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D:\Dokumente\"/>
    </mc:Choice>
  </mc:AlternateContent>
  <bookViews>
    <workbookView xWindow="0" yWindow="0" windowWidth="28740" windowHeight="12330" firstSheet="2" activeTab="6"/>
  </bookViews>
  <sheets>
    <sheet name="E1.1 Vereinb 2018" sheetId="30" r:id="rId1"/>
    <sheet name="E1.1 ÜL 2017-18 BT17+18  Kat 18" sheetId="39" r:id="rId2"/>
    <sheet name="E1.1  ÜL 2017-18 BT 18 Kat 18 " sheetId="40" r:id="rId3"/>
    <sheet name="E1.1 ÜL 2017-18 BT17+18  Kat 17" sheetId="37" r:id="rId4"/>
    <sheet name="E1.1 ÜL 2017-18 BT18 Kat 17" sheetId="38" r:id="rId5"/>
    <sheet name="E1.2 V" sheetId="36" r:id="rId6"/>
    <sheet name="E3.2 V" sheetId="19" r:id="rId7"/>
    <sheet name="E3.3 Vereinb 2018" sheetId="17" r:id="rId8"/>
    <sheet name="Überleitung LKA-PEPP" sheetId="41" r:id="rId9"/>
    <sheet name="B1" sheetId="42" r:id="rId10"/>
  </sheets>
  <externalReferences>
    <externalReference r:id="rId11"/>
    <externalReference r:id="rId12"/>
    <externalReference r:id="rId13"/>
  </externalReferences>
  <definedNames>
    <definedName name="_xlnm._FilterDatabase" localSheetId="0" hidden="1">'E1.1 Vereinb 2018'!$A$12:$F$321</definedName>
    <definedName name="_xlnm._FilterDatabase" localSheetId="5" hidden="1">'E1.2 V'!$J$82:$K$844</definedName>
    <definedName name="AEB_Datum">[1]Deckblatt!$C$2</definedName>
    <definedName name="Anlage5_2015">'[2]2015.Anlage 5'!$C$10:$F$21</definedName>
    <definedName name="Anlage5_2016">[1]ET2016!$C$10:$F$23</definedName>
    <definedName name="Bereich1" localSheetId="9">#REF!</definedName>
    <definedName name="Bereich1" localSheetId="2">#REF!</definedName>
    <definedName name="Bereich1" localSheetId="3">#REF!</definedName>
    <definedName name="Bereich1" localSheetId="1">#REF!</definedName>
    <definedName name="Bereich1" localSheetId="4">#REF!</definedName>
    <definedName name="Bereich1" localSheetId="5">#REF!</definedName>
    <definedName name="Bereich1">#REF!</definedName>
    <definedName name="Bereich2" localSheetId="9">#REF!</definedName>
    <definedName name="Bereich2" localSheetId="2">#REF!</definedName>
    <definedName name="Bereich2" localSheetId="3">#REF!</definedName>
    <definedName name="Bereich2" localSheetId="1">#REF!</definedName>
    <definedName name="Bereich2" localSheetId="4">#REF!</definedName>
    <definedName name="Bereich2" localSheetId="5">#REF!</definedName>
    <definedName name="Bereich2">#REF!</definedName>
    <definedName name="Bereich3" localSheetId="9">#REF!</definedName>
    <definedName name="Bereich3" localSheetId="2">#REF!</definedName>
    <definedName name="Bereich3" localSheetId="3">#REF!</definedName>
    <definedName name="Bereich3" localSheetId="1">#REF!</definedName>
    <definedName name="Bereich3" localSheetId="4">#REF!</definedName>
    <definedName name="Bereich3" localSheetId="5">#REF!</definedName>
    <definedName name="Bereich3">#REF!</definedName>
    <definedName name="Bereich4" localSheetId="9">#REF!</definedName>
    <definedName name="Bereich4" localSheetId="2">#REF!</definedName>
    <definedName name="Bereich4" localSheetId="3">#REF!</definedName>
    <definedName name="Bereich4" localSheetId="1">#REF!</definedName>
    <definedName name="Bereich4" localSheetId="4">#REF!</definedName>
    <definedName name="Bereich4" localSheetId="5">#REF!</definedName>
    <definedName name="Bereich4">#REF!</definedName>
    <definedName name="Bereich5" localSheetId="9">#REF!</definedName>
    <definedName name="Bereich5" localSheetId="2">#REF!</definedName>
    <definedName name="Bereich5" localSheetId="3">#REF!</definedName>
    <definedName name="Bereich5" localSheetId="1">#REF!</definedName>
    <definedName name="Bereich5" localSheetId="4">#REF!</definedName>
    <definedName name="Bereich5" localSheetId="5">#REF!</definedName>
    <definedName name="Bereich5">#REF!</definedName>
    <definedName name="Bereich6" localSheetId="9">#REF!</definedName>
    <definedName name="Bereich6" localSheetId="2">#REF!</definedName>
    <definedName name="Bereich6" localSheetId="3">#REF!</definedName>
    <definedName name="Bereich6" localSheetId="1">#REF!</definedName>
    <definedName name="Bereich6" localSheetId="4">#REF!</definedName>
    <definedName name="Bereich6" localSheetId="5">#REF!</definedName>
    <definedName name="Bereich6">#REF!</definedName>
    <definedName name="cv">#REF!</definedName>
    <definedName name="cvs">#REF!</definedName>
    <definedName name="_xlnm.Print_Area" localSheetId="9">'B1'!$A$3:$E$51</definedName>
    <definedName name="_xlnm.Print_Area" localSheetId="2">'E1.1  ÜL 2017-18 BT 18 Kat 18 '!$A$3:$F$49</definedName>
    <definedName name="_xlnm.Print_Area" localSheetId="3">'E1.1 ÜL 2017-18 BT17+18  Kat 17'!$A$3:$F$47</definedName>
    <definedName name="_xlnm.Print_Area" localSheetId="1">'E1.1 ÜL 2017-18 BT17+18  Kat 18'!$A$3:$F$49</definedName>
    <definedName name="_xlnm.Print_Area" localSheetId="4">'E1.1 ÜL 2017-18 BT18 Kat 17'!$A$3:$F$47</definedName>
    <definedName name="_xlnm.Print_Area" localSheetId="0">'E1.1 Vereinb 2018'!$A$3:$F$301</definedName>
    <definedName name="_xlnm.Print_Area" localSheetId="5">'E1.2 V'!$A$3:$D$31</definedName>
    <definedName name="_xlnm.Print_Area" localSheetId="6">'E3.2 V'!$A$3:$F$35</definedName>
    <definedName name="_xlnm.Print_Area" localSheetId="7">'E3.3 Vereinb 2018'!$A$3:$F$43</definedName>
    <definedName name="_xlnm.Print_Area" localSheetId="8">'Überleitung LKA-PEPP'!$A$2:$C$54</definedName>
    <definedName name="_xlnm.Print_Titles" localSheetId="2">'E1.1  ÜL 2017-18 BT 18 Kat 18 '!$7:$11</definedName>
    <definedName name="_xlnm.Print_Titles" localSheetId="3">'E1.1 ÜL 2017-18 BT17+18  Kat 17'!$7:$11</definedName>
    <definedName name="_xlnm.Print_Titles" localSheetId="1">'E1.1 ÜL 2017-18 BT17+18  Kat 18'!$7:$11</definedName>
    <definedName name="_xlnm.Print_Titles" localSheetId="4">'E1.1 ÜL 2017-18 BT18 Kat 17'!$7:$11</definedName>
    <definedName name="_xlnm.Print_Titles" localSheetId="0">'E1.1 Vereinb 2018'!$7:$11</definedName>
    <definedName name="Krankenhausname">[1]Deckblatt!$C$1</definedName>
    <definedName name="liste">[3]DRGListe!$A:$IV</definedName>
    <definedName name="TS2013_Matrix">[1]TS2013!$A$9:$C$17</definedName>
    <definedName name="TS2014_Matrix">[1]TS2014!$A$9:$C$17</definedName>
    <definedName name="VS2013_Matrix">[1]VS2013!$A$11:$Q$51</definedName>
    <definedName name="VS2014_Matrix">[1]VS2014!$A$11:$Q$53</definedName>
    <definedName name="xy">#REF!</definedName>
    <definedName name="ZE2014_Matrix">[1]ZE2014!$C$11:$F$1106</definedName>
    <definedName name="ZE2015_Matrix">[1]ZE2015!$C$9:$F$1106</definedName>
    <definedName name="ZE2016_Matrix">[1]ZE2016!$C$10:$F$1173</definedName>
  </definedNames>
  <calcPr calcId="152511"/>
</workbook>
</file>

<file path=xl/calcChain.xml><?xml version="1.0" encoding="utf-8"?>
<calcChain xmlns="http://schemas.openxmlformats.org/spreadsheetml/2006/main">
  <c r="C39" i="42" l="1"/>
  <c r="D39" i="42"/>
  <c r="E27" i="42"/>
  <c r="E30" i="42" s="1"/>
  <c r="E34" i="42" s="1"/>
  <c r="E36" i="42" s="1"/>
  <c r="D27" i="42"/>
  <c r="D30" i="42" s="1"/>
  <c r="D34" i="42" s="1"/>
  <c r="D36" i="42" s="1"/>
  <c r="D38" i="42" s="1"/>
  <c r="C27" i="42"/>
  <c r="C30" i="42" s="1"/>
  <c r="C34" i="42" s="1"/>
  <c r="C36" i="42" s="1"/>
  <c r="C38" i="42" s="1"/>
  <c r="E20" i="42"/>
  <c r="D20" i="42"/>
  <c r="C20" i="42"/>
  <c r="F23" i="19"/>
  <c r="D13" i="30" l="1"/>
  <c r="C13" i="30"/>
  <c r="F237" i="30" l="1"/>
  <c r="F236" i="30"/>
  <c r="F235" i="30"/>
  <c r="F234" i="30"/>
  <c r="F233" i="30"/>
  <c r="F232" i="30"/>
  <c r="F231" i="30"/>
  <c r="F230" i="30"/>
  <c r="F229" i="30"/>
  <c r="F228" i="30"/>
  <c r="F227" i="30"/>
  <c r="F226" i="30"/>
  <c r="F225" i="30"/>
  <c r="F224" i="30"/>
  <c r="F223" i="30"/>
  <c r="F222" i="30"/>
  <c r="F221" i="30"/>
  <c r="F220" i="30"/>
  <c r="F219" i="30"/>
  <c r="F218" i="30"/>
  <c r="F217" i="30"/>
  <c r="F216" i="30"/>
  <c r="F215" i="30"/>
  <c r="F214" i="30"/>
  <c r="F213" i="30"/>
  <c r="F212" i="30"/>
  <c r="F211" i="30"/>
  <c r="F210" i="30"/>
  <c r="F209" i="30"/>
  <c r="F208" i="30"/>
  <c r="F207" i="30"/>
  <c r="F206" i="30"/>
  <c r="F205" i="30"/>
  <c r="F204" i="30"/>
  <c r="F203" i="30"/>
  <c r="F202" i="30"/>
  <c r="F201" i="30"/>
  <c r="F200" i="30"/>
  <c r="F199" i="30"/>
  <c r="F198" i="30"/>
  <c r="F197" i="30"/>
  <c r="F196" i="30"/>
  <c r="F195" i="30"/>
  <c r="F194" i="30"/>
  <c r="F193" i="30"/>
  <c r="F192" i="30"/>
  <c r="F191" i="30"/>
  <c r="F190" i="30"/>
  <c r="F189" i="30"/>
  <c r="F188" i="30"/>
  <c r="F187" i="30"/>
  <c r="F186" i="30"/>
  <c r="F185" i="30"/>
  <c r="F184" i="30"/>
  <c r="F183" i="30"/>
  <c r="F182" i="30"/>
  <c r="F181" i="30"/>
  <c r="F180" i="30"/>
  <c r="F179" i="30"/>
  <c r="F178" i="30"/>
  <c r="F177" i="30"/>
  <c r="F176" i="30"/>
  <c r="F175" i="30"/>
  <c r="F174" i="30"/>
  <c r="F173" i="30"/>
  <c r="F172" i="30"/>
  <c r="F171" i="30"/>
  <c r="F170" i="30"/>
  <c r="F169" i="30"/>
  <c r="F168" i="30"/>
  <c r="F167" i="30"/>
  <c r="F166" i="30"/>
  <c r="F165" i="30"/>
  <c r="F164" i="30"/>
  <c r="F163" i="30"/>
  <c r="F162" i="30"/>
  <c r="F161" i="30"/>
  <c r="F160" i="30"/>
  <c r="F159" i="30"/>
  <c r="F158" i="30"/>
  <c r="F157" i="30"/>
  <c r="F156" i="30"/>
  <c r="F155" i="30"/>
  <c r="F154" i="30"/>
  <c r="F153" i="30"/>
  <c r="F152" i="30"/>
  <c r="F151" i="30"/>
  <c r="F150" i="30"/>
  <c r="F149" i="30"/>
  <c r="F148" i="30"/>
  <c r="F147" i="30"/>
  <c r="F146" i="30"/>
  <c r="F145" i="30"/>
  <c r="F144" i="30"/>
  <c r="F143" i="30"/>
  <c r="F142" i="30"/>
  <c r="F141" i="30"/>
  <c r="F140" i="30"/>
  <c r="F139" i="30"/>
  <c r="F138" i="30"/>
  <c r="F137" i="30"/>
  <c r="F136" i="30"/>
  <c r="F135" i="30"/>
  <c r="F134" i="30"/>
  <c r="F133" i="30"/>
  <c r="F132" i="30"/>
  <c r="F131" i="30"/>
  <c r="F130" i="30"/>
  <c r="F129" i="30"/>
  <c r="F128" i="30"/>
  <c r="F127" i="30"/>
  <c r="F126" i="30"/>
  <c r="F125" i="30"/>
  <c r="F124" i="30"/>
  <c r="F123" i="30"/>
  <c r="F122" i="30"/>
  <c r="F121" i="30"/>
  <c r="F120" i="30"/>
  <c r="F119" i="30"/>
  <c r="F118" i="30"/>
  <c r="F117" i="30"/>
  <c r="F116" i="30"/>
  <c r="F115" i="30"/>
  <c r="F114" i="30"/>
  <c r="F113" i="30"/>
  <c r="F112" i="30"/>
  <c r="F111" i="30"/>
  <c r="F110" i="30"/>
  <c r="F109" i="30"/>
  <c r="F108" i="30"/>
  <c r="F107" i="30"/>
  <c r="F106" i="30"/>
  <c r="F105" i="30"/>
  <c r="F104" i="30"/>
  <c r="F103" i="30"/>
  <c r="F102" i="30"/>
  <c r="F101" i="30"/>
  <c r="F100" i="30"/>
  <c r="F99" i="30"/>
  <c r="F98" i="30"/>
  <c r="F97" i="30"/>
  <c r="F96" i="30"/>
  <c r="F95" i="30"/>
  <c r="F94" i="30"/>
  <c r="F93" i="30"/>
  <c r="F92" i="30"/>
  <c r="F91" i="30"/>
  <c r="F90" i="30"/>
  <c r="F89" i="30"/>
  <c r="F88" i="30"/>
  <c r="F87" i="30"/>
  <c r="F86" i="30"/>
  <c r="F85" i="30"/>
  <c r="F84" i="30"/>
  <c r="F83" i="30"/>
  <c r="F82" i="30"/>
  <c r="F81" i="30"/>
  <c r="F80" i="30"/>
  <c r="F79" i="30"/>
  <c r="F78" i="30"/>
  <c r="F77" i="30"/>
  <c r="F76" i="30"/>
  <c r="F75" i="30"/>
  <c r="F74" i="30"/>
  <c r="F73" i="30"/>
  <c r="F72" i="30"/>
  <c r="F71" i="30"/>
  <c r="F70" i="30"/>
  <c r="F69" i="30"/>
  <c r="F68" i="30"/>
  <c r="F67" i="30"/>
  <c r="F66" i="30"/>
  <c r="F65" i="30"/>
  <c r="F64" i="30"/>
  <c r="F63" i="30"/>
  <c r="F62" i="30"/>
  <c r="F61" i="30"/>
  <c r="F60" i="30"/>
  <c r="F59" i="30"/>
  <c r="F58" i="30"/>
  <c r="F57" i="30"/>
  <c r="F56" i="30"/>
  <c r="F55" i="30"/>
  <c r="F54" i="30"/>
  <c r="F53" i="30"/>
  <c r="F52" i="30"/>
  <c r="F51" i="30"/>
  <c r="F50" i="30"/>
  <c r="F49" i="30"/>
  <c r="F48" i="30"/>
  <c r="F47" i="30"/>
  <c r="F46" i="30"/>
  <c r="F45" i="30"/>
  <c r="F44" i="30"/>
  <c r="F43" i="30"/>
  <c r="F42" i="30"/>
  <c r="F41" i="30"/>
  <c r="F40" i="30"/>
  <c r="F39" i="30"/>
  <c r="F38" i="30"/>
  <c r="F37" i="30"/>
  <c r="F36" i="30"/>
  <c r="F35" i="30"/>
  <c r="F34" i="30"/>
  <c r="F33" i="30"/>
  <c r="F32" i="30"/>
  <c r="F31" i="30"/>
  <c r="F30" i="30"/>
  <c r="F29" i="30"/>
  <c r="F28" i="30"/>
  <c r="F27" i="30"/>
  <c r="F26" i="30"/>
  <c r="F25" i="30"/>
  <c r="F24" i="30"/>
  <c r="F23" i="30"/>
  <c r="F22" i="30"/>
  <c r="F21" i="30"/>
  <c r="F20" i="30"/>
  <c r="F19" i="30"/>
  <c r="F18" i="30"/>
  <c r="F17" i="30"/>
  <c r="F16" i="30"/>
  <c r="F15" i="30"/>
  <c r="F48" i="40" l="1"/>
  <c r="F47" i="40"/>
  <c r="F46" i="40"/>
  <c r="F45" i="40"/>
  <c r="F44" i="40"/>
  <c r="F43" i="40"/>
  <c r="F42" i="40"/>
  <c r="F41" i="40"/>
  <c r="F40" i="40"/>
  <c r="F39" i="40"/>
  <c r="F38" i="40"/>
  <c r="F37" i="40"/>
  <c r="F36" i="40"/>
  <c r="F35" i="40"/>
  <c r="F34" i="40"/>
  <c r="F33" i="40"/>
  <c r="F32" i="40"/>
  <c r="F31" i="40"/>
  <c r="F30" i="40"/>
  <c r="F29" i="40"/>
  <c r="F28" i="40"/>
  <c r="F27" i="40"/>
  <c r="F26" i="40"/>
  <c r="F25" i="40"/>
  <c r="F24" i="40"/>
  <c r="F23" i="40"/>
  <c r="F22" i="40"/>
  <c r="F21" i="40"/>
  <c r="F20" i="40"/>
  <c r="F19" i="40"/>
  <c r="F18" i="40"/>
  <c r="F17" i="40"/>
  <c r="F16" i="40"/>
  <c r="F15" i="40"/>
  <c r="F13" i="40" s="1"/>
  <c r="F14" i="40"/>
  <c r="D13" i="40"/>
  <c r="C13" i="40"/>
  <c r="F48" i="39"/>
  <c r="F47" i="39"/>
  <c r="F46" i="39"/>
  <c r="F45" i="39"/>
  <c r="F44" i="39"/>
  <c r="F43" i="39"/>
  <c r="F42" i="39"/>
  <c r="F41" i="39"/>
  <c r="F40" i="39"/>
  <c r="F39" i="39"/>
  <c r="F38" i="39"/>
  <c r="F37" i="39"/>
  <c r="F36" i="39"/>
  <c r="F35" i="39"/>
  <c r="F34" i="39"/>
  <c r="F33" i="39"/>
  <c r="F32" i="39"/>
  <c r="F31" i="39"/>
  <c r="F30" i="39"/>
  <c r="F29" i="39"/>
  <c r="F28" i="39"/>
  <c r="F27" i="39"/>
  <c r="F26" i="39"/>
  <c r="F25" i="39"/>
  <c r="F24" i="39"/>
  <c r="F23" i="39"/>
  <c r="F22" i="39"/>
  <c r="F21" i="39"/>
  <c r="F20" i="39"/>
  <c r="F19" i="39"/>
  <c r="F18" i="39"/>
  <c r="F17" i="39"/>
  <c r="F16" i="39"/>
  <c r="F15" i="39"/>
  <c r="F14" i="39"/>
  <c r="F13" i="39"/>
  <c r="D13" i="39"/>
  <c r="C13" i="39"/>
  <c r="F46" i="38"/>
  <c r="F45" i="38"/>
  <c r="F44" i="38"/>
  <c r="F43" i="38"/>
  <c r="F42" i="38"/>
  <c r="F41" i="38"/>
  <c r="F40" i="38"/>
  <c r="F39" i="38"/>
  <c r="F38" i="38"/>
  <c r="F37" i="38"/>
  <c r="F36" i="38"/>
  <c r="F35" i="38"/>
  <c r="F34" i="38"/>
  <c r="F33" i="38"/>
  <c r="F32" i="38"/>
  <c r="F31" i="38"/>
  <c r="F30" i="38"/>
  <c r="F29" i="38"/>
  <c r="F28" i="38"/>
  <c r="F27" i="38"/>
  <c r="F26" i="38"/>
  <c r="F25" i="38"/>
  <c r="F24" i="38"/>
  <c r="F23" i="38"/>
  <c r="F22" i="38"/>
  <c r="F21" i="38"/>
  <c r="F20" i="38"/>
  <c r="F19" i="38"/>
  <c r="F18" i="38"/>
  <c r="F17" i="38"/>
  <c r="F16" i="38"/>
  <c r="F15" i="38"/>
  <c r="F14" i="38"/>
  <c r="F13" i="38"/>
  <c r="D13" i="38"/>
  <c r="C13" i="38"/>
  <c r="F46" i="37"/>
  <c r="F45" i="37"/>
  <c r="F44" i="37"/>
  <c r="F43" i="37"/>
  <c r="F42" i="37"/>
  <c r="F41" i="37"/>
  <c r="F40" i="37"/>
  <c r="F39" i="37"/>
  <c r="F38" i="37"/>
  <c r="F37" i="37"/>
  <c r="F36" i="37"/>
  <c r="F35" i="37"/>
  <c r="F34" i="37"/>
  <c r="F33" i="37"/>
  <c r="F32" i="37"/>
  <c r="F31" i="37"/>
  <c r="F30" i="37"/>
  <c r="F29" i="37"/>
  <c r="F28" i="37"/>
  <c r="F27" i="37"/>
  <c r="F26" i="37"/>
  <c r="F25" i="37"/>
  <c r="F24" i="37"/>
  <c r="F23" i="37"/>
  <c r="F22" i="37"/>
  <c r="F21" i="37"/>
  <c r="F20" i="37"/>
  <c r="F19" i="37"/>
  <c r="F18" i="37"/>
  <c r="F17" i="37"/>
  <c r="F16" i="37"/>
  <c r="F15" i="37"/>
  <c r="F14" i="37"/>
  <c r="D13" i="37"/>
  <c r="C13" i="37"/>
  <c r="F321" i="30"/>
  <c r="F320" i="30"/>
  <c r="F319" i="30"/>
  <c r="F318" i="30"/>
  <c r="F317" i="30"/>
  <c r="F316" i="30"/>
  <c r="F315" i="30"/>
  <c r="F314" i="30"/>
  <c r="F313" i="30"/>
  <c r="F312" i="30"/>
  <c r="F311" i="30"/>
  <c r="F310" i="30"/>
  <c r="F309" i="30"/>
  <c r="F308" i="30"/>
  <c r="F307" i="30"/>
  <c r="F306" i="30"/>
  <c r="F305" i="30"/>
  <c r="F304" i="30"/>
  <c r="F303" i="30"/>
  <c r="F302" i="30"/>
  <c r="F301" i="30"/>
  <c r="F300" i="30"/>
  <c r="D21" i="36"/>
  <c r="D21" i="19"/>
  <c r="F13" i="37" l="1"/>
  <c r="F29" i="17"/>
  <c r="F28" i="17"/>
  <c r="F26" i="17"/>
  <c r="F25" i="17"/>
  <c r="F23" i="17"/>
  <c r="F22" i="17"/>
  <c r="F21" i="17"/>
  <c r="F20" i="17"/>
  <c r="F18" i="17"/>
  <c r="F299" i="30" l="1"/>
  <c r="F298" i="30"/>
  <c r="F297" i="30"/>
  <c r="F296" i="30"/>
  <c r="F295" i="30"/>
  <c r="F294" i="30"/>
  <c r="F293" i="30"/>
  <c r="F292" i="30"/>
  <c r="F291" i="30"/>
  <c r="F290" i="30"/>
  <c r="F289" i="30"/>
  <c r="F288" i="30"/>
  <c r="F287" i="30"/>
  <c r="F286" i="30"/>
  <c r="F285" i="30"/>
  <c r="F284" i="30"/>
  <c r="F283" i="30"/>
  <c r="F282" i="30"/>
  <c r="F281" i="30"/>
  <c r="F280" i="30"/>
  <c r="F279" i="30"/>
  <c r="F278" i="30"/>
  <c r="F277" i="30"/>
  <c r="F276" i="30"/>
  <c r="F275" i="30"/>
  <c r="F274" i="30"/>
  <c r="F273" i="30"/>
  <c r="F272" i="30"/>
  <c r="F271" i="30"/>
  <c r="F270" i="30"/>
  <c r="F269" i="30"/>
  <c r="F268" i="30"/>
  <c r="F267" i="30"/>
  <c r="F266" i="30"/>
  <c r="F265" i="30"/>
  <c r="F264" i="30"/>
  <c r="F263" i="30"/>
  <c r="F262" i="30"/>
  <c r="F261" i="30"/>
  <c r="F260" i="30"/>
  <c r="F259" i="30"/>
  <c r="F258" i="30"/>
  <c r="F257" i="30"/>
  <c r="F256" i="30"/>
  <c r="F255" i="30"/>
  <c r="F254" i="30"/>
  <c r="F253" i="30"/>
  <c r="F252" i="30"/>
  <c r="F251" i="30"/>
  <c r="F250" i="30"/>
  <c r="F249" i="30"/>
  <c r="F248" i="30"/>
  <c r="F247" i="30"/>
  <c r="F246" i="30"/>
  <c r="F245" i="30"/>
  <c r="F244" i="30"/>
  <c r="F243" i="30"/>
  <c r="F242" i="30"/>
  <c r="F241" i="30"/>
  <c r="F240" i="30"/>
  <c r="F239" i="30"/>
  <c r="F238" i="30"/>
  <c r="F14" i="30"/>
  <c r="F13" i="30" l="1"/>
  <c r="F17" i="17"/>
  <c r="F16" i="17"/>
  <c r="F15" i="17"/>
  <c r="F22" i="19"/>
  <c r="F16" i="19"/>
  <c r="F15" i="19"/>
  <c r="D22" i="36"/>
  <c r="D20" i="36"/>
  <c r="D19" i="36"/>
  <c r="D18" i="36"/>
  <c r="D17" i="36"/>
  <c r="D16" i="36"/>
  <c r="D15" i="36"/>
  <c r="F14" i="17" l="1"/>
  <c r="D14" i="36"/>
  <c r="E37" i="42" s="1"/>
  <c r="B14" i="36"/>
  <c r="E38" i="42" l="1"/>
  <c r="E39" i="42"/>
  <c r="F21" i="19"/>
  <c r="F14" i="19"/>
  <c r="D14" i="19"/>
  <c r="F27" i="19" l="1"/>
  <c r="D14" i="17"/>
  <c r="C14" i="17"/>
</calcChain>
</file>

<file path=xl/sharedStrings.xml><?xml version="1.0" encoding="utf-8"?>
<sst xmlns="http://schemas.openxmlformats.org/spreadsheetml/2006/main" count="658" uniqueCount="178">
  <si>
    <r>
      <t xml:space="preserve">E1 Aufstellung der mit Bewertungsrelationen bewerteten
     Entgelte für das Krankenhaus </t>
    </r>
    <r>
      <rPr>
        <b/>
        <vertAlign val="superscript"/>
        <sz val="10"/>
        <rFont val="Arial"/>
        <family val="2"/>
      </rPr>
      <t>1)</t>
    </r>
  </si>
  <si>
    <t xml:space="preserve">E1.1 Aufstellung der tagesbezogenen pauschalierenden
         Entgelte für die Psychiatrie und Psychosomatik (PEPP)  </t>
  </si>
  <si>
    <t>erstellt am:</t>
  </si>
  <si>
    <t>PEPP</t>
  </si>
  <si>
    <t>Vergütungs-klasse</t>
  </si>
  <si>
    <r>
      <t xml:space="preserve">Fallzahl </t>
    </r>
    <r>
      <rPr>
        <vertAlign val="superscript"/>
        <sz val="11"/>
        <color theme="1"/>
        <rFont val="Calibri"/>
        <family val="2"/>
      </rPr>
      <t>2)</t>
    </r>
  </si>
  <si>
    <r>
      <t xml:space="preserve">Berechnungs-tage </t>
    </r>
    <r>
      <rPr>
        <vertAlign val="superscript"/>
        <sz val="11"/>
        <color theme="1"/>
        <rFont val="Calibri"/>
        <family val="2"/>
      </rPr>
      <t>3)</t>
    </r>
    <r>
      <rPr>
        <sz val="11"/>
        <color theme="1"/>
        <rFont val="Calibri"/>
        <family val="2"/>
      </rPr>
      <t xml:space="preserve"> </t>
    </r>
  </si>
  <si>
    <t>Bewertungs-relation/Tag</t>
  </si>
  <si>
    <t xml:space="preserve">Summe der  Bewertungsrelationen
(Sp. 4 x Sp. 5) </t>
  </si>
  <si>
    <t>Summe</t>
  </si>
  <si>
    <t>TK04Z</t>
  </si>
  <si>
    <t>TK14Z</t>
  </si>
  <si>
    <t>P003C</t>
  </si>
  <si>
    <t>PA01A</t>
  </si>
  <si>
    <t>PA01B</t>
  </si>
  <si>
    <t>PA02A</t>
  </si>
  <si>
    <t>PA02B</t>
  </si>
  <si>
    <t>PA02C</t>
  </si>
  <si>
    <t>PA02D</t>
  </si>
  <si>
    <t>PA03A</t>
  </si>
  <si>
    <t>PA03B</t>
  </si>
  <si>
    <t>PA04A</t>
  </si>
  <si>
    <t>PA04B</t>
  </si>
  <si>
    <t>PA04C</t>
  </si>
  <si>
    <t>PA14A</t>
  </si>
  <si>
    <t>PA14B</t>
  </si>
  <si>
    <t>PA15A</t>
  </si>
  <si>
    <t>PA15B</t>
  </si>
  <si>
    <t>PA15C</t>
  </si>
  <si>
    <t>P002Z</t>
  </si>
  <si>
    <t>PK02Z</t>
  </si>
  <si>
    <t>PK03Z</t>
  </si>
  <si>
    <t>PK04A</t>
  </si>
  <si>
    <t>PK04B</t>
  </si>
  <si>
    <t>PK14A</t>
  </si>
  <si>
    <t>PK14B</t>
  </si>
  <si>
    <t>PK14C</t>
  </si>
  <si>
    <t>TA02Z</t>
  </si>
  <si>
    <t>TA19Z</t>
  </si>
  <si>
    <t>TA20Z</t>
  </si>
  <si>
    <t>Tage</t>
  </si>
  <si>
    <t>E1.2 Aufstellung der ergänzenden Tagesentgelte (ET)</t>
  </si>
  <si>
    <t>ET-Nr.</t>
  </si>
  <si>
    <t xml:space="preserve">Summe der  Bewertungsrelationen
(Sp. 2 x Sp. 3) </t>
  </si>
  <si>
    <t>ET01.04</t>
  </si>
  <si>
    <t>ET01.05</t>
  </si>
  <si>
    <t>ET01.06</t>
  </si>
  <si>
    <t>ET05.01</t>
  </si>
  <si>
    <t>ET05.02</t>
  </si>
  <si>
    <r>
      <t xml:space="preserve">E3 Aufstellung der nach § 6 BPflV krankenhausindividuell
     verhandelten Entgelte </t>
    </r>
    <r>
      <rPr>
        <b/>
        <vertAlign val="superscript"/>
        <sz val="10"/>
        <rFont val="Arial"/>
        <family val="2"/>
      </rPr>
      <t>1)</t>
    </r>
  </si>
  <si>
    <r>
      <t xml:space="preserve">E3.2 Aufstellung der Zusatzentgelte </t>
    </r>
    <r>
      <rPr>
        <b/>
        <vertAlign val="superscript"/>
        <sz val="10"/>
        <color indexed="8"/>
        <rFont val="Arial"/>
        <family val="2"/>
      </rPr>
      <t>2)</t>
    </r>
  </si>
  <si>
    <t>Zusatzentgelt
nach § 6 BPflV</t>
  </si>
  <si>
    <t>Entgeltschlüssel
nach § 301 SGB V</t>
  </si>
  <si>
    <t>OPS-Kode</t>
  </si>
  <si>
    <r>
      <t xml:space="preserve">Anzahl </t>
    </r>
    <r>
      <rPr>
        <vertAlign val="superscript"/>
        <sz val="11"/>
        <color theme="1"/>
        <rFont val="Calibri"/>
        <family val="2"/>
      </rPr>
      <t>5)</t>
    </r>
  </si>
  <si>
    <t>Entgelthöhe</t>
  </si>
  <si>
    <t xml:space="preserve">Erlössumme
(Sp. 4 x Sp. 5) </t>
  </si>
  <si>
    <r>
      <t xml:space="preserve">Fallzahl </t>
    </r>
    <r>
      <rPr>
        <vertAlign val="superscript"/>
        <sz val="11"/>
        <color theme="1"/>
        <rFont val="Calibri"/>
        <family val="2"/>
      </rPr>
      <t>6)</t>
    </r>
  </si>
  <si>
    <t>TK18Z</t>
  </si>
  <si>
    <t>PA16Z</t>
  </si>
  <si>
    <t>PA18Z</t>
  </si>
  <si>
    <t>PA98Z</t>
  </si>
  <si>
    <t>PK18Z</t>
  </si>
  <si>
    <t>PK15Z</t>
  </si>
  <si>
    <t>PK17Z</t>
  </si>
  <si>
    <t>B8TK18Z1</t>
  </si>
  <si>
    <t>A8PA16Z1</t>
  </si>
  <si>
    <t>A8PA18Z1</t>
  </si>
  <si>
    <t>A8PA98Z1</t>
  </si>
  <si>
    <t>A8PK18Z1</t>
  </si>
  <si>
    <t>8-630.2</t>
  </si>
  <si>
    <t>8-630.3</t>
  </si>
  <si>
    <t>C9201001</t>
  </si>
  <si>
    <t>C9201002</t>
  </si>
  <si>
    <t>Menge in mg</t>
  </si>
  <si>
    <t>6-006.a</t>
  </si>
  <si>
    <t>Summe E3.2-Bereich gesamt</t>
  </si>
  <si>
    <t>TA18Z</t>
  </si>
  <si>
    <t>A8PK15Z1</t>
  </si>
  <si>
    <t>A8PK17Z1</t>
  </si>
  <si>
    <t>B8TA18Z1</t>
  </si>
  <si>
    <t>ET02.03</t>
  </si>
  <si>
    <t>ET02.04</t>
  </si>
  <si>
    <t>PK99Z</t>
  </si>
  <si>
    <t>E3 Aufstellung der nach § 6 BPflV krankenhausindividuell
     verhandelten Entgelte</t>
  </si>
  <si>
    <t>E3.3 Aufstellung der tagesbezogenen Entgelte</t>
  </si>
  <si>
    <t>Vereinbarung 2018 - gesamt</t>
  </si>
  <si>
    <t>PA99Z</t>
  </si>
  <si>
    <t>A8PA99Z1</t>
  </si>
  <si>
    <t>A8PK99Z1</t>
  </si>
  <si>
    <t>TA98Z</t>
  </si>
  <si>
    <t>B8TA98Z1</t>
  </si>
  <si>
    <t>TK98Z</t>
  </si>
  <si>
    <t>B8TK98Z1</t>
  </si>
  <si>
    <t>Vereinbarung 2018</t>
  </si>
  <si>
    <t>ZP2018-01</t>
  </si>
  <si>
    <t>Bewertungsrelation/Tag</t>
  </si>
  <si>
    <r>
      <t xml:space="preserve">Anzahl / Berechnungstage </t>
    </r>
    <r>
      <rPr>
        <vertAlign val="superscript"/>
        <sz val="11"/>
        <color theme="1"/>
        <rFont val="Calibri"/>
        <family val="2"/>
      </rPr>
      <t>3)</t>
    </r>
  </si>
  <si>
    <t>ET05.03</t>
  </si>
  <si>
    <t>Vereinbarung 2018 - gesamt (IL + ÜL 2017/18 + ÜL 2018/19)</t>
  </si>
  <si>
    <t>Vereinbarung 01.01. - 31.12.2018 - gesamt (IL + ÜL 2017/18 + ÜL 2018/19)</t>
  </si>
  <si>
    <t>PK01A</t>
  </si>
  <si>
    <t>PK01B</t>
  </si>
  <si>
    <t>PK02A</t>
  </si>
  <si>
    <t>PK02B</t>
  </si>
  <si>
    <t xml:space="preserve">Überlieger 2017/18 (Katalog 2017)- Gesamtaufenthalt (fallabschließend) </t>
  </si>
  <si>
    <t>Überlieger 2017/18 (Katalog 2017)- Berechnungstage in 2018</t>
  </si>
  <si>
    <t xml:space="preserve">Überlieger 2017/18 (Katalog 2018)- Gesamtaufenthalt (fallabschließend) </t>
  </si>
  <si>
    <t>Überlieger 2017/18 (Katalog 2018)- Berechnungstage in 2018</t>
  </si>
  <si>
    <t>C9233000</t>
  </si>
  <si>
    <t>6-005.n</t>
  </si>
  <si>
    <r>
      <rPr>
        <sz val="11"/>
        <color theme="1"/>
        <rFont val="Calibri"/>
        <family val="2"/>
      </rPr>
      <t xml:space="preserve">ZP2018-33 </t>
    </r>
    <r>
      <rPr>
        <sz val="10"/>
        <color theme="1"/>
        <rFont val="Calibri"/>
        <family val="2"/>
      </rPr>
      <t xml:space="preserve">
Gabe von Tocili-zumab je 162 mg</t>
    </r>
  </si>
  <si>
    <r>
      <t xml:space="preserve">ZP2018-26
</t>
    </r>
    <r>
      <rPr>
        <sz val="10"/>
        <color theme="1"/>
        <rFont val="Calibri"/>
        <family val="2"/>
      </rPr>
      <t>Gabe von Paliperidon</t>
    </r>
  </si>
  <si>
    <t>Anlage 4</t>
  </si>
  <si>
    <t>Darstellung Leistungsüberleitung von der LKA nach    § 2 AEB-Psych-Vereinbarung</t>
  </si>
  <si>
    <t>Aufteilung</t>
  </si>
  <si>
    <t>Fälle</t>
  </si>
  <si>
    <t>Belegung Gesamt</t>
  </si>
  <si>
    <t xml:space="preserve">Ausgangswert LKA L1 </t>
  </si>
  <si>
    <t xml:space="preserve">- Überlieger am Jahresanfang - nur für Erstumsteiger! </t>
  </si>
  <si>
    <t>- Effekt aus Fallzusammenfassung / Rückverlegungen</t>
  </si>
  <si>
    <t>+ Entlassungstage inkl. bei Fallzusammenfassungen(vs)</t>
  </si>
  <si>
    <t xml:space="preserve"> +/- Effekt Fallzahl aus Quartalszusammenfassung (ts)</t>
  </si>
  <si>
    <t>+ Urlaubsantrittstage - wenn vereinbart gewesen!</t>
  </si>
  <si>
    <t>= Ergebnis Gesamt AEB-Psych Forderung 2018</t>
  </si>
  <si>
    <t>Anteil Belegung Vollstationär (vs)</t>
  </si>
  <si>
    <t xml:space="preserve">Ausgangswert LKA L3 </t>
  </si>
  <si>
    <t>+ Entlassungstage inkl. bei Fallzusammenfassungen (vs)</t>
  </si>
  <si>
    <t>- Urlaubsantrittstage Überlieger am Jahresanfang</t>
  </si>
  <si>
    <t>= Ergebnis vollstationär AEB-Psych Forderung 2018</t>
  </si>
  <si>
    <t>Anteil Belegung Teilstationär (ts)</t>
  </si>
  <si>
    <t>- Effekt aus Fallzusammenfassung/ Rückverlegungen</t>
  </si>
  <si>
    <t xml:space="preserve"> +/- Effekt Fallzahl aus Quartalszusammenfassung</t>
  </si>
  <si>
    <t>= Ergebnis teilstationär AEB-Psych Forderung 2018</t>
  </si>
  <si>
    <t>Darstellung von technischen Effekten der vereinbarten Belegungstage AEB-Psych zur Ermittlung des Nutzungsgrades Betten und Plätze (Rücküberleitung)</t>
  </si>
  <si>
    <t>Ergebnis vollstationär AEB-Psych Forderung 2018</t>
  </si>
  <si>
    <t xml:space="preserve">+ Überlieger am Jahresanfang - nur für Erstumsteiger! </t>
  </si>
  <si>
    <t>- vergütete Entlassungstage inkl. bei Fallzusammenfassungen (vs)</t>
  </si>
  <si>
    <t>= Tage zur Ermittlung des Nutzungsgrades der vollstationären Betten</t>
  </si>
  <si>
    <t>vollstationäre Betten laut Krankenhausplan</t>
  </si>
  <si>
    <t>Nutzungsgrad der vollstationären Betten in v. H.</t>
  </si>
  <si>
    <t>Ergebnis teilstationär AEB-Psych Forderung 2018</t>
  </si>
  <si>
    <t>= Tage zur Ermittlung des Nutzungsgrades der tagesklinischen Plätze</t>
  </si>
  <si>
    <t>tagesklinische Plätze laut Krankenhausplan</t>
  </si>
  <si>
    <t>Nutzungsgrad tagesklinische Plätze in v. H.</t>
  </si>
  <si>
    <t>vs = vollstationär</t>
  </si>
  <si>
    <t>ts = teilstationär</t>
  </si>
  <si>
    <t>B1 Gesamtbetrag und Basisentgeltwert nach § 3 Bundespflegesatzverordnung
       für die Kalenderjahre 2013 bis 2018   -   hier 2018</t>
  </si>
  <si>
    <t>lfd. 
Nr.</t>
  </si>
  <si>
    <t>Berechnungsschritte</t>
  </si>
  <si>
    <t>Vereinbarung 
für das laufende 
Kalenderjahr</t>
  </si>
  <si>
    <t>Vereinbarungszeitraum</t>
  </si>
  <si>
    <t>Forderung</t>
  </si>
  <si>
    <t>Vereinbarung</t>
  </si>
  <si>
    <t xml:space="preserve">
Anpassung des Gesamtbetrags (§ 3 Absatz 2):</t>
  </si>
  <si>
    <t>Gesamtbetrag für das laufende Jahr</t>
  </si>
  <si>
    <t>./. Leistungsverlagerungen (Nr. 1a)</t>
  </si>
  <si>
    <t>./. Ausgliederung ausländischer Patienten/Patientinnen (Nr. 1b)</t>
  </si>
  <si>
    <t>+/- Bereinigung um enthaltene Ausgleiche (Nr. 2)</t>
  </si>
  <si>
    <t>+/- Aus-/ Wiedereingliederung von Zu- und Abschlägen (Nr. 3a)</t>
  </si>
  <si>
    <t xml:space="preserve">+/- Modelle, Integrationsverträge (Nr. 3b) </t>
  </si>
  <si>
    <t>= Ausgangsbetrag für Vereinbarung nach § 3</t>
  </si>
  <si>
    <t>hier: Verhandlung des Gesamtbetrags für den Vereinbarungszeitraum gemäß § 6 Abs. 1 BPflV a. F.</t>
  </si>
  <si>
    <t>Gesamtbetrag für den Vereinbarungszeitraum</t>
  </si>
  <si>
    <r>
      <t xml:space="preserve">+/- neue Ausgleiche und Ausgleichsbeträge aus Berichtigungen für Vorjahre </t>
    </r>
    <r>
      <rPr>
        <vertAlign val="superscript"/>
        <sz val="10"/>
        <rFont val="Arial"/>
        <family val="2"/>
      </rPr>
      <t>1)</t>
    </r>
  </si>
  <si>
    <t>= Veränderter Gesamtbetrag (§ 3 Absatz 2 Satz 5)</t>
  </si>
  <si>
    <t>./. Entgelte nach § 6 Absatz 1 BPflV</t>
  </si>
  <si>
    <r>
      <t>./. Entgelte aus weitergeltenden tagesgleichen Pflegesätzen für Überlieger</t>
    </r>
    <r>
      <rPr>
        <vertAlign val="superscript"/>
        <sz val="10"/>
        <rFont val="Arial"/>
        <family val="2"/>
      </rPr>
      <t xml:space="preserve"> 2)</t>
    </r>
  </si>
  <si>
    <t xml:space="preserve">= Verändertes Erlösbudget (§ 3 Absatz 2 Satz 5) </t>
  </si>
  <si>
    <t>Ermittlung des Basisentgeltwerts:</t>
  </si>
  <si>
    <t xml:space="preserve">Erlösbudget aus lfd. Nr. 13 </t>
  </si>
  <si>
    <t>./. Erlöse aus bewerteten Zusatzentgelten</t>
  </si>
  <si>
    <t>= Summe mit Bewertungsrelationen bewertete Entgelte einschl. lfd. Nr. 9</t>
  </si>
  <si>
    <t xml:space="preserve">: Summe der effektiven Bewertungsrelationen (Anlage E1) </t>
  </si>
  <si>
    <t>= krankenhausindividueller Basisentgeltwert mit Ausgleichen</t>
  </si>
  <si>
    <t>nachrichtlich:
Basisentgeltwert ohne Ausgleiche und Ausgleichsbeträge aus Berichtigungen</t>
  </si>
  <si>
    <t>C920000E</t>
  </si>
  <si>
    <t>erstellt: 12.09.2018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</si>
</sst>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164" formatCode="#,##0.0000"/>
    <numFmt numFmtId="165" formatCode="_(&quot;€&quot;* #,##0.00_);_(&quot;€&quot;* \(#,##0.00\);_(&quot;€&quot;* &quot;-&quot;??_);_(@_)"/>
    <numFmt numFmtId="166" formatCode="#,##0.0"/>
    <numFmt numFmtId="167" formatCode="00000"/>
    <numFmt numFmtId="168" formatCode="0.0000"/>
  </numFmts>
  <fonts count="32" x14ac:knownFonts="1">
    <font>
      <sz val="11"/>
      <color theme="1"/>
      <name val="Calibri"/>
      <family val="2"/>
    </font>
    <font>
      <sz val="11"/>
      <color theme="1"/>
      <name val="Calibri"/>
      <family val="2"/>
      <scheme val="minor"/>
    </font>
    <font>
      <sz val="11"/>
      <color theme="1"/>
      <name val="Calibri"/>
      <family val="2"/>
    </font>
    <font>
      <b/>
      <sz val="11"/>
      <color theme="1"/>
      <name val="Calibri"/>
      <family val="2"/>
    </font>
    <font>
      <b/>
      <sz val="10"/>
      <name val="Arial"/>
      <family val="2"/>
    </font>
    <font>
      <b/>
      <vertAlign val="superscript"/>
      <sz val="10"/>
      <name val="Arial"/>
      <family val="2"/>
    </font>
    <font>
      <b/>
      <sz val="10"/>
      <color indexed="8"/>
      <name val="Arial"/>
      <family val="2"/>
    </font>
    <font>
      <sz val="9"/>
      <name val="Arial"/>
      <family val="2"/>
    </font>
    <font>
      <vertAlign val="superscript"/>
      <sz val="11"/>
      <color theme="1"/>
      <name val="Calibri"/>
      <family val="2"/>
    </font>
    <font>
      <sz val="10"/>
      <name val="Arial"/>
      <family val="2"/>
    </font>
    <font>
      <sz val="10"/>
      <name val="Arial"/>
      <family val="2"/>
    </font>
    <font>
      <sz val="10"/>
      <color theme="1"/>
      <name val="Arial"/>
      <family val="2"/>
    </font>
    <font>
      <sz val="11"/>
      <color theme="1"/>
      <name val="Times New Roman"/>
      <family val="2"/>
    </font>
    <font>
      <b/>
      <vertAlign val="superscript"/>
      <sz val="10"/>
      <color indexed="8"/>
      <name val="Arial"/>
      <family val="2"/>
    </font>
    <font>
      <b/>
      <sz val="12"/>
      <color theme="1"/>
      <name val="Calibri"/>
      <family val="2"/>
    </font>
    <font>
      <sz val="12"/>
      <color theme="1"/>
      <name val="Calibri"/>
      <family val="2"/>
    </font>
    <font>
      <sz val="11"/>
      <color theme="1"/>
      <name val="Arial"/>
      <family val="2"/>
    </font>
    <font>
      <sz val="11"/>
      <color indexed="8"/>
      <name val="Calibri"/>
      <family val="2"/>
    </font>
    <font>
      <sz val="11"/>
      <color indexed="9"/>
      <name val="Calibri"/>
      <family val="2"/>
    </font>
    <font>
      <sz val="11"/>
      <color theme="1"/>
      <name val="Calibri"/>
      <family val="2"/>
      <scheme val="minor"/>
    </font>
    <font>
      <sz val="12"/>
      <color theme="1"/>
      <name val="Calibri"/>
      <family val="2"/>
      <scheme val="minor"/>
    </font>
    <font>
      <sz val="11"/>
      <name val="Calibri"/>
      <family val="2"/>
      <scheme val="minor"/>
    </font>
    <font>
      <b/>
      <sz val="12"/>
      <name val="Calibri"/>
      <family val="2"/>
      <scheme val="minor"/>
    </font>
    <font>
      <b/>
      <sz val="12"/>
      <color indexed="8"/>
      <name val="Calibri"/>
      <family val="2"/>
      <scheme val="minor"/>
    </font>
    <font>
      <sz val="10"/>
      <color indexed="8"/>
      <name val="Arial"/>
      <family val="2"/>
    </font>
    <font>
      <sz val="10"/>
      <color theme="1"/>
      <name val="Calibri"/>
      <family val="2"/>
    </font>
    <font>
      <b/>
      <sz val="11"/>
      <name val="Arial"/>
      <family val="2"/>
    </font>
    <font>
      <b/>
      <i/>
      <sz val="10"/>
      <name val="Arial"/>
      <family val="2"/>
    </font>
    <font>
      <sz val="11"/>
      <name val="Arial"/>
      <family val="2"/>
    </font>
    <font>
      <i/>
      <sz val="10"/>
      <name val="Arial"/>
      <family val="2"/>
    </font>
    <font>
      <b/>
      <sz val="11"/>
      <color theme="1"/>
      <name val="Arial"/>
      <family val="2"/>
    </font>
    <font>
      <vertAlign val="superscript"/>
      <sz val="10"/>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theme="0"/>
        <bgColor indexed="64"/>
      </patternFill>
    </fill>
    <fill>
      <patternFill patternType="darkGrid">
        <bgColor theme="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s>
  <cellStyleXfs count="38">
    <xf numFmtId="0" fontId="0" fillId="0" borderId="0"/>
    <xf numFmtId="0" fontId="9" fillId="0" borderId="0"/>
    <xf numFmtId="165" fontId="10" fillId="0" borderId="0" applyFont="0" applyFill="0" applyBorder="0" applyAlignment="0" applyProtection="0"/>
    <xf numFmtId="0" fontId="12" fillId="0" borderId="0"/>
    <xf numFmtId="44" fontId="2" fillId="0" borderId="0" applyFont="0" applyFill="0" applyBorder="0" applyAlignment="0" applyProtection="0"/>
    <xf numFmtId="0" fontId="9" fillId="0" borderId="0"/>
    <xf numFmtId="0" fontId="16" fillId="0" borderId="0"/>
    <xf numFmtId="0" fontId="9" fillId="0" borderId="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165"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7" fillId="0" borderId="0"/>
    <xf numFmtId="0" fontId="19" fillId="0" borderId="0"/>
    <xf numFmtId="0" fontId="19" fillId="0" borderId="0"/>
    <xf numFmtId="44" fontId="19" fillId="0" borderId="0" applyFont="0" applyFill="0" applyBorder="0" applyAlignment="0" applyProtection="0"/>
    <xf numFmtId="0" fontId="11" fillId="0" borderId="0"/>
    <xf numFmtId="0" fontId="24" fillId="0" borderId="0"/>
    <xf numFmtId="0" fontId="1" fillId="0" borderId="0"/>
  </cellStyleXfs>
  <cellXfs count="190">
    <xf numFmtId="0" fontId="0" fillId="0" borderId="0" xfId="0"/>
    <xf numFmtId="0" fontId="4" fillId="0" borderId="0" xfId="0" applyFont="1" applyFill="1" applyAlignment="1">
      <alignment wrapText="1"/>
    </xf>
    <xf numFmtId="0" fontId="4" fillId="0" borderId="0" xfId="0" applyFont="1" applyFill="1" applyAlignment="1">
      <alignment horizontal="left" wrapText="1"/>
    </xf>
    <xf numFmtId="0" fontId="6" fillId="0" borderId="0" xfId="0" applyFont="1" applyBorder="1"/>
    <xf numFmtId="0" fontId="7" fillId="0" borderId="0" xfId="0" applyFont="1" applyBorder="1"/>
    <xf numFmtId="0" fontId="0" fillId="0" borderId="1" xfId="0"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xf>
    <xf numFmtId="3"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0" fontId="0" fillId="0" borderId="2" xfId="0" applyBorder="1" applyAlignment="1">
      <alignment horizontal="center"/>
    </xf>
    <xf numFmtId="3" fontId="0" fillId="0" borderId="2" xfId="0" applyNumberFormat="1"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3" fontId="0" fillId="0" borderId="3" xfId="0" applyNumberFormat="1" applyBorder="1" applyAlignment="1">
      <alignment horizontal="center"/>
    </xf>
    <xf numFmtId="164" fontId="0" fillId="0" borderId="3" xfId="0" applyNumberFormat="1" applyBorder="1" applyAlignment="1">
      <alignment horizontal="center"/>
    </xf>
    <xf numFmtId="0" fontId="0" fillId="0" borderId="4" xfId="0" applyBorder="1" applyAlignment="1">
      <alignment horizontal="center"/>
    </xf>
    <xf numFmtId="3" fontId="0" fillId="0" borderId="4" xfId="0" applyNumberFormat="1" applyBorder="1" applyAlignment="1">
      <alignment horizontal="center"/>
    </xf>
    <xf numFmtId="164" fontId="0" fillId="0" borderId="4" xfId="0" applyNumberFormat="1" applyBorder="1" applyAlignment="1">
      <alignment horizontal="center"/>
    </xf>
    <xf numFmtId="14" fontId="0" fillId="0" borderId="0" xfId="0" applyNumberFormat="1" applyBorder="1" applyAlignment="1">
      <alignment horizontal="left"/>
    </xf>
    <xf numFmtId="44" fontId="3" fillId="2" borderId="1" xfId="4" applyFont="1" applyFill="1" applyBorder="1" applyAlignment="1">
      <alignment horizontal="center"/>
    </xf>
    <xf numFmtId="44" fontId="0" fillId="0" borderId="2" xfId="4" applyFont="1" applyBorder="1" applyAlignment="1">
      <alignment horizontal="center"/>
    </xf>
    <xf numFmtId="44" fontId="0" fillId="0" borderId="3" xfId="4" applyFont="1" applyBorder="1" applyAlignment="1">
      <alignment horizontal="center"/>
    </xf>
    <xf numFmtId="0" fontId="0" fillId="0" borderId="7" xfId="0" applyBorder="1" applyAlignment="1">
      <alignment horizontal="center"/>
    </xf>
    <xf numFmtId="3" fontId="0" fillId="0" borderId="7" xfId="0" applyNumberFormat="1" applyBorder="1" applyAlignment="1">
      <alignment horizontal="center"/>
    </xf>
    <xf numFmtId="44" fontId="0" fillId="0" borderId="7" xfId="4"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44" fontId="0" fillId="0" borderId="0" xfId="4" applyFont="1" applyBorder="1" applyAlignment="1">
      <alignment horizontal="center"/>
    </xf>
    <xf numFmtId="0" fontId="14" fillId="2" borderId="5" xfId="0" applyFont="1" applyFill="1" applyBorder="1" applyAlignment="1">
      <alignment horizontal="left"/>
    </xf>
    <xf numFmtId="3" fontId="15" fillId="2" borderId="8" xfId="0" applyNumberFormat="1" applyFont="1" applyFill="1" applyBorder="1" applyAlignment="1">
      <alignment horizontal="center"/>
    </xf>
    <xf numFmtId="44" fontId="15" fillId="2" borderId="6" xfId="4" applyFont="1" applyFill="1" applyBorder="1" applyAlignment="1">
      <alignment horizontal="center"/>
    </xf>
    <xf numFmtId="44" fontId="14" fillId="2" borderId="1" xfId="4" applyFont="1" applyFill="1" applyBorder="1" applyAlignment="1">
      <alignment horizontal="center"/>
    </xf>
    <xf numFmtId="0" fontId="4" fillId="0" borderId="0" xfId="0" applyFont="1" applyFill="1" applyAlignment="1">
      <alignment horizontal="left" wrapText="1"/>
    </xf>
    <xf numFmtId="0" fontId="4" fillId="0" borderId="0" xfId="0" applyFont="1" applyFill="1" applyAlignment="1">
      <alignment horizontal="left" wrapText="1"/>
    </xf>
    <xf numFmtId="0" fontId="0" fillId="0" borderId="0" xfId="0" applyFill="1"/>
    <xf numFmtId="0" fontId="0" fillId="0" borderId="0" xfId="0" applyFill="1" applyBorder="1"/>
    <xf numFmtId="0" fontId="0" fillId="0" borderId="0" xfId="0" applyFill="1" applyBorder="1" applyAlignment="1">
      <alignment horizontal="center"/>
    </xf>
    <xf numFmtId="0" fontId="21" fillId="0" borderId="0" xfId="0" applyFont="1" applyBorder="1"/>
    <xf numFmtId="0" fontId="22" fillId="0" borderId="0" xfId="0" applyFont="1" applyFill="1" applyAlignment="1">
      <alignment horizontal="left" wrapText="1"/>
    </xf>
    <xf numFmtId="0" fontId="20" fillId="0" borderId="0" xfId="0" applyFont="1"/>
    <xf numFmtId="0" fontId="23" fillId="0" borderId="0" xfId="0" applyFont="1" applyBorder="1"/>
    <xf numFmtId="0" fontId="4" fillId="0" borderId="0" xfId="0" applyFont="1" applyFill="1" applyAlignment="1">
      <alignment horizontal="left" wrapText="1"/>
    </xf>
    <xf numFmtId="44" fontId="0" fillId="0" borderId="0" xfId="0" applyNumberFormat="1"/>
    <xf numFmtId="0" fontId="0" fillId="0" borderId="0" xfId="0" applyFont="1"/>
    <xf numFmtId="0" fontId="0" fillId="0" borderId="0" xfId="0" applyFont="1" applyFill="1" applyBorder="1" applyAlignment="1">
      <alignment horizontal="center"/>
    </xf>
    <xf numFmtId="3" fontId="0" fillId="0" borderId="0" xfId="0" applyNumberFormat="1" applyFont="1" applyFill="1" applyAlignment="1">
      <alignment horizontal="center"/>
    </xf>
    <xf numFmtId="0" fontId="0" fillId="0" borderId="0" xfId="0" applyFont="1" applyFill="1" applyAlignment="1">
      <alignment horizontal="center"/>
    </xf>
    <xf numFmtId="164" fontId="0" fillId="0" borderId="0" xfId="0" applyNumberFormat="1" applyFont="1" applyFill="1" applyAlignment="1">
      <alignment horizontal="center"/>
    </xf>
    <xf numFmtId="0" fontId="0" fillId="0" borderId="0" xfId="0" applyFont="1" applyFill="1"/>
    <xf numFmtId="164" fontId="0" fillId="0" borderId="0" xfId="0" applyNumberFormat="1" applyFont="1" applyFill="1"/>
    <xf numFmtId="164" fontId="0" fillId="0" borderId="0" xfId="0" applyNumberFormat="1"/>
    <xf numFmtId="164" fontId="0" fillId="0" borderId="7" xfId="0" applyNumberFormat="1" applyBorder="1" applyAlignment="1">
      <alignment horizontal="center"/>
    </xf>
    <xf numFmtId="164" fontId="0" fillId="0" borderId="0" xfId="0" applyNumberFormat="1" applyBorder="1" applyAlignment="1">
      <alignment horizontal="center"/>
    </xf>
    <xf numFmtId="0" fontId="25" fillId="0" borderId="2" xfId="0" applyFont="1" applyBorder="1" applyAlignment="1">
      <alignment horizontal="center" wrapText="1"/>
    </xf>
    <xf numFmtId="0" fontId="0" fillId="0" borderId="2" xfId="0" applyBorder="1" applyAlignment="1">
      <alignment horizontal="center" wrapText="1"/>
    </xf>
    <xf numFmtId="0" fontId="4" fillId="17" borderId="0" xfId="1" applyFont="1" applyFill="1" applyBorder="1"/>
    <xf numFmtId="0" fontId="9" fillId="17" borderId="0" xfId="1" applyFont="1" applyFill="1" applyBorder="1"/>
    <xf numFmtId="14" fontId="9" fillId="17" borderId="0" xfId="1" applyNumberFormat="1" applyFill="1" applyBorder="1"/>
    <xf numFmtId="0" fontId="9" fillId="17" borderId="0" xfId="1" applyFill="1" applyBorder="1"/>
    <xf numFmtId="0" fontId="9" fillId="0" borderId="0" xfId="1"/>
    <xf numFmtId="0" fontId="4" fillId="17" borderId="0" xfId="1" applyFont="1" applyFill="1" applyBorder="1" applyAlignment="1" applyProtection="1">
      <alignment horizontal="left" vertical="center"/>
    </xf>
    <xf numFmtId="0" fontId="11" fillId="17" borderId="0" xfId="1" applyFont="1" applyFill="1" applyBorder="1"/>
    <xf numFmtId="0" fontId="4" fillId="17" borderId="9" xfId="1" applyFont="1" applyFill="1" applyBorder="1" applyAlignment="1">
      <alignment vertical="center" wrapText="1"/>
    </xf>
    <xf numFmtId="0" fontId="4" fillId="17" borderId="12" xfId="1" applyFont="1" applyFill="1" applyBorder="1" applyAlignment="1">
      <alignment vertical="center" wrapText="1"/>
    </xf>
    <xf numFmtId="0" fontId="4" fillId="17" borderId="1" xfId="1" applyFont="1" applyFill="1" applyBorder="1" applyAlignment="1">
      <alignment horizontal="center" vertical="center" wrapText="1"/>
    </xf>
    <xf numFmtId="0" fontId="4" fillId="17" borderId="13" xfId="1" applyFont="1" applyFill="1" applyBorder="1" applyAlignment="1">
      <alignment horizontal="center" vertical="center" wrapText="1"/>
    </xf>
    <xf numFmtId="0" fontId="27" fillId="17" borderId="1" xfId="1" applyFont="1" applyFill="1" applyBorder="1" applyAlignment="1">
      <alignment vertical="center" wrapText="1"/>
    </xf>
    <xf numFmtId="0" fontId="27" fillId="17" borderId="13" xfId="1" applyFont="1" applyFill="1" applyBorder="1" applyAlignment="1">
      <alignment vertical="center" wrapText="1"/>
    </xf>
    <xf numFmtId="0" fontId="9" fillId="17" borderId="12" xfId="1" applyFont="1" applyFill="1" applyBorder="1" applyAlignment="1">
      <alignment horizontal="left" vertical="center" wrapText="1"/>
    </xf>
    <xf numFmtId="3" fontId="28" fillId="17" borderId="1" xfId="1" applyNumberFormat="1" applyFont="1" applyFill="1" applyBorder="1" applyAlignment="1">
      <alignment vertical="center" wrapText="1"/>
    </xf>
    <xf numFmtId="3" fontId="9" fillId="17" borderId="13" xfId="1" applyNumberFormat="1" applyFont="1" applyFill="1" applyBorder="1" applyAlignment="1">
      <alignment vertical="center"/>
    </xf>
    <xf numFmtId="49" fontId="29" fillId="17" borderId="12" xfId="1" applyNumberFormat="1" applyFont="1" applyFill="1" applyBorder="1" applyAlignment="1">
      <alignment horizontal="left" vertical="center" wrapText="1"/>
    </xf>
    <xf numFmtId="3" fontId="28" fillId="17" borderId="1" xfId="1" applyNumberFormat="1" applyFont="1" applyFill="1" applyBorder="1" applyAlignment="1">
      <alignment vertical="center"/>
    </xf>
    <xf numFmtId="0" fontId="11" fillId="0" borderId="0" xfId="1" applyFont="1"/>
    <xf numFmtId="49" fontId="9" fillId="17" borderId="12" xfId="1" applyNumberFormat="1" applyFont="1" applyFill="1" applyBorder="1" applyAlignment="1">
      <alignment horizontal="left" vertical="center" wrapText="1"/>
    </xf>
    <xf numFmtId="3" fontId="9" fillId="18" borderId="1" xfId="1" applyNumberFormat="1" applyFont="1" applyFill="1" applyBorder="1" applyAlignment="1">
      <alignment vertical="center"/>
    </xf>
    <xf numFmtId="3" fontId="9" fillId="17" borderId="1" xfId="1" applyNumberFormat="1" applyFont="1" applyFill="1" applyBorder="1" applyAlignment="1">
      <alignment vertical="center"/>
    </xf>
    <xf numFmtId="3" fontId="9" fillId="18" borderId="13" xfId="1" applyNumberFormat="1" applyFont="1" applyFill="1" applyBorder="1" applyAlignment="1">
      <alignment vertical="center"/>
    </xf>
    <xf numFmtId="49" fontId="27" fillId="17" borderId="14" xfId="1" applyNumberFormat="1" applyFont="1" applyFill="1" applyBorder="1" applyAlignment="1">
      <alignment horizontal="left" vertical="center" wrapText="1"/>
    </xf>
    <xf numFmtId="3" fontId="26" fillId="17" borderId="15" xfId="1" applyNumberFormat="1" applyFont="1" applyFill="1" applyBorder="1" applyAlignment="1">
      <alignment vertical="center"/>
    </xf>
    <xf numFmtId="3" fontId="26" fillId="17" borderId="16" xfId="1" applyNumberFormat="1" applyFont="1" applyFill="1" applyBorder="1" applyAlignment="1">
      <alignment vertical="center"/>
    </xf>
    <xf numFmtId="3" fontId="4" fillId="17" borderId="18" xfId="1" applyNumberFormat="1" applyFont="1" applyFill="1" applyBorder="1" applyAlignment="1">
      <alignment horizontal="center" vertical="center" wrapText="1"/>
    </xf>
    <xf numFmtId="3" fontId="4" fillId="17" borderId="19" xfId="1" applyNumberFormat="1" applyFont="1" applyFill="1" applyBorder="1" applyAlignment="1">
      <alignment horizontal="center" vertical="center" wrapText="1"/>
    </xf>
    <xf numFmtId="0" fontId="9" fillId="17" borderId="12" xfId="1" applyFont="1" applyFill="1" applyBorder="1" applyAlignment="1">
      <alignment vertical="center" wrapText="1"/>
    </xf>
    <xf numFmtId="49" fontId="29" fillId="17" borderId="12" xfId="1" applyNumberFormat="1" applyFont="1" applyFill="1" applyBorder="1" applyAlignment="1">
      <alignment vertical="center" wrapText="1"/>
    </xf>
    <xf numFmtId="49" fontId="9" fillId="17" borderId="12" xfId="1" applyNumberFormat="1" applyFont="1" applyFill="1" applyBorder="1" applyAlignment="1">
      <alignment vertical="center" wrapText="1"/>
    </xf>
    <xf numFmtId="49" fontId="29" fillId="17" borderId="20" xfId="1" applyNumberFormat="1" applyFont="1" applyFill="1" applyBorder="1" applyAlignment="1">
      <alignment vertical="center" wrapText="1"/>
    </xf>
    <xf numFmtId="3" fontId="9" fillId="17" borderId="2" xfId="1" applyNumberFormat="1" applyFont="1" applyFill="1" applyBorder="1" applyAlignment="1">
      <alignment vertical="center"/>
    </xf>
    <xf numFmtId="3" fontId="9" fillId="18" borderId="21" xfId="1" applyNumberFormat="1" applyFont="1" applyFill="1" applyBorder="1" applyAlignment="1">
      <alignment vertical="center"/>
    </xf>
    <xf numFmtId="49" fontId="27" fillId="17" borderId="14" xfId="1" applyNumberFormat="1" applyFont="1" applyFill="1" applyBorder="1" applyAlignment="1">
      <alignment vertical="center" wrapText="1"/>
    </xf>
    <xf numFmtId="3" fontId="28" fillId="17" borderId="13" xfId="1" applyNumberFormat="1" applyFont="1" applyFill="1" applyBorder="1" applyAlignment="1">
      <alignment horizontal="right" vertical="center"/>
    </xf>
    <xf numFmtId="3" fontId="28" fillId="17" borderId="13" xfId="1" applyNumberFormat="1" applyFont="1" applyFill="1" applyBorder="1" applyAlignment="1">
      <alignment vertical="center"/>
    </xf>
    <xf numFmtId="49" fontId="27" fillId="17" borderId="0" xfId="1" applyNumberFormat="1" applyFont="1" applyFill="1" applyBorder="1" applyAlignment="1">
      <alignment vertical="center" wrapText="1"/>
    </xf>
    <xf numFmtId="3" fontId="28" fillId="17" borderId="0" xfId="1" applyNumberFormat="1" applyFont="1" applyFill="1" applyBorder="1" applyAlignment="1">
      <alignment vertical="center"/>
    </xf>
    <xf numFmtId="0" fontId="11" fillId="17" borderId="0" xfId="1" applyFont="1" applyFill="1" applyBorder="1" applyAlignment="1">
      <alignment vertical="center"/>
    </xf>
    <xf numFmtId="0" fontId="4" fillId="17" borderId="19" xfId="1" applyFont="1" applyFill="1" applyBorder="1" applyAlignment="1">
      <alignment horizontal="center" vertical="center" wrapText="1"/>
    </xf>
    <xf numFmtId="0" fontId="26" fillId="17" borderId="0" xfId="1" applyFont="1" applyFill="1" applyBorder="1" applyAlignment="1">
      <alignment horizontal="center" vertical="center" wrapText="1"/>
    </xf>
    <xf numFmtId="0" fontId="26" fillId="17" borderId="13" xfId="1" applyFont="1" applyFill="1" applyBorder="1" applyAlignment="1">
      <alignment horizontal="center" vertical="center" wrapText="1"/>
    </xf>
    <xf numFmtId="0" fontId="4" fillId="17" borderId="0" xfId="1" applyFont="1" applyFill="1" applyBorder="1" applyAlignment="1">
      <alignment horizontal="center" vertical="center" wrapText="1"/>
    </xf>
    <xf numFmtId="49" fontId="27" fillId="17" borderId="12" xfId="1" applyNumberFormat="1" applyFont="1" applyFill="1" applyBorder="1" applyAlignment="1">
      <alignment vertical="center" wrapText="1"/>
    </xf>
    <xf numFmtId="3" fontId="26" fillId="17" borderId="13" xfId="1" applyNumberFormat="1" applyFont="1" applyFill="1" applyBorder="1" applyAlignment="1">
      <alignment vertical="center" wrapText="1"/>
    </xf>
    <xf numFmtId="0" fontId="27" fillId="17" borderId="0" xfId="1" applyFont="1" applyFill="1" applyBorder="1" applyAlignment="1">
      <alignment vertical="center" wrapText="1"/>
    </xf>
    <xf numFmtId="3" fontId="28" fillId="17" borderId="13" xfId="1" applyNumberFormat="1" applyFont="1" applyFill="1" applyBorder="1" applyAlignment="1">
      <alignment vertical="center" wrapText="1"/>
    </xf>
    <xf numFmtId="3" fontId="9" fillId="17" borderId="0" xfId="1" applyNumberFormat="1" applyFont="1" applyFill="1" applyBorder="1" applyAlignment="1">
      <alignment vertical="center"/>
    </xf>
    <xf numFmtId="49" fontId="4" fillId="17" borderId="12" xfId="1" applyNumberFormat="1" applyFont="1" applyFill="1" applyBorder="1" applyAlignment="1">
      <alignment horizontal="left" vertical="center" wrapText="1"/>
    </xf>
    <xf numFmtId="3" fontId="30" fillId="17" borderId="13" xfId="1" applyNumberFormat="1" applyFont="1" applyFill="1" applyBorder="1" applyAlignment="1">
      <alignment vertical="center"/>
    </xf>
    <xf numFmtId="49" fontId="4" fillId="17" borderId="14" xfId="1" applyNumberFormat="1" applyFont="1" applyFill="1" applyBorder="1" applyAlignment="1">
      <alignment horizontal="left" vertical="center" wrapText="1"/>
    </xf>
    <xf numFmtId="166" fontId="30" fillId="17" borderId="16" xfId="1" applyNumberFormat="1" applyFont="1" applyFill="1" applyBorder="1" applyAlignment="1">
      <alignment vertical="center"/>
    </xf>
    <xf numFmtId="49" fontId="27" fillId="17" borderId="9" xfId="1" applyNumberFormat="1" applyFont="1" applyFill="1" applyBorder="1" applyAlignment="1">
      <alignment vertical="center" wrapText="1"/>
    </xf>
    <xf numFmtId="3" fontId="30" fillId="17" borderId="19" xfId="1" applyNumberFormat="1" applyFont="1" applyFill="1" applyBorder="1" applyAlignment="1">
      <alignment vertical="center"/>
    </xf>
    <xf numFmtId="3" fontId="26" fillId="17" borderId="13" xfId="1" applyNumberFormat="1" applyFont="1" applyFill="1" applyBorder="1" applyAlignment="1">
      <alignment vertical="center"/>
    </xf>
    <xf numFmtId="49" fontId="4" fillId="17" borderId="0" xfId="1" applyNumberFormat="1" applyFont="1" applyFill="1" applyBorder="1" applyAlignment="1">
      <alignment horizontal="left" wrapText="1"/>
    </xf>
    <xf numFmtId="3" fontId="28" fillId="17" borderId="0" xfId="1" applyNumberFormat="1" applyFont="1" applyFill="1" applyBorder="1"/>
    <xf numFmtId="0" fontId="9" fillId="0" borderId="0" xfId="1" applyFont="1" applyAlignment="1"/>
    <xf numFmtId="0" fontId="9" fillId="0" borderId="0" xfId="1" applyFont="1"/>
    <xf numFmtId="0" fontId="9" fillId="0" borderId="2" xfId="1" applyFont="1" applyFill="1" applyBorder="1" applyAlignment="1">
      <alignment horizontal="center"/>
    </xf>
    <xf numFmtId="0" fontId="9" fillId="0" borderId="15" xfId="1" applyFont="1" applyFill="1" applyBorder="1" applyAlignment="1">
      <alignment horizontal="center" vertical="center" wrapText="1"/>
    </xf>
    <xf numFmtId="0" fontId="9" fillId="0" borderId="15" xfId="1" applyFont="1" applyFill="1" applyBorder="1" applyAlignment="1">
      <alignment horizontal="center" vertical="center"/>
    </xf>
    <xf numFmtId="0" fontId="9" fillId="0" borderId="4" xfId="1" applyFont="1" applyFill="1" applyBorder="1"/>
    <xf numFmtId="0" fontId="9" fillId="0" borderId="23" xfId="1" applyFont="1" applyFill="1" applyBorder="1" applyAlignment="1">
      <alignment horizontal="center"/>
    </xf>
    <xf numFmtId="0" fontId="9" fillId="0" borderId="4" xfId="1" applyFont="1" applyFill="1" applyBorder="1" applyAlignment="1">
      <alignment horizontal="center"/>
    </xf>
    <xf numFmtId="0" fontId="9" fillId="0" borderId="2" xfId="1" applyFont="1" applyFill="1" applyBorder="1"/>
    <xf numFmtId="0" fontId="4" fillId="0" borderId="24" xfId="1" applyFont="1" applyFill="1" applyBorder="1" applyAlignment="1">
      <alignment wrapText="1"/>
    </xf>
    <xf numFmtId="0" fontId="9" fillId="0" borderId="3" xfId="1" applyFont="1" applyFill="1" applyBorder="1" applyAlignment="1">
      <alignment horizontal="center"/>
    </xf>
    <xf numFmtId="0" fontId="9" fillId="0" borderId="25" xfId="1" applyFont="1" applyFill="1" applyBorder="1" applyAlignment="1"/>
    <xf numFmtId="3" fontId="9" fillId="0" borderId="3" xfId="1" applyNumberFormat="1" applyFont="1" applyFill="1" applyBorder="1" applyAlignment="1">
      <alignment vertical="center"/>
    </xf>
    <xf numFmtId="49" fontId="9" fillId="0" borderId="25" xfId="1" applyNumberFormat="1" applyFont="1" applyFill="1" applyBorder="1" applyAlignment="1"/>
    <xf numFmtId="0" fontId="9" fillId="0" borderId="3" xfId="1" applyFont="1" applyFill="1" applyBorder="1" applyAlignment="1">
      <alignment vertical="center"/>
    </xf>
    <xf numFmtId="4" fontId="9" fillId="0" borderId="3" xfId="1" applyNumberFormat="1" applyFont="1" applyFill="1" applyBorder="1" applyAlignment="1">
      <alignment vertical="center"/>
    </xf>
    <xf numFmtId="0" fontId="9" fillId="0" borderId="22" xfId="1" applyFont="1" applyFill="1" applyBorder="1" applyAlignment="1">
      <alignment vertical="center"/>
    </xf>
    <xf numFmtId="3" fontId="9" fillId="0" borderId="18" xfId="1" applyNumberFormat="1" applyFont="1" applyFill="1" applyBorder="1" applyAlignment="1">
      <alignment horizontal="center"/>
    </xf>
    <xf numFmtId="49" fontId="4" fillId="0" borderId="10" xfId="1" applyNumberFormat="1" applyFont="1" applyFill="1" applyBorder="1" applyAlignment="1"/>
    <xf numFmtId="3" fontId="9" fillId="0" borderId="18" xfId="1" applyNumberFormat="1" applyFont="1" applyFill="1" applyBorder="1" applyAlignment="1">
      <alignment vertical="center"/>
    </xf>
    <xf numFmtId="3" fontId="9" fillId="0" borderId="0" xfId="1" applyNumberFormat="1"/>
    <xf numFmtId="0" fontId="9" fillId="0" borderId="0" xfId="1" applyFont="1" applyFill="1"/>
    <xf numFmtId="49" fontId="4" fillId="0" borderId="0" xfId="1" applyNumberFormat="1" applyFont="1" applyFill="1"/>
    <xf numFmtId="4" fontId="9" fillId="0" borderId="0" xfId="1" applyNumberFormat="1" applyFont="1" applyFill="1"/>
    <xf numFmtId="49" fontId="9" fillId="0" borderId="0" xfId="1" applyNumberFormat="1" applyFont="1" applyFill="1"/>
    <xf numFmtId="0" fontId="9" fillId="0" borderId="24" xfId="1" applyFont="1" applyFill="1" applyBorder="1" applyAlignment="1"/>
    <xf numFmtId="3" fontId="9" fillId="0" borderId="2" xfId="1" applyNumberFormat="1" applyFont="1" applyFill="1" applyBorder="1" applyAlignment="1">
      <alignment vertical="center"/>
    </xf>
    <xf numFmtId="167" fontId="9" fillId="0" borderId="25" xfId="1" quotePrefix="1" applyNumberFormat="1" applyFont="1" applyFill="1" applyBorder="1" applyAlignment="1"/>
    <xf numFmtId="0" fontId="9" fillId="0" borderId="26" xfId="1" applyFont="1" applyFill="1" applyBorder="1" applyAlignment="1">
      <alignment horizontal="center"/>
    </xf>
    <xf numFmtId="0" fontId="4" fillId="0" borderId="27" xfId="1" applyFont="1" applyFill="1" applyBorder="1" applyAlignment="1"/>
    <xf numFmtId="3" fontId="9" fillId="0" borderId="26" xfId="1" applyNumberFormat="1" applyFont="1" applyFill="1" applyBorder="1" applyAlignment="1">
      <alignment vertical="center"/>
    </xf>
    <xf numFmtId="3" fontId="9" fillId="0" borderId="28" xfId="1" applyNumberFormat="1" applyFont="1" applyFill="1" applyBorder="1" applyAlignment="1">
      <alignment vertical="center"/>
    </xf>
    <xf numFmtId="0" fontId="9" fillId="0" borderId="3" xfId="1" applyFont="1" applyFill="1" applyBorder="1" applyAlignment="1"/>
    <xf numFmtId="49" fontId="4" fillId="0" borderId="27" xfId="1" applyNumberFormat="1" applyFont="1" applyFill="1" applyBorder="1" applyAlignment="1"/>
    <xf numFmtId="0" fontId="9" fillId="0" borderId="28" xfId="1" applyFont="1" applyFill="1" applyBorder="1"/>
    <xf numFmtId="0" fontId="4" fillId="0" borderId="29" xfId="1" applyFont="1" applyFill="1" applyBorder="1" applyAlignment="1">
      <alignment wrapText="1"/>
    </xf>
    <xf numFmtId="4" fontId="9" fillId="0" borderId="28" xfId="1" applyNumberFormat="1" applyFont="1" applyFill="1" applyBorder="1"/>
    <xf numFmtId="0" fontId="9" fillId="0" borderId="0" xfId="1" applyFont="1" applyFill="1" applyBorder="1" applyAlignment="1"/>
    <xf numFmtId="3" fontId="9" fillId="0" borderId="30" xfId="1" applyNumberFormat="1" applyFont="1" applyFill="1" applyBorder="1" applyAlignment="1">
      <alignment vertical="center"/>
    </xf>
    <xf numFmtId="3" fontId="9" fillId="0" borderId="4" xfId="1" applyNumberFormat="1" applyFont="1" applyFill="1" applyBorder="1" applyAlignment="1">
      <alignment vertical="center"/>
    </xf>
    <xf numFmtId="0" fontId="9" fillId="0" borderId="1" xfId="1" applyFont="1" applyFill="1" applyBorder="1" applyAlignment="1">
      <alignment horizontal="center"/>
    </xf>
    <xf numFmtId="0" fontId="9" fillId="0" borderId="8" xfId="1" applyFont="1" applyFill="1" applyBorder="1" applyAlignment="1"/>
    <xf numFmtId="3" fontId="9" fillId="0" borderId="1" xfId="1" applyNumberFormat="1" applyFont="1" applyFill="1" applyBorder="1" applyAlignment="1">
      <alignment vertical="center"/>
    </xf>
    <xf numFmtId="164" fontId="9" fillId="0" borderId="1" xfId="1" applyNumberFormat="1" applyFont="1" applyFill="1" applyBorder="1" applyAlignment="1">
      <alignment vertical="center"/>
    </xf>
    <xf numFmtId="164" fontId="9" fillId="0" borderId="6" xfId="1" applyNumberFormat="1" applyFont="1" applyFill="1" applyBorder="1" applyAlignment="1">
      <alignment vertical="center"/>
    </xf>
    <xf numFmtId="168" fontId="9" fillId="0" borderId="0" xfId="1" applyNumberFormat="1" applyFont="1" applyFill="1"/>
    <xf numFmtId="0" fontId="9" fillId="0" borderId="0" xfId="1" applyFill="1"/>
    <xf numFmtId="49" fontId="4" fillId="0" borderId="7" xfId="1" applyNumberFormat="1" applyFont="1" applyFill="1" applyBorder="1" applyAlignment="1"/>
    <xf numFmtId="4" fontId="9" fillId="0" borderId="2" xfId="1" applyNumberFormat="1" applyFont="1" applyFill="1" applyBorder="1" applyAlignment="1">
      <alignment vertical="center"/>
    </xf>
    <xf numFmtId="0" fontId="9" fillId="0" borderId="18" xfId="1" applyFont="1" applyFill="1" applyBorder="1" applyAlignment="1">
      <alignment horizontal="center" vertical="center"/>
    </xf>
    <xf numFmtId="0" fontId="9" fillId="0" borderId="18" xfId="1" applyFont="1" applyFill="1" applyBorder="1" applyAlignment="1">
      <alignment wrapText="1"/>
    </xf>
    <xf numFmtId="2" fontId="9" fillId="0" borderId="31" xfId="1" applyNumberFormat="1" applyFont="1" applyFill="1" applyBorder="1" applyAlignment="1">
      <alignment vertical="center"/>
    </xf>
    <xf numFmtId="0" fontId="9" fillId="0" borderId="18" xfId="1" applyFont="1" applyFill="1" applyBorder="1" applyAlignment="1">
      <alignment vertical="center"/>
    </xf>
    <xf numFmtId="3" fontId="0" fillId="0" borderId="3" xfId="0" applyNumberFormat="1" applyFill="1" applyBorder="1" applyAlignment="1">
      <alignment horizontal="center"/>
    </xf>
    <xf numFmtId="164" fontId="0" fillId="0" borderId="0" xfId="0" applyNumberFormat="1" applyFill="1"/>
    <xf numFmtId="0" fontId="0" fillId="0" borderId="0" xfId="0" applyBorder="1"/>
    <xf numFmtId="164" fontId="0" fillId="0" borderId="0" xfId="0" applyNumberFormat="1" applyBorder="1"/>
    <xf numFmtId="3" fontId="0" fillId="0" borderId="0" xfId="0" applyNumberFormat="1" applyFill="1"/>
    <xf numFmtId="0" fontId="4" fillId="0"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xf>
    <xf numFmtId="0" fontId="22" fillId="0" borderId="0" xfId="0" applyFont="1" applyFill="1" applyAlignment="1">
      <alignment horizontal="left" wrapText="1"/>
    </xf>
    <xf numFmtId="0" fontId="23" fillId="0" borderId="0" xfId="0" applyFont="1" applyFill="1" applyAlignment="1">
      <alignment horizontal="left" wrapText="1"/>
    </xf>
    <xf numFmtId="0" fontId="23" fillId="0" borderId="0" xfId="0" applyFont="1" applyFill="1" applyAlignment="1">
      <alignment horizontal="left"/>
    </xf>
    <xf numFmtId="0" fontId="26" fillId="17" borderId="10" xfId="1" applyFont="1" applyFill="1" applyBorder="1" applyAlignment="1">
      <alignment horizontal="center" vertical="center" wrapText="1"/>
    </xf>
    <xf numFmtId="0" fontId="26" fillId="17" borderId="11" xfId="1" applyFont="1" applyFill="1" applyBorder="1" applyAlignment="1">
      <alignment horizontal="center" vertical="center" wrapText="1"/>
    </xf>
    <xf numFmtId="49" fontId="27" fillId="17" borderId="17" xfId="1" applyNumberFormat="1" applyFont="1" applyFill="1" applyBorder="1" applyAlignment="1">
      <alignment vertical="center" wrapText="1"/>
    </xf>
    <xf numFmtId="0" fontId="9" fillId="17" borderId="17" xfId="1" applyFill="1" applyBorder="1" applyAlignment="1">
      <alignment vertical="center"/>
    </xf>
    <xf numFmtId="0" fontId="4" fillId="0" borderId="0" xfId="1" applyFont="1" applyAlignment="1">
      <alignment horizontal="left" wrapText="1"/>
    </xf>
    <xf numFmtId="0" fontId="9" fillId="0" borderId="2"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9" fillId="0" borderId="22" xfId="1" applyFont="1" applyFill="1" applyBorder="1" applyAlignment="1">
      <alignment horizontal="center" vertical="center" wrapText="1"/>
    </xf>
    <xf numFmtId="0" fontId="9" fillId="0" borderId="2" xfId="1" applyFont="1" applyFill="1" applyBorder="1" applyAlignment="1">
      <alignment horizontal="center" vertical="center"/>
    </xf>
    <xf numFmtId="0" fontId="9" fillId="0" borderId="3" xfId="1" applyFont="1" applyFill="1" applyBorder="1" applyAlignment="1">
      <alignment horizontal="center" vertical="center"/>
    </xf>
    <xf numFmtId="0" fontId="9" fillId="0" borderId="22" xfId="1" applyFont="1" applyFill="1" applyBorder="1" applyAlignment="1">
      <alignment horizontal="center" vertical="center"/>
    </xf>
    <xf numFmtId="0" fontId="9" fillId="0" borderId="1" xfId="1" applyFont="1" applyFill="1" applyBorder="1" applyAlignment="1">
      <alignment horizontal="center"/>
    </xf>
  </cellXfs>
  <cellStyles count="38">
    <cellStyle name="20% - Akzent1" xfId="8"/>
    <cellStyle name="20% - Akzent2" xfId="9"/>
    <cellStyle name="20% - Akzent3" xfId="10"/>
    <cellStyle name="20% - Akzent4" xfId="11"/>
    <cellStyle name="20% - Akzent5" xfId="12"/>
    <cellStyle name="20% - Akzent6" xfId="13"/>
    <cellStyle name="40% - Akzent1" xfId="14"/>
    <cellStyle name="40% - Akzent2" xfId="15"/>
    <cellStyle name="40% - Akzent3" xfId="16"/>
    <cellStyle name="40% - Akzent4" xfId="17"/>
    <cellStyle name="40% - Akzent5" xfId="18"/>
    <cellStyle name="40% - Akzent6" xfId="19"/>
    <cellStyle name="60% - Akzent1" xfId="20"/>
    <cellStyle name="60% - Akzent2" xfId="21"/>
    <cellStyle name="60% - Akzent3" xfId="22"/>
    <cellStyle name="60% - Akzent4" xfId="23"/>
    <cellStyle name="60% - Akzent5" xfId="24"/>
    <cellStyle name="60% - Akzent6" xfId="25"/>
    <cellStyle name="Euro" xfId="2"/>
    <cellStyle name="Euro 2" xfId="26"/>
    <cellStyle name="Prozent 2" xfId="27"/>
    <cellStyle name="Prozent 2 2" xfId="28"/>
    <cellStyle name="Prozent 3" xfId="29"/>
    <cellStyle name="Prozent 4" xfId="30"/>
    <cellStyle name="Standard" xfId="0" builtinId="0"/>
    <cellStyle name="Standard 2" xfId="1"/>
    <cellStyle name="Standard 2 2" xfId="7"/>
    <cellStyle name="Standard 2_2014_12_10_AEB-Formulare_Psych_2015_final" xfId="31"/>
    <cellStyle name="Standard 3" xfId="3"/>
    <cellStyle name="Standard 3 2" xfId="36"/>
    <cellStyle name="Standard 4" xfId="5"/>
    <cellStyle name="Standard 5" xfId="32"/>
    <cellStyle name="Standard 5 2" xfId="37"/>
    <cellStyle name="Standard 6" xfId="6"/>
    <cellStyle name="Standard 7" xfId="33"/>
    <cellStyle name="Standard 8" xfId="35"/>
    <cellStyle name="Währung" xfId="4" builtinId="4"/>
    <cellStyle name="Währung 2" xfId="34"/>
  </cellStyles>
  <dxfs count="0"/>
  <tableStyles count="0" defaultTableStyle="TableStyleMedium2" defaultPivotStyle="PivotStyleLight16"/>
  <colors>
    <mruColors>
      <color rgb="FFFF00FF"/>
      <color rgb="FFCC0000"/>
      <color rgb="FFFF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xdr:row>
      <xdr:rowOff>28575</xdr:rowOff>
    </xdr:from>
    <xdr:to>
      <xdr:col>5</xdr:col>
      <xdr:colOff>1481625</xdr:colOff>
      <xdr:row>4</xdr:row>
      <xdr:rowOff>310425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0" y="409575"/>
          <a:ext cx="2196000" cy="720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45720</xdr:colOff>
      <xdr:row>40</xdr:row>
      <xdr:rowOff>68580</xdr:rowOff>
    </xdr:from>
    <xdr:to>
      <xdr:col>2</xdr:col>
      <xdr:colOff>882015</xdr:colOff>
      <xdr:row>49</xdr:row>
      <xdr:rowOff>87630</xdr:rowOff>
    </xdr:to>
    <xdr:sp macro="" textlink="">
      <xdr:nvSpPr>
        <xdr:cNvPr id="2" name="Textfeld 1"/>
        <xdr:cNvSpPr txBox="1">
          <a:spLocks noChangeArrowheads="1"/>
        </xdr:cNvSpPr>
      </xdr:nvSpPr>
      <xdr:spPr bwMode="auto">
        <a:xfrm>
          <a:off x="45720" y="7602855"/>
          <a:ext cx="6132195" cy="14763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..Die Ausgleiche sind auf einem gesonderten Blatt einzeln auszuweisen. Im Regelfall sind alle Ausgleichsbeträge dem veränderten Erlösbudget in lfd. Nr. 13 zuzuordnen. Nur dann, wenn ein hoher Anteil an Entgelten nach § 6 Abs. 1 BPflV vorliegt, ist eine Aufteilung der Ausgleichsbeträge auf das Erlösbudget und die Entgelte nach § 6 Abs. 1 BPflV erforderlich.</a:t>
          </a:r>
          <a:endParaRPr lang="de-DE" sz="1200" b="0" i="0" u="none" strike="noStrike" baseline="0">
            <a:solidFill>
              <a:srgbClr val="000000"/>
            </a:solidFill>
            <a:latin typeface="Arial"/>
            <a:cs typeface="Arial"/>
          </a:endParaRPr>
        </a:p>
        <a:p>
          <a:pPr algn="l" rtl="0">
            <a:defRPr sz="1000"/>
          </a:pPr>
          <a:endParaRPr lang="de-DE" sz="1200" b="0" i="0" u="none" strike="noStrike" baseline="0">
            <a:solidFill>
              <a:srgbClr val="000000"/>
            </a:solidFill>
            <a:latin typeface="Arial"/>
            <a:cs typeface="Arial"/>
          </a:endParaRPr>
        </a:p>
        <a:p>
          <a:pPr algn="l" rtl="0">
            <a:defRPr sz="1000"/>
          </a:pPr>
          <a:r>
            <a:rPr lang="de-DE" sz="1000" b="0" i="0" u="none" strike="noStrike" baseline="30000">
              <a:solidFill>
                <a:srgbClr val="000000"/>
              </a:solidFill>
              <a:latin typeface="Arial"/>
              <a:cs typeface="Arial"/>
            </a:rPr>
            <a:t>2)</a:t>
          </a:r>
          <a:r>
            <a:rPr lang="de-DE" sz="1000" b="0" i="0" u="none" strike="noStrike" baseline="30000">
              <a:solidFill>
                <a:srgbClr val="FFFFFF"/>
              </a:solidFill>
              <a:latin typeface="Arial"/>
              <a:cs typeface="Arial"/>
            </a:rPr>
            <a:t>...</a:t>
          </a:r>
          <a:r>
            <a:rPr lang="de-DE" sz="1000" b="0" i="0" u="none" strike="noStrike" baseline="0">
              <a:solidFill>
                <a:srgbClr val="000000"/>
              </a:solidFill>
              <a:latin typeface="Arial"/>
              <a:cs typeface="Arial"/>
            </a:rPr>
            <a:t>Betrifft nur die Überlieger zu Jahresbeginn im Jahr der erstmaligen Systemanwendung, die noch mit  tagesgleichen Pflegesätzen nach § 13 BPflV in der am 31. Dezember 2012 geltenden Fassung abgerechnet werden. Die Berechnungstage und Pflegesätze  sind gemäß der Anlage zu B1 darzustellen. Ausgleichsbeträge aus der lfd. Nr. 9 sind hier nicht enthalten. Bei der Berechnung der Ausgleiche nach § 3 Abs. 5 BPflV ist die Kongruenz von Vereinbarungs- und Ist-Erlösen zu wahren.</a:t>
          </a:r>
        </a:p>
      </xdr:txBody>
    </xdr:sp>
    <xdr:clientData/>
  </xdr:twoCellAnchor>
  <xdr:twoCellAnchor editAs="oneCell">
    <xdr:from>
      <xdr:col>2</xdr:col>
      <xdr:colOff>714375</xdr:colOff>
      <xdr:row>2</xdr:row>
      <xdr:rowOff>28575</xdr:rowOff>
    </xdr:from>
    <xdr:to>
      <xdr:col>4</xdr:col>
      <xdr:colOff>948225</xdr:colOff>
      <xdr:row>5</xdr:row>
      <xdr:rowOff>43725</xdr:rowOff>
    </xdr:to>
    <xdr:pic>
      <xdr:nvPicPr>
        <xdr:cNvPr id="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0275" y="352425"/>
          <a:ext cx="2196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276225</xdr:colOff>
      <xdr:row>2</xdr:row>
      <xdr:rowOff>28575</xdr:rowOff>
    </xdr:from>
    <xdr:to>
      <xdr:col>5</xdr:col>
      <xdr:colOff>1491150</xdr:colOff>
      <xdr:row>4</xdr:row>
      <xdr:rowOff>310425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00525" y="409575"/>
          <a:ext cx="2196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276225</xdr:colOff>
      <xdr:row>2</xdr:row>
      <xdr:rowOff>28575</xdr:rowOff>
    </xdr:from>
    <xdr:to>
      <xdr:col>5</xdr:col>
      <xdr:colOff>1491150</xdr:colOff>
      <xdr:row>4</xdr:row>
      <xdr:rowOff>310425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00525" y="409575"/>
          <a:ext cx="2196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276225</xdr:colOff>
      <xdr:row>2</xdr:row>
      <xdr:rowOff>28575</xdr:rowOff>
    </xdr:from>
    <xdr:to>
      <xdr:col>5</xdr:col>
      <xdr:colOff>1491150</xdr:colOff>
      <xdr:row>4</xdr:row>
      <xdr:rowOff>310425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00525" y="409575"/>
          <a:ext cx="2196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276225</xdr:colOff>
      <xdr:row>2</xdr:row>
      <xdr:rowOff>28575</xdr:rowOff>
    </xdr:from>
    <xdr:to>
      <xdr:col>5</xdr:col>
      <xdr:colOff>1491150</xdr:colOff>
      <xdr:row>4</xdr:row>
      <xdr:rowOff>310425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00525" y="409575"/>
          <a:ext cx="2196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1466850</xdr:colOff>
      <xdr:row>2</xdr:row>
      <xdr:rowOff>28575</xdr:rowOff>
    </xdr:from>
    <xdr:to>
      <xdr:col>3</xdr:col>
      <xdr:colOff>1815000</xdr:colOff>
      <xdr:row>5</xdr:row>
      <xdr:rowOff>119925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62550" y="409575"/>
          <a:ext cx="2196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285750</xdr:colOff>
      <xdr:row>2</xdr:row>
      <xdr:rowOff>9525</xdr:rowOff>
    </xdr:from>
    <xdr:to>
      <xdr:col>5</xdr:col>
      <xdr:colOff>1443525</xdr:colOff>
      <xdr:row>5</xdr:row>
      <xdr:rowOff>100875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38650" y="390525"/>
          <a:ext cx="2196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285750</xdr:colOff>
      <xdr:row>2</xdr:row>
      <xdr:rowOff>9525</xdr:rowOff>
    </xdr:from>
    <xdr:to>
      <xdr:col>5</xdr:col>
      <xdr:colOff>1443525</xdr:colOff>
      <xdr:row>5</xdr:row>
      <xdr:rowOff>91350</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38650" y="390525"/>
          <a:ext cx="2196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3286125</xdr:colOff>
      <xdr:row>1</xdr:row>
      <xdr:rowOff>38100</xdr:rowOff>
    </xdr:from>
    <xdr:to>
      <xdr:col>2</xdr:col>
      <xdr:colOff>948225</xdr:colOff>
      <xdr:row>5</xdr:row>
      <xdr:rowOff>110400</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86125" y="200025"/>
          <a:ext cx="2196000" cy="7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udgetverhandlungen/2016%20Budgetverhandlung/AEB-Psych-20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verhandlungen/2015%20Budgetverhandlung/BPflV/Forderung%202015/AEB-Psych-20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kumente%20und%20Einstellungen/Schumannma/Desktop/Katalogpr&#252;fung/Namen_fuer_Oekonomie_06092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01 E1 Ü"/>
      <sheetName val="02 E1 Ü"/>
      <sheetName val="03 E1"/>
      <sheetName val="04 E1.1"/>
      <sheetName val="05 E1.2"/>
      <sheetName val="06 E1.1"/>
      <sheetName val="07 E1.2"/>
      <sheetName val="08 E1 Ü"/>
      <sheetName val="09 E1.1 Ü"/>
      <sheetName val="10 E1.2 Ü"/>
      <sheetName val="11 E1.1"/>
      <sheetName val="12 E1.2"/>
      <sheetName val="13 E2"/>
      <sheetName val="14 E2"/>
      <sheetName val="15 E2"/>
      <sheetName val="16 E3.1"/>
      <sheetName val="17 E3.2"/>
      <sheetName val="18 E3.3"/>
      <sheetName val="19 E3.1"/>
      <sheetName val="20 E3.2"/>
      <sheetName val="21 E3.3"/>
      <sheetName val="22 E3.1"/>
      <sheetName val="23 E3.2"/>
      <sheetName val="24 E3.3"/>
      <sheetName val="25 E1.1 V"/>
      <sheetName val="26 E1.2 V"/>
      <sheetName val="27 E2 V"/>
      <sheetName val="28 E3.1 V"/>
      <sheetName val="29 E3.2 V"/>
      <sheetName val="30 E3.3 V"/>
      <sheetName val="31 B1"/>
      <sheetName val="32 Anlage zu B1"/>
      <sheetName val="TS2016"/>
      <sheetName val="ZE2016"/>
      <sheetName val="ET2016"/>
      <sheetName val="VS2013"/>
      <sheetName val="TS2013"/>
      <sheetName val="ZE2013"/>
      <sheetName val="VS2014"/>
      <sheetName val="TS2014"/>
      <sheetName val="ZE2014"/>
      <sheetName val="VS2015"/>
      <sheetName val="TS2015"/>
      <sheetName val="ZE2015"/>
      <sheetName val="2015.Anlage 5"/>
      <sheetName val="Anlage 1a"/>
      <sheetName val="Anlage 1b"/>
      <sheetName val="Anlage 2a"/>
      <sheetName val="Anlage 2b"/>
      <sheetName val="Anlage 3"/>
      <sheetName val="Anlage 4"/>
    </sheetNames>
    <sheetDataSet>
      <sheetData sheetId="0">
        <row r="1">
          <cell r="C1" t="str">
            <v>&lt;Hier Krankenhausnamen eintragen&gt;</v>
          </cell>
        </row>
        <row r="2">
          <cell r="C2" t="str">
            <v>15.7.2016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10">
          <cell r="C10" t="str">
            <v>ZP01.10</v>
          </cell>
          <cell r="D10" t="str">
            <v>6-001.19</v>
          </cell>
          <cell r="E10" t="str">
            <v>19,0 g bis unter 22,0 g</v>
          </cell>
          <cell r="F10">
            <v>275.77</v>
          </cell>
        </row>
        <row r="11">
          <cell r="C11" t="str">
            <v>ZP01.11</v>
          </cell>
          <cell r="D11" t="str">
            <v>6-001.1a</v>
          </cell>
          <cell r="E11" t="str">
            <v>22,0 g bis unter 25,0 g</v>
          </cell>
          <cell r="F11">
            <v>317.14</v>
          </cell>
        </row>
        <row r="12">
          <cell r="C12" t="str">
            <v>ZP01.12</v>
          </cell>
          <cell r="D12" t="str">
            <v>6-001.1b</v>
          </cell>
          <cell r="E12" t="str">
            <v>25,0 g bis unter 28,0 g</v>
          </cell>
          <cell r="F12">
            <v>358.5</v>
          </cell>
        </row>
        <row r="13">
          <cell r="C13" t="str">
            <v>ZP01.13</v>
          </cell>
          <cell r="D13" t="str">
            <v>6-001.1c</v>
          </cell>
          <cell r="E13" t="str">
            <v>28,0 g bis unter 31,0 g</v>
          </cell>
          <cell r="F13">
            <v>399.87</v>
          </cell>
        </row>
        <row r="14">
          <cell r="C14" t="str">
            <v>ZP01.14</v>
          </cell>
          <cell r="D14" t="str">
            <v>6-001.1d</v>
          </cell>
          <cell r="E14" t="str">
            <v>31,0 g bis unter 34,0 g</v>
          </cell>
          <cell r="F14">
            <v>441.24</v>
          </cell>
        </row>
        <row r="15">
          <cell r="C15" t="str">
            <v>ZP01.15</v>
          </cell>
          <cell r="D15" t="str">
            <v>6-001.1e</v>
          </cell>
          <cell r="E15" t="str">
            <v>34,0 g und mehr</v>
          </cell>
          <cell r="F15">
            <v>482.6</v>
          </cell>
        </row>
        <row r="16">
          <cell r="C16" t="str">
            <v/>
          </cell>
          <cell r="E16" t="str">
            <v>Applikation von Medikamenten, Liste 1: Irinotecan, parenteral</v>
          </cell>
        </row>
        <row r="17">
          <cell r="C17" t="str">
            <v>ZP02.14</v>
          </cell>
          <cell r="D17" t="str">
            <v>6-001.3d</v>
          </cell>
          <cell r="E17" t="str">
            <v>2.000 mg bis unter 2.200 mg</v>
          </cell>
          <cell r="F17">
            <v>195.47</v>
          </cell>
        </row>
        <row r="18">
          <cell r="C18" t="str">
            <v>ZP02.15</v>
          </cell>
          <cell r="D18" t="str">
            <v>6-001.3e</v>
          </cell>
          <cell r="E18" t="str">
            <v>2.200 mg bis unter 2.400 mg</v>
          </cell>
          <cell r="F18">
            <v>214.39</v>
          </cell>
        </row>
        <row r="19">
          <cell r="C19" t="str">
            <v>ZP02.16</v>
          </cell>
          <cell r="D19" t="str">
            <v>6-001.3f</v>
          </cell>
          <cell r="E19" t="str">
            <v>2.400 mg bis unter 2.600 mg</v>
          </cell>
          <cell r="F19">
            <v>233.31</v>
          </cell>
        </row>
        <row r="20">
          <cell r="C20" t="str">
            <v>ZP02.17</v>
          </cell>
          <cell r="D20" t="str">
            <v>6-001.3g</v>
          </cell>
          <cell r="E20" t="str">
            <v>2.600 mg bis unter 2.800 mg</v>
          </cell>
          <cell r="F20">
            <v>252.22</v>
          </cell>
        </row>
        <row r="21">
          <cell r="C21" t="str">
            <v>ZP02.18</v>
          </cell>
          <cell r="D21" t="str">
            <v>6-001.3h</v>
          </cell>
          <cell r="E21" t="str">
            <v>2.800 mg bis unter 3.000 mg</v>
          </cell>
          <cell r="F21">
            <v>271.14</v>
          </cell>
        </row>
        <row r="22">
          <cell r="C22" t="str">
            <v>ZP02.19</v>
          </cell>
          <cell r="D22" t="str">
            <v>6-001.3j</v>
          </cell>
          <cell r="E22" t="str">
            <v>3.000 mg und mehr</v>
          </cell>
          <cell r="F22">
            <v>290.06</v>
          </cell>
        </row>
        <row r="23">
          <cell r="C23" t="str">
            <v/>
          </cell>
          <cell r="E23" t="str">
            <v>Transfusion von Plasma und anderen Plasmabestandteilen und gentechnisch hergestellten Plasmaproteinen: Prothrombinkomplex</v>
          </cell>
        </row>
        <row r="24">
          <cell r="C24" t="str">
            <v>ZP04.02</v>
          </cell>
          <cell r="D24" t="str">
            <v>8-812.53</v>
          </cell>
          <cell r="E24" t="str">
            <v>3.500 IE bis unter 4.500 IE</v>
          </cell>
          <cell r="F24">
            <v>861.93</v>
          </cell>
        </row>
        <row r="25">
          <cell r="C25" t="str">
            <v>ZP04.03</v>
          </cell>
          <cell r="D25" t="str">
            <v>8-812.54</v>
          </cell>
          <cell r="E25" t="str">
            <v>4.500 IE bis unter 5.500 IE</v>
          </cell>
          <cell r="F25">
            <v>1095.8499999999999</v>
          </cell>
        </row>
        <row r="26">
          <cell r="C26" t="str">
            <v>ZP04.04</v>
          </cell>
          <cell r="D26" t="str">
            <v>8-812.55</v>
          </cell>
          <cell r="E26" t="str">
            <v>5.500 IE bis unter 6.500 IE</v>
          </cell>
          <cell r="F26">
            <v>1324.51</v>
          </cell>
        </row>
        <row r="27">
          <cell r="C27" t="str">
            <v>ZP04.05</v>
          </cell>
          <cell r="D27" t="str">
            <v>8-812.56</v>
          </cell>
          <cell r="E27" t="str">
            <v>6.500 IE bis unter 7.500 IE</v>
          </cell>
          <cell r="F27">
            <v>1551.57</v>
          </cell>
        </row>
        <row r="28">
          <cell r="C28" t="str">
            <v>ZP04.06</v>
          </cell>
          <cell r="D28" t="str">
            <v>8-812.57</v>
          </cell>
          <cell r="E28" t="str">
            <v>7.500 IE bis unter 8.500 IE</v>
          </cell>
          <cell r="F28">
            <v>1778.63</v>
          </cell>
        </row>
        <row r="29">
          <cell r="C29" t="str">
            <v>ZP04.07</v>
          </cell>
          <cell r="D29" t="str">
            <v>8-812.58</v>
          </cell>
          <cell r="E29" t="str">
            <v>8.500 IE bis unter 9.500 IE</v>
          </cell>
          <cell r="F29">
            <v>2003.06</v>
          </cell>
        </row>
        <row r="30">
          <cell r="C30" t="str">
            <v>ZP04.08</v>
          </cell>
          <cell r="D30" t="str">
            <v>8-812.59</v>
          </cell>
          <cell r="E30" t="str">
            <v>9.500 IE bis unter 10.500 IE</v>
          </cell>
          <cell r="F30">
            <v>2232.75</v>
          </cell>
        </row>
        <row r="31">
          <cell r="C31" t="str">
            <v>ZP04.09</v>
          </cell>
          <cell r="D31" t="str">
            <v>8-812.5a</v>
          </cell>
          <cell r="E31" t="str">
            <v>10.500 IE bis unter 15.500 IE</v>
          </cell>
          <cell r="F31">
            <v>2762.55</v>
          </cell>
        </row>
        <row r="32">
          <cell r="C32" t="str">
            <v>ZP04.10</v>
          </cell>
          <cell r="D32" t="str">
            <v>8-812.5b</v>
          </cell>
          <cell r="E32" t="str">
            <v>15.500 IE bis unter 20.500 IE</v>
          </cell>
          <cell r="F32">
            <v>3897.84</v>
          </cell>
        </row>
        <row r="33">
          <cell r="C33" t="str">
            <v>ZP04.11</v>
          </cell>
          <cell r="D33" t="str">
            <v>8-812.5c</v>
          </cell>
          <cell r="E33" t="str">
            <v>20.500 IE bis unter 25.500 IE</v>
          </cell>
          <cell r="F33">
            <v>5029.6099999999997</v>
          </cell>
        </row>
        <row r="34">
          <cell r="C34" t="str">
            <v>ZP04.12</v>
          </cell>
          <cell r="D34" t="str">
            <v>8-812.5d</v>
          </cell>
          <cell r="E34" t="str">
            <v>25.500 IE bis unter 30.500 IE</v>
          </cell>
          <cell r="F34">
            <v>6168.43</v>
          </cell>
        </row>
        <row r="35">
          <cell r="C35" t="str">
            <v>ZP04.13</v>
          </cell>
          <cell r="E35" t="str">
            <v>30.500 IE und mehr</v>
          </cell>
          <cell r="F35">
            <v>7303.73</v>
          </cell>
        </row>
        <row r="36">
          <cell r="D36" t="str">
            <v>8-812.5f</v>
          </cell>
          <cell r="E36" t="str">
            <v>30.500 IE bis unter 40.500 IE</v>
          </cell>
        </row>
        <row r="37">
          <cell r="D37" t="str">
            <v>8-812.5g</v>
          </cell>
          <cell r="E37" t="str">
            <v>40.500 IE bis unter 50.500 IE</v>
          </cell>
        </row>
        <row r="38">
          <cell r="D38" t="str">
            <v>8-812.5h</v>
          </cell>
          <cell r="E38" t="str">
            <v>50.500 IE bis unter 60.500 IE</v>
          </cell>
        </row>
        <row r="39">
          <cell r="D39" t="str">
            <v>8-812.5j</v>
          </cell>
          <cell r="E39" t="str">
            <v>60.500 IE bis unter 80.500 IE</v>
          </cell>
        </row>
        <row r="40">
          <cell r="D40" t="str">
            <v>8-812.5k</v>
          </cell>
          <cell r="E40" t="str">
            <v>80.500 IE bis unter 100.500 IE</v>
          </cell>
        </row>
        <row r="41">
          <cell r="D41" t="str">
            <v>8-812.5m</v>
          </cell>
          <cell r="E41" t="str">
            <v>100.500 IE bis unter 120.500 IE</v>
          </cell>
        </row>
        <row r="42">
          <cell r="D42" t="str">
            <v>8-812.5n</v>
          </cell>
          <cell r="E42" t="str">
            <v>120.500 IE bis unter 140.500 IE</v>
          </cell>
        </row>
        <row r="43">
          <cell r="D43" t="str">
            <v>8-812.5p</v>
          </cell>
          <cell r="E43" t="str">
            <v>140.500 IE bis unter 160.500 IE</v>
          </cell>
        </row>
        <row r="44">
          <cell r="D44" t="str">
            <v>8-812.5q</v>
          </cell>
          <cell r="E44" t="str">
            <v>160.500 IE bis unter 200.500 IE</v>
          </cell>
        </row>
        <row r="45">
          <cell r="D45" t="str">
            <v>8-812.5r</v>
          </cell>
          <cell r="E45" t="str">
            <v>200.500 IE und mehr</v>
          </cell>
        </row>
        <row r="46">
          <cell r="C46" t="str">
            <v/>
          </cell>
          <cell r="E46" t="str">
            <v>Applikation von Medikamenten, Liste 2: Filgrastim, parenteral</v>
          </cell>
        </row>
        <row r="47">
          <cell r="C47" t="str">
            <v>ZP05.01</v>
          </cell>
          <cell r="D47" t="str">
            <v>6-002.10</v>
          </cell>
          <cell r="E47" t="str">
            <v>70 Mio. IE bis unter 130 Mio. IE4)</v>
          </cell>
          <cell r="F47">
            <v>39.76</v>
          </cell>
        </row>
        <row r="48">
          <cell r="C48" t="str">
            <v>ZP05.02</v>
          </cell>
          <cell r="D48" t="str">
            <v>6-002.11</v>
          </cell>
          <cell r="E48" t="str">
            <v>130 Mio. IE bis unter 190 Mio. IE4)</v>
          </cell>
          <cell r="F48">
            <v>66.27</v>
          </cell>
        </row>
        <row r="49">
          <cell r="C49" t="str">
            <v>ZP05.03</v>
          </cell>
          <cell r="D49" t="str">
            <v>6-002.12</v>
          </cell>
          <cell r="E49" t="str">
            <v>190 Mio. IE bis unter 250 Mio. IE4)</v>
          </cell>
          <cell r="F49">
            <v>92.78</v>
          </cell>
        </row>
        <row r="50">
          <cell r="C50" t="str">
            <v>ZP05.04</v>
          </cell>
          <cell r="D50" t="str">
            <v>6-002.13</v>
          </cell>
          <cell r="E50" t="str">
            <v>250 Mio. IE bis unter 350 Mio. IE</v>
          </cell>
          <cell r="F50">
            <v>125.18</v>
          </cell>
        </row>
        <row r="51">
          <cell r="C51" t="str">
            <v>ZP05.05</v>
          </cell>
          <cell r="D51" t="str">
            <v>6-002.14</v>
          </cell>
          <cell r="E51" t="str">
            <v>350 Mio. IE bis unter 450 Mio. IE</v>
          </cell>
          <cell r="F51">
            <v>169.36</v>
          </cell>
        </row>
        <row r="52">
          <cell r="C52" t="str">
            <v>ZP05.06</v>
          </cell>
          <cell r="D52" t="str">
            <v>6-002.15</v>
          </cell>
          <cell r="E52" t="str">
            <v>450 Mio. IE bis unter 550 Mio. IE</v>
          </cell>
          <cell r="F52">
            <v>213.55</v>
          </cell>
        </row>
        <row r="53">
          <cell r="C53" t="str">
            <v>ZP05.07</v>
          </cell>
          <cell r="D53" t="str">
            <v>6-002.16</v>
          </cell>
          <cell r="E53" t="str">
            <v>550 Mio. IE bis unter 650 Mio. IE</v>
          </cell>
          <cell r="F53">
            <v>257.73</v>
          </cell>
        </row>
        <row r="54">
          <cell r="C54" t="str">
            <v>ZP05.08</v>
          </cell>
          <cell r="D54" t="str">
            <v>6-002.17</v>
          </cell>
          <cell r="E54" t="str">
            <v>650 Mio. IE bis unter 750 Mio. IE</v>
          </cell>
          <cell r="F54">
            <v>301.91000000000003</v>
          </cell>
        </row>
        <row r="55">
          <cell r="C55" t="str">
            <v>ZP05.09</v>
          </cell>
          <cell r="D55" t="str">
            <v>6-002.18</v>
          </cell>
          <cell r="E55" t="str">
            <v>750 Mio. IE bis unter 850 Mio. IE</v>
          </cell>
          <cell r="F55">
            <v>346.09</v>
          </cell>
        </row>
        <row r="56">
          <cell r="C56" t="str">
            <v>ZP05.10</v>
          </cell>
          <cell r="D56" t="str">
            <v>6-002.19</v>
          </cell>
          <cell r="E56" t="str">
            <v>850 Mio. IE bis unter 950 Mio. IE</v>
          </cell>
          <cell r="F56">
            <v>390.27</v>
          </cell>
        </row>
        <row r="57">
          <cell r="C57" t="str">
            <v>ZP05.11</v>
          </cell>
          <cell r="D57" t="str">
            <v>6-002.1a</v>
          </cell>
          <cell r="E57" t="str">
            <v>950 Mio. IE bis unter 1.050 Mio. IE</v>
          </cell>
          <cell r="F57">
            <v>434.45</v>
          </cell>
        </row>
        <row r="58">
          <cell r="C58" t="str">
            <v>ZP05.12</v>
          </cell>
          <cell r="D58" t="str">
            <v>6-002.1b</v>
          </cell>
          <cell r="E58" t="str">
            <v>1.050 Mio. IE bis unter 1.250 Mio. IE</v>
          </cell>
          <cell r="F58">
            <v>493.36</v>
          </cell>
        </row>
        <row r="59">
          <cell r="C59" t="str">
            <v>ZP05.13</v>
          </cell>
          <cell r="D59" t="str">
            <v>6-002.1c</v>
          </cell>
          <cell r="E59" t="str">
            <v>1.250 Mio. IE bis unter 1.450 Mio. IE</v>
          </cell>
          <cell r="F59">
            <v>581.73</v>
          </cell>
        </row>
        <row r="60">
          <cell r="C60" t="str">
            <v>ZP05.14</v>
          </cell>
          <cell r="D60" t="str">
            <v>6-002.1d</v>
          </cell>
          <cell r="E60" t="str">
            <v>1.450 Mio. IE bis unter 1.650 Mio. IE</v>
          </cell>
          <cell r="F60">
            <v>670.09</v>
          </cell>
        </row>
        <row r="61">
          <cell r="C61" t="str">
            <v>ZP05.15</v>
          </cell>
          <cell r="D61" t="str">
            <v>6-002.1e</v>
          </cell>
          <cell r="E61" t="str">
            <v>1.650 Mio. IE bis unter 1.850 Mio. IE</v>
          </cell>
          <cell r="F61">
            <v>758.45</v>
          </cell>
        </row>
        <row r="62">
          <cell r="C62" t="str">
            <v>ZP05.16</v>
          </cell>
          <cell r="D62" t="str">
            <v>6-002.1f</v>
          </cell>
          <cell r="E62" t="str">
            <v>1.850 Mio. IE bis unter 2.050 Mio. IE</v>
          </cell>
          <cell r="F62">
            <v>846.82</v>
          </cell>
        </row>
        <row r="63">
          <cell r="C63" t="str">
            <v>ZP05.17</v>
          </cell>
          <cell r="D63" t="str">
            <v>6-002.1g</v>
          </cell>
          <cell r="E63" t="str">
            <v>2.050 Mio. IE bis unter 2.250 Mio. IE</v>
          </cell>
          <cell r="F63">
            <v>935.18</v>
          </cell>
        </row>
        <row r="64">
          <cell r="C64" t="str">
            <v>ZP05.18</v>
          </cell>
          <cell r="D64" t="str">
            <v>6-002.1h</v>
          </cell>
          <cell r="E64" t="str">
            <v>2.250 Mio. IE bis unter 2.450 Mio. IE</v>
          </cell>
          <cell r="F64">
            <v>1023.55</v>
          </cell>
        </row>
        <row r="65">
          <cell r="C65" t="str">
            <v>ZP05.19</v>
          </cell>
          <cell r="D65" t="str">
            <v>6-002.1j</v>
          </cell>
          <cell r="E65" t="str">
            <v>2.450 Mio. IE und mehr</v>
          </cell>
          <cell r="F65">
            <v>1111.9100000000001</v>
          </cell>
        </row>
        <row r="66">
          <cell r="C66" t="str">
            <v/>
          </cell>
          <cell r="E66" t="str">
            <v>Applikation von Medikamenten, Liste 2: Lenograstim, parenteral</v>
          </cell>
        </row>
        <row r="67">
          <cell r="C67" t="str">
            <v>ZP06.01</v>
          </cell>
          <cell r="D67" t="str">
            <v>6-002.20</v>
          </cell>
          <cell r="E67" t="str">
            <v>75 Mio. IE bis unter 150 Mio. IE4)</v>
          </cell>
          <cell r="F67">
            <v>78.209999999999994</v>
          </cell>
        </row>
        <row r="68">
          <cell r="C68" t="str">
            <v>ZP06.02</v>
          </cell>
          <cell r="D68" t="str">
            <v>6-002.21</v>
          </cell>
          <cell r="E68" t="str">
            <v>150 Mio. IE bis unter 225 Mio. IE4)</v>
          </cell>
          <cell r="F68">
            <v>136.87</v>
          </cell>
        </row>
        <row r="69">
          <cell r="C69" t="str">
            <v>ZP06.03</v>
          </cell>
          <cell r="D69" t="str">
            <v>6-002.22</v>
          </cell>
          <cell r="E69" t="str">
            <v>225 Mio. IE bis unter 300 Mio. IE4)</v>
          </cell>
          <cell r="F69">
            <v>195.53</v>
          </cell>
        </row>
        <row r="70">
          <cell r="C70" t="str">
            <v>ZP06.04</v>
          </cell>
          <cell r="D70" t="str">
            <v>6-002.23</v>
          </cell>
          <cell r="E70" t="str">
            <v>300 Mio. IE bis unter 400 Mio. IE</v>
          </cell>
          <cell r="F70">
            <v>260.7</v>
          </cell>
        </row>
        <row r="71">
          <cell r="C71" t="str">
            <v>ZP06.05</v>
          </cell>
          <cell r="D71" t="str">
            <v>6-002.24</v>
          </cell>
          <cell r="E71" t="str">
            <v>400 Mio. IE bis unter 500 Mio. IE</v>
          </cell>
          <cell r="F71">
            <v>338.91</v>
          </cell>
        </row>
        <row r="72">
          <cell r="C72" t="str">
            <v>ZP06.06</v>
          </cell>
          <cell r="D72" t="str">
            <v>6-002.25</v>
          </cell>
          <cell r="E72" t="str">
            <v>500 Mio. IE bis unter 600 Mio. IE</v>
          </cell>
          <cell r="F72">
            <v>417.12</v>
          </cell>
        </row>
        <row r="73">
          <cell r="C73" t="str">
            <v>ZP06.07</v>
          </cell>
          <cell r="D73" t="str">
            <v>6-002.26</v>
          </cell>
          <cell r="E73" t="str">
            <v>600 Mio. IE bis unter 800 Mio. IE</v>
          </cell>
          <cell r="F73">
            <v>521.4</v>
          </cell>
        </row>
        <row r="74">
          <cell r="C74" t="str">
            <v>ZP06.08</v>
          </cell>
          <cell r="D74" t="str">
            <v>6-002.27</v>
          </cell>
          <cell r="E74" t="str">
            <v>800 Mio. IE bis unter 1.000 Mio. IE</v>
          </cell>
          <cell r="F74">
            <v>677.82</v>
          </cell>
        </row>
        <row r="75">
          <cell r="C75" t="str">
            <v>ZP06.09</v>
          </cell>
          <cell r="D75" t="str">
            <v>6-002.28</v>
          </cell>
          <cell r="E75" t="str">
            <v>1.000 Mio. IE bis unter 1.200 Mio. IE</v>
          </cell>
          <cell r="F75">
            <v>834.25</v>
          </cell>
        </row>
        <row r="76">
          <cell r="C76" t="str">
            <v>ZP06.10</v>
          </cell>
          <cell r="D76" t="str">
            <v>6-002.29</v>
          </cell>
          <cell r="E76" t="str">
            <v>1.200 Mio. IE bis unter 1.400 Mio. IE</v>
          </cell>
          <cell r="F76">
            <v>990.67</v>
          </cell>
        </row>
        <row r="77">
          <cell r="C77" t="str">
            <v>ZP06.11</v>
          </cell>
          <cell r="D77" t="str">
            <v>6-002.2a</v>
          </cell>
          <cell r="E77" t="str">
            <v>1.400 Mio. IE bis unter 1.600 Mio. IE</v>
          </cell>
          <cell r="F77">
            <v>1147.0899999999999</v>
          </cell>
        </row>
        <row r="78">
          <cell r="C78" t="str">
            <v>ZP06.12</v>
          </cell>
          <cell r="D78" t="str">
            <v>6-002.2b</v>
          </cell>
          <cell r="E78" t="str">
            <v>1.600 Mio. IE bis unter 1.800 Mio. IE</v>
          </cell>
          <cell r="F78">
            <v>1303.51</v>
          </cell>
        </row>
        <row r="79">
          <cell r="C79" t="str">
            <v>ZP06.13</v>
          </cell>
          <cell r="D79" t="str">
            <v>6-002.2c</v>
          </cell>
          <cell r="E79" t="str">
            <v>1.800 Mio. IE bis unter 2.000 Mio. IE</v>
          </cell>
          <cell r="F79">
            <v>1459.93</v>
          </cell>
        </row>
        <row r="80">
          <cell r="C80" t="str">
            <v>ZP06.14</v>
          </cell>
          <cell r="D80" t="str">
            <v>6-002.2d</v>
          </cell>
          <cell r="E80" t="str">
            <v>2.000 Mio. IE bis unter 2.200 Mio. IE</v>
          </cell>
          <cell r="F80">
            <v>1616.35</v>
          </cell>
        </row>
        <row r="81">
          <cell r="C81" t="str">
            <v>ZP06.15</v>
          </cell>
          <cell r="D81" t="str">
            <v>6-002.2e</v>
          </cell>
          <cell r="E81" t="str">
            <v>2.200 Mio. IE bis unter 2.400 Mio. IE</v>
          </cell>
          <cell r="F81">
            <v>1772.77</v>
          </cell>
        </row>
        <row r="82">
          <cell r="C82" t="str">
            <v>ZP06.16</v>
          </cell>
          <cell r="D82" t="str">
            <v>6-002.2f</v>
          </cell>
          <cell r="E82" t="str">
            <v>2.400 Mio. IE bis unter 2.600 Mio. IE</v>
          </cell>
          <cell r="F82">
            <v>1929.19</v>
          </cell>
        </row>
        <row r="83">
          <cell r="C83" t="str">
            <v>ZP06.17</v>
          </cell>
          <cell r="D83" t="str">
            <v>6-002.2g</v>
          </cell>
          <cell r="E83" t="str">
            <v>2.600 Mio. IE bis unter 2.800 Mio. IE</v>
          </cell>
          <cell r="F83">
            <v>2085.61</v>
          </cell>
        </row>
        <row r="84">
          <cell r="C84" t="str">
            <v>ZP06.18</v>
          </cell>
          <cell r="D84" t="str">
            <v>6-002.2h</v>
          </cell>
          <cell r="E84" t="str">
            <v>2.800 Mio. IE bis unter 3.000 Mio. IE</v>
          </cell>
          <cell r="F84">
            <v>2242.04</v>
          </cell>
        </row>
        <row r="85">
          <cell r="C85" t="str">
            <v>ZP06.19</v>
          </cell>
          <cell r="D85" t="str">
            <v>6-002.2j</v>
          </cell>
          <cell r="E85" t="str">
            <v>3.000 Mio. IE und mehr</v>
          </cell>
          <cell r="F85">
            <v>2398.46</v>
          </cell>
        </row>
        <row r="86">
          <cell r="C86" t="str">
            <v/>
          </cell>
          <cell r="E86" t="str">
            <v>Transfusion von Plasmabestandteilen und gentechnisch hergestellten Plasmaproteinen: Antithrombin III</v>
          </cell>
        </row>
        <row r="87">
          <cell r="C87" t="str">
            <v>ZP07.01</v>
          </cell>
          <cell r="D87" t="str">
            <v>8-810.g1</v>
          </cell>
          <cell r="E87" t="str">
            <v>2.000 IE bis unter 3.500 IE4)</v>
          </cell>
          <cell r="F87">
            <v>158.33000000000001</v>
          </cell>
        </row>
        <row r="88">
          <cell r="C88" t="str">
            <v>ZP07.02</v>
          </cell>
          <cell r="D88" t="str">
            <v>8-810.g2</v>
          </cell>
          <cell r="E88" t="str">
            <v>3.500 IE bis unter 5.000 IE4)</v>
          </cell>
          <cell r="F88">
            <v>253.33</v>
          </cell>
        </row>
        <row r="89">
          <cell r="C89" t="str">
            <v>ZP07.03</v>
          </cell>
          <cell r="D89" t="str">
            <v>8-810.g3</v>
          </cell>
          <cell r="E89" t="str">
            <v>5.000 IE bis unter 7.000 IE4)</v>
          </cell>
          <cell r="F89">
            <v>358.89</v>
          </cell>
        </row>
        <row r="90">
          <cell r="C90" t="str">
            <v>ZP07.04</v>
          </cell>
          <cell r="D90" t="str">
            <v>8-810.g4</v>
          </cell>
          <cell r="E90" t="str">
            <v>7.000 IE bis unter 10.000 IE</v>
          </cell>
          <cell r="F90">
            <v>506.67</v>
          </cell>
        </row>
        <row r="91">
          <cell r="C91" t="str">
            <v>ZP07.05</v>
          </cell>
          <cell r="D91" t="str">
            <v>8-810.g5</v>
          </cell>
          <cell r="E91" t="str">
            <v>10.000 IE bis unter 15.000 IE</v>
          </cell>
          <cell r="F91">
            <v>738.89</v>
          </cell>
        </row>
        <row r="92">
          <cell r="C92" t="str">
            <v>ZP07.06</v>
          </cell>
          <cell r="D92" t="str">
            <v>8-810.g6</v>
          </cell>
          <cell r="E92" t="str">
            <v>15.000 IE bis unter 20.000 IE</v>
          </cell>
          <cell r="F92">
            <v>1055.56</v>
          </cell>
        </row>
        <row r="93">
          <cell r="C93" t="str">
            <v>ZP07.07</v>
          </cell>
          <cell r="D93" t="str">
            <v>8-810.g7</v>
          </cell>
          <cell r="E93" t="str">
            <v>20.000 IE bis unter 25.000 IE</v>
          </cell>
          <cell r="F93">
            <v>1372.22</v>
          </cell>
        </row>
        <row r="94">
          <cell r="C94" t="str">
            <v>ZP07.08</v>
          </cell>
          <cell r="D94" t="str">
            <v>8-810.g8</v>
          </cell>
          <cell r="E94" t="str">
            <v>25.000 IE bis unter 30.000 IE</v>
          </cell>
          <cell r="F94">
            <v>1677.01</v>
          </cell>
        </row>
        <row r="95">
          <cell r="C95" t="str">
            <v>ZP07.09</v>
          </cell>
          <cell r="D95" t="str">
            <v>8-810.ga</v>
          </cell>
          <cell r="E95" t="str">
            <v>30.000 IE bis unter 40.000 IE</v>
          </cell>
          <cell r="F95">
            <v>2111.11</v>
          </cell>
        </row>
        <row r="96">
          <cell r="C96" t="str">
            <v>ZP07.10</v>
          </cell>
          <cell r="D96" t="str">
            <v>8-810.gb</v>
          </cell>
          <cell r="E96" t="str">
            <v>40.000 IE bis unter 50.000 IE</v>
          </cell>
          <cell r="F96">
            <v>2744.44</v>
          </cell>
        </row>
        <row r="97">
          <cell r="C97" t="str">
            <v>ZP07.11</v>
          </cell>
          <cell r="D97" t="str">
            <v>8-810.gc</v>
          </cell>
          <cell r="E97" t="str">
            <v>50.000 IE bis unter 60.000 IE</v>
          </cell>
          <cell r="F97">
            <v>3377.78</v>
          </cell>
        </row>
        <row r="98">
          <cell r="C98" t="str">
            <v>ZP07.12</v>
          </cell>
          <cell r="D98" t="str">
            <v>8-810.gd</v>
          </cell>
          <cell r="E98" t="str">
            <v>60.000 IE bis unter 70.000 IE</v>
          </cell>
          <cell r="F98">
            <v>4011.11</v>
          </cell>
        </row>
        <row r="99">
          <cell r="C99" t="str">
            <v>ZP07.13</v>
          </cell>
          <cell r="D99" t="str">
            <v>8-810.ge</v>
          </cell>
          <cell r="E99" t="str">
            <v>70.000 IE bis unter 90.000 IE</v>
          </cell>
          <cell r="F99">
            <v>4855.5600000000004</v>
          </cell>
        </row>
        <row r="100">
          <cell r="C100" t="str">
            <v>ZP07.14</v>
          </cell>
          <cell r="D100" t="str">
            <v>8-810.gf</v>
          </cell>
          <cell r="E100" t="str">
            <v>90.000 IE bis unter 110.000 IE</v>
          </cell>
          <cell r="F100">
            <v>6122.22</v>
          </cell>
        </row>
        <row r="101">
          <cell r="C101" t="str">
            <v>ZP07.15</v>
          </cell>
          <cell r="D101" t="str">
            <v>8-810.gg</v>
          </cell>
          <cell r="E101" t="str">
            <v>110.000 IE bis unter 130.000 IE</v>
          </cell>
          <cell r="F101">
            <v>7388.89</v>
          </cell>
        </row>
        <row r="102">
          <cell r="C102" t="str">
            <v>ZP07.16</v>
          </cell>
          <cell r="D102" t="str">
            <v>8-810.gh</v>
          </cell>
          <cell r="E102" t="str">
            <v>130.000 IE bis unter 150.000 IE</v>
          </cell>
          <cell r="F102">
            <v>8655.56</v>
          </cell>
        </row>
        <row r="103">
          <cell r="C103" t="str">
            <v>ZP07.17</v>
          </cell>
          <cell r="D103" t="str">
            <v>8-810.gj</v>
          </cell>
          <cell r="E103" t="str">
            <v>150.000 IE und mehr</v>
          </cell>
          <cell r="F103">
            <v>9922.2199999999993</v>
          </cell>
        </row>
        <row r="104">
          <cell r="C104" t="str">
            <v/>
          </cell>
          <cell r="E104" t="str">
            <v>Applikation von Medikamenten, Liste 1: Aldesleukin, parenteral</v>
          </cell>
        </row>
        <row r="105">
          <cell r="C105" t="str">
            <v>ZP08.01</v>
          </cell>
          <cell r="D105" t="str">
            <v>6-001.80</v>
          </cell>
          <cell r="E105" t="str">
            <v>45 Mio. IE bis unter 65 Mio. IE</v>
          </cell>
          <cell r="F105">
            <v>972.37</v>
          </cell>
        </row>
        <row r="106">
          <cell r="C106" t="str">
            <v>ZP08.02</v>
          </cell>
          <cell r="D106" t="str">
            <v>6-001.81</v>
          </cell>
          <cell r="E106" t="str">
            <v>65 Mio. IE bis unter 85 Mio. IE</v>
          </cell>
          <cell r="F106">
            <v>1348.77</v>
          </cell>
        </row>
        <row r="107">
          <cell r="C107" t="str">
            <v>ZP08.03</v>
          </cell>
          <cell r="D107" t="str">
            <v>6-001.82</v>
          </cell>
          <cell r="E107" t="str">
            <v>85 Mio. IE bis unter 105 Mio. IE</v>
          </cell>
          <cell r="F107">
            <v>1725.17</v>
          </cell>
        </row>
        <row r="108">
          <cell r="C108" t="str">
            <v>ZP08.04</v>
          </cell>
          <cell r="D108" t="str">
            <v>6-001.83</v>
          </cell>
          <cell r="E108" t="str">
            <v>105 Mio. IE bis unter 125 Mio. IE</v>
          </cell>
          <cell r="F108">
            <v>2101.5700000000002</v>
          </cell>
        </row>
        <row r="109">
          <cell r="C109" t="str">
            <v>ZP08.05</v>
          </cell>
          <cell r="D109" t="str">
            <v>6-001.84</v>
          </cell>
          <cell r="E109" t="str">
            <v>125 Mio. IE bis unter 145 Mio. IE</v>
          </cell>
          <cell r="F109">
            <v>2477.9699999999998</v>
          </cell>
        </row>
        <row r="110">
          <cell r="C110" t="str">
            <v>ZP08.06</v>
          </cell>
          <cell r="D110" t="str">
            <v>6-001.85</v>
          </cell>
          <cell r="E110" t="str">
            <v>145 Mio. IE bis unter 165 Mio. IE</v>
          </cell>
          <cell r="F110">
            <v>2854.37</v>
          </cell>
        </row>
        <row r="111">
          <cell r="C111" t="str">
            <v>ZP08.07</v>
          </cell>
          <cell r="D111" t="str">
            <v>6-001.86</v>
          </cell>
          <cell r="E111" t="str">
            <v>165 Mio. IE bis unter 185 Mio. IE</v>
          </cell>
          <cell r="F111">
            <v>3230.77</v>
          </cell>
        </row>
        <row r="112">
          <cell r="C112" t="str">
            <v>ZP08.08</v>
          </cell>
          <cell r="D112" t="str">
            <v>6-001.87</v>
          </cell>
          <cell r="E112" t="str">
            <v>185 Mio. IE bis unter 205 Mio. IE</v>
          </cell>
          <cell r="F112">
            <v>3607.17</v>
          </cell>
        </row>
        <row r="113">
          <cell r="C113" t="str">
            <v>ZP08.09</v>
          </cell>
          <cell r="D113" t="str">
            <v>6-001.88</v>
          </cell>
          <cell r="E113" t="str">
            <v>205 Mio. IE bis unter 245 Mio. IE</v>
          </cell>
          <cell r="F113">
            <v>4109.03</v>
          </cell>
        </row>
        <row r="114">
          <cell r="C114" t="str">
            <v>ZP08.10</v>
          </cell>
          <cell r="D114" t="str">
            <v>6-001.89</v>
          </cell>
          <cell r="E114" t="str">
            <v>245 Mio. IE bis unter 285 Mio. IE</v>
          </cell>
          <cell r="F114">
            <v>4861.83</v>
          </cell>
        </row>
        <row r="115">
          <cell r="C115" t="str">
            <v>ZP08.11</v>
          </cell>
          <cell r="D115" t="str">
            <v>6-001.8a</v>
          </cell>
          <cell r="E115" t="str">
            <v>285 Mio. IE bis unter 325 Mio. IE</v>
          </cell>
          <cell r="F115">
            <v>5614.63</v>
          </cell>
        </row>
        <row r="116">
          <cell r="C116" t="str">
            <v>ZP08.12</v>
          </cell>
          <cell r="D116" t="str">
            <v>6-001.8b</v>
          </cell>
          <cell r="E116" t="str">
            <v>325 Mio. IE bis unter 365 Mio. IE</v>
          </cell>
          <cell r="F116">
            <v>6367.43</v>
          </cell>
        </row>
        <row r="117">
          <cell r="C117" t="str">
            <v>ZP08.13</v>
          </cell>
          <cell r="D117" t="str">
            <v>6-001.8c</v>
          </cell>
          <cell r="E117" t="str">
            <v>365 Mio. IE bis unter 405 Mio. IE</v>
          </cell>
          <cell r="F117">
            <v>7120.23</v>
          </cell>
        </row>
        <row r="118">
          <cell r="C118" t="str">
            <v>ZP08.14</v>
          </cell>
          <cell r="D118" t="str">
            <v>6-001.8d</v>
          </cell>
          <cell r="E118" t="str">
            <v>405 Mio. IE bis unter 445 Mio. IE</v>
          </cell>
          <cell r="F118">
            <v>7873.03</v>
          </cell>
        </row>
        <row r="119">
          <cell r="C119" t="str">
            <v>ZP08.15</v>
          </cell>
          <cell r="D119" t="str">
            <v>6-001.8e</v>
          </cell>
          <cell r="E119" t="str">
            <v>445 Mio. IE bis unter 485 Mio. IE</v>
          </cell>
          <cell r="F119">
            <v>8625.83</v>
          </cell>
        </row>
        <row r="120">
          <cell r="C120" t="str">
            <v>ZP08.16</v>
          </cell>
          <cell r="D120" t="str">
            <v>6-001.8f</v>
          </cell>
          <cell r="E120" t="str">
            <v>485 Mio. IE bis unter 525 Mio. IE</v>
          </cell>
          <cell r="F120">
            <v>9378.6299999999992</v>
          </cell>
        </row>
        <row r="121">
          <cell r="C121" t="str">
            <v>ZP08.17</v>
          </cell>
          <cell r="D121" t="str">
            <v>6-001.8g</v>
          </cell>
          <cell r="E121" t="str">
            <v>525 Mio. IE bis unter 565 Mio. IE</v>
          </cell>
          <cell r="F121">
            <v>10131.43</v>
          </cell>
        </row>
        <row r="122">
          <cell r="C122" t="str">
            <v>ZP08.18</v>
          </cell>
          <cell r="D122" t="str">
            <v>6-001.8h</v>
          </cell>
          <cell r="E122" t="str">
            <v>565 Mio. IE bis unter 625 Mio. IE</v>
          </cell>
          <cell r="F122">
            <v>11009.7</v>
          </cell>
        </row>
        <row r="123">
          <cell r="C123" t="str">
            <v>ZP08.19</v>
          </cell>
          <cell r="D123" t="str">
            <v>6-001.8j</v>
          </cell>
          <cell r="E123" t="str">
            <v>625 Mio. IE bis unter 685 Mio. IE</v>
          </cell>
          <cell r="F123">
            <v>12138.9</v>
          </cell>
        </row>
        <row r="124">
          <cell r="C124" t="str">
            <v>ZP08.20</v>
          </cell>
          <cell r="D124" t="str">
            <v>6-001.8k</v>
          </cell>
          <cell r="E124" t="str">
            <v>685 Mio. IE bis unter 745 Mio. IE</v>
          </cell>
          <cell r="F124">
            <v>13268.1</v>
          </cell>
        </row>
        <row r="125">
          <cell r="C125" t="str">
            <v>ZP08.21</v>
          </cell>
          <cell r="D125" t="str">
            <v>6-001.8m</v>
          </cell>
          <cell r="E125" t="str">
            <v>745 Mio. IE bis unter 805 Mio. IE</v>
          </cell>
          <cell r="F125">
            <v>14397.3</v>
          </cell>
        </row>
        <row r="126">
          <cell r="C126" t="str">
            <v>ZP08.22</v>
          </cell>
          <cell r="D126" t="str">
            <v>6-001.8n</v>
          </cell>
          <cell r="E126" t="str">
            <v>805 Mio. IE und mehr</v>
          </cell>
          <cell r="F126">
            <v>15526.5</v>
          </cell>
        </row>
        <row r="127">
          <cell r="C127" t="str">
            <v/>
          </cell>
          <cell r="E127" t="str">
            <v>Applikation von Medikamenten, Liste 1: Bortezomib, parenteral</v>
          </cell>
        </row>
        <row r="128">
          <cell r="C128" t="str">
            <v>ZP09.01</v>
          </cell>
          <cell r="D128" t="str">
            <v>6-001.90</v>
          </cell>
          <cell r="E128" t="str">
            <v>1,5 mg bis unter 2,5 mg</v>
          </cell>
          <cell r="F128">
            <v>804.28</v>
          </cell>
        </row>
        <row r="129">
          <cell r="C129" t="str">
            <v>ZP09.02</v>
          </cell>
          <cell r="D129" t="str">
            <v>6-001.91</v>
          </cell>
          <cell r="E129" t="str">
            <v>2,5 mg bis unter 3,5 mg</v>
          </cell>
          <cell r="F129">
            <v>1206.58</v>
          </cell>
        </row>
        <row r="130">
          <cell r="C130" t="str">
            <v>ZP09.03</v>
          </cell>
          <cell r="D130" t="str">
            <v>6-001.92</v>
          </cell>
          <cell r="E130" t="str">
            <v>3,5 mg bis unter 4,5 mg</v>
          </cell>
          <cell r="F130">
            <v>1681.68</v>
          </cell>
        </row>
        <row r="131">
          <cell r="C131" t="str">
            <v>ZP09.04</v>
          </cell>
          <cell r="D131" t="str">
            <v>6-001.93</v>
          </cell>
          <cell r="E131" t="str">
            <v>4,5 mg bis unter 5,5 mg</v>
          </cell>
          <cell r="F131">
            <v>2120.37</v>
          </cell>
        </row>
        <row r="132">
          <cell r="C132" t="str">
            <v>ZP09.05</v>
          </cell>
          <cell r="D132" t="str">
            <v>6-001.94</v>
          </cell>
          <cell r="E132" t="str">
            <v>5,5 mg bis unter 6,5 mg</v>
          </cell>
          <cell r="F132">
            <v>2559.0700000000002</v>
          </cell>
        </row>
        <row r="133">
          <cell r="C133" t="str">
            <v>ZP09.06</v>
          </cell>
          <cell r="D133" t="str">
            <v>6-001.95</v>
          </cell>
          <cell r="E133" t="str">
            <v>6,5 mg bis unter 7,5 mg</v>
          </cell>
          <cell r="F133">
            <v>2997.77</v>
          </cell>
        </row>
        <row r="134">
          <cell r="C134" t="str">
            <v>ZP09.07</v>
          </cell>
          <cell r="D134" t="str">
            <v>6-001.96</v>
          </cell>
          <cell r="E134" t="str">
            <v>7,5 mg bis unter 8,5 mg</v>
          </cell>
          <cell r="F134">
            <v>3436.47</v>
          </cell>
        </row>
        <row r="135">
          <cell r="C135" t="str">
            <v>ZP09.08</v>
          </cell>
          <cell r="D135" t="str">
            <v>6-001.97</v>
          </cell>
          <cell r="E135" t="str">
            <v>8,5 mg bis unter 9,5 mg</v>
          </cell>
          <cell r="F135">
            <v>3875.17</v>
          </cell>
        </row>
        <row r="136">
          <cell r="C136" t="str">
            <v>ZP09.09</v>
          </cell>
          <cell r="D136" t="str">
            <v>6-001.98</v>
          </cell>
          <cell r="E136" t="str">
            <v>9,5 mg bis unter 10,5 mg</v>
          </cell>
          <cell r="F136">
            <v>4313.8599999999997</v>
          </cell>
        </row>
        <row r="137">
          <cell r="C137" t="str">
            <v>ZP09.10</v>
          </cell>
          <cell r="D137" t="str">
            <v>6-001.99</v>
          </cell>
          <cell r="E137" t="str">
            <v>10,5 mg bis unter 11,5 mg</v>
          </cell>
          <cell r="F137">
            <v>4752.5600000000004</v>
          </cell>
        </row>
        <row r="138">
          <cell r="C138" t="str">
            <v>ZP09.11</v>
          </cell>
          <cell r="D138" t="str">
            <v>6-001.9a</v>
          </cell>
          <cell r="E138" t="str">
            <v>11,5 mg bis unter 13,5 mg</v>
          </cell>
          <cell r="F138">
            <v>5337.49</v>
          </cell>
        </row>
        <row r="139">
          <cell r="C139" t="str">
            <v>ZP09.12</v>
          </cell>
          <cell r="D139" t="str">
            <v>6-001.9b</v>
          </cell>
          <cell r="E139" t="str">
            <v>13,5 mg bis unter 15,5 mg</v>
          </cell>
          <cell r="F139">
            <v>6214.89</v>
          </cell>
        </row>
        <row r="140">
          <cell r="C140" t="str">
            <v>ZP09.13</v>
          </cell>
          <cell r="D140" t="str">
            <v>6-001.9c</v>
          </cell>
          <cell r="E140" t="str">
            <v>15,5 mg bis unter 17,5 mg</v>
          </cell>
          <cell r="F140">
            <v>7092.29</v>
          </cell>
        </row>
        <row r="141">
          <cell r="C141" t="str">
            <v>ZP09.14</v>
          </cell>
          <cell r="D141" t="str">
            <v>6-001.9d</v>
          </cell>
          <cell r="E141" t="str">
            <v>17,5 mg bis unter 19,5 mg</v>
          </cell>
          <cell r="F141">
            <v>7957.79</v>
          </cell>
        </row>
        <row r="142">
          <cell r="C142" t="str">
            <v>ZP09.15</v>
          </cell>
          <cell r="D142" t="str">
            <v>6-001.9e</v>
          </cell>
          <cell r="E142" t="str">
            <v>19,5 mg bis unter 21,5 mg</v>
          </cell>
          <cell r="F142">
            <v>8847.08</v>
          </cell>
        </row>
        <row r="143">
          <cell r="C143" t="str">
            <v>ZP09.16</v>
          </cell>
          <cell r="D143" t="str">
            <v>6-001.9f</v>
          </cell>
          <cell r="E143" t="str">
            <v>21,5 mg bis unter 23,5 mg</v>
          </cell>
          <cell r="F143">
            <v>9724.4699999999993</v>
          </cell>
        </row>
        <row r="144">
          <cell r="C144" t="str">
            <v>ZP09.17</v>
          </cell>
          <cell r="D144" t="str">
            <v>6-001.9g</v>
          </cell>
          <cell r="E144" t="str">
            <v>23,5 mg bis unter 25,5 mg</v>
          </cell>
          <cell r="F144">
            <v>10601.87</v>
          </cell>
        </row>
        <row r="145">
          <cell r="C145" t="str">
            <v>ZP09.18</v>
          </cell>
          <cell r="D145" t="str">
            <v>6-001.9h</v>
          </cell>
          <cell r="E145" t="str">
            <v>25,5 mg bis unter 27,5 mg</v>
          </cell>
          <cell r="F145">
            <v>11479.27</v>
          </cell>
        </row>
        <row r="146">
          <cell r="C146" t="str">
            <v>ZP09.19</v>
          </cell>
          <cell r="D146" t="str">
            <v>6-001.9j</v>
          </cell>
          <cell r="E146" t="str">
            <v>27,5 mg bis unter 29,5 mg</v>
          </cell>
          <cell r="F146">
            <v>12356.66</v>
          </cell>
        </row>
        <row r="147">
          <cell r="C147" t="str">
            <v>ZP09.20</v>
          </cell>
          <cell r="D147" t="str">
            <v>6-001.9k</v>
          </cell>
          <cell r="E147" t="str">
            <v>29,5 mg und mehr</v>
          </cell>
          <cell r="F147">
            <v>13234.06</v>
          </cell>
        </row>
        <row r="148">
          <cell r="C148" t="str">
            <v/>
          </cell>
          <cell r="E148" t="str">
            <v>Applikation von Medikamenten, Liste 1: Cetuximab, parenteral</v>
          </cell>
        </row>
        <row r="149">
          <cell r="C149" t="str">
            <v>ZP10.01</v>
          </cell>
          <cell r="D149" t="str">
            <v>6-001.a0</v>
          </cell>
          <cell r="E149" t="str">
            <v>250 mg bis unter 350 mg</v>
          </cell>
          <cell r="F149">
            <v>715.42</v>
          </cell>
        </row>
        <row r="150">
          <cell r="C150" t="str">
            <v>ZP10.02</v>
          </cell>
          <cell r="D150" t="str">
            <v>6-001.a1</v>
          </cell>
          <cell r="E150" t="str">
            <v>350 mg bis unter 450 mg</v>
          </cell>
          <cell r="F150">
            <v>967.92</v>
          </cell>
        </row>
        <row r="151">
          <cell r="C151" t="str">
            <v>ZP10.03</v>
          </cell>
          <cell r="D151" t="str">
            <v>6-001.a2</v>
          </cell>
          <cell r="E151" t="str">
            <v>450 mg bis unter 550 mg</v>
          </cell>
          <cell r="F151">
            <v>1220.42</v>
          </cell>
        </row>
        <row r="152">
          <cell r="C152" t="str">
            <v>ZP10.04</v>
          </cell>
          <cell r="D152" t="str">
            <v>6-001.a3</v>
          </cell>
          <cell r="E152" t="str">
            <v>550 mg bis unter 650 mg</v>
          </cell>
          <cell r="F152">
            <v>1472.92</v>
          </cell>
        </row>
        <row r="153">
          <cell r="C153" t="str">
            <v>ZP10.05</v>
          </cell>
          <cell r="D153" t="str">
            <v>6-001.a4</v>
          </cell>
          <cell r="E153" t="str">
            <v>650 mg bis unter 750 mg</v>
          </cell>
          <cell r="F153">
            <v>1725.42</v>
          </cell>
        </row>
        <row r="154">
          <cell r="C154" t="str">
            <v>ZP10.06</v>
          </cell>
          <cell r="D154" t="str">
            <v>6-001.a5</v>
          </cell>
          <cell r="E154" t="str">
            <v>750 mg bis unter 850 mg</v>
          </cell>
          <cell r="F154">
            <v>1977.92</v>
          </cell>
        </row>
        <row r="155">
          <cell r="C155" t="str">
            <v>ZP10.07</v>
          </cell>
          <cell r="D155" t="str">
            <v>6-001.a6</v>
          </cell>
          <cell r="E155" t="str">
            <v>850 mg bis unter 1.050 mg</v>
          </cell>
          <cell r="F155">
            <v>2314.58</v>
          </cell>
        </row>
        <row r="156">
          <cell r="C156" t="str">
            <v>ZP10.08</v>
          </cell>
          <cell r="D156" t="str">
            <v>6-001.a7</v>
          </cell>
          <cell r="E156" t="str">
            <v>1.050 mg bis unter 1.250 mg</v>
          </cell>
          <cell r="F156">
            <v>2819.58</v>
          </cell>
        </row>
        <row r="157">
          <cell r="C157" t="str">
            <v>ZP10.09</v>
          </cell>
          <cell r="D157" t="str">
            <v>6-001.a8</v>
          </cell>
          <cell r="E157" t="str">
            <v>1.250 mg bis unter 1.450 mg</v>
          </cell>
          <cell r="F157">
            <v>3324.58</v>
          </cell>
        </row>
        <row r="158">
          <cell r="C158" t="str">
            <v>ZP10.10</v>
          </cell>
          <cell r="D158" t="str">
            <v>6-001.a9</v>
          </cell>
          <cell r="E158" t="str">
            <v>1.450 mg bis unter 1.650 mg</v>
          </cell>
          <cell r="F158">
            <v>3829.58</v>
          </cell>
        </row>
        <row r="159">
          <cell r="C159" t="str">
            <v>ZP10.11</v>
          </cell>
          <cell r="D159" t="str">
            <v>6-001.aa</v>
          </cell>
          <cell r="E159" t="str">
            <v>1.650 mg bis unter 1.850 mg</v>
          </cell>
          <cell r="F159">
            <v>4334.58</v>
          </cell>
        </row>
        <row r="160">
          <cell r="C160" t="str">
            <v>ZP10.12</v>
          </cell>
          <cell r="D160" t="str">
            <v>6-001.ab</v>
          </cell>
          <cell r="E160" t="str">
            <v>1.850 mg bis unter 2.150 mg</v>
          </cell>
          <cell r="F160">
            <v>4923.75</v>
          </cell>
        </row>
        <row r="161">
          <cell r="C161" t="str">
            <v>ZP10.13</v>
          </cell>
          <cell r="D161" t="str">
            <v>6-001.ac</v>
          </cell>
          <cell r="E161" t="str">
            <v>2.150 mg bis unter 2.450 mg</v>
          </cell>
          <cell r="F161">
            <v>5681.25</v>
          </cell>
        </row>
        <row r="162">
          <cell r="C162" t="str">
            <v>ZP10.14</v>
          </cell>
          <cell r="D162" t="str">
            <v>6-001.ad</v>
          </cell>
          <cell r="E162" t="str">
            <v>2.450 mg bis unter 2.750 mg</v>
          </cell>
          <cell r="F162">
            <v>6438.75</v>
          </cell>
        </row>
        <row r="163">
          <cell r="C163" t="str">
            <v>ZP10.15</v>
          </cell>
          <cell r="D163" t="str">
            <v>6-001.ae</v>
          </cell>
          <cell r="E163" t="str">
            <v>2.750 mg bis unter 3.050 mg</v>
          </cell>
          <cell r="F163">
            <v>7196.25</v>
          </cell>
        </row>
        <row r="164">
          <cell r="C164" t="str">
            <v>ZP10.16</v>
          </cell>
          <cell r="D164" t="str">
            <v>6-001.af</v>
          </cell>
          <cell r="E164" t="str">
            <v>3.050 mg bis unter 3.350 mg</v>
          </cell>
          <cell r="F164">
            <v>7953.75</v>
          </cell>
        </row>
        <row r="165">
          <cell r="C165" t="str">
            <v>ZP10.17</v>
          </cell>
          <cell r="E165" t="str">
            <v>siehe weitere Differenzierung ZP10.18 - ZP10.20</v>
          </cell>
        </row>
        <row r="166">
          <cell r="C166" t="str">
            <v>ZP10.18</v>
          </cell>
          <cell r="D166" t="str">
            <v>6-001.ah</v>
          </cell>
          <cell r="E166" t="str">
            <v>3.350 mg bis unter 3.950 mg</v>
          </cell>
          <cell r="F166">
            <v>8963.75</v>
          </cell>
        </row>
        <row r="167">
          <cell r="C167" t="str">
            <v>ZP10.19</v>
          </cell>
          <cell r="D167" t="str">
            <v>6-001.aj</v>
          </cell>
          <cell r="E167" t="str">
            <v>3.950 mg bis unter 4.550 mg</v>
          </cell>
          <cell r="F167">
            <v>10478.75</v>
          </cell>
        </row>
        <row r="168">
          <cell r="C168" t="str">
            <v>ZP10.20</v>
          </cell>
          <cell r="D168" t="str">
            <v>6-001.ak</v>
          </cell>
          <cell r="E168" t="str">
            <v>4.550 mg und mehr</v>
          </cell>
          <cell r="F168">
            <v>11993.75</v>
          </cell>
        </row>
        <row r="169">
          <cell r="C169" t="str">
            <v/>
          </cell>
          <cell r="E169" t="str">
            <v>Transfusion von Plasmabestandteilen und gentechnisch hergestellten Plasmaproteinen: Human-Immunglobulin, spezifisch gegen Hepatitis-B-surface-Antigen (HBsAg)</v>
          </cell>
        </row>
        <row r="170">
          <cell r="C170" t="str">
            <v>ZP11.01</v>
          </cell>
          <cell r="D170" t="str">
            <v>8-810.q0</v>
          </cell>
          <cell r="E170" t="str">
            <v>2.000 IE bis unter 4.000 IE</v>
          </cell>
          <cell r="F170">
            <v>1685.33</v>
          </cell>
        </row>
        <row r="171">
          <cell r="C171" t="str">
            <v>ZP11.02</v>
          </cell>
          <cell r="D171" t="str">
            <v>8-810.q1</v>
          </cell>
          <cell r="E171" t="str">
            <v>4.000 IE bis unter 6.000 IE</v>
          </cell>
          <cell r="F171">
            <v>3370.67</v>
          </cell>
        </row>
        <row r="172">
          <cell r="C172" t="str">
            <v>ZP11.03</v>
          </cell>
          <cell r="D172" t="str">
            <v>8-810.q2</v>
          </cell>
          <cell r="E172" t="str">
            <v>6.000 IE bis unter 8.000 IE</v>
          </cell>
          <cell r="F172">
            <v>5056</v>
          </cell>
        </row>
        <row r="173">
          <cell r="C173" t="str">
            <v>ZP11.04</v>
          </cell>
          <cell r="D173" t="str">
            <v>8-810.q3</v>
          </cell>
          <cell r="E173" t="str">
            <v>8.000 IE bis unter 10.000 IE</v>
          </cell>
          <cell r="F173">
            <v>6741.33</v>
          </cell>
        </row>
        <row r="174">
          <cell r="C174" t="str">
            <v>ZP11.05</v>
          </cell>
          <cell r="D174" t="str">
            <v>8-810.q4</v>
          </cell>
          <cell r="E174" t="str">
            <v>10.000 IE bis unter 12.000 IE</v>
          </cell>
          <cell r="F174">
            <v>8426.67</v>
          </cell>
        </row>
        <row r="175">
          <cell r="C175" t="str">
            <v>ZP11.06</v>
          </cell>
          <cell r="D175" t="str">
            <v>8-810.q5</v>
          </cell>
          <cell r="E175" t="str">
            <v>12.000 IE bis unter 14.000 IE</v>
          </cell>
          <cell r="F175">
            <v>10112</v>
          </cell>
        </row>
        <row r="176">
          <cell r="C176" t="str">
            <v>ZP11.07</v>
          </cell>
          <cell r="D176" t="str">
            <v>8-810.q6</v>
          </cell>
          <cell r="E176" t="str">
            <v>14.000 IE bis unter 16.000 IE</v>
          </cell>
          <cell r="F176">
            <v>11797.33</v>
          </cell>
        </row>
        <row r="177">
          <cell r="C177" t="str">
            <v>ZP11.08</v>
          </cell>
          <cell r="D177" t="str">
            <v>8-810.q7</v>
          </cell>
          <cell r="E177" t="str">
            <v>16.000 IE bis unter 18.000 IE</v>
          </cell>
          <cell r="F177">
            <v>13482.67</v>
          </cell>
        </row>
        <row r="178">
          <cell r="C178" t="str">
            <v>ZP11.09</v>
          </cell>
          <cell r="D178" t="str">
            <v>8-810.q8</v>
          </cell>
          <cell r="E178" t="str">
            <v>18.000 IE bis unter 20.000 IE</v>
          </cell>
          <cell r="F178">
            <v>15168</v>
          </cell>
        </row>
        <row r="179">
          <cell r="C179" t="str">
            <v>ZP11.10</v>
          </cell>
          <cell r="D179" t="str">
            <v>8-810.q9</v>
          </cell>
          <cell r="E179" t="str">
            <v>20.000 IE bis unter 22.000 IE</v>
          </cell>
          <cell r="F179">
            <v>16853.330000000002</v>
          </cell>
        </row>
        <row r="180">
          <cell r="C180" t="str">
            <v>ZP11.11</v>
          </cell>
          <cell r="D180" t="str">
            <v>8-810.qa</v>
          </cell>
          <cell r="E180" t="str">
            <v>22.000 IE bis unter 24.000 IE</v>
          </cell>
          <cell r="F180">
            <v>18538.669999999998</v>
          </cell>
        </row>
        <row r="181">
          <cell r="C181" t="str">
            <v>ZP11.12</v>
          </cell>
          <cell r="D181" t="str">
            <v>8-810.qb</v>
          </cell>
          <cell r="E181" t="str">
            <v>24.000 IE bis unter 28.000 IE</v>
          </cell>
          <cell r="F181">
            <v>20224</v>
          </cell>
        </row>
        <row r="182">
          <cell r="C182" t="str">
            <v>ZP11.13</v>
          </cell>
          <cell r="D182" t="str">
            <v>8-810.qc</v>
          </cell>
          <cell r="E182" t="str">
            <v>28.000 IE bis unter 32.000 IE</v>
          </cell>
          <cell r="F182">
            <v>23594.67</v>
          </cell>
        </row>
        <row r="183">
          <cell r="C183" t="str">
            <v>ZP11.14</v>
          </cell>
          <cell r="D183" t="str">
            <v>8-810.qd</v>
          </cell>
          <cell r="E183" t="str">
            <v>32.000 IE bis unter 36.000 IE</v>
          </cell>
          <cell r="F183">
            <v>26965.33</v>
          </cell>
        </row>
        <row r="184">
          <cell r="C184" t="str">
            <v>ZP11.15</v>
          </cell>
          <cell r="D184" t="str">
            <v>8-810.qe</v>
          </cell>
          <cell r="E184" t="str">
            <v>36.000 IE bis unter 40.000 IE</v>
          </cell>
          <cell r="F184">
            <v>30336</v>
          </cell>
        </row>
        <row r="185">
          <cell r="C185" t="str">
            <v>ZP11.16</v>
          </cell>
          <cell r="D185" t="str">
            <v>8-810.qf</v>
          </cell>
          <cell r="E185" t="str">
            <v>40.000 IE bis unter 46.000 IE</v>
          </cell>
          <cell r="F185">
            <v>33706.67</v>
          </cell>
        </row>
        <row r="186">
          <cell r="C186" t="str">
            <v>ZP11.17</v>
          </cell>
          <cell r="D186" t="str">
            <v>8-810.qg</v>
          </cell>
          <cell r="E186" t="str">
            <v>46.000 IE bis unter 52.000 IE</v>
          </cell>
          <cell r="F186">
            <v>38762.67</v>
          </cell>
        </row>
        <row r="187">
          <cell r="C187" t="str">
            <v>ZP11.18</v>
          </cell>
          <cell r="D187" t="str">
            <v>8-810.qh</v>
          </cell>
          <cell r="E187" t="str">
            <v>52.000 IE bis unter 58.000 IE</v>
          </cell>
          <cell r="F187">
            <v>43818.67</v>
          </cell>
        </row>
        <row r="188">
          <cell r="C188" t="str">
            <v>ZP11.19</v>
          </cell>
          <cell r="D188" t="str">
            <v>8-810.qj</v>
          </cell>
          <cell r="E188" t="str">
            <v>58.000 IE bis unter 64.000 IE</v>
          </cell>
          <cell r="F188">
            <v>48874.67</v>
          </cell>
        </row>
        <row r="189">
          <cell r="C189" t="str">
            <v>ZP11.20</v>
          </cell>
          <cell r="D189" t="str">
            <v>8-810.qk</v>
          </cell>
          <cell r="E189" t="str">
            <v>64.000 IE und mehr</v>
          </cell>
          <cell r="F189">
            <v>53930.67</v>
          </cell>
        </row>
        <row r="190">
          <cell r="C190" t="str">
            <v/>
          </cell>
          <cell r="E190" t="str">
            <v>Applikation von Medikamenten, Liste 1: Liposomales Doxorubicin, parenteral</v>
          </cell>
        </row>
        <row r="191">
          <cell r="C191" t="str">
            <v>ZP12.01</v>
          </cell>
          <cell r="D191" t="str">
            <v>6-001.b0</v>
          </cell>
          <cell r="E191" t="str">
            <v>10 mg bis unter 20 mg4)</v>
          </cell>
          <cell r="F191">
            <v>301.39999999999998</v>
          </cell>
        </row>
        <row r="192">
          <cell r="C192" t="str">
            <v>ZP12.02</v>
          </cell>
          <cell r="D192" t="str">
            <v>6-001.b1</v>
          </cell>
          <cell r="E192" t="str">
            <v>20 mg bis unter 30 mg4)</v>
          </cell>
          <cell r="F192">
            <v>527.45000000000005</v>
          </cell>
        </row>
        <row r="193">
          <cell r="C193" t="str">
            <v>ZP12.03</v>
          </cell>
          <cell r="D193" t="str">
            <v>6-001.b2</v>
          </cell>
          <cell r="E193" t="str">
            <v>30 mg bis unter 40 mg</v>
          </cell>
          <cell r="F193">
            <v>753.49</v>
          </cell>
        </row>
        <row r="194">
          <cell r="C194" t="str">
            <v>ZP12.04</v>
          </cell>
          <cell r="D194" t="str">
            <v>6-001.b3</v>
          </cell>
          <cell r="E194" t="str">
            <v>40 mg bis unter 50 mg</v>
          </cell>
          <cell r="F194">
            <v>954.32</v>
          </cell>
        </row>
        <row r="195">
          <cell r="C195" t="str">
            <v>ZP12.05</v>
          </cell>
          <cell r="D195" t="str">
            <v>6-001.b4</v>
          </cell>
          <cell r="E195" t="str">
            <v>50 mg bis unter 60 mg</v>
          </cell>
          <cell r="F195">
            <v>1186.3599999999999</v>
          </cell>
        </row>
        <row r="196">
          <cell r="C196" t="str">
            <v>ZP12.06</v>
          </cell>
          <cell r="D196" t="str">
            <v>6-001.b5</v>
          </cell>
          <cell r="E196" t="str">
            <v>60 mg bis unter 70 mg</v>
          </cell>
          <cell r="F196">
            <v>1403.93</v>
          </cell>
        </row>
        <row r="197">
          <cell r="C197" t="str">
            <v>ZP12.07</v>
          </cell>
          <cell r="D197" t="str">
            <v>6-001.b6</v>
          </cell>
          <cell r="E197" t="str">
            <v>70 mg bis unter 80 mg</v>
          </cell>
          <cell r="F197">
            <v>1657.69</v>
          </cell>
        </row>
        <row r="198">
          <cell r="C198" t="str">
            <v>ZP12.08</v>
          </cell>
          <cell r="D198" t="str">
            <v>6-001.b7</v>
          </cell>
          <cell r="E198" t="str">
            <v>80 mg bis unter 90 mg</v>
          </cell>
          <cell r="F198">
            <v>1883.73</v>
          </cell>
        </row>
        <row r="199">
          <cell r="C199" t="str">
            <v>ZP12.09</v>
          </cell>
          <cell r="D199" t="str">
            <v>6-001.b8</v>
          </cell>
          <cell r="E199" t="str">
            <v>90 mg bis unter 100 mg</v>
          </cell>
          <cell r="F199">
            <v>2109.7800000000002</v>
          </cell>
        </row>
        <row r="200">
          <cell r="C200" t="str">
            <v>ZP12.10</v>
          </cell>
          <cell r="D200" t="str">
            <v>6-001.b9</v>
          </cell>
          <cell r="E200" t="str">
            <v>100 mg bis unter 110 mg</v>
          </cell>
          <cell r="F200">
            <v>2260.48</v>
          </cell>
        </row>
        <row r="201">
          <cell r="C201" t="str">
            <v>ZP12.11</v>
          </cell>
          <cell r="D201" t="str">
            <v>6-001.ba</v>
          </cell>
          <cell r="E201" t="str">
            <v>110 mg bis unter 120 mg</v>
          </cell>
          <cell r="F201">
            <v>2561.88</v>
          </cell>
        </row>
        <row r="202">
          <cell r="C202" t="str">
            <v>ZP12.12</v>
          </cell>
          <cell r="D202" t="str">
            <v>6-001.bb</v>
          </cell>
          <cell r="E202" t="str">
            <v>120 mg bis unter 140 mg</v>
          </cell>
          <cell r="F202">
            <v>2863.27</v>
          </cell>
        </row>
        <row r="203">
          <cell r="C203" t="str">
            <v>ZP12.13</v>
          </cell>
          <cell r="D203" t="str">
            <v>6-001.bc</v>
          </cell>
          <cell r="E203" t="str">
            <v>140 mg bis unter 160 mg</v>
          </cell>
          <cell r="F203">
            <v>3315.37</v>
          </cell>
        </row>
        <row r="204">
          <cell r="C204" t="str">
            <v>ZP12.14</v>
          </cell>
          <cell r="D204" t="str">
            <v>6-001.bd</v>
          </cell>
          <cell r="E204" t="str">
            <v>160 mg bis unter 180 mg</v>
          </cell>
          <cell r="F204">
            <v>3767.47</v>
          </cell>
        </row>
        <row r="205">
          <cell r="C205" t="str">
            <v>ZP12.15</v>
          </cell>
          <cell r="D205" t="str">
            <v>6-001.be</v>
          </cell>
          <cell r="E205" t="str">
            <v>180 mg bis unter 200 mg</v>
          </cell>
          <cell r="F205">
            <v>4219.5600000000004</v>
          </cell>
        </row>
        <row r="206">
          <cell r="C206" t="str">
            <v>ZP12.16</v>
          </cell>
          <cell r="D206" t="str">
            <v>6-001.bf</v>
          </cell>
          <cell r="E206" t="str">
            <v>200 mg bis unter 220 mg</v>
          </cell>
          <cell r="F206">
            <v>4671.66</v>
          </cell>
        </row>
        <row r="207">
          <cell r="C207" t="str">
            <v>ZP12.17</v>
          </cell>
          <cell r="D207" t="str">
            <v>6-001.bg</v>
          </cell>
          <cell r="E207" t="str">
            <v>220 mg bis unter 240 mg</v>
          </cell>
          <cell r="F207">
            <v>5123.75</v>
          </cell>
        </row>
        <row r="208">
          <cell r="C208" t="str">
            <v>ZP12.18</v>
          </cell>
          <cell r="D208" t="str">
            <v>6-001.bh</v>
          </cell>
          <cell r="E208" t="str">
            <v>240 mg bis unter 260 mg</v>
          </cell>
          <cell r="F208">
            <v>5575.85</v>
          </cell>
        </row>
        <row r="209">
          <cell r="C209" t="str">
            <v>ZP12.19</v>
          </cell>
          <cell r="D209" t="str">
            <v>6-001.bj</v>
          </cell>
          <cell r="E209" t="str">
            <v>260 mg bis unter 280 mg</v>
          </cell>
          <cell r="F209">
            <v>6027.95</v>
          </cell>
        </row>
        <row r="210">
          <cell r="C210" t="str">
            <v>ZP12.20</v>
          </cell>
          <cell r="D210" t="str">
            <v>6-001.bk</v>
          </cell>
          <cell r="E210" t="str">
            <v>280 mg bis unter 300 mg</v>
          </cell>
          <cell r="F210">
            <v>6480.04</v>
          </cell>
        </row>
        <row r="211">
          <cell r="C211" t="str">
            <v>ZP12.21</v>
          </cell>
          <cell r="D211" t="str">
            <v>6-001.bm</v>
          </cell>
          <cell r="E211" t="str">
            <v>300 mg bis unter 320 mg</v>
          </cell>
          <cell r="F211">
            <v>6932.14</v>
          </cell>
        </row>
        <row r="212">
          <cell r="C212" t="str">
            <v>ZP12.22</v>
          </cell>
          <cell r="D212" t="str">
            <v>6-001.bn</v>
          </cell>
          <cell r="E212" t="str">
            <v>320 mg und mehr</v>
          </cell>
          <cell r="F212">
            <v>7384.23</v>
          </cell>
        </row>
        <row r="213">
          <cell r="C213" t="str">
            <v/>
          </cell>
          <cell r="E213" t="str">
            <v>Applikation von Medikamenten, Liste 1: Pemetrexed, parenteral</v>
          </cell>
        </row>
        <row r="214">
          <cell r="C214" t="str">
            <v>ZP13.01</v>
          </cell>
          <cell r="D214" t="str">
            <v>6-001.c0</v>
          </cell>
          <cell r="E214" t="str">
            <v>600 mg bis unter 700 mg</v>
          </cell>
          <cell r="F214">
            <v>2136.17</v>
          </cell>
        </row>
        <row r="215">
          <cell r="C215" t="str">
            <v>ZP13.02</v>
          </cell>
          <cell r="D215" t="str">
            <v>6-001.c1</v>
          </cell>
          <cell r="E215" t="str">
            <v>700 mg bis unter 800 mg</v>
          </cell>
          <cell r="F215">
            <v>2473.46</v>
          </cell>
        </row>
        <row r="216">
          <cell r="C216" t="str">
            <v>ZP13.03</v>
          </cell>
          <cell r="D216" t="str">
            <v>6-001.c2</v>
          </cell>
          <cell r="E216" t="str">
            <v>800 mg bis unter 900 mg</v>
          </cell>
          <cell r="F216">
            <v>2810.75</v>
          </cell>
        </row>
        <row r="217">
          <cell r="C217" t="str">
            <v>ZP13.04</v>
          </cell>
          <cell r="D217" t="str">
            <v>6-001.c3</v>
          </cell>
          <cell r="E217" t="str">
            <v>900 mg bis unter 1.000 mg</v>
          </cell>
          <cell r="F217">
            <v>3147.64</v>
          </cell>
        </row>
        <row r="218">
          <cell r="C218" t="str">
            <v>ZP13.05</v>
          </cell>
          <cell r="D218" t="str">
            <v>6-001.c4</v>
          </cell>
          <cell r="E218" t="str">
            <v>1.000 mg bis unter 1.100 mg</v>
          </cell>
          <cell r="F218">
            <v>3406.87</v>
          </cell>
        </row>
        <row r="219">
          <cell r="C219" t="str">
            <v>ZP13.06</v>
          </cell>
          <cell r="D219" t="str">
            <v>6-001.c5</v>
          </cell>
          <cell r="E219" t="str">
            <v>1.100 mg bis unter 1.200 mg</v>
          </cell>
          <cell r="F219">
            <v>3751.56</v>
          </cell>
        </row>
        <row r="220">
          <cell r="C220" t="str">
            <v>ZP13.07</v>
          </cell>
          <cell r="D220" t="str">
            <v>6-001.c6</v>
          </cell>
          <cell r="E220" t="str">
            <v>1.200 mg bis unter 1.400 mg</v>
          </cell>
          <cell r="F220">
            <v>4272.3500000000004</v>
          </cell>
        </row>
        <row r="221">
          <cell r="C221" t="str">
            <v>ZP13.08</v>
          </cell>
          <cell r="D221" t="str">
            <v>6-001.c7</v>
          </cell>
          <cell r="E221" t="str">
            <v>1.400 mg bis unter 1.600 mg</v>
          </cell>
          <cell r="F221">
            <v>4946.93</v>
          </cell>
        </row>
        <row r="222">
          <cell r="C222" t="str">
            <v>ZP13.09</v>
          </cell>
          <cell r="D222" t="str">
            <v>6-001.c8</v>
          </cell>
          <cell r="E222" t="str">
            <v>1.600 mg bis unter 1.800 mg</v>
          </cell>
          <cell r="F222">
            <v>5621.51</v>
          </cell>
        </row>
        <row r="223">
          <cell r="C223" t="str">
            <v>ZP13.10</v>
          </cell>
          <cell r="D223" t="str">
            <v>6-001.c9</v>
          </cell>
          <cell r="E223" t="str">
            <v>1.800 mg bis unter 2.000 mg</v>
          </cell>
          <cell r="F223">
            <v>6296.09</v>
          </cell>
        </row>
        <row r="224">
          <cell r="C224" t="str">
            <v>ZP13.11</v>
          </cell>
          <cell r="D224" t="str">
            <v>6-001.ca</v>
          </cell>
          <cell r="E224" t="str">
            <v>2.000 mg bis unter 2.200 mg</v>
          </cell>
          <cell r="F224">
            <v>6870.46</v>
          </cell>
        </row>
        <row r="225">
          <cell r="C225" t="str">
            <v>ZP13.12</v>
          </cell>
          <cell r="D225" t="str">
            <v>6-001.cb</v>
          </cell>
          <cell r="E225" t="str">
            <v>2.200 mg bis unter 2.400 mg</v>
          </cell>
          <cell r="F225">
            <v>7645.25</v>
          </cell>
        </row>
        <row r="226">
          <cell r="C226" t="str">
            <v>ZP13.13</v>
          </cell>
          <cell r="D226" t="str">
            <v>6-001.cc</v>
          </cell>
          <cell r="E226" t="str">
            <v>2.400 mg bis unter 2.600 mg</v>
          </cell>
          <cell r="F226">
            <v>8319.83</v>
          </cell>
        </row>
        <row r="227">
          <cell r="C227" t="str">
            <v>ZP13.14</v>
          </cell>
          <cell r="D227" t="str">
            <v>6-001.cd</v>
          </cell>
          <cell r="E227" t="str">
            <v>2.600 mg bis unter 2.800 mg</v>
          </cell>
          <cell r="F227">
            <v>8994.41</v>
          </cell>
        </row>
        <row r="228">
          <cell r="C228" t="str">
            <v>ZP13.15</v>
          </cell>
          <cell r="D228" t="str">
            <v>6-001.ce</v>
          </cell>
          <cell r="E228" t="str">
            <v>2.800 mg bis unter 3.000 mg</v>
          </cell>
          <cell r="F228">
            <v>9668.99</v>
          </cell>
        </row>
        <row r="229">
          <cell r="C229" t="str">
            <v>ZP13.16</v>
          </cell>
          <cell r="D229" t="str">
            <v>6-001.cf</v>
          </cell>
          <cell r="E229" t="str">
            <v>3.000 mg bis unter 3.300 mg</v>
          </cell>
          <cell r="F229">
            <v>10305.76</v>
          </cell>
        </row>
        <row r="230">
          <cell r="C230" t="str">
            <v>ZP13.17</v>
          </cell>
          <cell r="D230" t="str">
            <v>6-001.cg</v>
          </cell>
          <cell r="E230" t="str">
            <v>3.300 mg bis unter 3.600 mg</v>
          </cell>
          <cell r="F230">
            <v>11467.88</v>
          </cell>
        </row>
        <row r="231">
          <cell r="C231" t="str">
            <v>ZP13.18</v>
          </cell>
          <cell r="D231" t="str">
            <v>6-001.ch</v>
          </cell>
          <cell r="E231" t="str">
            <v>3.600 mg bis unter 3.900 mg</v>
          </cell>
          <cell r="F231">
            <v>12479.75</v>
          </cell>
        </row>
        <row r="232">
          <cell r="C232" t="str">
            <v>ZP13.19</v>
          </cell>
          <cell r="D232" t="str">
            <v>6-001.cj</v>
          </cell>
          <cell r="E232" t="str">
            <v>3.900 mg und mehr</v>
          </cell>
          <cell r="F232">
            <v>13491.62</v>
          </cell>
        </row>
        <row r="233">
          <cell r="C233" t="str">
            <v/>
          </cell>
          <cell r="D233" t="str">
            <v>8-822</v>
          </cell>
          <cell r="E233" t="str">
            <v>LDL-Apherese</v>
          </cell>
          <cell r="F233">
            <v>1064.6300000000001</v>
          </cell>
        </row>
        <row r="234">
          <cell r="C234" t="str">
            <v/>
          </cell>
          <cell r="E234" t="str">
            <v>Applikation von Medikamenten, Liste 1: Paclitaxel, parenteral</v>
          </cell>
        </row>
        <row r="235">
          <cell r="C235" t="str">
            <v>ZP15.08</v>
          </cell>
          <cell r="D235" t="str">
            <v>6-001.f7</v>
          </cell>
          <cell r="E235" t="str">
            <v>1.320 mg bis unter 1.500 mg</v>
          </cell>
          <cell r="F235">
            <v>153.69999999999999</v>
          </cell>
        </row>
        <row r="236">
          <cell r="C236" t="str">
            <v>ZP15.09</v>
          </cell>
          <cell r="D236" t="str">
            <v>6-001.f8</v>
          </cell>
          <cell r="E236" t="str">
            <v>1.500 mg bis unter 1.680 mg</v>
          </cell>
          <cell r="F236">
            <v>170.1</v>
          </cell>
        </row>
        <row r="237">
          <cell r="C237" t="str">
            <v>ZP15.10</v>
          </cell>
          <cell r="D237" t="str">
            <v>6-001.f9</v>
          </cell>
          <cell r="E237" t="str">
            <v>1.680 mg bis unter 1.860 mg</v>
          </cell>
          <cell r="F237">
            <v>193.8</v>
          </cell>
        </row>
        <row r="238">
          <cell r="C238" t="str">
            <v>ZP15.11</v>
          </cell>
          <cell r="D238" t="str">
            <v>6-001.fa</v>
          </cell>
          <cell r="E238" t="str">
            <v>1.860 mg bis unter 2.040 mg</v>
          </cell>
          <cell r="F238">
            <v>213.85</v>
          </cell>
        </row>
        <row r="239">
          <cell r="C239" t="str">
            <v>ZP15.12</v>
          </cell>
          <cell r="D239" t="str">
            <v>6-001.fb</v>
          </cell>
          <cell r="E239" t="str">
            <v>2.040 mg bis unter 2.220 mg</v>
          </cell>
          <cell r="F239">
            <v>233.9</v>
          </cell>
        </row>
        <row r="240">
          <cell r="C240" t="str">
            <v>ZP15.13</v>
          </cell>
          <cell r="D240" t="str">
            <v>6-001.fc</v>
          </cell>
          <cell r="E240" t="str">
            <v>2.220 mg bis unter 2.400 mg</v>
          </cell>
          <cell r="F240">
            <v>253.94</v>
          </cell>
        </row>
        <row r="241">
          <cell r="C241" t="str">
            <v>ZP15.14</v>
          </cell>
          <cell r="D241" t="str">
            <v>6-001.fd</v>
          </cell>
          <cell r="E241" t="str">
            <v>2.400 mg und mehr</v>
          </cell>
          <cell r="F241">
            <v>273.99</v>
          </cell>
        </row>
        <row r="242">
          <cell r="C242" t="str">
            <v/>
          </cell>
          <cell r="E242" t="str">
            <v>Transfusion von Plasmabestandteilen und gentechnisch hergestellten Plasmaproteinen: Human-Immunglobulin, spezifisch gegen Zytomegalie-Virus (CMV)</v>
          </cell>
        </row>
        <row r="243">
          <cell r="C243" t="str">
            <v>ZP16.01</v>
          </cell>
          <cell r="D243" t="str">
            <v>8-810.s0</v>
          </cell>
          <cell r="E243" t="str">
            <v>1,0 g bis unter 2,0 g2)</v>
          </cell>
          <cell r="F243">
            <v>294.48</v>
          </cell>
        </row>
        <row r="244">
          <cell r="C244" t="str">
            <v>ZP16.02</v>
          </cell>
          <cell r="D244" t="str">
            <v>8-810.s1</v>
          </cell>
          <cell r="E244" t="str">
            <v>2,0 g bis unter 3,0 g2)</v>
          </cell>
          <cell r="F244">
            <v>515.34</v>
          </cell>
        </row>
        <row r="245">
          <cell r="C245" t="str">
            <v>ZP16.03</v>
          </cell>
          <cell r="D245" t="str">
            <v>8-810.s2</v>
          </cell>
          <cell r="E245" t="str">
            <v>3,0 g bis unter 5,0 g2)</v>
          </cell>
          <cell r="F245">
            <v>809.82</v>
          </cell>
        </row>
        <row r="246">
          <cell r="C246" t="str">
            <v>ZP16.04</v>
          </cell>
          <cell r="D246" t="str">
            <v>8-810.s3</v>
          </cell>
          <cell r="E246" t="str">
            <v>5,0 g bis unter 7,5 g</v>
          </cell>
          <cell r="F246">
            <v>1104.31</v>
          </cell>
        </row>
        <row r="247">
          <cell r="C247" t="str">
            <v>ZP16.05</v>
          </cell>
          <cell r="D247" t="str">
            <v>8-810.s4</v>
          </cell>
          <cell r="E247" t="str">
            <v>7,5 g bis unter 10,0 g</v>
          </cell>
          <cell r="F247">
            <v>1656.46</v>
          </cell>
        </row>
        <row r="248">
          <cell r="C248" t="str">
            <v>ZP16.06</v>
          </cell>
          <cell r="D248" t="str">
            <v>8-810.s5</v>
          </cell>
          <cell r="E248" t="str">
            <v>10,0 g bis unter 12,5 g</v>
          </cell>
          <cell r="F248">
            <v>2208.61</v>
          </cell>
        </row>
        <row r="249">
          <cell r="C249" t="str">
            <v>ZP16.07</v>
          </cell>
          <cell r="D249" t="str">
            <v>8-810.s6</v>
          </cell>
          <cell r="E249" t="str">
            <v>12,5 g bis unter 15,0 g</v>
          </cell>
          <cell r="F249">
            <v>2760.76</v>
          </cell>
        </row>
        <row r="250">
          <cell r="C250" t="str">
            <v>ZP16.08</v>
          </cell>
          <cell r="D250" t="str">
            <v>8-810.s7</v>
          </cell>
          <cell r="E250" t="str">
            <v>15,0 g bis unter 20,0 g</v>
          </cell>
          <cell r="F250">
            <v>3312.92</v>
          </cell>
        </row>
        <row r="251">
          <cell r="C251" t="str">
            <v>ZP16.09</v>
          </cell>
          <cell r="D251" t="str">
            <v>8-810.s8</v>
          </cell>
          <cell r="E251" t="str">
            <v>20,0 g bis unter 25,0 g</v>
          </cell>
          <cell r="F251">
            <v>4417.22</v>
          </cell>
        </row>
        <row r="252">
          <cell r="C252" t="str">
            <v>ZP16.10</v>
          </cell>
          <cell r="D252" t="str">
            <v>8-810.s9</v>
          </cell>
          <cell r="E252" t="str">
            <v>25,0 g bis unter 30,0 g</v>
          </cell>
          <cell r="F252">
            <v>5521.53</v>
          </cell>
        </row>
        <row r="253">
          <cell r="C253" t="str">
            <v>ZP16.11</v>
          </cell>
          <cell r="D253" t="str">
            <v>8-810.sa</v>
          </cell>
          <cell r="E253" t="str">
            <v>30,0 g bis unter 35,0 g</v>
          </cell>
          <cell r="F253">
            <v>6625.83</v>
          </cell>
        </row>
        <row r="254">
          <cell r="C254" t="str">
            <v>ZP16.12</v>
          </cell>
          <cell r="D254" t="str">
            <v>8-810.sb</v>
          </cell>
          <cell r="E254" t="str">
            <v>35,0 g bis unter 40,0 g</v>
          </cell>
          <cell r="F254">
            <v>7730.14</v>
          </cell>
        </row>
        <row r="255">
          <cell r="C255" t="str">
            <v>ZP16.13</v>
          </cell>
          <cell r="D255" t="str">
            <v>8-810.sc</v>
          </cell>
          <cell r="E255" t="str">
            <v>40,0 g bis unter 45,0 g</v>
          </cell>
          <cell r="F255">
            <v>8834.44</v>
          </cell>
        </row>
        <row r="256">
          <cell r="C256" t="str">
            <v>ZP16.14</v>
          </cell>
          <cell r="D256" t="str">
            <v>8-810.sd</v>
          </cell>
          <cell r="E256" t="str">
            <v>45,0 g bis unter 50,0 g</v>
          </cell>
          <cell r="F256">
            <v>9938.75</v>
          </cell>
        </row>
        <row r="257">
          <cell r="C257" t="str">
            <v>ZP16.15</v>
          </cell>
          <cell r="D257" t="str">
            <v>8-810.se</v>
          </cell>
          <cell r="E257" t="str">
            <v>50,0 g und mehr</v>
          </cell>
          <cell r="F257">
            <v>11043.05</v>
          </cell>
        </row>
        <row r="258">
          <cell r="C258" t="str">
            <v/>
          </cell>
          <cell r="E258" t="str">
            <v>Applikation von Medikamenten, Liste 1: Adalimumab, parenteral</v>
          </cell>
        </row>
        <row r="259">
          <cell r="C259" t="str">
            <v>ZP17.01</v>
          </cell>
          <cell r="D259" t="str">
            <v>6-001.d0</v>
          </cell>
          <cell r="E259" t="str">
            <v>10 mg bis unter 25 mg4)</v>
          </cell>
          <cell r="F259">
            <v>310.02</v>
          </cell>
        </row>
        <row r="260">
          <cell r="C260" t="str">
            <v>ZP17.02</v>
          </cell>
          <cell r="D260" t="str">
            <v>6-001.d1</v>
          </cell>
          <cell r="E260" t="str">
            <v>25 mg bis unter 40 mg4)</v>
          </cell>
          <cell r="F260">
            <v>620.04</v>
          </cell>
        </row>
        <row r="261">
          <cell r="C261" t="str">
            <v>ZP17.03</v>
          </cell>
          <cell r="D261" t="str">
            <v>6-001.d2</v>
          </cell>
          <cell r="E261" t="str">
            <v>40 mg bis unter 80 mg</v>
          </cell>
          <cell r="F261">
            <v>826.72</v>
          </cell>
        </row>
        <row r="262">
          <cell r="C262" t="str">
            <v>ZP17.04</v>
          </cell>
          <cell r="D262" t="str">
            <v>6-001.d3</v>
          </cell>
          <cell r="E262" t="str">
            <v>80 mg bis unter 120 mg</v>
          </cell>
          <cell r="F262">
            <v>1653.45</v>
          </cell>
        </row>
        <row r="263">
          <cell r="C263" t="str">
            <v>ZP17.05</v>
          </cell>
          <cell r="D263" t="str">
            <v>6-001.d4</v>
          </cell>
          <cell r="E263" t="str">
            <v>120 mg bis unter 160 mg</v>
          </cell>
          <cell r="F263">
            <v>2480.17</v>
          </cell>
        </row>
        <row r="264">
          <cell r="C264" t="str">
            <v>ZP17.06</v>
          </cell>
          <cell r="D264" t="str">
            <v>6-001.d5</v>
          </cell>
          <cell r="E264" t="str">
            <v>160 mg bis unter 200 mg</v>
          </cell>
          <cell r="F264">
            <v>3306.9</v>
          </cell>
        </row>
        <row r="265">
          <cell r="C265" t="str">
            <v>ZP17.07</v>
          </cell>
          <cell r="D265" t="str">
            <v>6-001.d6</v>
          </cell>
          <cell r="E265" t="str">
            <v>200 mg bis unter 240 mg</v>
          </cell>
          <cell r="F265">
            <v>4133.62</v>
          </cell>
        </row>
        <row r="266">
          <cell r="C266" t="str">
            <v>ZP17.08</v>
          </cell>
          <cell r="D266" t="str">
            <v>6-001.d7</v>
          </cell>
          <cell r="E266" t="str">
            <v>240 mg bis unter 280 mg</v>
          </cell>
          <cell r="F266">
            <v>4960.3500000000004</v>
          </cell>
        </row>
        <row r="267">
          <cell r="C267" t="str">
            <v>ZP17.09</v>
          </cell>
          <cell r="D267" t="str">
            <v>6-001.d8</v>
          </cell>
          <cell r="E267" t="str">
            <v>280 mg bis unter 320 mg</v>
          </cell>
          <cell r="F267">
            <v>5787.07</v>
          </cell>
        </row>
        <row r="268">
          <cell r="C268" t="str">
            <v>ZP17.10</v>
          </cell>
          <cell r="D268" t="str">
            <v>6-001.d9</v>
          </cell>
          <cell r="E268" t="str">
            <v>320 mg bis unter 360 mg</v>
          </cell>
          <cell r="F268">
            <v>6613.79</v>
          </cell>
        </row>
        <row r="269">
          <cell r="C269" t="str">
            <v>ZP17.11</v>
          </cell>
          <cell r="D269" t="str">
            <v>6-001.da</v>
          </cell>
          <cell r="E269" t="str">
            <v>360 mg bis unter 400 mg</v>
          </cell>
          <cell r="F269">
            <v>7440.52</v>
          </cell>
        </row>
        <row r="270">
          <cell r="C270" t="str">
            <v>ZP17.12</v>
          </cell>
          <cell r="D270" t="str">
            <v>6-001.db</v>
          </cell>
          <cell r="E270" t="str">
            <v>400 mg bis unter 440 mg</v>
          </cell>
          <cell r="F270">
            <v>8267.24</v>
          </cell>
        </row>
        <row r="271">
          <cell r="C271" t="str">
            <v>ZP17.13</v>
          </cell>
          <cell r="D271" t="str">
            <v>6-001.dc</v>
          </cell>
          <cell r="E271" t="str">
            <v>440 mg und mehr</v>
          </cell>
          <cell r="F271">
            <v>9093.9699999999993</v>
          </cell>
        </row>
        <row r="272">
          <cell r="C272" t="str">
            <v/>
          </cell>
          <cell r="E272" t="str">
            <v>Transfusion von Plasmabestandteilen und gentechnisch hergestellten Plasmaproteinen: Human-Immunglobulin, spezifisch gegen Varicella-Zoster-Virus (VZV)</v>
          </cell>
        </row>
        <row r="273">
          <cell r="C273" t="str">
            <v>ZP18.01</v>
          </cell>
          <cell r="D273" t="str">
            <v>8-810.t0</v>
          </cell>
          <cell r="E273" t="str">
            <v>250 IE bis unter 500 IE4)</v>
          </cell>
          <cell r="F273">
            <v>330</v>
          </cell>
        </row>
        <row r="274">
          <cell r="C274" t="str">
            <v>ZP18.02</v>
          </cell>
          <cell r="D274" t="str">
            <v>8-810.t1</v>
          </cell>
          <cell r="E274" t="str">
            <v>500 IE bis unter 750 IE4)</v>
          </cell>
          <cell r="F274">
            <v>577.5</v>
          </cell>
        </row>
        <row r="275">
          <cell r="C275" t="str">
            <v>ZP18.03</v>
          </cell>
          <cell r="D275" t="str">
            <v>8-810.t2</v>
          </cell>
          <cell r="E275" t="str">
            <v>750 IE bis unter 1.000 IE4)</v>
          </cell>
          <cell r="F275">
            <v>825</v>
          </cell>
        </row>
        <row r="276">
          <cell r="C276" t="str">
            <v>ZP18.04</v>
          </cell>
          <cell r="D276" t="str">
            <v>8-810.t3</v>
          </cell>
          <cell r="E276" t="str">
            <v>1.000 IE bis unter 1.500 IE</v>
          </cell>
          <cell r="F276">
            <v>990</v>
          </cell>
        </row>
        <row r="277">
          <cell r="C277" t="str">
            <v>ZP18.05</v>
          </cell>
          <cell r="D277" t="str">
            <v>8-810.t4</v>
          </cell>
          <cell r="E277" t="str">
            <v>1.500 IE bis unter 2.000 IE</v>
          </cell>
          <cell r="F277">
            <v>1485</v>
          </cell>
        </row>
        <row r="278">
          <cell r="C278" t="str">
            <v>ZP18.06</v>
          </cell>
          <cell r="D278" t="str">
            <v>8-810.t5</v>
          </cell>
          <cell r="E278" t="str">
            <v>2.000 IE bis unter 2.500 IE</v>
          </cell>
          <cell r="F278">
            <v>1980</v>
          </cell>
        </row>
        <row r="279">
          <cell r="C279" t="str">
            <v>ZP18.07</v>
          </cell>
          <cell r="D279" t="str">
            <v>8-810.t6</v>
          </cell>
          <cell r="E279" t="str">
            <v>2.500 IE bis unter 3.000 IE</v>
          </cell>
          <cell r="F279">
            <v>2475</v>
          </cell>
        </row>
        <row r="280">
          <cell r="C280" t="str">
            <v>ZP18.08</v>
          </cell>
          <cell r="D280" t="str">
            <v>8-810.t7</v>
          </cell>
          <cell r="E280" t="str">
            <v>3.000 IE bis unter 3.500 IE</v>
          </cell>
          <cell r="F280">
            <v>2970</v>
          </cell>
        </row>
        <row r="281">
          <cell r="C281" t="str">
            <v>ZP18.09</v>
          </cell>
          <cell r="D281" t="str">
            <v>8-810.t8</v>
          </cell>
          <cell r="E281" t="str">
            <v>3.500 IE bis unter 4.000 IE</v>
          </cell>
          <cell r="F281">
            <v>3465</v>
          </cell>
        </row>
        <row r="282">
          <cell r="C282" t="str">
            <v>ZP18.10</v>
          </cell>
          <cell r="D282" t="str">
            <v>8-810.t9</v>
          </cell>
          <cell r="E282" t="str">
            <v>4.000 IE bis unter 5.000 IE</v>
          </cell>
          <cell r="F282">
            <v>3960</v>
          </cell>
        </row>
        <row r="283">
          <cell r="C283" t="str">
            <v>ZP18.11</v>
          </cell>
          <cell r="D283" t="str">
            <v>8-810.ta</v>
          </cell>
          <cell r="E283" t="str">
            <v>5.000 IE bis unter 6.000 IE</v>
          </cell>
          <cell r="F283">
            <v>4950</v>
          </cell>
        </row>
        <row r="284">
          <cell r="C284" t="str">
            <v>ZP18.12</v>
          </cell>
          <cell r="D284" t="str">
            <v>8-810.tb</v>
          </cell>
          <cell r="E284" t="str">
            <v>6.000 IE bis unter 7.000 IE</v>
          </cell>
          <cell r="F284">
            <v>5940</v>
          </cell>
        </row>
        <row r="285">
          <cell r="C285" t="str">
            <v>ZP18.13</v>
          </cell>
          <cell r="D285" t="str">
            <v>8-810.tc</v>
          </cell>
          <cell r="E285" t="str">
            <v>7.000 IE bis unter 8.000 IE</v>
          </cell>
          <cell r="F285">
            <v>6930</v>
          </cell>
        </row>
        <row r="286">
          <cell r="C286" t="str">
            <v>ZP18.14</v>
          </cell>
          <cell r="D286" t="str">
            <v>8-810.td</v>
          </cell>
          <cell r="E286" t="str">
            <v>8.000 IE und mehr</v>
          </cell>
          <cell r="F286">
            <v>7920</v>
          </cell>
        </row>
        <row r="287">
          <cell r="C287" t="str">
            <v/>
          </cell>
          <cell r="E287" t="str">
            <v>Applikation von Medikamenten, Liste 1: Infliximab, parenteral</v>
          </cell>
        </row>
        <row r="288">
          <cell r="C288" t="str">
            <v>ZP19.01</v>
          </cell>
          <cell r="D288" t="str">
            <v>6-001.e0</v>
          </cell>
          <cell r="E288" t="str">
            <v>50 mg bis unter 100 mg4)</v>
          </cell>
          <cell r="F288">
            <v>401.42</v>
          </cell>
        </row>
        <row r="289">
          <cell r="C289" t="str">
            <v>ZP19.02</v>
          </cell>
          <cell r="D289" t="str">
            <v>6-001.e1</v>
          </cell>
          <cell r="E289" t="str">
            <v>100 mg bis unter 150 mg4)</v>
          </cell>
          <cell r="F289">
            <v>702.49</v>
          </cell>
        </row>
        <row r="290">
          <cell r="C290" t="str">
            <v>ZP19.03</v>
          </cell>
          <cell r="D290" t="str">
            <v>6-001.e2</v>
          </cell>
          <cell r="E290" t="str">
            <v>150 mg bis unter 200 mg</v>
          </cell>
          <cell r="F290">
            <v>978.47</v>
          </cell>
        </row>
        <row r="291">
          <cell r="C291" t="str">
            <v>ZP19.04</v>
          </cell>
          <cell r="D291" t="str">
            <v>6-001.e3</v>
          </cell>
          <cell r="E291" t="str">
            <v>200 mg bis unter 300 mg</v>
          </cell>
          <cell r="F291">
            <v>1354.8</v>
          </cell>
        </row>
        <row r="292">
          <cell r="C292" t="str">
            <v>ZP19.05</v>
          </cell>
          <cell r="D292" t="str">
            <v>6-001.e4</v>
          </cell>
          <cell r="E292" t="str">
            <v>300 mg bis unter 400 mg</v>
          </cell>
          <cell r="F292">
            <v>1868.37</v>
          </cell>
        </row>
        <row r="293">
          <cell r="C293" t="str">
            <v>ZP19.06</v>
          </cell>
          <cell r="D293" t="str">
            <v>6-001.e5</v>
          </cell>
          <cell r="E293" t="str">
            <v>400 mg bis unter 500 mg</v>
          </cell>
          <cell r="F293">
            <v>2481.8000000000002</v>
          </cell>
        </row>
        <row r="294">
          <cell r="C294" t="str">
            <v>ZP19.07</v>
          </cell>
          <cell r="D294" t="str">
            <v>6-001.e6</v>
          </cell>
          <cell r="E294" t="str">
            <v>500 mg bis unter 600 mg</v>
          </cell>
          <cell r="F294">
            <v>3116.26</v>
          </cell>
        </row>
        <row r="295">
          <cell r="C295" t="str">
            <v>ZP19.08</v>
          </cell>
          <cell r="D295" t="str">
            <v>6-001.e7</v>
          </cell>
          <cell r="E295" t="str">
            <v>600 mg bis unter 700 mg</v>
          </cell>
          <cell r="F295">
            <v>3716.12</v>
          </cell>
        </row>
        <row r="296">
          <cell r="C296" t="str">
            <v>ZP19.09</v>
          </cell>
          <cell r="D296" t="str">
            <v>6-001.e8</v>
          </cell>
          <cell r="E296" t="str">
            <v>700 mg bis unter 800 mg</v>
          </cell>
          <cell r="F296">
            <v>4349.12</v>
          </cell>
        </row>
        <row r="297">
          <cell r="C297" t="str">
            <v>ZP19.10</v>
          </cell>
          <cell r="D297" t="str">
            <v>6-001.e9</v>
          </cell>
          <cell r="E297" t="str">
            <v>800 mg bis unter 900 mg</v>
          </cell>
          <cell r="F297">
            <v>4961.3</v>
          </cell>
        </row>
        <row r="298">
          <cell r="C298" t="str">
            <v>ZP19.11</v>
          </cell>
          <cell r="D298" t="str">
            <v>6-001.ea</v>
          </cell>
          <cell r="E298" t="str">
            <v>900 mg bis unter 1.000 mg</v>
          </cell>
          <cell r="F298">
            <v>5569.73</v>
          </cell>
        </row>
        <row r="299">
          <cell r="C299" t="str">
            <v>ZP19.12</v>
          </cell>
          <cell r="D299" t="str">
            <v>6-001.eb</v>
          </cell>
          <cell r="E299" t="str">
            <v>1.000 mg bis unter 1.200 mg</v>
          </cell>
          <cell r="F299">
            <v>6176.23</v>
          </cell>
        </row>
        <row r="300">
          <cell r="C300" t="str">
            <v>ZP19.13</v>
          </cell>
          <cell r="D300" t="str">
            <v>6-001.ec</v>
          </cell>
          <cell r="E300" t="str">
            <v>1.200 mg bis unter 1.400 mg</v>
          </cell>
          <cell r="F300">
            <v>7431.16</v>
          </cell>
        </row>
        <row r="301">
          <cell r="C301" t="str">
            <v>ZP19.14</v>
          </cell>
          <cell r="D301" t="str">
            <v>6-001.ed</v>
          </cell>
          <cell r="E301" t="str">
            <v>1.400 mg bis unter 1.600 mg</v>
          </cell>
          <cell r="F301">
            <v>8730.93</v>
          </cell>
        </row>
        <row r="302">
          <cell r="C302" t="str">
            <v>ZP19.15</v>
          </cell>
          <cell r="D302" t="str">
            <v>6-001.ee</v>
          </cell>
          <cell r="E302" t="str">
            <v>1.600 mg bis unter 1.800 mg</v>
          </cell>
          <cell r="F302">
            <v>9935.2000000000007</v>
          </cell>
        </row>
        <row r="303">
          <cell r="C303" t="str">
            <v>ZP19.16</v>
          </cell>
          <cell r="D303" t="str">
            <v>6-001.ef</v>
          </cell>
          <cell r="E303" t="str">
            <v>1.800 mg bis unter 2.000 mg</v>
          </cell>
          <cell r="F303">
            <v>11139.47</v>
          </cell>
        </row>
        <row r="304">
          <cell r="C304" t="str">
            <v>ZP19.17</v>
          </cell>
          <cell r="D304" t="str">
            <v>6-001.eg</v>
          </cell>
          <cell r="E304" t="str">
            <v>2.000 mg und mehr</v>
          </cell>
          <cell r="F304">
            <v>12343.73</v>
          </cell>
        </row>
        <row r="305">
          <cell r="C305" t="str">
            <v/>
          </cell>
          <cell r="E305" t="str">
            <v>Transfusion von Plasmabestandteilen und gentechnisch hergestellten Plasmaproteinen: C1-Esteraseinhibitor</v>
          </cell>
        </row>
        <row r="306">
          <cell r="C306" t="str">
            <v>ZP20.01</v>
          </cell>
          <cell r="D306" t="str">
            <v>8-810.h3</v>
          </cell>
          <cell r="E306" t="str">
            <v>500 Einheiten bis unter 1.000 Einheiten</v>
          </cell>
          <cell r="F306">
            <v>750.59</v>
          </cell>
        </row>
        <row r="307">
          <cell r="C307" t="str">
            <v>ZP20.02</v>
          </cell>
          <cell r="D307" t="str">
            <v>8-810.h4</v>
          </cell>
          <cell r="E307" t="str">
            <v>1.000 Einheiten bis unter 1.500 Einheiten</v>
          </cell>
          <cell r="F307">
            <v>1501.18</v>
          </cell>
        </row>
        <row r="308">
          <cell r="C308" t="str">
            <v>ZP20.03</v>
          </cell>
          <cell r="D308" t="str">
            <v>8-810.h5</v>
          </cell>
          <cell r="E308" t="str">
            <v>1.500 Einheiten bis unter 2.000 Einheiten</v>
          </cell>
          <cell r="F308">
            <v>2251.77</v>
          </cell>
        </row>
        <row r="309">
          <cell r="C309" t="str">
            <v>ZP20.04</v>
          </cell>
          <cell r="D309" t="str">
            <v>8-810.h6</v>
          </cell>
          <cell r="E309" t="str">
            <v>2.000 Einheiten bis unter 2.500 Einheiten</v>
          </cell>
          <cell r="F309">
            <v>3002.35</v>
          </cell>
        </row>
        <row r="310">
          <cell r="C310" t="str">
            <v>ZP20.05</v>
          </cell>
          <cell r="D310" t="str">
            <v>8-810.h7</v>
          </cell>
          <cell r="E310" t="str">
            <v>2.500 Einheiten bis unter 3.000 Einheiten</v>
          </cell>
          <cell r="F310">
            <v>3752.94</v>
          </cell>
        </row>
        <row r="311">
          <cell r="C311" t="str">
            <v>ZP20.06</v>
          </cell>
          <cell r="D311" t="str">
            <v>8-810.h8</v>
          </cell>
          <cell r="E311" t="str">
            <v>3.000 Einheiten bis unter 4.000 Einheiten</v>
          </cell>
          <cell r="F311">
            <v>4878.82</v>
          </cell>
        </row>
        <row r="312">
          <cell r="C312" t="str">
            <v>ZP20.07</v>
          </cell>
          <cell r="D312" t="str">
            <v>8-810.h9</v>
          </cell>
          <cell r="E312" t="str">
            <v>4.000 Einheiten bis unter 5.000 Einheiten</v>
          </cell>
          <cell r="F312">
            <v>6380</v>
          </cell>
        </row>
        <row r="313">
          <cell r="C313" t="str">
            <v>ZP20.08</v>
          </cell>
          <cell r="D313" t="str">
            <v>8-810.ha</v>
          </cell>
          <cell r="E313" t="str">
            <v>5.000 Einheiten bis unter 6.000 Einheiten</v>
          </cell>
          <cell r="F313">
            <v>7881.18</v>
          </cell>
        </row>
        <row r="314">
          <cell r="C314" t="str">
            <v>ZP20.09</v>
          </cell>
          <cell r="D314" t="str">
            <v>8-810.hb</v>
          </cell>
          <cell r="E314" t="str">
            <v>6.000 Einheiten bis unter 7.000 Einheiten</v>
          </cell>
          <cell r="F314">
            <v>9382.35</v>
          </cell>
        </row>
        <row r="315">
          <cell r="C315" t="str">
            <v>ZP20.10</v>
          </cell>
          <cell r="D315" t="str">
            <v>8-810.hc</v>
          </cell>
          <cell r="E315" t="str">
            <v>7.000 Einheiten bis unter 9.000 Einheiten</v>
          </cell>
          <cell r="F315">
            <v>11258.82</v>
          </cell>
        </row>
        <row r="316">
          <cell r="C316" t="str">
            <v>ZP20.11</v>
          </cell>
          <cell r="D316" t="str">
            <v>8-810.hd</v>
          </cell>
          <cell r="E316" t="str">
            <v>9.000 Einheiten bis unter 11.000 Einheiten</v>
          </cell>
          <cell r="F316">
            <v>14511.37</v>
          </cell>
        </row>
        <row r="317">
          <cell r="C317" t="str">
            <v>ZP20.12</v>
          </cell>
          <cell r="D317" t="str">
            <v>8-810.he</v>
          </cell>
          <cell r="E317" t="str">
            <v>11.000 Einheiten und mehr</v>
          </cell>
          <cell r="F317">
            <v>17513.73</v>
          </cell>
        </row>
        <row r="318">
          <cell r="C318" t="str">
            <v/>
          </cell>
          <cell r="E318" t="str">
            <v>Applikation von Medikamenten, Liste 2: Pegfilgrastim, parenteral</v>
          </cell>
        </row>
        <row r="319">
          <cell r="C319" t="str">
            <v>ZP21.01</v>
          </cell>
          <cell r="D319" t="str">
            <v>6-002.70</v>
          </cell>
          <cell r="E319" t="str">
            <v>1 mg bis unter 3 mg4)</v>
          </cell>
          <cell r="F319">
            <v>219.99</v>
          </cell>
        </row>
        <row r="320">
          <cell r="C320" t="str">
            <v>ZP21.02</v>
          </cell>
          <cell r="D320" t="str">
            <v>6-002.71</v>
          </cell>
          <cell r="E320" t="str">
            <v>3 mg bis unter 6 mg4)</v>
          </cell>
          <cell r="F320">
            <v>527.97</v>
          </cell>
        </row>
        <row r="321">
          <cell r="C321" t="str">
            <v>ZP21.03</v>
          </cell>
          <cell r="D321" t="str">
            <v>6-002.72</v>
          </cell>
          <cell r="E321" t="str">
            <v>6 mg bis unter 12 mg</v>
          </cell>
          <cell r="F321">
            <v>600.84</v>
          </cell>
        </row>
        <row r="322">
          <cell r="C322" t="str">
            <v>ZP21.04</v>
          </cell>
          <cell r="D322" t="str">
            <v>6-002.73</v>
          </cell>
          <cell r="E322" t="str">
            <v>12 mg bis unter 18 mg</v>
          </cell>
          <cell r="F322">
            <v>1392.79</v>
          </cell>
        </row>
        <row r="323">
          <cell r="C323" t="str">
            <v>ZP21.05</v>
          </cell>
          <cell r="D323" t="str">
            <v>6-002.74</v>
          </cell>
          <cell r="E323" t="str">
            <v>18 mg bis unter 24 mg</v>
          </cell>
          <cell r="F323">
            <v>2184.75</v>
          </cell>
        </row>
        <row r="324">
          <cell r="C324" t="str">
            <v>ZP21.06</v>
          </cell>
          <cell r="D324" t="str">
            <v>6-002.75</v>
          </cell>
          <cell r="E324" t="str">
            <v>24 mg bis unter 30 mg</v>
          </cell>
          <cell r="F324">
            <v>2976.7</v>
          </cell>
        </row>
        <row r="325">
          <cell r="C325" t="str">
            <v>ZP21.07</v>
          </cell>
          <cell r="D325" t="str">
            <v>6-002.76</v>
          </cell>
          <cell r="E325" t="str">
            <v>30 mg und mehr</v>
          </cell>
          <cell r="F325">
            <v>3768.66</v>
          </cell>
        </row>
        <row r="326">
          <cell r="C326" t="str">
            <v/>
          </cell>
          <cell r="E326" t="str">
            <v>Applikation von Medikamenten, Liste 2: Pegyliertes liposomales Doxorubicin, parenteral</v>
          </cell>
        </row>
        <row r="327">
          <cell r="C327" t="str">
            <v>ZP22.01</v>
          </cell>
          <cell r="D327" t="str">
            <v>6-002.80</v>
          </cell>
          <cell r="E327" t="str">
            <v>10 mg bis unter 20 mg4)</v>
          </cell>
          <cell r="F327">
            <v>440.33</v>
          </cell>
        </row>
        <row r="328">
          <cell r="C328" t="str">
            <v>ZP22.02</v>
          </cell>
          <cell r="D328" t="str">
            <v>6-002.81</v>
          </cell>
          <cell r="E328" t="str">
            <v>20 mg bis unter 30 mg4)</v>
          </cell>
          <cell r="F328">
            <v>770.58</v>
          </cell>
        </row>
        <row r="329">
          <cell r="C329" t="str">
            <v>ZP22.03</v>
          </cell>
          <cell r="D329" t="str">
            <v>6-002.82</v>
          </cell>
          <cell r="E329" t="str">
            <v>30 mg bis unter 40 mg</v>
          </cell>
          <cell r="F329">
            <v>1100.82</v>
          </cell>
        </row>
        <row r="330">
          <cell r="C330" t="str">
            <v>ZP22.04</v>
          </cell>
          <cell r="D330" t="str">
            <v>6-002.83</v>
          </cell>
          <cell r="E330" t="str">
            <v>40 mg bis unter 50 mg</v>
          </cell>
          <cell r="F330">
            <v>1431.07</v>
          </cell>
        </row>
        <row r="331">
          <cell r="C331" t="str">
            <v>ZP22.05</v>
          </cell>
          <cell r="D331" t="str">
            <v>6-002.84</v>
          </cell>
          <cell r="E331" t="str">
            <v>50 mg bis unter 60 mg</v>
          </cell>
          <cell r="F331">
            <v>1761.32</v>
          </cell>
        </row>
        <row r="332">
          <cell r="C332" t="str">
            <v>ZP22.06</v>
          </cell>
          <cell r="D332" t="str">
            <v>6-002.85</v>
          </cell>
          <cell r="E332" t="str">
            <v>60 mg bis unter 70 mg</v>
          </cell>
          <cell r="F332">
            <v>2087.42</v>
          </cell>
        </row>
        <row r="333">
          <cell r="C333" t="str">
            <v>ZP22.07</v>
          </cell>
          <cell r="D333" t="str">
            <v>6-002.86</v>
          </cell>
          <cell r="E333" t="str">
            <v>70 mg bis unter 80 mg</v>
          </cell>
          <cell r="F333">
            <v>2418.56</v>
          </cell>
        </row>
        <row r="334">
          <cell r="C334" t="str">
            <v>ZP22.08</v>
          </cell>
          <cell r="D334" t="str">
            <v>6-002.87</v>
          </cell>
          <cell r="E334" t="str">
            <v>80 mg bis unter 90 mg</v>
          </cell>
          <cell r="F334">
            <v>2731.18</v>
          </cell>
        </row>
        <row r="335">
          <cell r="C335" t="str">
            <v>ZP22.09</v>
          </cell>
          <cell r="D335" t="str">
            <v>6-002.88</v>
          </cell>
          <cell r="E335" t="str">
            <v>90 mg bis unter 100 mg</v>
          </cell>
          <cell r="F335">
            <v>3079.4</v>
          </cell>
        </row>
        <row r="336">
          <cell r="C336" t="str">
            <v>ZP22.10</v>
          </cell>
          <cell r="D336" t="str">
            <v>6-002.89</v>
          </cell>
          <cell r="E336" t="str">
            <v>100 mg bis unter 110 mg</v>
          </cell>
          <cell r="F336">
            <v>3377.2</v>
          </cell>
        </row>
        <row r="337">
          <cell r="C337" t="str">
            <v>ZP22.11</v>
          </cell>
          <cell r="D337" t="str">
            <v>6-002.8a</v>
          </cell>
          <cell r="E337" t="str">
            <v>110 mg bis unter 120 mg</v>
          </cell>
          <cell r="F337">
            <v>3742.8</v>
          </cell>
        </row>
        <row r="338">
          <cell r="C338" t="str">
            <v>ZP22.12</v>
          </cell>
          <cell r="D338" t="str">
            <v>6-002.8b</v>
          </cell>
          <cell r="E338" t="str">
            <v>120 mg bis unter 140 mg</v>
          </cell>
          <cell r="F338">
            <v>4183.13</v>
          </cell>
        </row>
        <row r="339">
          <cell r="C339" t="str">
            <v>ZP22.13</v>
          </cell>
          <cell r="D339" t="str">
            <v>6-002.8c</v>
          </cell>
          <cell r="E339" t="str">
            <v>140 mg bis unter 160 mg</v>
          </cell>
          <cell r="F339">
            <v>4843.62</v>
          </cell>
        </row>
        <row r="340">
          <cell r="C340" t="str">
            <v>ZP22.14</v>
          </cell>
          <cell r="D340" t="str">
            <v>6-002.8d</v>
          </cell>
          <cell r="E340" t="str">
            <v>160 mg bis unter 180 mg</v>
          </cell>
          <cell r="F340">
            <v>5504.12</v>
          </cell>
        </row>
        <row r="341">
          <cell r="C341" t="str">
            <v>ZP22.15</v>
          </cell>
          <cell r="D341" t="str">
            <v>6-002.8e</v>
          </cell>
          <cell r="E341" t="str">
            <v>180 mg bis unter 200 mg</v>
          </cell>
          <cell r="F341">
            <v>6164.61</v>
          </cell>
        </row>
        <row r="342">
          <cell r="C342" t="str">
            <v>ZP22.16</v>
          </cell>
          <cell r="D342" t="str">
            <v>6-002.8f</v>
          </cell>
          <cell r="E342" t="str">
            <v>200 mg bis unter 220 mg</v>
          </cell>
          <cell r="F342">
            <v>6825.11</v>
          </cell>
        </row>
        <row r="343">
          <cell r="C343" t="str">
            <v>ZP22.17</v>
          </cell>
          <cell r="D343" t="str">
            <v>6-002.8g</v>
          </cell>
          <cell r="E343" t="str">
            <v>220 mg bis unter 240 mg</v>
          </cell>
          <cell r="F343">
            <v>7485.6</v>
          </cell>
        </row>
        <row r="344">
          <cell r="C344" t="str">
            <v>ZP22.18</v>
          </cell>
          <cell r="D344" t="str">
            <v>6-002.8h</v>
          </cell>
          <cell r="E344" t="str">
            <v>240 mg und mehr</v>
          </cell>
          <cell r="F344">
            <v>8146.09</v>
          </cell>
        </row>
        <row r="345">
          <cell r="C345" t="str">
            <v/>
          </cell>
          <cell r="E345" t="str">
            <v>Applikation von Medikamenten, Liste 2: Bevacizumab, parenteral</v>
          </cell>
        </row>
        <row r="346">
          <cell r="C346" t="str">
            <v>ZP23.01</v>
          </cell>
          <cell r="D346" t="str">
            <v>6-002.90</v>
          </cell>
          <cell r="E346" t="str">
            <v>150 mg bis unter 250 mg</v>
          </cell>
          <cell r="F346">
            <v>695.06</v>
          </cell>
        </row>
        <row r="347">
          <cell r="C347" t="str">
            <v>ZP23.02</v>
          </cell>
          <cell r="D347" t="str">
            <v>6-002.91</v>
          </cell>
          <cell r="E347" t="str">
            <v>250 mg bis unter 350 mg</v>
          </cell>
          <cell r="F347">
            <v>1074.18</v>
          </cell>
        </row>
        <row r="348">
          <cell r="C348" t="str">
            <v>ZP23.03</v>
          </cell>
          <cell r="D348" t="str">
            <v>6-002.92</v>
          </cell>
          <cell r="E348" t="str">
            <v>350 mg bis unter 450 mg</v>
          </cell>
          <cell r="F348">
            <v>1453.3</v>
          </cell>
        </row>
        <row r="349">
          <cell r="C349" t="str">
            <v>ZP23.04</v>
          </cell>
          <cell r="D349" t="str">
            <v>6-002.93</v>
          </cell>
          <cell r="E349" t="str">
            <v>450 mg bis unter 550 mg</v>
          </cell>
          <cell r="F349">
            <v>1832.43</v>
          </cell>
        </row>
        <row r="350">
          <cell r="C350" t="str">
            <v>ZP23.05</v>
          </cell>
          <cell r="D350" t="str">
            <v>6-002.94</v>
          </cell>
          <cell r="E350" t="str">
            <v>550 mg bis unter 650 mg</v>
          </cell>
          <cell r="F350">
            <v>2211.5500000000002</v>
          </cell>
        </row>
        <row r="351">
          <cell r="C351" t="str">
            <v>ZP23.06</v>
          </cell>
          <cell r="D351" t="str">
            <v>6-002.95</v>
          </cell>
          <cell r="E351" t="str">
            <v>650 mg bis unter 750 mg</v>
          </cell>
          <cell r="F351">
            <v>2590.67</v>
          </cell>
        </row>
        <row r="352">
          <cell r="C352" t="str">
            <v>ZP23.07</v>
          </cell>
          <cell r="D352" t="str">
            <v>6-002.96</v>
          </cell>
          <cell r="E352" t="str">
            <v>750 mg bis unter 850 mg</v>
          </cell>
          <cell r="F352">
            <v>2969.79</v>
          </cell>
        </row>
        <row r="353">
          <cell r="C353" t="str">
            <v>ZP23.08</v>
          </cell>
          <cell r="D353" t="str">
            <v>6-002.97</v>
          </cell>
          <cell r="E353" t="str">
            <v>850 mg bis unter 950 mg</v>
          </cell>
          <cell r="F353">
            <v>3348.91</v>
          </cell>
        </row>
        <row r="354">
          <cell r="C354" t="str">
            <v>ZP23.09</v>
          </cell>
          <cell r="D354" t="str">
            <v>6-002.98</v>
          </cell>
          <cell r="E354" t="str">
            <v>950 mg bis unter 1.150 mg</v>
          </cell>
          <cell r="F354">
            <v>3854.41</v>
          </cell>
        </row>
        <row r="355">
          <cell r="C355" t="str">
            <v>ZP23.10</v>
          </cell>
          <cell r="D355" t="str">
            <v>6-002.99</v>
          </cell>
          <cell r="E355" t="str">
            <v>1.150 mg bis unter 1.350 mg</v>
          </cell>
          <cell r="F355">
            <v>4612.66</v>
          </cell>
        </row>
        <row r="356">
          <cell r="C356" t="str">
            <v>ZP23.11</v>
          </cell>
          <cell r="D356" t="str">
            <v>6-002.9a</v>
          </cell>
          <cell r="E356" t="str">
            <v>1.350 mg bis unter 1.550 mg</v>
          </cell>
          <cell r="F356">
            <v>5370.9</v>
          </cell>
        </row>
        <row r="357">
          <cell r="C357" t="str">
            <v>ZP23.12</v>
          </cell>
          <cell r="D357" t="str">
            <v>6-002.9b</v>
          </cell>
          <cell r="E357" t="str">
            <v>1.550 mg bis unter 1.750 mg</v>
          </cell>
          <cell r="F357">
            <v>6129.15</v>
          </cell>
        </row>
        <row r="358">
          <cell r="C358" t="str">
            <v>ZP23.13</v>
          </cell>
          <cell r="D358" t="str">
            <v>6-002.9c</v>
          </cell>
          <cell r="E358" t="str">
            <v>1.750 mg bis unter 1.950 mg</v>
          </cell>
          <cell r="F358">
            <v>6887.39</v>
          </cell>
        </row>
        <row r="359">
          <cell r="C359" t="str">
            <v>ZP23.14</v>
          </cell>
          <cell r="D359" t="str">
            <v>6-002.9d</v>
          </cell>
          <cell r="E359" t="str">
            <v>1.950 mg bis unter 2.350 mg</v>
          </cell>
          <cell r="F359">
            <v>7898.38</v>
          </cell>
        </row>
        <row r="360">
          <cell r="C360" t="str">
            <v>ZP23.15</v>
          </cell>
          <cell r="D360" t="str">
            <v>6-002.9e</v>
          </cell>
          <cell r="E360" t="str">
            <v>2.350 mg bis unter 2.750 mg</v>
          </cell>
          <cell r="F360">
            <v>9414.8700000000008</v>
          </cell>
        </row>
        <row r="361">
          <cell r="C361" t="str">
            <v>ZP23.16</v>
          </cell>
          <cell r="E361" t="str">
            <v>siehe weitere Differenzierung ZP23.17 - ZP23.20</v>
          </cell>
        </row>
        <row r="362">
          <cell r="C362" t="str">
            <v>ZP23.17</v>
          </cell>
          <cell r="D362" t="str">
            <v>6-002.9g</v>
          </cell>
          <cell r="E362" t="str">
            <v>2.750 mg bis unter 3.350 mg</v>
          </cell>
          <cell r="F362">
            <v>11184.11</v>
          </cell>
        </row>
        <row r="363">
          <cell r="C363" t="str">
            <v>ZP23.18</v>
          </cell>
          <cell r="D363" t="str">
            <v>6-002.9h</v>
          </cell>
          <cell r="E363" t="str">
            <v>3.350 mg bis unter 3.950 mg</v>
          </cell>
          <cell r="F363">
            <v>13458.85</v>
          </cell>
        </row>
        <row r="364">
          <cell r="C364" t="str">
            <v>ZP23.19</v>
          </cell>
          <cell r="D364" t="str">
            <v>6-002.9j</v>
          </cell>
          <cell r="E364" t="str">
            <v>3.950 mg bis unter 4.550 mg</v>
          </cell>
          <cell r="F364">
            <v>15733.58</v>
          </cell>
        </row>
        <row r="365">
          <cell r="C365" t="str">
            <v>ZP23.20</v>
          </cell>
          <cell r="D365" t="str">
            <v>6-002.9k</v>
          </cell>
          <cell r="E365" t="str">
            <v>4.550 mg und mehr</v>
          </cell>
          <cell r="F365">
            <v>18008.32</v>
          </cell>
        </row>
        <row r="366">
          <cell r="C366" t="str">
            <v/>
          </cell>
          <cell r="E366" t="str">
            <v>Applikation von Medikamenten, Liste 2: Liposomales Cytarabin, intrathekal</v>
          </cell>
        </row>
        <row r="367">
          <cell r="C367" t="str">
            <v>ZP24.01</v>
          </cell>
          <cell r="D367" t="str">
            <v>6-002.a0</v>
          </cell>
          <cell r="E367" t="str">
            <v>25 mg bis unter 50 mg4)</v>
          </cell>
          <cell r="F367">
            <v>1302.8399999999999</v>
          </cell>
        </row>
        <row r="368">
          <cell r="C368" t="str">
            <v>ZP24.02</v>
          </cell>
          <cell r="D368" t="str">
            <v>6-002.a1</v>
          </cell>
          <cell r="E368" t="str">
            <v>50 mg bis unter 100 mg</v>
          </cell>
          <cell r="F368">
            <v>1954.26</v>
          </cell>
        </row>
        <row r="369">
          <cell r="C369" t="str">
            <v>ZP24.03</v>
          </cell>
          <cell r="D369" t="str">
            <v>6-002.a2</v>
          </cell>
          <cell r="E369" t="str">
            <v>100 mg bis unter 150 mg</v>
          </cell>
          <cell r="F369">
            <v>3908.53</v>
          </cell>
        </row>
        <row r="370">
          <cell r="C370" t="str">
            <v>ZP24.04</v>
          </cell>
          <cell r="D370" t="str">
            <v>6-002.a3</v>
          </cell>
          <cell r="E370" t="str">
            <v>150 mg bis unter 200 mg</v>
          </cell>
          <cell r="F370">
            <v>5862.79</v>
          </cell>
        </row>
        <row r="371">
          <cell r="C371" t="str">
            <v>ZP24.05</v>
          </cell>
          <cell r="D371" t="str">
            <v>6-002.a4</v>
          </cell>
          <cell r="E371" t="str">
            <v>200 mg und mehr</v>
          </cell>
          <cell r="F371">
            <v>7817.05</v>
          </cell>
        </row>
        <row r="372">
          <cell r="C372" t="str">
            <v/>
          </cell>
          <cell r="E372" t="str">
            <v>Applikation von Medikamenten, Liste 2: Etanercept, parenteral</v>
          </cell>
        </row>
        <row r="373">
          <cell r="C373" t="str">
            <v>ZP25.01</v>
          </cell>
          <cell r="D373" t="str">
            <v>6-002.b0</v>
          </cell>
          <cell r="E373" t="str">
            <v>25 mg bis unter 50 mg4)</v>
          </cell>
          <cell r="F373">
            <v>264.12</v>
          </cell>
        </row>
        <row r="374">
          <cell r="C374" t="str">
            <v>ZP25.02</v>
          </cell>
          <cell r="D374" t="str">
            <v>6-002.b1</v>
          </cell>
          <cell r="E374" t="str">
            <v>50 mg bis unter 75 mg4)</v>
          </cell>
          <cell r="F374">
            <v>462.21</v>
          </cell>
        </row>
        <row r="375">
          <cell r="C375" t="str">
            <v>ZP25.03</v>
          </cell>
          <cell r="D375" t="str">
            <v>6-002.b2</v>
          </cell>
          <cell r="E375" t="str">
            <v>75 mg bis unter 100 mg</v>
          </cell>
          <cell r="F375">
            <v>594.27</v>
          </cell>
        </row>
        <row r="376">
          <cell r="C376" t="str">
            <v>ZP25.04</v>
          </cell>
          <cell r="D376" t="str">
            <v>6-002.b3</v>
          </cell>
          <cell r="E376" t="str">
            <v>100 mg bis unter 125 mg</v>
          </cell>
          <cell r="F376">
            <v>792.36</v>
          </cell>
        </row>
        <row r="377">
          <cell r="C377" t="str">
            <v>ZP25.05</v>
          </cell>
          <cell r="D377" t="str">
            <v>6-002.b4</v>
          </cell>
          <cell r="E377" t="str">
            <v>125 mg bis unter 150 mg</v>
          </cell>
          <cell r="F377">
            <v>990.45</v>
          </cell>
        </row>
        <row r="378">
          <cell r="C378" t="str">
            <v>ZP25.06</v>
          </cell>
          <cell r="D378" t="str">
            <v>6-002.b5</v>
          </cell>
          <cell r="E378" t="str">
            <v>150 mg bis unter 200 mg</v>
          </cell>
          <cell r="F378">
            <v>1188.54</v>
          </cell>
        </row>
        <row r="379">
          <cell r="C379" t="str">
            <v>ZP25.07</v>
          </cell>
          <cell r="D379" t="str">
            <v>6-002.b6</v>
          </cell>
          <cell r="E379" t="str">
            <v>200 mg bis unter 250 mg</v>
          </cell>
          <cell r="F379">
            <v>1584.72</v>
          </cell>
        </row>
        <row r="380">
          <cell r="C380" t="str">
            <v>ZP25.08</v>
          </cell>
          <cell r="D380" t="str">
            <v>6-002.b7</v>
          </cell>
          <cell r="E380" t="str">
            <v>250 mg bis unter 300 mg</v>
          </cell>
          <cell r="F380">
            <v>1980.9</v>
          </cell>
        </row>
        <row r="381">
          <cell r="C381" t="str">
            <v>ZP25.09</v>
          </cell>
          <cell r="D381" t="str">
            <v>6-002.b8</v>
          </cell>
          <cell r="E381" t="str">
            <v>300 mg und mehr</v>
          </cell>
          <cell r="F381">
            <v>2377.09</v>
          </cell>
        </row>
        <row r="382">
          <cell r="C382" t="str">
            <v/>
          </cell>
          <cell r="E382" t="str">
            <v>Applikation von Medikamenten, Liste 2: Temozolomid, oral</v>
          </cell>
        </row>
        <row r="383">
          <cell r="C383" t="str">
            <v>ZP26.01</v>
          </cell>
          <cell r="D383" t="str">
            <v>6-002.e0</v>
          </cell>
          <cell r="E383" t="str">
            <v>200 mg bis unter 350 mg2)</v>
          </cell>
          <cell r="F383">
            <v>40</v>
          </cell>
        </row>
        <row r="384">
          <cell r="C384" t="str">
            <v>ZP26.02</v>
          </cell>
          <cell r="D384" t="str">
            <v>6-002.e1</v>
          </cell>
          <cell r="E384" t="str">
            <v>350 mg bis unter 500 mg2)</v>
          </cell>
          <cell r="F384">
            <v>64</v>
          </cell>
        </row>
        <row r="385">
          <cell r="C385" t="str">
            <v>ZP26.03</v>
          </cell>
          <cell r="D385" t="str">
            <v>6-002.e2</v>
          </cell>
          <cell r="E385" t="str">
            <v>500 mg bis unter 750 mg2)</v>
          </cell>
          <cell r="F385">
            <v>93.33</v>
          </cell>
        </row>
        <row r="386">
          <cell r="C386" t="str">
            <v>ZP26.04</v>
          </cell>
          <cell r="D386" t="str">
            <v>6-002.e3</v>
          </cell>
          <cell r="E386" t="str">
            <v>750 mg bis unter 1.000 mg2)</v>
          </cell>
          <cell r="F386">
            <v>133.33000000000001</v>
          </cell>
        </row>
        <row r="387">
          <cell r="C387" t="str">
            <v>ZP26.05</v>
          </cell>
          <cell r="D387" t="str">
            <v>6-002.e4</v>
          </cell>
          <cell r="E387" t="str">
            <v>1.000 mg bis unter 1.250 mg</v>
          </cell>
          <cell r="F387">
            <v>173.33</v>
          </cell>
        </row>
        <row r="388">
          <cell r="C388" t="str">
            <v>ZP26.06</v>
          </cell>
          <cell r="D388" t="str">
            <v>6-002.e5</v>
          </cell>
          <cell r="E388" t="str">
            <v>1.250 mg bis unter 1.500 mg</v>
          </cell>
          <cell r="F388">
            <v>213.33</v>
          </cell>
        </row>
        <row r="389">
          <cell r="C389" t="str">
            <v>ZP26.07</v>
          </cell>
          <cell r="D389" t="str">
            <v>6-002.e6</v>
          </cell>
          <cell r="E389" t="str">
            <v>1.500 mg bis unter 1.750 mg</v>
          </cell>
          <cell r="F389">
            <v>253.33</v>
          </cell>
        </row>
        <row r="390">
          <cell r="C390" t="str">
            <v>ZP26.08</v>
          </cell>
          <cell r="D390" t="str">
            <v>6-002.e7</v>
          </cell>
          <cell r="E390" t="str">
            <v>1.750 mg bis unter 2.000 mg</v>
          </cell>
          <cell r="F390">
            <v>293.17</v>
          </cell>
        </row>
        <row r="391">
          <cell r="C391" t="str">
            <v>ZP26.09</v>
          </cell>
          <cell r="D391" t="str">
            <v>6-002.e8</v>
          </cell>
          <cell r="E391" t="str">
            <v>2.000 mg bis unter 2.250 mg</v>
          </cell>
          <cell r="F391">
            <v>333.33</v>
          </cell>
        </row>
        <row r="392">
          <cell r="C392" t="str">
            <v>ZP26.10</v>
          </cell>
          <cell r="D392" t="str">
            <v>6-002.e9</v>
          </cell>
          <cell r="E392" t="str">
            <v>2.250 mg bis unter 2.500 mg</v>
          </cell>
          <cell r="F392">
            <v>373.33</v>
          </cell>
        </row>
        <row r="393">
          <cell r="C393" t="str">
            <v>ZP26.11</v>
          </cell>
          <cell r="D393" t="str">
            <v>6-002.ea</v>
          </cell>
          <cell r="E393" t="str">
            <v>2.500 mg bis unter 2.750 mg</v>
          </cell>
          <cell r="F393">
            <v>413.33</v>
          </cell>
        </row>
        <row r="394">
          <cell r="C394" t="str">
            <v>ZP26.12</v>
          </cell>
          <cell r="D394" t="str">
            <v>6-002.eb</v>
          </cell>
          <cell r="E394" t="str">
            <v>2.750 mg bis unter 3.000 mg</v>
          </cell>
          <cell r="F394">
            <v>453.33</v>
          </cell>
        </row>
        <row r="395">
          <cell r="C395" t="str">
            <v>ZP26.13</v>
          </cell>
          <cell r="D395" t="str">
            <v>6-002.ec</v>
          </cell>
          <cell r="E395" t="str">
            <v>3.000 mg bis unter 3.500 mg</v>
          </cell>
          <cell r="F395">
            <v>506.67</v>
          </cell>
        </row>
        <row r="396">
          <cell r="C396" t="str">
            <v>ZP26.14</v>
          </cell>
          <cell r="D396" t="str">
            <v>6-002.ed</v>
          </cell>
          <cell r="E396" t="str">
            <v>3.500 mg bis unter 4.000 mg</v>
          </cell>
          <cell r="F396">
            <v>583.47</v>
          </cell>
        </row>
        <row r="397">
          <cell r="C397" t="str">
            <v>ZP26.15</v>
          </cell>
          <cell r="D397" t="str">
            <v>6-002.ee</v>
          </cell>
          <cell r="E397" t="str">
            <v>4.000 mg bis unter 4.500 mg</v>
          </cell>
          <cell r="F397">
            <v>666.67</v>
          </cell>
        </row>
        <row r="398">
          <cell r="C398" t="str">
            <v>ZP26.16</v>
          </cell>
          <cell r="D398" t="str">
            <v>6-002.ef</v>
          </cell>
          <cell r="E398" t="str">
            <v>4.500 mg bis unter 5.000 mg</v>
          </cell>
          <cell r="F398">
            <v>746.67</v>
          </cell>
        </row>
        <row r="399">
          <cell r="C399" t="str">
            <v>ZP26.17</v>
          </cell>
          <cell r="D399" t="str">
            <v>6-002.eg</v>
          </cell>
          <cell r="E399" t="str">
            <v>5.000 mg bis unter 5.500 mg</v>
          </cell>
          <cell r="F399">
            <v>826.67</v>
          </cell>
        </row>
        <row r="400">
          <cell r="C400" t="str">
            <v>ZP26.18</v>
          </cell>
          <cell r="D400" t="str">
            <v>6-002.eh</v>
          </cell>
          <cell r="E400" t="str">
            <v>5.500 mg bis unter 6.000 mg</v>
          </cell>
          <cell r="F400">
            <v>906.67</v>
          </cell>
        </row>
        <row r="401">
          <cell r="C401" t="str">
            <v>ZP26.19</v>
          </cell>
          <cell r="D401" t="str">
            <v>6-002.ej</v>
          </cell>
          <cell r="E401" t="str">
            <v>6.000 mg bis unter 7.000 mg</v>
          </cell>
          <cell r="F401">
            <v>1013.33</v>
          </cell>
        </row>
        <row r="402">
          <cell r="C402" t="str">
            <v>ZP26.20</v>
          </cell>
          <cell r="D402" t="str">
            <v>6-002.ek</v>
          </cell>
          <cell r="E402" t="str">
            <v>7.000 mg und mehr</v>
          </cell>
          <cell r="F402">
            <v>1173.33</v>
          </cell>
        </row>
        <row r="403">
          <cell r="C403" t="str">
            <v/>
          </cell>
          <cell r="E403" t="str">
            <v>Applikation von Medikamenten, Liste 2: Busulfan, parenteral</v>
          </cell>
        </row>
        <row r="404">
          <cell r="C404" t="str">
            <v>ZP27.01</v>
          </cell>
          <cell r="D404" t="str">
            <v>6-002.d0</v>
          </cell>
          <cell r="E404" t="str">
            <v>25 mg bis unter 50 mg4)</v>
          </cell>
          <cell r="F404">
            <v>214.72</v>
          </cell>
        </row>
        <row r="405">
          <cell r="C405" t="str">
            <v>ZP27.02</v>
          </cell>
          <cell r="D405" t="str">
            <v>6-002.d1</v>
          </cell>
          <cell r="E405" t="str">
            <v>50 mg bis unter 75 mg4)</v>
          </cell>
          <cell r="F405">
            <v>375.76</v>
          </cell>
        </row>
        <row r="406">
          <cell r="C406" t="str">
            <v>ZP27.03</v>
          </cell>
          <cell r="D406" t="str">
            <v>6-002.d2</v>
          </cell>
          <cell r="E406" t="str">
            <v>75 mg bis unter 100 mg4)</v>
          </cell>
          <cell r="F406">
            <v>536.80999999999995</v>
          </cell>
        </row>
        <row r="407">
          <cell r="C407" t="str">
            <v>ZP27.04</v>
          </cell>
          <cell r="D407" t="str">
            <v>6-002.d3</v>
          </cell>
          <cell r="E407" t="str">
            <v>100 mg bis unter 150 mg4)</v>
          </cell>
          <cell r="F407">
            <v>751.53</v>
          </cell>
        </row>
        <row r="408">
          <cell r="C408" t="str">
            <v>ZP27.05</v>
          </cell>
          <cell r="D408" t="str">
            <v>6-002.d4</v>
          </cell>
          <cell r="E408" t="str">
            <v>150 mg bis unter 200 mg4)</v>
          </cell>
          <cell r="F408">
            <v>1073.6099999999999</v>
          </cell>
        </row>
        <row r="409">
          <cell r="C409" t="str">
            <v>ZP27.06</v>
          </cell>
          <cell r="D409" t="str">
            <v>6-002.d5</v>
          </cell>
          <cell r="E409" t="str">
            <v>200 mg bis unter 250 mg4)</v>
          </cell>
          <cell r="F409">
            <v>1395.69</v>
          </cell>
        </row>
        <row r="410">
          <cell r="C410" t="str">
            <v>ZP27.07</v>
          </cell>
          <cell r="D410" t="str">
            <v>6-002.d6</v>
          </cell>
          <cell r="E410" t="str">
            <v>250 mg bis unter 300 mg4)</v>
          </cell>
          <cell r="F410">
            <v>1717.78</v>
          </cell>
        </row>
        <row r="411">
          <cell r="C411" t="str">
            <v>ZP27.08</v>
          </cell>
          <cell r="D411" t="str">
            <v>6-002.d7</v>
          </cell>
          <cell r="E411" t="str">
            <v>300 mg bis unter 350 mg4)</v>
          </cell>
          <cell r="F411">
            <v>2039.86</v>
          </cell>
        </row>
        <row r="412">
          <cell r="C412" t="str">
            <v>ZP27.09</v>
          </cell>
          <cell r="D412" t="str">
            <v>6-002.d8</v>
          </cell>
          <cell r="E412" t="str">
            <v>350 mg bis unter 400 mg4)</v>
          </cell>
          <cell r="F412">
            <v>2361.94</v>
          </cell>
        </row>
        <row r="413">
          <cell r="C413" t="str">
            <v>ZP27.10</v>
          </cell>
          <cell r="D413" t="str">
            <v>6-002.d9</v>
          </cell>
          <cell r="E413" t="str">
            <v>400 mg bis unter 450 mg4)</v>
          </cell>
          <cell r="F413">
            <v>2684.03</v>
          </cell>
        </row>
        <row r="414">
          <cell r="C414" t="str">
            <v>ZP27.11</v>
          </cell>
          <cell r="D414" t="str">
            <v>6-002.da</v>
          </cell>
          <cell r="E414" t="str">
            <v>450 mg bis unter 500 mg4)</v>
          </cell>
          <cell r="F414">
            <v>3006.11</v>
          </cell>
        </row>
        <row r="415">
          <cell r="C415" t="str">
            <v>ZP27.12</v>
          </cell>
          <cell r="D415" t="str">
            <v>6-002.db</v>
          </cell>
          <cell r="E415" t="str">
            <v>500 mg bis unter 600 mg4)</v>
          </cell>
          <cell r="F415">
            <v>3435.56</v>
          </cell>
        </row>
        <row r="416">
          <cell r="C416" t="str">
            <v>ZP27.13</v>
          </cell>
          <cell r="D416" t="str">
            <v>6-002.dc</v>
          </cell>
          <cell r="E416" t="str">
            <v>600 mg bis unter 700 mg4)</v>
          </cell>
          <cell r="F416">
            <v>4079.72</v>
          </cell>
        </row>
        <row r="417">
          <cell r="C417" t="str">
            <v>ZP27.14</v>
          </cell>
          <cell r="D417" t="str">
            <v>6-002.dd</v>
          </cell>
          <cell r="E417" t="str">
            <v>700 mg bis unter 800 mg4)</v>
          </cell>
          <cell r="F417">
            <v>4723.8900000000003</v>
          </cell>
        </row>
        <row r="418">
          <cell r="C418" t="str">
            <v>ZP27.15</v>
          </cell>
          <cell r="D418" t="str">
            <v>6-002.de</v>
          </cell>
          <cell r="E418" t="str">
            <v>800 mg bis unter 900 mg4)</v>
          </cell>
          <cell r="F418">
            <v>5368.06</v>
          </cell>
        </row>
        <row r="419">
          <cell r="C419" t="str">
            <v>ZP27.16</v>
          </cell>
          <cell r="D419" t="str">
            <v>6-002.df</v>
          </cell>
          <cell r="E419" t="str">
            <v>900 mg bis unter 1.000 mg4)</v>
          </cell>
          <cell r="F419">
            <v>6012.22</v>
          </cell>
        </row>
        <row r="420">
          <cell r="C420" t="str">
            <v>ZP27.17</v>
          </cell>
          <cell r="D420" t="str">
            <v>6-002.dg</v>
          </cell>
          <cell r="E420" t="str">
            <v>1.000 mg und mehr4)</v>
          </cell>
          <cell r="F420">
            <v>6656.39</v>
          </cell>
        </row>
        <row r="421">
          <cell r="C421" t="str">
            <v/>
          </cell>
          <cell r="E421" t="str">
            <v>Applikation von Medikamenten, Liste 2: Docetaxel, parenteral</v>
          </cell>
        </row>
        <row r="422">
          <cell r="C422" t="str">
            <v>ZP28.13</v>
          </cell>
          <cell r="D422" t="str">
            <v>6-002.hc</v>
          </cell>
          <cell r="E422" t="str">
            <v>720 mg bis unter 840 mg</v>
          </cell>
          <cell r="F422">
            <v>188.48</v>
          </cell>
        </row>
        <row r="423">
          <cell r="C423" t="str">
            <v>ZP28.14</v>
          </cell>
          <cell r="D423" t="str">
            <v>6-002.hd</v>
          </cell>
          <cell r="E423" t="str">
            <v>840 mg bis unter 960 mg</v>
          </cell>
          <cell r="F423">
            <v>218.24</v>
          </cell>
        </row>
        <row r="424">
          <cell r="C424" t="str">
            <v>ZP28.15</v>
          </cell>
          <cell r="D424" t="str">
            <v>6-002.he</v>
          </cell>
          <cell r="E424" t="str">
            <v>960 mg bis unter 1.080 mg</v>
          </cell>
          <cell r="F424">
            <v>248</v>
          </cell>
        </row>
        <row r="425">
          <cell r="C425" t="str">
            <v>ZP28.16</v>
          </cell>
          <cell r="D425" t="str">
            <v>6-002.hf</v>
          </cell>
          <cell r="E425" t="str">
            <v>1.080 mg und mehr</v>
          </cell>
          <cell r="F425">
            <v>277.76</v>
          </cell>
        </row>
        <row r="426">
          <cell r="C426" t="str">
            <v/>
          </cell>
          <cell r="E426" t="str">
            <v>Applikation von Medikamenten, Liste 1: Imatinib, oral</v>
          </cell>
        </row>
        <row r="427">
          <cell r="C427" t="str">
            <v>ZP31.01</v>
          </cell>
          <cell r="D427" t="str">
            <v>6-001.g0</v>
          </cell>
          <cell r="E427" t="str">
            <v>800 mg bis unter 1.200 mg4)</v>
          </cell>
          <cell r="F427">
            <v>244.53</v>
          </cell>
        </row>
        <row r="428">
          <cell r="C428" t="str">
            <v>ZP31.02</v>
          </cell>
          <cell r="D428" t="str">
            <v>6-001.g1</v>
          </cell>
          <cell r="E428" t="str">
            <v>1.200 mg bis unter 2.000 mg4)</v>
          </cell>
          <cell r="F428">
            <v>384.27</v>
          </cell>
        </row>
        <row r="429">
          <cell r="C429" t="str">
            <v>ZP31.03</v>
          </cell>
          <cell r="D429" t="str">
            <v>6-001.g2</v>
          </cell>
          <cell r="E429" t="str">
            <v>2.000 mg bis unter 2.800 mg4)</v>
          </cell>
          <cell r="F429">
            <v>593.87</v>
          </cell>
        </row>
        <row r="430">
          <cell r="C430" t="str">
            <v>ZP31.04</v>
          </cell>
          <cell r="D430" t="str">
            <v>6-001.g3</v>
          </cell>
          <cell r="E430" t="str">
            <v>2.800 mg bis unter 4.000 mg</v>
          </cell>
          <cell r="F430">
            <v>838.4</v>
          </cell>
        </row>
        <row r="431">
          <cell r="C431" t="str">
            <v>ZP31.05</v>
          </cell>
          <cell r="D431" t="str">
            <v>6-001.g4</v>
          </cell>
          <cell r="E431" t="str">
            <v>4.000 mg bis unter 5.200 mg</v>
          </cell>
          <cell r="F431">
            <v>1152.8</v>
          </cell>
        </row>
        <row r="432">
          <cell r="C432" t="str">
            <v>ZP31.06</v>
          </cell>
          <cell r="D432" t="str">
            <v>6-001.g5</v>
          </cell>
          <cell r="E432" t="str">
            <v>5.200 mg bis unter 6.400 mg</v>
          </cell>
          <cell r="F432">
            <v>1467.2</v>
          </cell>
        </row>
        <row r="433">
          <cell r="C433" t="str">
            <v>ZP31.07</v>
          </cell>
          <cell r="D433" t="str">
            <v>6-001.g6</v>
          </cell>
          <cell r="E433" t="str">
            <v>6.400 mg bis unter 7.600 mg</v>
          </cell>
          <cell r="F433">
            <v>1781.6</v>
          </cell>
        </row>
        <row r="434">
          <cell r="C434" t="str">
            <v>ZP31.08</v>
          </cell>
          <cell r="D434" t="str">
            <v>6-001.g7</v>
          </cell>
          <cell r="E434" t="str">
            <v>7.600 mg bis unter 8.800 mg</v>
          </cell>
          <cell r="F434">
            <v>2096</v>
          </cell>
        </row>
        <row r="435">
          <cell r="C435" t="str">
            <v>ZP31.09</v>
          </cell>
          <cell r="D435" t="str">
            <v>6-001.g8</v>
          </cell>
          <cell r="E435" t="str">
            <v>8.800 mg bis unter 11.200 mg</v>
          </cell>
          <cell r="F435">
            <v>2515.1999999999998</v>
          </cell>
        </row>
        <row r="436">
          <cell r="C436" t="str">
            <v>ZP31.10</v>
          </cell>
          <cell r="D436" t="str">
            <v>6-001.g9</v>
          </cell>
          <cell r="E436" t="str">
            <v>11.200 mg bis unter 13.600 mg</v>
          </cell>
          <cell r="F436">
            <v>3144</v>
          </cell>
        </row>
        <row r="437">
          <cell r="C437" t="str">
            <v>ZP31.11</v>
          </cell>
          <cell r="D437" t="str">
            <v>6-001.ga</v>
          </cell>
          <cell r="E437" t="str">
            <v>13.600 mg bis unter 16.000 mg</v>
          </cell>
          <cell r="F437">
            <v>3772.8</v>
          </cell>
        </row>
        <row r="438">
          <cell r="C438" t="str">
            <v>ZP31.12</v>
          </cell>
          <cell r="D438" t="str">
            <v>6-001.gb</v>
          </cell>
          <cell r="E438" t="str">
            <v>16.000 mg bis unter 18.400 mg</v>
          </cell>
          <cell r="F438">
            <v>4401.6000000000004</v>
          </cell>
        </row>
        <row r="439">
          <cell r="C439" t="str">
            <v>ZP31.13</v>
          </cell>
          <cell r="D439" t="str">
            <v>6-001.gd</v>
          </cell>
          <cell r="E439" t="str">
            <v>18.400 mg bis unter 20.800 mg</v>
          </cell>
          <cell r="F439">
            <v>5030.3999999999996</v>
          </cell>
        </row>
        <row r="440">
          <cell r="C440" t="str">
            <v>ZP31.14</v>
          </cell>
          <cell r="D440" t="str">
            <v>6-001.ge</v>
          </cell>
          <cell r="E440" t="str">
            <v>20.800 mg bis unter 23.200 mg</v>
          </cell>
          <cell r="F440">
            <v>5659.2</v>
          </cell>
        </row>
        <row r="441">
          <cell r="C441" t="str">
            <v>ZP31.15</v>
          </cell>
          <cell r="D441" t="str">
            <v>6-001.gf</v>
          </cell>
          <cell r="E441" t="str">
            <v>23.200 mg bis unter 25.600 mg</v>
          </cell>
          <cell r="F441">
            <v>6288</v>
          </cell>
        </row>
        <row r="442">
          <cell r="C442" t="str">
            <v>ZP31.16</v>
          </cell>
          <cell r="D442" t="str">
            <v>6-001.gg</v>
          </cell>
          <cell r="E442" t="str">
            <v>25.600 mg bis unter 30.400 mg</v>
          </cell>
          <cell r="F442">
            <v>7126.4</v>
          </cell>
        </row>
        <row r="443">
          <cell r="C443" t="str">
            <v>ZP31.17</v>
          </cell>
          <cell r="D443" t="str">
            <v>6-001.gh</v>
          </cell>
          <cell r="E443" t="str">
            <v>30.400 mg bis unter 35.200 mg</v>
          </cell>
          <cell r="F443">
            <v>8384</v>
          </cell>
        </row>
        <row r="444">
          <cell r="C444" t="str">
            <v>ZP31.18</v>
          </cell>
          <cell r="D444" t="str">
            <v>6-001.gj</v>
          </cell>
          <cell r="E444" t="str">
            <v>35.200 mg und mehr</v>
          </cell>
          <cell r="F444">
            <v>9641.6</v>
          </cell>
        </row>
        <row r="445">
          <cell r="C445" t="str">
            <v/>
          </cell>
          <cell r="E445" t="str">
            <v>Transfusion von Plasmabestandteilen und gentechnisch hergestellten Plasmaproteinen: Human-Immunglobulin, polyvalent</v>
          </cell>
        </row>
        <row r="446">
          <cell r="C446" t="str">
            <v>ZP32.01</v>
          </cell>
          <cell r="D446" t="str">
            <v>8-810.w0</v>
          </cell>
          <cell r="E446" t="str">
            <v>2,5 g bis unter 5 g4)</v>
          </cell>
          <cell r="F446">
            <v>118.7</v>
          </cell>
        </row>
        <row r="447">
          <cell r="C447" t="str">
            <v>ZP32.02</v>
          </cell>
          <cell r="D447" t="str">
            <v>8-810.w1</v>
          </cell>
          <cell r="E447" t="str">
            <v>5 g bis unter 10 g4)</v>
          </cell>
          <cell r="F447">
            <v>237.4</v>
          </cell>
        </row>
        <row r="448">
          <cell r="C448" t="str">
            <v>ZP32.03</v>
          </cell>
          <cell r="D448" t="str">
            <v>8-810.w2</v>
          </cell>
          <cell r="E448" t="str">
            <v>10 g bis unter 15 g</v>
          </cell>
          <cell r="F448">
            <v>363.41</v>
          </cell>
        </row>
        <row r="449">
          <cell r="C449" t="str">
            <v>ZP32.04</v>
          </cell>
          <cell r="D449" t="str">
            <v>8-810.w3</v>
          </cell>
          <cell r="E449" t="str">
            <v>15 g bis unter 25 g</v>
          </cell>
          <cell r="F449">
            <v>652.85</v>
          </cell>
        </row>
        <row r="450">
          <cell r="C450" t="str">
            <v>ZP32.05</v>
          </cell>
          <cell r="D450" t="str">
            <v>8-810.w4</v>
          </cell>
          <cell r="E450" t="str">
            <v>25 g bis unter 35 g</v>
          </cell>
          <cell r="F450">
            <v>1008.96</v>
          </cell>
        </row>
        <row r="451">
          <cell r="C451" t="str">
            <v>ZP32.06</v>
          </cell>
          <cell r="D451" t="str">
            <v>8-810.w5</v>
          </cell>
          <cell r="E451" t="str">
            <v>35 g bis unter 45 g</v>
          </cell>
          <cell r="F451">
            <v>1365.06</v>
          </cell>
        </row>
        <row r="452">
          <cell r="C452" t="str">
            <v>ZP32.07</v>
          </cell>
          <cell r="D452" t="str">
            <v>8-810.w6</v>
          </cell>
          <cell r="E452" t="str">
            <v>45 g bis unter 55 g</v>
          </cell>
          <cell r="F452">
            <v>1721.16</v>
          </cell>
        </row>
        <row r="453">
          <cell r="C453" t="str">
            <v>ZP32.08</v>
          </cell>
          <cell r="D453" t="str">
            <v>8-810.w7</v>
          </cell>
          <cell r="E453" t="str">
            <v>55 g bis unter 65 g</v>
          </cell>
          <cell r="F453">
            <v>2077.2600000000002</v>
          </cell>
        </row>
        <row r="454">
          <cell r="C454" t="str">
            <v>ZP32.09</v>
          </cell>
          <cell r="D454" t="str">
            <v>8-810.w8</v>
          </cell>
          <cell r="E454" t="str">
            <v>65 g bis unter 75 g</v>
          </cell>
          <cell r="F454">
            <v>2433.36</v>
          </cell>
        </row>
        <row r="455">
          <cell r="C455" t="str">
            <v>ZP32.10</v>
          </cell>
          <cell r="D455" t="str">
            <v>8-810.w9</v>
          </cell>
          <cell r="E455" t="str">
            <v>75 g bis unter 85 g</v>
          </cell>
          <cell r="F455">
            <v>2789.47</v>
          </cell>
        </row>
        <row r="456">
          <cell r="C456" t="str">
            <v>ZP32.11</v>
          </cell>
          <cell r="D456" t="str">
            <v>8-810.wa</v>
          </cell>
          <cell r="E456" t="str">
            <v>85 g bis unter 105 g</v>
          </cell>
          <cell r="F456">
            <v>3264.27</v>
          </cell>
        </row>
        <row r="457">
          <cell r="C457" t="str">
            <v>ZP32.12</v>
          </cell>
          <cell r="D457" t="str">
            <v>8-810.wb</v>
          </cell>
          <cell r="E457" t="str">
            <v>105 g bis unter 125 g</v>
          </cell>
          <cell r="F457">
            <v>3976.47</v>
          </cell>
        </row>
        <row r="458">
          <cell r="C458" t="str">
            <v>ZP32.13</v>
          </cell>
          <cell r="D458" t="str">
            <v>8-810.wc</v>
          </cell>
          <cell r="E458" t="str">
            <v>125 g bis unter 145 g</v>
          </cell>
          <cell r="F458">
            <v>4688.68</v>
          </cell>
        </row>
        <row r="459">
          <cell r="C459" t="str">
            <v>ZP32.14</v>
          </cell>
          <cell r="D459" t="str">
            <v>8-810.wd</v>
          </cell>
          <cell r="E459" t="str">
            <v>145 g bis unter 165 g</v>
          </cell>
          <cell r="F459">
            <v>5391.3</v>
          </cell>
        </row>
        <row r="460">
          <cell r="C460" t="str">
            <v>ZP32.15</v>
          </cell>
          <cell r="D460" t="str">
            <v>8-810.we</v>
          </cell>
          <cell r="E460" t="str">
            <v>165 g bis unter 185 g</v>
          </cell>
          <cell r="F460">
            <v>6113.09</v>
          </cell>
        </row>
        <row r="461">
          <cell r="C461" t="str">
            <v>ZP32.16</v>
          </cell>
          <cell r="D461" t="str">
            <v>8-810.wf</v>
          </cell>
          <cell r="E461" t="str">
            <v>185 g bis unter 205 g</v>
          </cell>
          <cell r="F461">
            <v>6825.29</v>
          </cell>
        </row>
        <row r="462">
          <cell r="C462" t="str">
            <v>ZP32.17</v>
          </cell>
          <cell r="D462" t="str">
            <v>8-810.wg</v>
          </cell>
          <cell r="E462" t="str">
            <v>205 g bis unter 225 g</v>
          </cell>
          <cell r="F462">
            <v>7537.5</v>
          </cell>
        </row>
        <row r="463">
          <cell r="C463" t="str">
            <v>ZP32.18</v>
          </cell>
          <cell r="D463" t="str">
            <v>8-810.wh</v>
          </cell>
          <cell r="E463" t="str">
            <v>225 g bis unter 245 g</v>
          </cell>
          <cell r="F463">
            <v>8249.7000000000007</v>
          </cell>
        </row>
        <row r="464">
          <cell r="C464" t="str">
            <v>ZP32.19</v>
          </cell>
          <cell r="D464" t="str">
            <v>8-810.wj</v>
          </cell>
          <cell r="E464" t="str">
            <v>245 g bis unter 285 g</v>
          </cell>
          <cell r="F464">
            <v>9199.2999999999993</v>
          </cell>
        </row>
        <row r="465">
          <cell r="C465" t="str">
            <v>ZP32.20</v>
          </cell>
          <cell r="D465" t="str">
            <v>8-810.wk</v>
          </cell>
          <cell r="E465" t="str">
            <v>285 g bis unter 325 g</v>
          </cell>
          <cell r="F465">
            <v>10623.71</v>
          </cell>
        </row>
        <row r="466">
          <cell r="C466" t="str">
            <v>ZP32.21</v>
          </cell>
          <cell r="D466" t="str">
            <v>8-810.wm</v>
          </cell>
          <cell r="E466" t="str">
            <v>325 g bis unter 365 g</v>
          </cell>
          <cell r="F466">
            <v>12048.12</v>
          </cell>
        </row>
        <row r="467">
          <cell r="C467" t="str">
            <v>ZP32.22</v>
          </cell>
          <cell r="D467" t="str">
            <v>8-810.wn</v>
          </cell>
          <cell r="E467" t="str">
            <v>365 g bis unter 445 g</v>
          </cell>
          <cell r="F467">
            <v>13947.33</v>
          </cell>
        </row>
        <row r="468">
          <cell r="C468" t="str">
            <v>ZP32.23</v>
          </cell>
          <cell r="D468" t="str">
            <v>8-810.wp</v>
          </cell>
          <cell r="E468" t="str">
            <v>445 g bis unter 525 g</v>
          </cell>
          <cell r="F468">
            <v>17270.95</v>
          </cell>
        </row>
        <row r="469">
          <cell r="C469" t="str">
            <v>ZP32.24</v>
          </cell>
          <cell r="D469" t="str">
            <v>8-810.wq</v>
          </cell>
          <cell r="E469" t="str">
            <v>525 g bis unter 605 g</v>
          </cell>
          <cell r="F469">
            <v>20119.77</v>
          </cell>
        </row>
        <row r="470">
          <cell r="C470" t="str">
            <v>ZP32.25</v>
          </cell>
          <cell r="D470" t="str">
            <v>8-810.wr</v>
          </cell>
          <cell r="E470" t="str">
            <v>605 g bis unter 685 g</v>
          </cell>
          <cell r="F470">
            <v>22968.59</v>
          </cell>
        </row>
        <row r="471">
          <cell r="C471" t="str">
            <v>ZP32.26</v>
          </cell>
          <cell r="D471" t="str">
            <v>8-810.ws</v>
          </cell>
          <cell r="E471" t="str">
            <v>685 g bis unter 765 g</v>
          </cell>
          <cell r="F471">
            <v>25817.41</v>
          </cell>
        </row>
        <row r="472">
          <cell r="C472" t="str">
            <v>ZP32.27</v>
          </cell>
          <cell r="D472" t="str">
            <v>8-810.wt</v>
          </cell>
          <cell r="E472" t="str">
            <v>765 g bis unter 845 g</v>
          </cell>
          <cell r="F472">
            <v>28666.22</v>
          </cell>
        </row>
        <row r="473">
          <cell r="C473" t="str">
            <v>ZP32.28</v>
          </cell>
          <cell r="D473" t="str">
            <v>8-810.wu</v>
          </cell>
          <cell r="E473" t="str">
            <v>845 g und mehr</v>
          </cell>
          <cell r="F473">
            <v>31515.040000000001</v>
          </cell>
        </row>
        <row r="474">
          <cell r="C474" t="str">
            <v/>
          </cell>
          <cell r="E474" t="str">
            <v>Applikation von Medikamenten, Liste 3: Palifermin, parenteral</v>
          </cell>
        </row>
        <row r="475">
          <cell r="C475" t="str">
            <v>ZP34.01</v>
          </cell>
          <cell r="D475" t="str">
            <v>6-003.20</v>
          </cell>
          <cell r="E475" t="str">
            <v>1,25 mg bis unter 2,5 mg4)</v>
          </cell>
          <cell r="F475">
            <v>253.2</v>
          </cell>
        </row>
        <row r="476">
          <cell r="C476" t="str">
            <v>ZP34.02</v>
          </cell>
          <cell r="D476" t="str">
            <v>6-003.21</v>
          </cell>
          <cell r="E476" t="str">
            <v>2,5 mg bis unter 3,75 mg4)</v>
          </cell>
          <cell r="F476">
            <v>443.09</v>
          </cell>
        </row>
        <row r="477">
          <cell r="C477" t="str">
            <v>ZP34.03</v>
          </cell>
          <cell r="D477" t="str">
            <v>6-003.22</v>
          </cell>
          <cell r="E477" t="str">
            <v>3,75 mg bis unter 5,0 mg4)</v>
          </cell>
          <cell r="F477">
            <v>632.99</v>
          </cell>
        </row>
        <row r="478">
          <cell r="C478" t="str">
            <v>ZP34.04</v>
          </cell>
          <cell r="D478" t="str">
            <v>6-003.23</v>
          </cell>
          <cell r="E478" t="str">
            <v>5,0 mg bis unter 10,0 mg</v>
          </cell>
          <cell r="F478">
            <v>1012.79</v>
          </cell>
        </row>
        <row r="479">
          <cell r="C479" t="str">
            <v>ZP34.05</v>
          </cell>
          <cell r="D479" t="str">
            <v>6-003.24</v>
          </cell>
          <cell r="E479" t="str">
            <v>10,0 mg bis unter 15,0 mg</v>
          </cell>
          <cell r="F479">
            <v>1772.38</v>
          </cell>
        </row>
        <row r="480">
          <cell r="C480" t="str">
            <v>ZP34.06</v>
          </cell>
          <cell r="D480" t="str">
            <v>6-003.25</v>
          </cell>
          <cell r="E480" t="str">
            <v>15,0 mg bis unter 20,0 mg</v>
          </cell>
          <cell r="F480">
            <v>2531.9699999999998</v>
          </cell>
        </row>
        <row r="481">
          <cell r="C481" t="str">
            <v>ZP34.07</v>
          </cell>
          <cell r="D481" t="str">
            <v>6-003.26</v>
          </cell>
          <cell r="E481" t="str">
            <v>20,0 mg bis unter 25,0 mg</v>
          </cell>
          <cell r="F481">
            <v>3291.56</v>
          </cell>
        </row>
        <row r="482">
          <cell r="C482" t="str">
            <v>ZP34.08</v>
          </cell>
          <cell r="D482" t="str">
            <v>6-003.27</v>
          </cell>
          <cell r="E482" t="str">
            <v>25,0 mg bis unter 30,0 mg</v>
          </cell>
          <cell r="F482">
            <v>4051.15</v>
          </cell>
        </row>
        <row r="483">
          <cell r="C483" t="str">
            <v>ZP34.09</v>
          </cell>
          <cell r="D483" t="str">
            <v>6-003.28</v>
          </cell>
          <cell r="E483" t="str">
            <v>30,0 mg bis unter 35,0 mg</v>
          </cell>
          <cell r="F483">
            <v>4810.74</v>
          </cell>
        </row>
        <row r="484">
          <cell r="C484" t="str">
            <v>ZP34.10</v>
          </cell>
          <cell r="D484" t="str">
            <v>6-003.29</v>
          </cell>
          <cell r="E484" t="str">
            <v>35,0 mg bis unter 40,0 mg</v>
          </cell>
          <cell r="F484">
            <v>5570.33</v>
          </cell>
        </row>
        <row r="485">
          <cell r="C485" t="str">
            <v>ZP34.11</v>
          </cell>
          <cell r="D485" t="str">
            <v>6-003.2a</v>
          </cell>
          <cell r="E485" t="str">
            <v>40,0 mg bis unter 50,0 mg</v>
          </cell>
          <cell r="F485">
            <v>6583.11</v>
          </cell>
        </row>
        <row r="486">
          <cell r="C486" t="str">
            <v>ZP34.12</v>
          </cell>
          <cell r="D486" t="str">
            <v>6-003.2b</v>
          </cell>
          <cell r="E486" t="str">
            <v>50,0 mg und mehr</v>
          </cell>
          <cell r="F486">
            <v>8102.29</v>
          </cell>
        </row>
        <row r="487">
          <cell r="C487" t="str">
            <v/>
          </cell>
          <cell r="E487" t="str">
            <v>Applikation von Medikamenten, Liste 3: Carmustin-Implantat, intrathekal</v>
          </cell>
        </row>
        <row r="488">
          <cell r="C488" t="str">
            <v>ZP35.01</v>
          </cell>
          <cell r="D488" t="str">
            <v>6-003.30</v>
          </cell>
          <cell r="E488" t="str">
            <v>4 Implantate bis unter 7 Implantate</v>
          </cell>
          <cell r="F488">
            <v>7571.82</v>
          </cell>
        </row>
        <row r="489">
          <cell r="C489" t="str">
            <v>ZP35.02</v>
          </cell>
          <cell r="D489" t="str">
            <v>6-003.31</v>
          </cell>
          <cell r="E489" t="str">
            <v>7 Implantate bis unter 10 Implantate</v>
          </cell>
          <cell r="F489">
            <v>12114.92</v>
          </cell>
        </row>
        <row r="490">
          <cell r="C490" t="str">
            <v>ZP35.03</v>
          </cell>
          <cell r="D490" t="str">
            <v>6-003.32</v>
          </cell>
          <cell r="E490" t="str">
            <v>10 Implantate und mehr</v>
          </cell>
          <cell r="F490">
            <v>16658.009999999998</v>
          </cell>
        </row>
        <row r="491">
          <cell r="C491" t="str">
            <v/>
          </cell>
          <cell r="E491" t="str">
            <v>Applikation von Medikamenten, Liste 3: Natalizumab, parenteral</v>
          </cell>
        </row>
        <row r="492">
          <cell r="C492" t="str">
            <v>ZP36.01</v>
          </cell>
          <cell r="D492" t="str">
            <v>6-003.f0</v>
          </cell>
          <cell r="E492" t="str">
            <v>300 mg bis unter 600 mg</v>
          </cell>
          <cell r="F492">
            <v>2184.9499999999998</v>
          </cell>
        </row>
        <row r="493">
          <cell r="C493" t="str">
            <v>ZP36.02</v>
          </cell>
          <cell r="D493" t="str">
            <v>6-003.f1</v>
          </cell>
          <cell r="E493" t="str">
            <v>600 mg bis unter 900 mg</v>
          </cell>
          <cell r="F493">
            <v>4369.8999999999996</v>
          </cell>
        </row>
        <row r="494">
          <cell r="C494" t="str">
            <v>ZP36.03</v>
          </cell>
          <cell r="D494" t="str">
            <v>6-003.f2</v>
          </cell>
          <cell r="E494" t="str">
            <v>900 mg und mehr</v>
          </cell>
          <cell r="F494">
            <v>6554.84</v>
          </cell>
        </row>
        <row r="495">
          <cell r="C495" t="str">
            <v/>
          </cell>
          <cell r="E495" t="str">
            <v>Applikation von Medikamenten, Liste 4: Palivizumab, parenteral</v>
          </cell>
        </row>
        <row r="496">
          <cell r="C496" t="str">
            <v>ZP37.01</v>
          </cell>
          <cell r="D496" t="str">
            <v>6-004.00</v>
          </cell>
          <cell r="E496" t="str">
            <v>15 mg bis unter 30 mg1)</v>
          </cell>
          <cell r="F496">
            <v>242.18</v>
          </cell>
        </row>
        <row r="497">
          <cell r="C497" t="str">
            <v>ZP37.02</v>
          </cell>
          <cell r="D497" t="str">
            <v>6-004.01</v>
          </cell>
          <cell r="E497" t="str">
            <v>30 mg bis unter 45 mg1)</v>
          </cell>
          <cell r="F497">
            <v>423.82</v>
          </cell>
        </row>
        <row r="498">
          <cell r="C498" t="str">
            <v>ZP37.03</v>
          </cell>
          <cell r="D498" t="str">
            <v>6-004.02</v>
          </cell>
          <cell r="E498" t="str">
            <v>45 mg bis unter 60 mg1)</v>
          </cell>
          <cell r="F498">
            <v>605.46</v>
          </cell>
        </row>
        <row r="499">
          <cell r="C499" t="str">
            <v>ZP37.04</v>
          </cell>
          <cell r="D499" t="str">
            <v>6-004.03</v>
          </cell>
          <cell r="E499" t="str">
            <v>60 mg bis unter 75 mg1)</v>
          </cell>
          <cell r="F499">
            <v>787.1</v>
          </cell>
        </row>
        <row r="500">
          <cell r="C500" t="str">
            <v>ZP37.05</v>
          </cell>
          <cell r="D500" t="str">
            <v>6-004.04</v>
          </cell>
          <cell r="E500" t="str">
            <v>75 mg bis unter 90 mg1)</v>
          </cell>
          <cell r="F500">
            <v>968.73</v>
          </cell>
        </row>
        <row r="501">
          <cell r="C501" t="str">
            <v>ZP37.06</v>
          </cell>
          <cell r="D501" t="str">
            <v>6-004.05</v>
          </cell>
          <cell r="E501" t="str">
            <v>90 mg bis unter 120 mg1)</v>
          </cell>
          <cell r="F501">
            <v>1210.92</v>
          </cell>
        </row>
        <row r="502">
          <cell r="C502" t="str">
            <v>ZP37.07</v>
          </cell>
          <cell r="D502" t="str">
            <v>6-004.06</v>
          </cell>
          <cell r="E502" t="str">
            <v>120 mg bis unter 150 mg1)</v>
          </cell>
          <cell r="F502">
            <v>1574.19</v>
          </cell>
        </row>
        <row r="503">
          <cell r="C503" t="str">
            <v>ZP37.08</v>
          </cell>
          <cell r="D503" t="str">
            <v>6-004.07</v>
          </cell>
          <cell r="E503" t="str">
            <v>150 mg bis unter 180 mg1)</v>
          </cell>
          <cell r="F503">
            <v>1937.47</v>
          </cell>
        </row>
        <row r="504">
          <cell r="C504" t="str">
            <v>ZP37.09</v>
          </cell>
          <cell r="D504" t="str">
            <v>6-004.08</v>
          </cell>
          <cell r="E504" t="str">
            <v>180 mg bis unter 240 mg1)</v>
          </cell>
          <cell r="F504">
            <v>2421.83</v>
          </cell>
        </row>
        <row r="505">
          <cell r="C505" t="str">
            <v>ZP37.10</v>
          </cell>
          <cell r="D505" t="str">
            <v>6-004.09</v>
          </cell>
          <cell r="E505" t="str">
            <v>240 mg bis unter 300 mg1)</v>
          </cell>
          <cell r="F505">
            <v>3148.38</v>
          </cell>
        </row>
        <row r="506">
          <cell r="C506" t="str">
            <v>ZP37.11</v>
          </cell>
          <cell r="D506" t="str">
            <v>6-004.0a</v>
          </cell>
          <cell r="E506" t="str">
            <v>300 mg bis unter 360 mg1)</v>
          </cell>
          <cell r="F506">
            <v>3874.93</v>
          </cell>
        </row>
        <row r="507">
          <cell r="C507" t="str">
            <v>ZP37.12</v>
          </cell>
          <cell r="D507" t="str">
            <v>6-004.0b</v>
          </cell>
          <cell r="E507" t="str">
            <v>360 mg bis unter 420 mg1)</v>
          </cell>
          <cell r="F507">
            <v>4601.4799999999996</v>
          </cell>
        </row>
        <row r="508">
          <cell r="C508" t="str">
            <v>ZP37.13</v>
          </cell>
          <cell r="D508" t="str">
            <v>6-004.0c</v>
          </cell>
          <cell r="E508" t="str">
            <v>420 mg bis unter 480 mg1)</v>
          </cell>
          <cell r="F508">
            <v>5328.03</v>
          </cell>
        </row>
        <row r="509">
          <cell r="C509" t="str">
            <v>ZP37.14</v>
          </cell>
          <cell r="D509" t="str">
            <v>6-004.0d</v>
          </cell>
          <cell r="E509" t="str">
            <v>480 mg bis unter 540 mg1)</v>
          </cell>
          <cell r="F509">
            <v>6054.58</v>
          </cell>
        </row>
        <row r="510">
          <cell r="C510" t="str">
            <v>ZP37.15</v>
          </cell>
          <cell r="D510" t="str">
            <v>6-004.0e</v>
          </cell>
          <cell r="E510" t="str">
            <v>540 mg bis unter 600 mg1)</v>
          </cell>
          <cell r="F510">
            <v>6781.13</v>
          </cell>
        </row>
        <row r="511">
          <cell r="C511" t="str">
            <v>ZP37.16</v>
          </cell>
          <cell r="D511" t="str">
            <v>6-004.0f</v>
          </cell>
          <cell r="E511" t="str">
            <v>600 mg und mehr1)</v>
          </cell>
          <cell r="F511">
            <v>7507.68</v>
          </cell>
        </row>
        <row r="512">
          <cell r="C512" t="str">
            <v/>
          </cell>
          <cell r="E512" t="str">
            <v>Transfusion von Vollblut, Erythrozytenkonzentrat und Thrombozyten-konzentrat: Erythrozytenkonzentrat</v>
          </cell>
        </row>
        <row r="513">
          <cell r="C513" t="str">
            <v>ZP38.01</v>
          </cell>
          <cell r="D513" t="str">
            <v>8-800.c1</v>
          </cell>
          <cell r="E513" t="str">
            <v>6 TE bis unter 11 TE4)</v>
          </cell>
          <cell r="F513">
            <v>630.35</v>
          </cell>
        </row>
        <row r="514">
          <cell r="C514" t="str">
            <v>ZP38.02</v>
          </cell>
          <cell r="D514" t="str">
            <v>8-800.c2</v>
          </cell>
          <cell r="E514" t="str">
            <v>11 TE bis unter 16 TE4)</v>
          </cell>
          <cell r="F514">
            <v>1041.44</v>
          </cell>
        </row>
        <row r="515">
          <cell r="C515" t="str">
            <v>ZP38.03</v>
          </cell>
          <cell r="D515" t="str">
            <v>8-800.c3</v>
          </cell>
          <cell r="E515" t="str">
            <v>16 TE bis unter 24 TE</v>
          </cell>
          <cell r="F515">
            <v>1534.76</v>
          </cell>
        </row>
        <row r="516">
          <cell r="C516" t="str">
            <v>ZP38.04</v>
          </cell>
          <cell r="D516" t="str">
            <v>8-800.c4</v>
          </cell>
          <cell r="E516" t="str">
            <v>24 TE bis unter 32 TE</v>
          </cell>
          <cell r="F516">
            <v>2192.5100000000002</v>
          </cell>
        </row>
        <row r="517">
          <cell r="C517" t="str">
            <v>ZP38.05</v>
          </cell>
          <cell r="D517" t="str">
            <v>8-800.c5</v>
          </cell>
          <cell r="E517" t="str">
            <v>32 TE bis unter 40 TE</v>
          </cell>
          <cell r="F517">
            <v>2850.27</v>
          </cell>
        </row>
        <row r="518">
          <cell r="C518" t="str">
            <v>ZP38.06</v>
          </cell>
          <cell r="D518" t="str">
            <v>8-800.c6</v>
          </cell>
          <cell r="E518" t="str">
            <v>40 TE bis unter 48 TE</v>
          </cell>
          <cell r="F518">
            <v>3508.02</v>
          </cell>
        </row>
        <row r="519">
          <cell r="C519" t="str">
            <v>ZP38.07</v>
          </cell>
          <cell r="D519" t="str">
            <v>8-800.c7</v>
          </cell>
          <cell r="E519" t="str">
            <v>48 TE bis unter 56 TE</v>
          </cell>
          <cell r="F519">
            <v>4165.7700000000004</v>
          </cell>
        </row>
        <row r="520">
          <cell r="C520" t="str">
            <v>ZP38.08</v>
          </cell>
          <cell r="D520" t="str">
            <v>8-800.c8</v>
          </cell>
          <cell r="E520" t="str">
            <v>56 TE bis unter 64 TE</v>
          </cell>
          <cell r="F520">
            <v>4823.53</v>
          </cell>
        </row>
        <row r="521">
          <cell r="C521" t="str">
            <v>ZP38.09</v>
          </cell>
          <cell r="D521" t="str">
            <v>8-800.c9</v>
          </cell>
          <cell r="E521" t="str">
            <v>64 TE bis unter 72 TE</v>
          </cell>
          <cell r="F521">
            <v>5481.28</v>
          </cell>
        </row>
        <row r="522">
          <cell r="C522" t="str">
            <v>ZP38.10</v>
          </cell>
          <cell r="D522" t="str">
            <v>8-800.ca</v>
          </cell>
          <cell r="E522" t="str">
            <v>72 TE bis unter 80 TE</v>
          </cell>
          <cell r="F522">
            <v>6139.03</v>
          </cell>
        </row>
        <row r="523">
          <cell r="C523" t="str">
            <v>ZP38.11</v>
          </cell>
          <cell r="D523" t="str">
            <v>8-800.cb</v>
          </cell>
          <cell r="E523" t="str">
            <v>80 TE bis unter 88 TE</v>
          </cell>
          <cell r="F523">
            <v>6796.79</v>
          </cell>
        </row>
        <row r="524">
          <cell r="C524" t="str">
            <v>ZP38.12</v>
          </cell>
          <cell r="D524" t="str">
            <v>8-800.cc</v>
          </cell>
          <cell r="E524" t="str">
            <v>88 TE bis unter 104 TE</v>
          </cell>
          <cell r="F524">
            <v>7673.79</v>
          </cell>
        </row>
        <row r="525">
          <cell r="C525" t="str">
            <v>ZP38.13</v>
          </cell>
          <cell r="D525" t="str">
            <v>8-800.cd</v>
          </cell>
          <cell r="E525" t="str">
            <v>104 TE bis unter 120 TE</v>
          </cell>
          <cell r="F525">
            <v>8989.2999999999993</v>
          </cell>
        </row>
        <row r="526">
          <cell r="C526" t="str">
            <v>ZP38.14</v>
          </cell>
          <cell r="D526" t="str">
            <v>8-800.ce</v>
          </cell>
          <cell r="E526" t="str">
            <v>120 TE bis unter 136 TE</v>
          </cell>
          <cell r="F526">
            <v>10304.81</v>
          </cell>
        </row>
        <row r="527">
          <cell r="C527" t="str">
            <v>ZP38.15</v>
          </cell>
          <cell r="D527" t="str">
            <v>8-800.cf</v>
          </cell>
          <cell r="E527" t="str">
            <v>136 TE bis unter 152 TE</v>
          </cell>
          <cell r="F527">
            <v>11620.31</v>
          </cell>
        </row>
        <row r="528">
          <cell r="C528" t="str">
            <v>ZP38.16</v>
          </cell>
          <cell r="D528" t="str">
            <v>8-800.cg</v>
          </cell>
          <cell r="E528" t="str">
            <v>152 TE bis unter 168 TE</v>
          </cell>
          <cell r="F528">
            <v>12935.82</v>
          </cell>
        </row>
        <row r="529">
          <cell r="C529" t="str">
            <v>ZP38.17</v>
          </cell>
          <cell r="D529" t="str">
            <v>8-800.ch</v>
          </cell>
          <cell r="E529" t="str">
            <v>168 TE bis unter 184 TE</v>
          </cell>
          <cell r="F529">
            <v>14251.33</v>
          </cell>
        </row>
        <row r="530">
          <cell r="C530" t="str">
            <v>ZP38.18</v>
          </cell>
          <cell r="D530" t="str">
            <v>8-800.cj</v>
          </cell>
          <cell r="E530" t="str">
            <v>184 TE bis unter 200 TE</v>
          </cell>
          <cell r="F530">
            <v>15566.84</v>
          </cell>
        </row>
        <row r="531">
          <cell r="C531" t="str">
            <v>ZP38.19</v>
          </cell>
          <cell r="D531" t="str">
            <v>8-800.ck</v>
          </cell>
          <cell r="E531" t="str">
            <v>200 TE bis unter 216 TE</v>
          </cell>
          <cell r="F531">
            <v>16882.34</v>
          </cell>
        </row>
        <row r="532">
          <cell r="C532" t="str">
            <v>ZP38.20</v>
          </cell>
          <cell r="D532" t="str">
            <v>8-800.cm</v>
          </cell>
          <cell r="E532" t="str">
            <v>216 TE bis unter 232 TE</v>
          </cell>
          <cell r="F532">
            <v>18197.849999999999</v>
          </cell>
        </row>
        <row r="533">
          <cell r="C533" t="str">
            <v>ZP38.21</v>
          </cell>
          <cell r="D533" t="str">
            <v>8-800.cn</v>
          </cell>
          <cell r="E533" t="str">
            <v>232 TE bis unter 248 TE</v>
          </cell>
          <cell r="F533">
            <v>19513.36</v>
          </cell>
        </row>
        <row r="534">
          <cell r="C534" t="str">
            <v>ZP38.22</v>
          </cell>
          <cell r="D534" t="str">
            <v>8-800.cp</v>
          </cell>
          <cell r="E534" t="str">
            <v>248 TE bis unter 264 TE</v>
          </cell>
          <cell r="F534">
            <v>20828.87</v>
          </cell>
        </row>
        <row r="535">
          <cell r="C535" t="str">
            <v>ZP38.23</v>
          </cell>
          <cell r="D535" t="str">
            <v>8-800.cq</v>
          </cell>
          <cell r="E535" t="str">
            <v>264 TE bis unter 280 TE</v>
          </cell>
          <cell r="F535">
            <v>22144.37</v>
          </cell>
        </row>
        <row r="536">
          <cell r="C536" t="str">
            <v>ZP38.24</v>
          </cell>
          <cell r="D536" t="str">
            <v>8-800.cr</v>
          </cell>
          <cell r="E536" t="str">
            <v>280 TE und mehr</v>
          </cell>
          <cell r="F536">
            <v>23459.88</v>
          </cell>
        </row>
        <row r="537">
          <cell r="C537" t="str">
            <v/>
          </cell>
          <cell r="E537" t="str">
            <v>Transfusion von Vollblut, Erythrozytenkonzentrat und Thrombozyten-konzentrat: Patientenbezogene Thrombozytenkonzentrate</v>
          </cell>
        </row>
        <row r="538">
          <cell r="C538" t="str">
            <v>ZP39.01</v>
          </cell>
          <cell r="D538" t="str">
            <v>8-800.60</v>
          </cell>
          <cell r="E538" t="str">
            <v>1 patientenbezogenes Thrombozytenkonzentrat</v>
          </cell>
          <cell r="F538">
            <v>426.27</v>
          </cell>
        </row>
        <row r="539">
          <cell r="C539" t="str">
            <v>ZP39.02</v>
          </cell>
          <cell r="D539" t="str">
            <v>8-800.61</v>
          </cell>
          <cell r="E539" t="str">
            <v>2 patientenbezogene Thrombozytenkonzentrate</v>
          </cell>
          <cell r="F539">
            <v>852.55</v>
          </cell>
        </row>
        <row r="540">
          <cell r="C540" t="str">
            <v>ZP39.03</v>
          </cell>
          <cell r="D540" t="str">
            <v>8-800.62</v>
          </cell>
          <cell r="E540" t="str">
            <v>3 bis unter 5 patientenbezogene Thrombozytenkonzentrate</v>
          </cell>
          <cell r="F540">
            <v>1438.67</v>
          </cell>
        </row>
        <row r="541">
          <cell r="C541" t="str">
            <v>ZP39.04</v>
          </cell>
          <cell r="D541" t="str">
            <v>8-800.63</v>
          </cell>
          <cell r="E541" t="str">
            <v>5 bis unter 7 patientenbezogene Thrombozytenkonzentrate</v>
          </cell>
          <cell r="F541">
            <v>2296.37</v>
          </cell>
        </row>
        <row r="542">
          <cell r="C542" t="str">
            <v>ZP39.05</v>
          </cell>
          <cell r="D542" t="str">
            <v>8-800.64</v>
          </cell>
          <cell r="E542" t="str">
            <v>7 bis unter 9 patientenbezogene Thrombozytenkonzentrate</v>
          </cell>
          <cell r="F542">
            <v>3185.52</v>
          </cell>
        </row>
        <row r="543">
          <cell r="C543" t="str">
            <v>ZP39.06</v>
          </cell>
          <cell r="D543" t="str">
            <v>8-800.65</v>
          </cell>
          <cell r="E543" t="str">
            <v>9 bis unter 11 patientenbezogene Thrombozytenkonzentrate</v>
          </cell>
          <cell r="F543">
            <v>4033.8</v>
          </cell>
        </row>
        <row r="544">
          <cell r="C544" t="str">
            <v>ZP39.07</v>
          </cell>
          <cell r="D544" t="str">
            <v>8-800.66</v>
          </cell>
          <cell r="E544" t="str">
            <v>11 bis unter 13 patientenbezogene Thrombozytenkonzentrate</v>
          </cell>
          <cell r="F544">
            <v>4865.3900000000003</v>
          </cell>
        </row>
        <row r="545">
          <cell r="C545" t="str">
            <v>ZP39.08</v>
          </cell>
          <cell r="D545" t="str">
            <v>8-800.67</v>
          </cell>
          <cell r="E545" t="str">
            <v>13 bis unter 15 patientenbezogene Thrombozytenkonzentrate</v>
          </cell>
          <cell r="F545">
            <v>5754.68</v>
          </cell>
        </row>
        <row r="546">
          <cell r="C546" t="str">
            <v>ZP39.09</v>
          </cell>
          <cell r="D546" t="str">
            <v>8-800.68</v>
          </cell>
          <cell r="E546" t="str">
            <v>15 bis unter 17 patientenbezogene Thrombozytenkonzentrate</v>
          </cell>
          <cell r="F546">
            <v>6568.48</v>
          </cell>
        </row>
        <row r="547">
          <cell r="C547" t="str">
            <v>ZP39.10</v>
          </cell>
          <cell r="D547" t="str">
            <v>8-800.69</v>
          </cell>
          <cell r="E547" t="str">
            <v>17 bis unter 19 patientenbezogene Thrombozytenkonzentrate</v>
          </cell>
          <cell r="F547">
            <v>7459.77</v>
          </cell>
        </row>
        <row r="548">
          <cell r="C548" t="str">
            <v>ZP39.11</v>
          </cell>
          <cell r="D548" t="str">
            <v>8-800.6a</v>
          </cell>
          <cell r="E548" t="str">
            <v>19 bis unter 23 patientenbezogene Thrombozytenkonzentrate</v>
          </cell>
          <cell r="F548">
            <v>8525.4500000000007</v>
          </cell>
        </row>
        <row r="549">
          <cell r="C549" t="str">
            <v>ZP39.12</v>
          </cell>
          <cell r="D549" t="str">
            <v>8-800.6b</v>
          </cell>
          <cell r="E549" t="str">
            <v>23 bis unter 27 patientenbezogene Thrombozytenkonzentrate</v>
          </cell>
          <cell r="F549">
            <v>10230.549999999999</v>
          </cell>
        </row>
        <row r="550">
          <cell r="C550" t="str">
            <v>ZP39.13</v>
          </cell>
          <cell r="D550" t="str">
            <v>8-800.6c</v>
          </cell>
          <cell r="E550" t="str">
            <v>27 bis unter 31 patientenbezogene Thrombozytenkonzentrate</v>
          </cell>
          <cell r="F550">
            <v>11935.64</v>
          </cell>
        </row>
        <row r="551">
          <cell r="C551" t="str">
            <v>ZP39.14</v>
          </cell>
          <cell r="D551" t="str">
            <v>8-800.6d</v>
          </cell>
          <cell r="E551" t="str">
            <v>31 bis unter 35 patientenbezogene Thrombozytenkonzentrate</v>
          </cell>
          <cell r="F551">
            <v>13640.73</v>
          </cell>
        </row>
        <row r="552">
          <cell r="C552" t="str">
            <v>ZP39.15</v>
          </cell>
          <cell r="D552" t="str">
            <v>8-800.6e</v>
          </cell>
          <cell r="E552" t="str">
            <v>35 bis unter 39 patientenbezogene Thrombozytenkonzentrate</v>
          </cell>
          <cell r="F552">
            <v>15345.82</v>
          </cell>
        </row>
        <row r="553">
          <cell r="C553" t="str">
            <v>ZP39.16</v>
          </cell>
          <cell r="D553" t="str">
            <v>8-800.6g</v>
          </cell>
          <cell r="E553" t="str">
            <v>39 bis unter 43 patientenbezogene Thrombozytenkonzentrate</v>
          </cell>
          <cell r="F553">
            <v>17050.91</v>
          </cell>
        </row>
        <row r="554">
          <cell r="C554" t="str">
            <v>ZP39.17</v>
          </cell>
          <cell r="D554" t="str">
            <v>8-800.6h</v>
          </cell>
          <cell r="E554" t="str">
            <v>43 bis unter 47 patientenbezogene Thrombozytenkonzentrate</v>
          </cell>
          <cell r="F554">
            <v>18756</v>
          </cell>
        </row>
        <row r="555">
          <cell r="C555" t="str">
            <v>ZP39.18</v>
          </cell>
          <cell r="D555" t="str">
            <v>8-800.6j</v>
          </cell>
          <cell r="E555" t="str">
            <v>47 bis unter 51 patientenbezogene Thrombozytenkonzentrate</v>
          </cell>
          <cell r="F555">
            <v>20461.09</v>
          </cell>
        </row>
        <row r="556">
          <cell r="C556" t="str">
            <v>ZP39.19</v>
          </cell>
          <cell r="D556" t="str">
            <v>8-800.6k</v>
          </cell>
          <cell r="E556" t="str">
            <v>51 bis unter 55 patientenbezogene Thrombozytenkonzentrate</v>
          </cell>
          <cell r="F556">
            <v>22166.18</v>
          </cell>
        </row>
        <row r="557">
          <cell r="C557" t="str">
            <v>ZP39.20</v>
          </cell>
          <cell r="D557" t="str">
            <v>8-800.6m</v>
          </cell>
          <cell r="E557" t="str">
            <v>55 bis unter 59 patientenbezogene Thrombozytenkonzentrate</v>
          </cell>
          <cell r="F557">
            <v>23871.27</v>
          </cell>
        </row>
        <row r="558">
          <cell r="C558" t="str">
            <v>ZP39.21</v>
          </cell>
          <cell r="D558" t="str">
            <v>8-800.6n</v>
          </cell>
          <cell r="E558" t="str">
            <v>59 bis unter 63 patientenbezogene Thrombozytenkonzentrate</v>
          </cell>
          <cell r="F558">
            <v>25576.36</v>
          </cell>
        </row>
        <row r="559">
          <cell r="C559" t="str">
            <v>ZP39.22</v>
          </cell>
          <cell r="D559" t="str">
            <v>8-800.6p</v>
          </cell>
          <cell r="E559" t="str">
            <v>63 bis unter 67 patientenbezogene Thrombozytenkonzentrate</v>
          </cell>
          <cell r="F559">
            <v>27281.45</v>
          </cell>
        </row>
        <row r="560">
          <cell r="C560" t="str">
            <v>ZP39.23</v>
          </cell>
          <cell r="D560" t="str">
            <v>8-800.6q</v>
          </cell>
          <cell r="E560" t="str">
            <v>67 bis unter 71 patientenbezogene Thrombozytenkonzentrate</v>
          </cell>
          <cell r="F560">
            <v>28986.55</v>
          </cell>
        </row>
        <row r="561">
          <cell r="C561" t="str">
            <v>ZP39.24</v>
          </cell>
          <cell r="D561" t="str">
            <v>8-800.6r</v>
          </cell>
          <cell r="E561" t="str">
            <v>71 patientenbezogene Thrombozytenkonzentrate 
und mehr</v>
          </cell>
          <cell r="F561">
            <v>30691.64</v>
          </cell>
        </row>
        <row r="562">
          <cell r="C562" t="str">
            <v/>
          </cell>
          <cell r="E562" t="str">
            <v>Applikation von Medikamenten, Liste 2: Caspofungin, parenteral</v>
          </cell>
        </row>
        <row r="563">
          <cell r="C563" t="str">
            <v>ZP40.01</v>
          </cell>
          <cell r="D563" t="str">
            <v>6-002.p0</v>
          </cell>
          <cell r="E563" t="str">
            <v>35 mg bis unter 65 mg2)</v>
          </cell>
          <cell r="F563">
            <v>298.12</v>
          </cell>
        </row>
        <row r="564">
          <cell r="C564" t="str">
            <v>ZP40.02</v>
          </cell>
          <cell r="D564" t="str">
            <v>6-002.p1</v>
          </cell>
          <cell r="E564" t="str">
            <v>65 mg bis unter 100 mg</v>
          </cell>
          <cell r="F564">
            <v>480.59</v>
          </cell>
        </row>
        <row r="565">
          <cell r="C565" t="str">
            <v>ZP40.03</v>
          </cell>
          <cell r="D565" t="str">
            <v>6-002.p2</v>
          </cell>
          <cell r="E565" t="str">
            <v>100 mg bis unter 150 mg</v>
          </cell>
          <cell r="F565">
            <v>772.91</v>
          </cell>
        </row>
        <row r="566">
          <cell r="C566" t="str">
            <v>ZP40.04</v>
          </cell>
          <cell r="D566" t="str">
            <v>6-002.p3</v>
          </cell>
          <cell r="E566" t="str">
            <v>150 mg bis unter 200 mg</v>
          </cell>
          <cell r="F566">
            <v>1104.1500000000001</v>
          </cell>
        </row>
        <row r="567">
          <cell r="C567" t="str">
            <v>ZP40.05</v>
          </cell>
          <cell r="D567" t="str">
            <v>6-002.p4</v>
          </cell>
          <cell r="E567" t="str">
            <v>200 mg bis unter 250 mg</v>
          </cell>
          <cell r="F567">
            <v>1435.4</v>
          </cell>
        </row>
        <row r="568">
          <cell r="C568" t="str">
            <v>ZP40.06</v>
          </cell>
          <cell r="D568" t="str">
            <v>6-002.p5</v>
          </cell>
          <cell r="E568" t="str">
            <v>250 mg bis unter 300 mg</v>
          </cell>
          <cell r="F568">
            <v>1766.64</v>
          </cell>
        </row>
        <row r="569">
          <cell r="C569" t="str">
            <v>ZP40.07</v>
          </cell>
          <cell r="D569" t="str">
            <v>6-002.p6</v>
          </cell>
          <cell r="E569" t="str">
            <v>300 mg bis unter 350 mg</v>
          </cell>
          <cell r="F569">
            <v>2097.89</v>
          </cell>
        </row>
        <row r="570">
          <cell r="C570" t="str">
            <v>ZP40.08</v>
          </cell>
          <cell r="D570" t="str">
            <v>6-002.p7</v>
          </cell>
          <cell r="E570" t="str">
            <v>350 mg bis unter 400 mg</v>
          </cell>
          <cell r="F570">
            <v>2429.13</v>
          </cell>
        </row>
        <row r="571">
          <cell r="C571" t="str">
            <v>ZP40.09</v>
          </cell>
          <cell r="D571" t="str">
            <v>6-002.p8</v>
          </cell>
          <cell r="E571" t="str">
            <v>400 mg bis unter 450 mg</v>
          </cell>
          <cell r="F571">
            <v>2760.38</v>
          </cell>
        </row>
        <row r="572">
          <cell r="C572" t="str">
            <v>ZP40.10</v>
          </cell>
          <cell r="D572" t="str">
            <v>6-002.p9</v>
          </cell>
          <cell r="E572" t="str">
            <v>450 mg bis unter 500 mg</v>
          </cell>
          <cell r="F572">
            <v>3091.63</v>
          </cell>
        </row>
        <row r="573">
          <cell r="C573" t="str">
            <v>ZP40.11</v>
          </cell>
          <cell r="D573" t="str">
            <v>6-002.pa</v>
          </cell>
          <cell r="E573" t="str">
            <v>500 mg bis unter 600 mg</v>
          </cell>
          <cell r="F573">
            <v>3533.29</v>
          </cell>
        </row>
        <row r="574">
          <cell r="C574" t="str">
            <v>ZP40.12</v>
          </cell>
          <cell r="D574" t="str">
            <v>6-002.pb</v>
          </cell>
          <cell r="E574" t="str">
            <v>600 mg bis unter 700 mg</v>
          </cell>
          <cell r="F574">
            <v>4195.78</v>
          </cell>
        </row>
        <row r="575">
          <cell r="C575" t="str">
            <v>ZP40.13</v>
          </cell>
          <cell r="D575" t="str">
            <v>6-002.pc</v>
          </cell>
          <cell r="E575" t="str">
            <v>700 mg bis unter 800 mg</v>
          </cell>
          <cell r="F575">
            <v>4858.2700000000004</v>
          </cell>
        </row>
        <row r="576">
          <cell r="C576" t="str">
            <v>ZP40.14</v>
          </cell>
          <cell r="D576" t="str">
            <v>6-002.pd</v>
          </cell>
          <cell r="E576" t="str">
            <v>800 mg bis unter 900 mg</v>
          </cell>
          <cell r="F576">
            <v>5520.76</v>
          </cell>
        </row>
        <row r="577">
          <cell r="C577" t="str">
            <v>ZP40.15</v>
          </cell>
          <cell r="D577" t="str">
            <v>6-002.pe</v>
          </cell>
          <cell r="E577" t="str">
            <v>900 mg bis unter 1.000 mg</v>
          </cell>
          <cell r="F577">
            <v>6183.25</v>
          </cell>
        </row>
        <row r="578">
          <cell r="C578" t="str">
            <v>ZP40.16</v>
          </cell>
          <cell r="D578" t="str">
            <v>6-002.pf</v>
          </cell>
          <cell r="E578" t="str">
            <v>1.000 mg bis unter 1.200 mg</v>
          </cell>
          <cell r="F578">
            <v>7066.57</v>
          </cell>
        </row>
        <row r="579">
          <cell r="C579" t="str">
            <v>ZP40.17</v>
          </cell>
          <cell r="D579" t="str">
            <v>6-002.pg</v>
          </cell>
          <cell r="E579" t="str">
            <v>1.200 mg bis unter 1.400 mg</v>
          </cell>
          <cell r="F579">
            <v>8391.56</v>
          </cell>
        </row>
        <row r="580">
          <cell r="C580" t="str">
            <v>ZP40.18</v>
          </cell>
          <cell r="D580" t="str">
            <v>6-002.ph</v>
          </cell>
          <cell r="E580" t="str">
            <v>1.400 mg bis unter 1.600 mg</v>
          </cell>
          <cell r="F580">
            <v>9716.5400000000009</v>
          </cell>
        </row>
        <row r="581">
          <cell r="C581" t="str">
            <v>ZP40.19</v>
          </cell>
          <cell r="D581" t="str">
            <v>6-002.pj</v>
          </cell>
          <cell r="E581" t="str">
            <v>1.600 mg bis unter 2.000 mg</v>
          </cell>
          <cell r="F581">
            <v>11483.18</v>
          </cell>
        </row>
        <row r="582">
          <cell r="C582" t="str">
            <v>ZP40.20</v>
          </cell>
          <cell r="D582" t="str">
            <v>6-002.pk</v>
          </cell>
          <cell r="E582" t="str">
            <v>2.000 mg bis unter 2.400 mg</v>
          </cell>
          <cell r="F582">
            <v>14133.15</v>
          </cell>
        </row>
        <row r="583">
          <cell r="C583" t="str">
            <v>ZP40.21</v>
          </cell>
          <cell r="D583" t="str">
            <v>6-002.pm</v>
          </cell>
          <cell r="E583" t="str">
            <v>2.400 mg bis unter 2.800 mg</v>
          </cell>
          <cell r="F583">
            <v>16783.11</v>
          </cell>
        </row>
        <row r="584">
          <cell r="C584" t="str">
            <v>ZP40.22</v>
          </cell>
          <cell r="D584" t="str">
            <v>6-002.pn</v>
          </cell>
          <cell r="E584" t="str">
            <v>2.800 mg bis unter 3.600 mg</v>
          </cell>
          <cell r="F584">
            <v>20316.400000000001</v>
          </cell>
        </row>
        <row r="585">
          <cell r="C585" t="str">
            <v>ZP40.23</v>
          </cell>
          <cell r="D585" t="str">
            <v>6-002.pp</v>
          </cell>
          <cell r="E585" t="str">
            <v>3.600 mg bis unter 4.400 mg</v>
          </cell>
          <cell r="F585">
            <v>25616.33</v>
          </cell>
        </row>
        <row r="586">
          <cell r="C586" t="str">
            <v>ZP40.24</v>
          </cell>
          <cell r="D586" t="str">
            <v>6-002.pq</v>
          </cell>
          <cell r="E586" t="str">
            <v>4.400 mg bis unter 5.200 mg</v>
          </cell>
          <cell r="F586">
            <v>30916.26</v>
          </cell>
        </row>
        <row r="587">
          <cell r="C587" t="str">
            <v>ZP40.25</v>
          </cell>
          <cell r="D587" t="str">
            <v>6-002.pr</v>
          </cell>
          <cell r="E587" t="str">
            <v>5.200 mg bis unter 6.000 mg</v>
          </cell>
          <cell r="F587">
            <v>36216.19</v>
          </cell>
        </row>
        <row r="588">
          <cell r="C588" t="str">
            <v>ZP40.26</v>
          </cell>
          <cell r="D588" t="str">
            <v>6-002.ps</v>
          </cell>
          <cell r="E588" t="str">
            <v>6.000 mg bis unter 6.800 mg</v>
          </cell>
          <cell r="F588">
            <v>41516.120000000003</v>
          </cell>
        </row>
        <row r="589">
          <cell r="C589" t="str">
            <v>ZP40.27</v>
          </cell>
          <cell r="D589" t="str">
            <v>6-002.pt</v>
          </cell>
          <cell r="E589" t="str">
            <v>6.800 mg bis unter 7.600 mg</v>
          </cell>
          <cell r="F589">
            <v>46816.05</v>
          </cell>
        </row>
        <row r="590">
          <cell r="C590" t="str">
            <v>ZP40.28</v>
          </cell>
          <cell r="D590" t="str">
            <v>6-002.pu</v>
          </cell>
          <cell r="E590" t="str">
            <v>7.600 mg bis unter 8.400 mg</v>
          </cell>
          <cell r="F590">
            <v>52115.98</v>
          </cell>
        </row>
        <row r="591">
          <cell r="C591" t="str">
            <v>ZP40.29</v>
          </cell>
          <cell r="D591" t="str">
            <v>6-002.pv</v>
          </cell>
          <cell r="E591" t="str">
            <v>8.400 mg und mehr</v>
          </cell>
          <cell r="F591">
            <v>57415.9</v>
          </cell>
        </row>
        <row r="592">
          <cell r="C592" t="str">
            <v/>
          </cell>
          <cell r="E592" t="str">
            <v>Applikation von Medikamenten, Liste 2: Liposomales Amphotericin B, parenteral</v>
          </cell>
        </row>
        <row r="593">
          <cell r="C593" t="str">
            <v>ZP41.01</v>
          </cell>
          <cell r="D593" t="str">
            <v>6-002.q0</v>
          </cell>
          <cell r="E593" t="str">
            <v>100 mg bis unter 175 mg4)</v>
          </cell>
          <cell r="F593">
            <v>235.48</v>
          </cell>
        </row>
        <row r="594">
          <cell r="C594" t="str">
            <v>ZP41.02</v>
          </cell>
          <cell r="D594" t="str">
            <v>6-002.q1</v>
          </cell>
          <cell r="E594" t="str">
            <v>175 mg bis unter 250 mg4)</v>
          </cell>
          <cell r="F594">
            <v>376.76</v>
          </cell>
        </row>
        <row r="595">
          <cell r="C595" t="str">
            <v>ZP41.03</v>
          </cell>
          <cell r="D595" t="str">
            <v>6-002.q2</v>
          </cell>
          <cell r="E595" t="str">
            <v>250 mg bis unter 350 mg</v>
          </cell>
          <cell r="F595">
            <v>533.75</v>
          </cell>
        </row>
        <row r="596">
          <cell r="C596" t="str">
            <v>ZP41.04</v>
          </cell>
          <cell r="D596" t="str">
            <v>6-002.q3</v>
          </cell>
          <cell r="E596" t="str">
            <v>350 mg bis unter 450 mg</v>
          </cell>
          <cell r="F596">
            <v>722.13</v>
          </cell>
        </row>
        <row r="597">
          <cell r="C597" t="str">
            <v>ZP41.05</v>
          </cell>
          <cell r="D597" t="str">
            <v>6-002.q4</v>
          </cell>
          <cell r="E597" t="str">
            <v>450 mg bis unter 550 mg</v>
          </cell>
          <cell r="F597">
            <v>910.51</v>
          </cell>
        </row>
        <row r="598">
          <cell r="C598" t="str">
            <v>ZP41.06</v>
          </cell>
          <cell r="D598" t="str">
            <v>6-002.q5</v>
          </cell>
          <cell r="E598" t="str">
            <v>550 mg bis unter 650 mg</v>
          </cell>
          <cell r="F598">
            <v>1098.8900000000001</v>
          </cell>
        </row>
        <row r="599">
          <cell r="C599" t="str">
            <v>ZP41.07</v>
          </cell>
          <cell r="D599" t="str">
            <v>6-002.q6</v>
          </cell>
          <cell r="E599" t="str">
            <v>650 mg bis unter 750 mg</v>
          </cell>
          <cell r="F599">
            <v>1287.27</v>
          </cell>
        </row>
        <row r="600">
          <cell r="C600" t="str">
            <v>ZP41.08</v>
          </cell>
          <cell r="D600" t="str">
            <v>6-002.q7</v>
          </cell>
          <cell r="E600" t="str">
            <v>750 mg bis unter 850 mg</v>
          </cell>
          <cell r="F600">
            <v>1475.65</v>
          </cell>
        </row>
        <row r="601">
          <cell r="C601" t="str">
            <v>ZP41.09</v>
          </cell>
          <cell r="D601" t="str">
            <v>6-002.q8</v>
          </cell>
          <cell r="E601" t="str">
            <v>850 mg bis unter 950 mg</v>
          </cell>
          <cell r="F601">
            <v>1664.03</v>
          </cell>
        </row>
        <row r="602">
          <cell r="C602" t="str">
            <v>ZP41.10</v>
          </cell>
          <cell r="D602" t="str">
            <v>6-002.q9</v>
          </cell>
          <cell r="E602" t="str">
            <v>950 mg bis unter 1.150 mg</v>
          </cell>
          <cell r="F602">
            <v>1915.21</v>
          </cell>
        </row>
        <row r="603">
          <cell r="C603" t="str">
            <v>ZP41.11</v>
          </cell>
          <cell r="D603" t="str">
            <v>6-002.qa</v>
          </cell>
          <cell r="E603" t="str">
            <v>1.150 mg bis unter 1.350 mg</v>
          </cell>
          <cell r="F603">
            <v>2291.9699999999998</v>
          </cell>
        </row>
        <row r="604">
          <cell r="C604" t="str">
            <v>ZP41.12</v>
          </cell>
          <cell r="D604" t="str">
            <v>6-002.qb</v>
          </cell>
          <cell r="E604" t="str">
            <v>1.350 mg bis unter 1.550 mg</v>
          </cell>
          <cell r="F604">
            <v>2668.73</v>
          </cell>
        </row>
        <row r="605">
          <cell r="C605" t="str">
            <v>ZP41.13</v>
          </cell>
          <cell r="D605" t="str">
            <v>6-002.qc</v>
          </cell>
          <cell r="E605" t="str">
            <v>1.550 mg bis unter 1.750 mg</v>
          </cell>
          <cell r="F605">
            <v>3045.49</v>
          </cell>
        </row>
        <row r="606">
          <cell r="C606" t="str">
            <v>ZP41.14</v>
          </cell>
          <cell r="D606" t="str">
            <v>6-002.qd</v>
          </cell>
          <cell r="E606" t="str">
            <v>1.750 mg bis unter 1.950 mg</v>
          </cell>
          <cell r="F606">
            <v>3422.25</v>
          </cell>
        </row>
        <row r="607">
          <cell r="C607" t="str">
            <v>ZP41.15</v>
          </cell>
          <cell r="D607" t="str">
            <v>6-002.qe</v>
          </cell>
          <cell r="E607" t="str">
            <v>1.950 mg bis unter 2.150 mg</v>
          </cell>
          <cell r="F607">
            <v>3799.02</v>
          </cell>
        </row>
        <row r="608">
          <cell r="C608" t="str">
            <v>ZP41.16</v>
          </cell>
          <cell r="D608" t="str">
            <v>6-002.qf</v>
          </cell>
          <cell r="E608" t="str">
            <v>2.150 mg bis unter 3.150 mg</v>
          </cell>
          <cell r="F608">
            <v>4678.13</v>
          </cell>
        </row>
        <row r="609">
          <cell r="C609" t="str">
            <v>ZP41.17</v>
          </cell>
          <cell r="D609" t="str">
            <v>6-002.qg</v>
          </cell>
          <cell r="E609" t="str">
            <v>3.150 mg bis unter 4.150 mg</v>
          </cell>
          <cell r="F609">
            <v>6561.94</v>
          </cell>
        </row>
        <row r="610">
          <cell r="C610" t="str">
            <v>ZP41.18</v>
          </cell>
          <cell r="D610" t="str">
            <v>6-002.qh</v>
          </cell>
          <cell r="E610" t="str">
            <v>4.150 mg bis unter 5.150 mg</v>
          </cell>
          <cell r="F610">
            <v>8445.75</v>
          </cell>
        </row>
        <row r="611">
          <cell r="C611" t="str">
            <v>ZP41.19</v>
          </cell>
          <cell r="D611" t="str">
            <v>6-002.qj</v>
          </cell>
          <cell r="E611" t="str">
            <v>5.150 mg bis unter 6.150 mg</v>
          </cell>
          <cell r="F611">
            <v>10329.56</v>
          </cell>
        </row>
        <row r="612">
          <cell r="C612" t="str">
            <v>ZP41.20</v>
          </cell>
          <cell r="D612" t="str">
            <v>6-002.qk</v>
          </cell>
          <cell r="E612" t="str">
            <v>6.150 mg bis unter 8.650 mg</v>
          </cell>
          <cell r="F612">
            <v>13155.27</v>
          </cell>
        </row>
        <row r="613">
          <cell r="C613" t="str">
            <v>ZP41.21</v>
          </cell>
          <cell r="D613" t="str">
            <v>6-002.qm</v>
          </cell>
          <cell r="E613" t="str">
            <v>8.650 mg bis unter 11.150 mg</v>
          </cell>
          <cell r="F613">
            <v>17864.79</v>
          </cell>
        </row>
        <row r="614">
          <cell r="C614" t="str">
            <v>ZP41.22</v>
          </cell>
          <cell r="D614" t="str">
            <v>6-002.qn</v>
          </cell>
          <cell r="E614" t="str">
            <v>11.150 mg bis unter 13.650 mg</v>
          </cell>
          <cell r="F614">
            <v>22574.32</v>
          </cell>
        </row>
        <row r="615">
          <cell r="C615" t="str">
            <v>ZP41.23</v>
          </cell>
          <cell r="D615" t="str">
            <v>6-002.qp</v>
          </cell>
          <cell r="E615" t="str">
            <v>13.650 mg bis unter 18.650 mg</v>
          </cell>
          <cell r="F615">
            <v>28853.68</v>
          </cell>
        </row>
        <row r="616">
          <cell r="C616" t="str">
            <v>ZP41.24</v>
          </cell>
          <cell r="D616" t="str">
            <v>6-002.qq</v>
          </cell>
          <cell r="E616" t="str">
            <v>18.650 mg bis unter 23.650 mg</v>
          </cell>
          <cell r="F616">
            <v>38272.730000000003</v>
          </cell>
        </row>
        <row r="617">
          <cell r="C617" t="str">
            <v>ZP41.25</v>
          </cell>
          <cell r="D617" t="str">
            <v>6-002.qr</v>
          </cell>
          <cell r="E617" t="str">
            <v>23.650 mg bis unter 28.650 mg</v>
          </cell>
          <cell r="F617">
            <v>47691.78</v>
          </cell>
        </row>
        <row r="618">
          <cell r="C618" t="str">
            <v>ZP41.26</v>
          </cell>
          <cell r="D618" t="str">
            <v>6-002.qs</v>
          </cell>
          <cell r="E618" t="str">
            <v>28.650 mg bis unter 33.650 mg</v>
          </cell>
          <cell r="F618">
            <v>57110.83</v>
          </cell>
        </row>
        <row r="619">
          <cell r="C619" t="str">
            <v>ZP41.27</v>
          </cell>
          <cell r="D619" t="str">
            <v>6-002.qt</v>
          </cell>
          <cell r="E619" t="str">
            <v>33.650 mg bis unter 38.650 mg</v>
          </cell>
          <cell r="F619">
            <v>66529.87</v>
          </cell>
        </row>
        <row r="620">
          <cell r="C620" t="str">
            <v>ZP41.28</v>
          </cell>
          <cell r="D620" t="str">
            <v>6-002.qu</v>
          </cell>
          <cell r="E620" t="str">
            <v>38.650 mg bis unter 43.650 mg</v>
          </cell>
          <cell r="F620">
            <v>75948.92</v>
          </cell>
        </row>
        <row r="621">
          <cell r="C621" t="str">
            <v>ZP41.29</v>
          </cell>
          <cell r="D621" t="str">
            <v>6-002.qv</v>
          </cell>
          <cell r="E621" t="str">
            <v>43.650 mg und mehr</v>
          </cell>
          <cell r="F621">
            <v>85367.97</v>
          </cell>
        </row>
        <row r="622">
          <cell r="C622" t="str">
            <v/>
          </cell>
          <cell r="E622" t="str">
            <v>Applikation von Medikamenten, Liste 2: Voriconazol, oral</v>
          </cell>
        </row>
        <row r="623">
          <cell r="C623" t="str">
            <v>ZP42.01</v>
          </cell>
          <cell r="D623" t="str">
            <v>6-002.50</v>
          </cell>
          <cell r="E623" t="str">
            <v>1,00 g bis unter 1,75 g4)</v>
          </cell>
          <cell r="F623">
            <v>246.78</v>
          </cell>
        </row>
        <row r="624">
          <cell r="C624" t="str">
            <v>ZP42.02</v>
          </cell>
          <cell r="D624" t="str">
            <v>6-002.51</v>
          </cell>
          <cell r="E624" t="str">
            <v>1,75 g bis unter 2,50 g4)</v>
          </cell>
          <cell r="F624">
            <v>394.84</v>
          </cell>
        </row>
        <row r="625">
          <cell r="C625" t="str">
            <v>ZP42.03</v>
          </cell>
          <cell r="D625" t="str">
            <v>6-002.52</v>
          </cell>
          <cell r="E625" t="str">
            <v>2,50 g bis unter 3,50 g</v>
          </cell>
          <cell r="F625">
            <v>559.36</v>
          </cell>
        </row>
        <row r="626">
          <cell r="C626" t="str">
            <v>ZP42.04</v>
          </cell>
          <cell r="D626" t="str">
            <v>6-002.53</v>
          </cell>
          <cell r="E626" t="str">
            <v>3,50 g bis unter 4,50 g</v>
          </cell>
          <cell r="F626">
            <v>756.78</v>
          </cell>
        </row>
        <row r="627">
          <cell r="C627" t="str">
            <v>ZP42.05</v>
          </cell>
          <cell r="D627" t="str">
            <v>6-002.54</v>
          </cell>
          <cell r="E627" t="str">
            <v>4,50 g bis unter 6,50 g</v>
          </cell>
          <cell r="F627">
            <v>1020.01</v>
          </cell>
        </row>
        <row r="628">
          <cell r="C628" t="str">
            <v>ZP42.06</v>
          </cell>
          <cell r="D628" t="str">
            <v>6-002.55</v>
          </cell>
          <cell r="E628" t="str">
            <v>6,50 g bis unter 8,50 g</v>
          </cell>
          <cell r="F628">
            <v>1414.85</v>
          </cell>
        </row>
        <row r="629">
          <cell r="C629" t="str">
            <v>ZP42.07</v>
          </cell>
          <cell r="D629" t="str">
            <v>6-002.56</v>
          </cell>
          <cell r="E629" t="str">
            <v>8,50 g bis unter 10,50 g</v>
          </cell>
          <cell r="F629">
            <v>1809.69</v>
          </cell>
        </row>
        <row r="630">
          <cell r="C630" t="str">
            <v>ZP42.08</v>
          </cell>
          <cell r="D630" t="str">
            <v>6-002.57</v>
          </cell>
          <cell r="E630" t="str">
            <v>10,50 g bis unter 15,50 g</v>
          </cell>
          <cell r="F630">
            <v>2401.9499999999998</v>
          </cell>
        </row>
        <row r="631">
          <cell r="C631" t="str">
            <v>ZP42.09</v>
          </cell>
          <cell r="D631" t="str">
            <v>6-002.58</v>
          </cell>
          <cell r="E631" t="str">
            <v>15,50 g bis unter 20,50 g</v>
          </cell>
          <cell r="F631">
            <v>3389.05</v>
          </cell>
        </row>
        <row r="632">
          <cell r="C632" t="str">
            <v>ZP42.10</v>
          </cell>
          <cell r="D632" t="str">
            <v>6-002.59</v>
          </cell>
          <cell r="E632" t="str">
            <v>20,50 g bis unter 25,50 g</v>
          </cell>
          <cell r="F632">
            <v>4376.1499999999996</v>
          </cell>
        </row>
        <row r="633">
          <cell r="C633" t="str">
            <v>ZP42.11</v>
          </cell>
          <cell r="D633" t="str">
            <v>6-002.5a</v>
          </cell>
          <cell r="E633" t="str">
            <v>25,50 g bis unter 30,50 g</v>
          </cell>
          <cell r="F633">
            <v>5363.26</v>
          </cell>
        </row>
        <row r="634">
          <cell r="C634" t="str">
            <v>ZP42.12</v>
          </cell>
          <cell r="D634" t="str">
            <v>6-002.5c</v>
          </cell>
          <cell r="E634" t="str">
            <v>30,50 g bis unter 35,50 g</v>
          </cell>
          <cell r="F634">
            <v>6350.36</v>
          </cell>
        </row>
        <row r="635">
          <cell r="C635" t="str">
            <v>ZP42.13</v>
          </cell>
          <cell r="D635" t="str">
            <v>6-002.5d</v>
          </cell>
          <cell r="E635" t="str">
            <v>35,50 g bis unter 40,50 g</v>
          </cell>
          <cell r="F635">
            <v>7337.46</v>
          </cell>
        </row>
        <row r="636">
          <cell r="C636" t="str">
            <v>ZP42.14</v>
          </cell>
          <cell r="D636" t="str">
            <v>6-002.5e</v>
          </cell>
          <cell r="E636" t="str">
            <v>40,50 g bis unter 45,50 g</v>
          </cell>
          <cell r="F636">
            <v>8324.56</v>
          </cell>
        </row>
        <row r="637">
          <cell r="C637" t="str">
            <v>ZP42.15</v>
          </cell>
          <cell r="D637" t="str">
            <v>6-002.5f</v>
          </cell>
          <cell r="E637" t="str">
            <v>45,50 g und mehr</v>
          </cell>
          <cell r="F637">
            <v>9311.66</v>
          </cell>
        </row>
        <row r="638">
          <cell r="C638" t="str">
            <v/>
          </cell>
          <cell r="E638" t="str">
            <v>Applikation von Medikamenten, Liste 2: Voriconazol, parenteral</v>
          </cell>
        </row>
        <row r="639">
          <cell r="C639" t="str">
            <v>ZP43.01</v>
          </cell>
          <cell r="D639" t="str">
            <v>6-002.r0</v>
          </cell>
          <cell r="E639" t="str">
            <v>0,4 g bis unter 0,6 g3)</v>
          </cell>
          <cell r="F639">
            <v>295.48</v>
          </cell>
        </row>
        <row r="640">
          <cell r="C640" t="str">
            <v>ZP43.02</v>
          </cell>
          <cell r="D640" t="str">
            <v>6-002.r1</v>
          </cell>
          <cell r="E640" t="str">
            <v>0,6 g bis unter 0,8 g3)</v>
          </cell>
          <cell r="F640">
            <v>422.12</v>
          </cell>
        </row>
        <row r="641">
          <cell r="C641" t="str">
            <v>ZP43.03</v>
          </cell>
          <cell r="D641" t="str">
            <v>6-002.r2</v>
          </cell>
          <cell r="E641" t="str">
            <v>0,8 g bis unter 1,2 g</v>
          </cell>
          <cell r="F641">
            <v>569.23</v>
          </cell>
        </row>
        <row r="642">
          <cell r="C642" t="str">
            <v>ZP43.04</v>
          </cell>
          <cell r="D642" t="str">
            <v>6-002.r3</v>
          </cell>
          <cell r="E642" t="str">
            <v>1,2 g bis unter 1,6 g</v>
          </cell>
          <cell r="F642">
            <v>825.96</v>
          </cell>
        </row>
        <row r="643">
          <cell r="C643" t="str">
            <v>ZP43.05</v>
          </cell>
          <cell r="D643" t="str">
            <v>6-002.r4</v>
          </cell>
          <cell r="E643" t="str">
            <v>1,6 g bis unter 2,0 g</v>
          </cell>
          <cell r="F643">
            <v>1095.75</v>
          </cell>
        </row>
        <row r="644">
          <cell r="C644" t="str">
            <v>ZP43.06</v>
          </cell>
          <cell r="D644" t="str">
            <v>6-002.r5</v>
          </cell>
          <cell r="E644" t="str">
            <v>2,0 g bis unter 2,4 g</v>
          </cell>
          <cell r="F644">
            <v>1340.22</v>
          </cell>
        </row>
        <row r="645">
          <cell r="C645" t="str">
            <v>ZP43.07</v>
          </cell>
          <cell r="D645" t="str">
            <v>6-002.r6</v>
          </cell>
          <cell r="E645" t="str">
            <v>2,4 g bis unter 3,2 g</v>
          </cell>
          <cell r="F645">
            <v>1688.48</v>
          </cell>
        </row>
        <row r="646">
          <cell r="C646" t="str">
            <v>ZP43.08</v>
          </cell>
          <cell r="D646" t="str">
            <v>6-002.r7</v>
          </cell>
          <cell r="E646" t="str">
            <v>3,2 g bis unter 4,0 g</v>
          </cell>
          <cell r="F646">
            <v>2195.0300000000002</v>
          </cell>
        </row>
        <row r="647">
          <cell r="C647" t="str">
            <v>ZP43.09</v>
          </cell>
          <cell r="D647" t="str">
            <v>6-002.r8</v>
          </cell>
          <cell r="E647" t="str">
            <v>4,0 g bis unter 4,8 g</v>
          </cell>
          <cell r="F647">
            <v>2701.58</v>
          </cell>
        </row>
        <row r="648">
          <cell r="C648" t="str">
            <v>ZP43.10</v>
          </cell>
          <cell r="D648" t="str">
            <v>6-002.r9</v>
          </cell>
          <cell r="E648" t="str">
            <v>4,8 g bis unter 5,6 g</v>
          </cell>
          <cell r="F648">
            <v>3208.12</v>
          </cell>
        </row>
        <row r="649">
          <cell r="C649" t="str">
            <v>ZP43.11</v>
          </cell>
          <cell r="D649" t="str">
            <v>6-002.ra</v>
          </cell>
          <cell r="E649" t="str">
            <v>5,6 g bis unter 6,4 g</v>
          </cell>
          <cell r="F649">
            <v>3714.67</v>
          </cell>
        </row>
        <row r="650">
          <cell r="C650" t="str">
            <v>ZP43.12</v>
          </cell>
          <cell r="D650" t="str">
            <v>6-002.rb</v>
          </cell>
          <cell r="E650" t="str">
            <v>6,4 g bis unter 7,2 g</v>
          </cell>
          <cell r="F650">
            <v>4221.21</v>
          </cell>
        </row>
        <row r="651">
          <cell r="C651" t="str">
            <v>ZP43.13</v>
          </cell>
          <cell r="D651" t="str">
            <v>6-002.rc</v>
          </cell>
          <cell r="E651" t="str">
            <v>7,2 g bis unter 8,8 g</v>
          </cell>
          <cell r="F651">
            <v>4896.6000000000004</v>
          </cell>
        </row>
        <row r="652">
          <cell r="C652" t="str">
            <v>ZP43.14</v>
          </cell>
          <cell r="D652" t="str">
            <v>6-002.rd</v>
          </cell>
          <cell r="E652" t="str">
            <v>8,8 g bis unter 10,4 g</v>
          </cell>
          <cell r="F652">
            <v>5909.7</v>
          </cell>
        </row>
        <row r="653">
          <cell r="C653" t="str">
            <v>ZP43.15</v>
          </cell>
          <cell r="D653" t="str">
            <v>6-002.re</v>
          </cell>
          <cell r="E653" t="str">
            <v>10,4 g bis unter 12,0 g</v>
          </cell>
          <cell r="F653">
            <v>6922.79</v>
          </cell>
        </row>
        <row r="654">
          <cell r="C654" t="str">
            <v>ZP43.16</v>
          </cell>
          <cell r="D654" t="str">
            <v>6-002.rf</v>
          </cell>
          <cell r="E654" t="str">
            <v>12,0 g bis unter 13,6 g</v>
          </cell>
          <cell r="F654">
            <v>7935.88</v>
          </cell>
        </row>
        <row r="655">
          <cell r="C655" t="str">
            <v>ZP43.17</v>
          </cell>
          <cell r="D655" t="str">
            <v>6-002.rg</v>
          </cell>
          <cell r="E655" t="str">
            <v>13,6 g bis unter 16,8 g</v>
          </cell>
          <cell r="F655">
            <v>9286.66</v>
          </cell>
        </row>
        <row r="656">
          <cell r="C656" t="str">
            <v>ZP43.18</v>
          </cell>
          <cell r="D656" t="str">
            <v>6-002.rh</v>
          </cell>
          <cell r="E656" t="str">
            <v>16,8 g bis unter 20,0 g</v>
          </cell>
          <cell r="F656">
            <v>11312.85</v>
          </cell>
        </row>
        <row r="657">
          <cell r="C657" t="str">
            <v>ZP43.19</v>
          </cell>
          <cell r="D657" t="str">
            <v>6-002.rj</v>
          </cell>
          <cell r="E657" t="str">
            <v>20,0 g bis unter 23,2 g</v>
          </cell>
          <cell r="F657">
            <v>13339.03</v>
          </cell>
        </row>
        <row r="658">
          <cell r="C658" t="str">
            <v>ZP43.20</v>
          </cell>
          <cell r="D658" t="str">
            <v>6-002.rk</v>
          </cell>
          <cell r="E658" t="str">
            <v>23,2 g bis unter 26,4 g</v>
          </cell>
          <cell r="F658">
            <v>15365.21</v>
          </cell>
        </row>
        <row r="659">
          <cell r="C659" t="str">
            <v>ZP43.21</v>
          </cell>
          <cell r="D659" t="str">
            <v>6-002.rm</v>
          </cell>
          <cell r="E659" t="str">
            <v>26,4 g bis unter 32,8 g</v>
          </cell>
          <cell r="F659">
            <v>18066.78</v>
          </cell>
        </row>
        <row r="660">
          <cell r="C660" t="str">
            <v>ZP43.22</v>
          </cell>
          <cell r="D660" t="str">
            <v>6-002.rn</v>
          </cell>
          <cell r="E660" t="str">
            <v>32,8 g bis unter 39,2 g</v>
          </cell>
          <cell r="F660">
            <v>22119.15</v>
          </cell>
        </row>
        <row r="661">
          <cell r="C661" t="str">
            <v>ZP43.23</v>
          </cell>
          <cell r="D661" t="str">
            <v>6-002.rp</v>
          </cell>
          <cell r="E661" t="str">
            <v>39,2 g bis unter 45,6 g</v>
          </cell>
          <cell r="F661">
            <v>26171.51</v>
          </cell>
        </row>
        <row r="662">
          <cell r="C662" t="str">
            <v>ZP43.24</v>
          </cell>
          <cell r="D662" t="str">
            <v>6-002.rq</v>
          </cell>
          <cell r="E662" t="str">
            <v>45,6 g bis unter 52,0 g</v>
          </cell>
          <cell r="F662">
            <v>30223.87</v>
          </cell>
        </row>
        <row r="663">
          <cell r="C663" t="str">
            <v>ZP43.25</v>
          </cell>
          <cell r="D663" t="str">
            <v>6-002.rr</v>
          </cell>
          <cell r="E663" t="str">
            <v>52,0 g bis unter 64,8 g</v>
          </cell>
          <cell r="F663">
            <v>35627.019999999997</v>
          </cell>
        </row>
        <row r="664">
          <cell r="C664" t="str">
            <v>ZP43.26</v>
          </cell>
          <cell r="D664" t="str">
            <v>6-002.rs</v>
          </cell>
          <cell r="E664" t="str">
            <v>64,8 g bis unter 77,6 g</v>
          </cell>
          <cell r="F664">
            <v>43731.75</v>
          </cell>
        </row>
        <row r="665">
          <cell r="C665" t="str">
            <v>ZP43.27</v>
          </cell>
          <cell r="D665" t="str">
            <v>6-002.rt</v>
          </cell>
          <cell r="E665" t="str">
            <v>77,6 g bis unter 90,4 g</v>
          </cell>
          <cell r="F665">
            <v>51836.47</v>
          </cell>
        </row>
        <row r="666">
          <cell r="C666" t="str">
            <v>ZP43.28</v>
          </cell>
          <cell r="D666" t="str">
            <v>6-002.ru</v>
          </cell>
          <cell r="E666" t="str">
            <v>90,4 g und mehr</v>
          </cell>
          <cell r="F666">
            <v>59941.2</v>
          </cell>
        </row>
        <row r="667">
          <cell r="C667" t="str">
            <v/>
          </cell>
          <cell r="E667" t="str">
            <v>Applikation von Medikamenten, Liste 2: Itraconazol, parenteral</v>
          </cell>
        </row>
        <row r="668">
          <cell r="C668" t="str">
            <v>ZP44.01</v>
          </cell>
          <cell r="D668" t="str">
            <v>6-002.c0</v>
          </cell>
          <cell r="E668" t="str">
            <v>400 mg bis unter 800 mg3)</v>
          </cell>
          <cell r="F668">
            <v>181.33</v>
          </cell>
        </row>
        <row r="669">
          <cell r="C669" t="str">
            <v>ZP44.02</v>
          </cell>
          <cell r="D669" t="str">
            <v>6-002.c1</v>
          </cell>
          <cell r="E669" t="str">
            <v>800 mg bis unter 1.200 mg3)</v>
          </cell>
          <cell r="F669">
            <v>317.33</v>
          </cell>
        </row>
        <row r="670">
          <cell r="C670" t="str">
            <v>ZP44.03</v>
          </cell>
          <cell r="D670" t="str">
            <v>6-002.c2</v>
          </cell>
          <cell r="E670" t="str">
            <v>1.200 mg bis unter 1.600 mg</v>
          </cell>
          <cell r="F670">
            <v>453.33</v>
          </cell>
        </row>
        <row r="671">
          <cell r="C671" t="str">
            <v>ZP44.04</v>
          </cell>
          <cell r="D671" t="str">
            <v>6-002.c3</v>
          </cell>
          <cell r="E671" t="str">
            <v>1.600 mg bis unter 2.000 mg</v>
          </cell>
          <cell r="F671">
            <v>589.33000000000004</v>
          </cell>
        </row>
        <row r="672">
          <cell r="C672" t="str">
            <v>ZP44.05</v>
          </cell>
          <cell r="D672" t="str">
            <v>6-002.c4</v>
          </cell>
          <cell r="E672" t="str">
            <v>2.000 mg bis unter 2.400 mg</v>
          </cell>
          <cell r="F672">
            <v>725.33</v>
          </cell>
        </row>
        <row r="673">
          <cell r="C673" t="str">
            <v>ZP44.06</v>
          </cell>
          <cell r="D673" t="str">
            <v>6-002.c5</v>
          </cell>
          <cell r="E673" t="str">
            <v>2.400 mg bis unter 2.800 mg</v>
          </cell>
          <cell r="F673">
            <v>861.33</v>
          </cell>
        </row>
        <row r="674">
          <cell r="C674" t="str">
            <v>ZP44.07</v>
          </cell>
          <cell r="D674" t="str">
            <v>6-002.c6</v>
          </cell>
          <cell r="E674" t="str">
            <v>2.800 mg bis unter 3.200 mg</v>
          </cell>
          <cell r="F674">
            <v>997.33</v>
          </cell>
        </row>
        <row r="675">
          <cell r="C675" t="str">
            <v>ZP44.08</v>
          </cell>
          <cell r="D675" t="str">
            <v>6-002.c7</v>
          </cell>
          <cell r="E675" t="str">
            <v>3.200 mg bis unter 3.600 mg</v>
          </cell>
          <cell r="F675">
            <v>1133.33</v>
          </cell>
        </row>
        <row r="676">
          <cell r="C676" t="str">
            <v>ZP44.09</v>
          </cell>
          <cell r="D676" t="str">
            <v>6-002.c8</v>
          </cell>
          <cell r="E676" t="str">
            <v>3.600 mg bis unter 4.000 mg</v>
          </cell>
          <cell r="F676">
            <v>1269.33</v>
          </cell>
        </row>
        <row r="677">
          <cell r="C677" t="str">
            <v>ZP44.10</v>
          </cell>
          <cell r="D677" t="str">
            <v>6-002.c9</v>
          </cell>
          <cell r="E677" t="str">
            <v>4.000 mg bis unter 4.800 mg</v>
          </cell>
          <cell r="F677">
            <v>1450.67</v>
          </cell>
        </row>
        <row r="678">
          <cell r="C678" t="str">
            <v>ZP44.11</v>
          </cell>
          <cell r="D678" t="str">
            <v>6-002.ca</v>
          </cell>
          <cell r="E678" t="str">
            <v>4.800 mg bis unter 5.600 mg</v>
          </cell>
          <cell r="F678">
            <v>1722.67</v>
          </cell>
        </row>
        <row r="679">
          <cell r="C679" t="str">
            <v>ZP44.12</v>
          </cell>
          <cell r="D679" t="str">
            <v>6-002.cb</v>
          </cell>
          <cell r="E679" t="str">
            <v>5.600 mg bis unter 6.400 mg</v>
          </cell>
          <cell r="F679">
            <v>1994.67</v>
          </cell>
        </row>
        <row r="680">
          <cell r="C680" t="str">
            <v>ZP44.13</v>
          </cell>
          <cell r="D680" t="str">
            <v>6-002.cc</v>
          </cell>
          <cell r="E680" t="str">
            <v>6.400 mg bis unter 7.200 mg</v>
          </cell>
          <cell r="F680">
            <v>2266.67</v>
          </cell>
        </row>
        <row r="681">
          <cell r="C681" t="str">
            <v>ZP44.14</v>
          </cell>
          <cell r="D681" t="str">
            <v>6-002.cd</v>
          </cell>
          <cell r="E681" t="str">
            <v>7.200 mg bis unter 8.000 mg</v>
          </cell>
          <cell r="F681">
            <v>2538.67</v>
          </cell>
        </row>
        <row r="682">
          <cell r="C682" t="str">
            <v>ZP44.15</v>
          </cell>
          <cell r="D682" t="str">
            <v>6-002.ce</v>
          </cell>
          <cell r="E682" t="str">
            <v>8.000 mg bis unter 8.800 mg</v>
          </cell>
          <cell r="F682">
            <v>2810.67</v>
          </cell>
        </row>
        <row r="683">
          <cell r="C683" t="str">
            <v>ZP44.16</v>
          </cell>
          <cell r="D683" t="str">
            <v>6-002.cg</v>
          </cell>
          <cell r="E683" t="str">
            <v>8.800 mg bis unter 10.400 mg</v>
          </cell>
          <cell r="F683">
            <v>3173.33</v>
          </cell>
        </row>
        <row r="684">
          <cell r="C684" t="str">
            <v>ZP44.17</v>
          </cell>
          <cell r="D684" t="str">
            <v>6-002.ch</v>
          </cell>
          <cell r="E684" t="str">
            <v>10.400 mg bis unter 12.000 mg</v>
          </cell>
          <cell r="F684">
            <v>3717.33</v>
          </cell>
        </row>
        <row r="685">
          <cell r="C685" t="str">
            <v>ZP44.18</v>
          </cell>
          <cell r="D685" t="str">
            <v>6-002.cj</v>
          </cell>
          <cell r="E685" t="str">
            <v>12.000 mg bis unter 13.600 mg</v>
          </cell>
          <cell r="F685">
            <v>4261.33</v>
          </cell>
        </row>
        <row r="686">
          <cell r="C686" t="str">
            <v>ZP44.19</v>
          </cell>
          <cell r="D686" t="str">
            <v>6-002.ck</v>
          </cell>
          <cell r="E686" t="str">
            <v>13.600 mg bis unter 16.800 mg</v>
          </cell>
          <cell r="F686">
            <v>4986.67</v>
          </cell>
        </row>
        <row r="687">
          <cell r="C687" t="str">
            <v>ZP44.20</v>
          </cell>
          <cell r="D687" t="str">
            <v>6-002.cm</v>
          </cell>
          <cell r="E687" t="str">
            <v>16.800 mg bis unter 20.000 mg</v>
          </cell>
          <cell r="F687">
            <v>6074.67</v>
          </cell>
        </row>
        <row r="688">
          <cell r="C688" t="str">
            <v>ZP44.21</v>
          </cell>
          <cell r="D688" t="str">
            <v>6-002.cn</v>
          </cell>
          <cell r="E688" t="str">
            <v>20.000 mg bis unter 23.200 mg</v>
          </cell>
          <cell r="F688">
            <v>7162.67</v>
          </cell>
        </row>
        <row r="689">
          <cell r="C689" t="str">
            <v>ZP44.22</v>
          </cell>
          <cell r="D689" t="str">
            <v>6-002.cp</v>
          </cell>
          <cell r="E689" t="str">
            <v>23.200 mg und mehr</v>
          </cell>
          <cell r="F689">
            <v>8250.67</v>
          </cell>
        </row>
        <row r="690">
          <cell r="C690" t="str">
            <v/>
          </cell>
          <cell r="E690" t="str">
            <v>Applikation von Medikamenten, Liste 3: Anidulafungin, parenteral</v>
          </cell>
        </row>
        <row r="691">
          <cell r="C691" t="str">
            <v>ZP46.01</v>
          </cell>
          <cell r="D691" t="str">
            <v>6-003.k0</v>
          </cell>
          <cell r="E691" t="str">
            <v>75 mg bis unter 125 mg4)</v>
          </cell>
          <cell r="F691">
            <v>316.97000000000003</v>
          </cell>
        </row>
        <row r="692">
          <cell r="C692" t="str">
            <v>ZP46.02</v>
          </cell>
          <cell r="D692" t="str">
            <v>6-003.k1</v>
          </cell>
          <cell r="E692" t="str">
            <v>125 mg bis unter 200 mg4)</v>
          </cell>
          <cell r="F692">
            <v>518.67999999999995</v>
          </cell>
        </row>
        <row r="693">
          <cell r="C693" t="str">
            <v>ZP46.03</v>
          </cell>
          <cell r="D693" t="str">
            <v>6-003.k2</v>
          </cell>
          <cell r="E693" t="str">
            <v>200 mg bis unter 300 mg</v>
          </cell>
          <cell r="F693">
            <v>691.57</v>
          </cell>
        </row>
        <row r="694">
          <cell r="C694" t="str">
            <v>ZP46.04</v>
          </cell>
          <cell r="D694" t="str">
            <v>6-003.k3</v>
          </cell>
          <cell r="E694" t="str">
            <v>300 mg bis unter 400 mg</v>
          </cell>
          <cell r="F694">
            <v>1037.3599999999999</v>
          </cell>
        </row>
        <row r="695">
          <cell r="C695" t="str">
            <v>ZP46.05</v>
          </cell>
          <cell r="D695" t="str">
            <v>6-003.k4</v>
          </cell>
          <cell r="E695" t="str">
            <v>400 mg bis unter 500 mg</v>
          </cell>
          <cell r="F695">
            <v>1383.14</v>
          </cell>
        </row>
        <row r="696">
          <cell r="C696" t="str">
            <v>ZP46.06</v>
          </cell>
          <cell r="D696" t="str">
            <v>6-003.k5</v>
          </cell>
          <cell r="E696" t="str">
            <v>500 mg bis unter 600 mg</v>
          </cell>
          <cell r="F696">
            <v>1728.93</v>
          </cell>
        </row>
        <row r="697">
          <cell r="C697" t="str">
            <v>ZP46.07</v>
          </cell>
          <cell r="D697" t="str">
            <v>6-003.k6</v>
          </cell>
          <cell r="E697" t="str">
            <v>600 mg bis unter 700 mg</v>
          </cell>
          <cell r="F697">
            <v>2074.71</v>
          </cell>
        </row>
        <row r="698">
          <cell r="C698" t="str">
            <v>ZP46.08</v>
          </cell>
          <cell r="D698" t="str">
            <v>6-003.k7</v>
          </cell>
          <cell r="E698" t="str">
            <v>700 mg bis unter 800 mg</v>
          </cell>
          <cell r="F698">
            <v>2420.5</v>
          </cell>
        </row>
        <row r="699">
          <cell r="C699" t="str">
            <v>ZP46.09</v>
          </cell>
          <cell r="D699" t="str">
            <v>6-003.k8</v>
          </cell>
          <cell r="E699" t="str">
            <v>800 mg bis unter 900 mg</v>
          </cell>
          <cell r="F699">
            <v>2766.29</v>
          </cell>
        </row>
        <row r="700">
          <cell r="C700" t="str">
            <v>ZP46.10</v>
          </cell>
          <cell r="D700" t="str">
            <v>6-003.k9</v>
          </cell>
          <cell r="E700" t="str">
            <v>900 mg bis unter 1.000 mg</v>
          </cell>
          <cell r="F700">
            <v>3112.07</v>
          </cell>
        </row>
        <row r="701">
          <cell r="C701" t="str">
            <v>ZP46.11</v>
          </cell>
          <cell r="D701" t="str">
            <v>6-003.ka</v>
          </cell>
          <cell r="E701" t="str">
            <v>1.000 mg bis unter 1.200 mg</v>
          </cell>
          <cell r="F701">
            <v>3630.75</v>
          </cell>
        </row>
        <row r="702">
          <cell r="C702" t="str">
            <v>ZP46.12</v>
          </cell>
          <cell r="D702" t="str">
            <v>6-003.kb</v>
          </cell>
          <cell r="E702" t="str">
            <v>1.200 mg bis unter 1.400 mg</v>
          </cell>
          <cell r="F702">
            <v>4322.32</v>
          </cell>
        </row>
        <row r="703">
          <cell r="C703" t="str">
            <v>ZP46.13</v>
          </cell>
          <cell r="D703" t="str">
            <v>6-003.kc</v>
          </cell>
          <cell r="E703" t="str">
            <v>1.400 mg bis unter 1.600 mg</v>
          </cell>
          <cell r="F703">
            <v>5013.8900000000003</v>
          </cell>
        </row>
        <row r="704">
          <cell r="C704" t="str">
            <v>ZP46.14</v>
          </cell>
          <cell r="D704" t="str">
            <v>6-003.kd</v>
          </cell>
          <cell r="E704" t="str">
            <v>1.600 mg bis unter 1.800 mg</v>
          </cell>
          <cell r="F704">
            <v>5665.38</v>
          </cell>
        </row>
        <row r="705">
          <cell r="C705" t="str">
            <v>ZP46.15</v>
          </cell>
          <cell r="D705" t="str">
            <v>6-003.ke</v>
          </cell>
          <cell r="E705" t="str">
            <v>1.800 mg bis unter 2.000 mg</v>
          </cell>
          <cell r="F705">
            <v>6369.07</v>
          </cell>
        </row>
        <row r="706">
          <cell r="C706" t="str">
            <v>ZP46.16</v>
          </cell>
          <cell r="D706" t="str">
            <v>6-003.kf</v>
          </cell>
          <cell r="E706" t="str">
            <v>2.000 mg bis unter 2.400 mg</v>
          </cell>
          <cell r="F706">
            <v>7376.76</v>
          </cell>
        </row>
        <row r="707">
          <cell r="C707" t="str">
            <v>ZP46.17</v>
          </cell>
          <cell r="D707" t="str">
            <v>6-003.kg</v>
          </cell>
          <cell r="E707" t="str">
            <v>2.400 mg bis unter 2.800 mg</v>
          </cell>
          <cell r="F707">
            <v>8731.09</v>
          </cell>
        </row>
        <row r="708">
          <cell r="C708" t="str">
            <v>ZP46.18</v>
          </cell>
          <cell r="D708" t="str">
            <v>6-003.kh</v>
          </cell>
          <cell r="E708" t="str">
            <v>2.800 mg bis unter 3.200 mg</v>
          </cell>
          <cell r="F708">
            <v>10143.049999999999</v>
          </cell>
        </row>
        <row r="709">
          <cell r="C709" t="str">
            <v>ZP46.19</v>
          </cell>
          <cell r="D709" t="str">
            <v>6-003.kj</v>
          </cell>
          <cell r="E709" t="str">
            <v>3.200 mg bis unter 4.000 mg</v>
          </cell>
          <cell r="F709">
            <v>11987.24</v>
          </cell>
        </row>
        <row r="710">
          <cell r="C710" t="str">
            <v>ZP46.20</v>
          </cell>
          <cell r="D710" t="str">
            <v>6-003.kk</v>
          </cell>
          <cell r="E710" t="str">
            <v>4.000 mg bis unter 4.800 mg</v>
          </cell>
          <cell r="F710">
            <v>14753.52</v>
          </cell>
        </row>
        <row r="711">
          <cell r="C711" t="str">
            <v>ZP46.21</v>
          </cell>
          <cell r="D711" t="str">
            <v>6-003.km</v>
          </cell>
          <cell r="E711" t="str">
            <v>4.800 mg bis unter 5.600 mg</v>
          </cell>
          <cell r="F711">
            <v>17519.810000000001</v>
          </cell>
        </row>
        <row r="712">
          <cell r="C712" t="str">
            <v>ZP46.22</v>
          </cell>
          <cell r="D712" t="str">
            <v>6-003.kn</v>
          </cell>
          <cell r="E712" t="str">
            <v>5.600 mg bis unter 6.400 mg</v>
          </cell>
          <cell r="F712">
            <v>20286.099999999999</v>
          </cell>
        </row>
        <row r="713">
          <cell r="C713" t="str">
            <v>ZP46.23</v>
          </cell>
          <cell r="D713" t="str">
            <v>6-003.kp</v>
          </cell>
          <cell r="E713" t="str">
            <v>6.400 mg bis unter 8.000 mg</v>
          </cell>
          <cell r="F713">
            <v>23974.48</v>
          </cell>
        </row>
        <row r="714">
          <cell r="C714" t="str">
            <v>ZP46.24</v>
          </cell>
          <cell r="D714" t="str">
            <v>6-003.kq</v>
          </cell>
          <cell r="E714" t="str">
            <v>8.000 mg bis unter 9.600 mg</v>
          </cell>
          <cell r="F714">
            <v>29507.05</v>
          </cell>
        </row>
        <row r="715">
          <cell r="C715" t="str">
            <v>ZP46.25</v>
          </cell>
          <cell r="D715" t="str">
            <v>6-003.kr</v>
          </cell>
          <cell r="E715" t="str">
            <v>9.600 mg bis unter 11.200 mg</v>
          </cell>
          <cell r="F715">
            <v>35039.620000000003</v>
          </cell>
        </row>
        <row r="716">
          <cell r="C716" t="str">
            <v>ZP46.26</v>
          </cell>
          <cell r="D716" t="str">
            <v>6-003.ks</v>
          </cell>
          <cell r="E716" t="str">
            <v>11.200 mg bis unter 12.800 mg</v>
          </cell>
          <cell r="F716">
            <v>40572.19</v>
          </cell>
        </row>
        <row r="717">
          <cell r="C717" t="str">
            <v>ZP46.27</v>
          </cell>
          <cell r="D717" t="str">
            <v>6-003.kt</v>
          </cell>
          <cell r="E717" t="str">
            <v>12.800 mg und mehr</v>
          </cell>
          <cell r="F717">
            <v>46104.76</v>
          </cell>
        </row>
        <row r="718">
          <cell r="C718" t="str">
            <v/>
          </cell>
          <cell r="E718" t="str">
            <v>Applikation von Medikamenten, Liste 4: Panitumumab, parenteral</v>
          </cell>
        </row>
        <row r="719">
          <cell r="C719" t="str">
            <v>ZP47.01</v>
          </cell>
          <cell r="D719" t="str">
            <v>6-004.70</v>
          </cell>
          <cell r="E719" t="str">
            <v>180 mg bis unter 300 mg</v>
          </cell>
          <cell r="F719">
            <v>1136.3</v>
          </cell>
        </row>
        <row r="720">
          <cell r="C720" t="str">
            <v>ZP47.02</v>
          </cell>
          <cell r="D720" t="str">
            <v>6-004.71</v>
          </cell>
          <cell r="E720" t="str">
            <v>300 mg bis unter 420 mg</v>
          </cell>
          <cell r="F720">
            <v>1756.1</v>
          </cell>
        </row>
        <row r="721">
          <cell r="C721" t="str">
            <v>ZP47.03</v>
          </cell>
          <cell r="D721" t="str">
            <v>6-004.72</v>
          </cell>
          <cell r="E721" t="str">
            <v>420 mg bis unter 540 mg</v>
          </cell>
          <cell r="F721">
            <v>2375.9</v>
          </cell>
        </row>
        <row r="722">
          <cell r="C722" t="str">
            <v>ZP47.04</v>
          </cell>
          <cell r="D722" t="str">
            <v>6-004.73</v>
          </cell>
          <cell r="E722" t="str">
            <v>540 mg bis unter 660 mg</v>
          </cell>
          <cell r="F722">
            <v>2968.68</v>
          </cell>
        </row>
        <row r="723">
          <cell r="C723" t="str">
            <v>ZP47.05</v>
          </cell>
          <cell r="D723" t="str">
            <v>6-004.74</v>
          </cell>
          <cell r="E723" t="str">
            <v>660 mg bis unter 780 mg</v>
          </cell>
          <cell r="F723">
            <v>3584.06</v>
          </cell>
        </row>
        <row r="724">
          <cell r="C724" t="str">
            <v>ZP47.06</v>
          </cell>
          <cell r="D724" t="str">
            <v>6-004.75</v>
          </cell>
          <cell r="E724" t="str">
            <v>780 mg bis unter 900 mg</v>
          </cell>
          <cell r="F724">
            <v>4138.2</v>
          </cell>
        </row>
        <row r="725">
          <cell r="C725" t="str">
            <v>ZP47.07</v>
          </cell>
          <cell r="D725" t="str">
            <v>6-004.76</v>
          </cell>
          <cell r="E725" t="str">
            <v>900 mg bis unter 1.020 mg</v>
          </cell>
          <cell r="F725">
            <v>4855.1000000000004</v>
          </cell>
        </row>
        <row r="726">
          <cell r="C726" t="str">
            <v>ZP47.08</v>
          </cell>
          <cell r="D726" t="str">
            <v>6-004.77</v>
          </cell>
          <cell r="E726" t="str">
            <v>1.020 mg bis unter 1.260 mg</v>
          </cell>
          <cell r="F726">
            <v>5681.5</v>
          </cell>
        </row>
        <row r="727">
          <cell r="C727" t="str">
            <v>ZP47.09</v>
          </cell>
          <cell r="D727" t="str">
            <v>6-004.78</v>
          </cell>
          <cell r="E727" t="str">
            <v>1.260 mg bis unter 1.500 mg</v>
          </cell>
          <cell r="F727">
            <v>6921.1</v>
          </cell>
        </row>
        <row r="728">
          <cell r="C728" t="str">
            <v>ZP47.10</v>
          </cell>
          <cell r="D728" t="str">
            <v>6-004.79</v>
          </cell>
          <cell r="E728" t="str">
            <v>1.500 mg bis unter 1.740 mg</v>
          </cell>
          <cell r="F728">
            <v>8160.7</v>
          </cell>
        </row>
        <row r="729">
          <cell r="C729" t="str">
            <v>ZP47.11</v>
          </cell>
          <cell r="D729" t="str">
            <v>6-004.7a</v>
          </cell>
          <cell r="E729" t="str">
            <v>1.740 mg bis unter 1.980 mg</v>
          </cell>
          <cell r="F729">
            <v>9400.2999999999993</v>
          </cell>
        </row>
        <row r="730">
          <cell r="C730" t="str">
            <v>ZP47.12</v>
          </cell>
          <cell r="D730" t="str">
            <v>6-004.7b</v>
          </cell>
          <cell r="E730" t="str">
            <v>1.980 mg bis unter 2.220 mg</v>
          </cell>
          <cell r="F730">
            <v>10639.9</v>
          </cell>
        </row>
        <row r="731">
          <cell r="C731" t="str">
            <v>ZP47.13</v>
          </cell>
          <cell r="D731" t="str">
            <v>6-004.7c</v>
          </cell>
          <cell r="E731" t="str">
            <v>2.220 mg bis unter 2.460 mg</v>
          </cell>
          <cell r="F731">
            <v>11879.5</v>
          </cell>
        </row>
        <row r="732">
          <cell r="C732" t="str">
            <v>ZP47.14</v>
          </cell>
          <cell r="D732" t="str">
            <v>6-004.7d</v>
          </cell>
          <cell r="E732" t="str">
            <v>2.460 mg und mehr</v>
          </cell>
          <cell r="F732">
            <v>13119.1</v>
          </cell>
        </row>
        <row r="733">
          <cell r="C733" t="str">
            <v/>
          </cell>
          <cell r="E733" t="str">
            <v>Applikation von Medikamenten, Liste 4: Trabectedin, parenteral</v>
          </cell>
        </row>
        <row r="734">
          <cell r="C734" t="str">
            <v>ZP48.01</v>
          </cell>
          <cell r="D734" t="str">
            <v>6-004.a0</v>
          </cell>
          <cell r="E734" t="str">
            <v>0,25 mg bis unter 0,50 mg4)</v>
          </cell>
          <cell r="F734">
            <v>787.39</v>
          </cell>
        </row>
        <row r="735">
          <cell r="C735" t="str">
            <v>ZP48.02</v>
          </cell>
          <cell r="D735" t="str">
            <v>6-004.a1</v>
          </cell>
          <cell r="E735" t="str">
            <v>0,50 mg bis unter 0,75 mg4)</v>
          </cell>
          <cell r="F735">
            <v>1377.93</v>
          </cell>
        </row>
        <row r="736">
          <cell r="C736" t="str">
            <v>ZP48.03</v>
          </cell>
          <cell r="D736" t="str">
            <v>6-004.a2</v>
          </cell>
          <cell r="E736" t="str">
            <v>0,75 mg bis unter 1,00 mg4)</v>
          </cell>
          <cell r="F736">
            <v>1968.47</v>
          </cell>
        </row>
        <row r="737">
          <cell r="C737" t="str">
            <v>ZP48.04</v>
          </cell>
          <cell r="D737" t="str">
            <v>6-004.a3</v>
          </cell>
          <cell r="E737" t="str">
            <v>1,00 mg bis unter 1,25 mg4)</v>
          </cell>
          <cell r="F737">
            <v>2559.0100000000002</v>
          </cell>
        </row>
        <row r="738">
          <cell r="C738" t="str">
            <v>ZP48.05</v>
          </cell>
          <cell r="D738" t="str">
            <v>6-004.a4</v>
          </cell>
          <cell r="E738" t="str">
            <v>1,25 mg bis unter 1,50 mg</v>
          </cell>
          <cell r="F738">
            <v>2952.71</v>
          </cell>
        </row>
        <row r="739">
          <cell r="C739" t="str">
            <v>ZP48.06</v>
          </cell>
          <cell r="D739" t="str">
            <v>6-004.a5</v>
          </cell>
          <cell r="E739" t="str">
            <v>1,50 mg bis unter 1,75 mg</v>
          </cell>
          <cell r="F739">
            <v>3543.25</v>
          </cell>
        </row>
        <row r="740">
          <cell r="C740" t="str">
            <v>ZP48.07</v>
          </cell>
          <cell r="D740" t="str">
            <v>6-004.a6</v>
          </cell>
          <cell r="E740" t="str">
            <v>1,75 mg bis unter 2,00 mg</v>
          </cell>
          <cell r="F740">
            <v>4133.79</v>
          </cell>
        </row>
        <row r="741">
          <cell r="C741" t="str">
            <v>ZP48.08</v>
          </cell>
          <cell r="D741" t="str">
            <v>6-004.a7</v>
          </cell>
          <cell r="E741" t="str">
            <v>2,00 mg bis unter 2,25 mg</v>
          </cell>
          <cell r="F741">
            <v>4724.33</v>
          </cell>
        </row>
        <row r="742">
          <cell r="C742" t="str">
            <v>ZP48.09</v>
          </cell>
          <cell r="D742" t="str">
            <v>6-004.a8</v>
          </cell>
          <cell r="E742" t="str">
            <v>2,25 mg bis unter 2,50 mg</v>
          </cell>
          <cell r="F742">
            <v>5314.87</v>
          </cell>
        </row>
        <row r="743">
          <cell r="C743" t="str">
            <v>ZP48.10</v>
          </cell>
          <cell r="D743" t="str">
            <v>6-004.a9</v>
          </cell>
          <cell r="E743" t="str">
            <v>2,50 mg bis unter 2,75 mg</v>
          </cell>
          <cell r="F743">
            <v>5905.41</v>
          </cell>
        </row>
        <row r="744">
          <cell r="C744" t="str">
            <v>ZP48.11</v>
          </cell>
          <cell r="D744" t="str">
            <v>6-004.aa</v>
          </cell>
          <cell r="E744" t="str">
            <v>2,75 mg bis unter 3,00 mg</v>
          </cell>
          <cell r="F744">
            <v>6495.95</v>
          </cell>
        </row>
        <row r="745">
          <cell r="C745" t="str">
            <v>ZP48.12</v>
          </cell>
          <cell r="D745" t="str">
            <v>6-004.ab</v>
          </cell>
          <cell r="E745" t="str">
            <v>3,00 mg bis unter 3,25 mg</v>
          </cell>
          <cell r="F745">
            <v>7086.49</v>
          </cell>
        </row>
        <row r="746">
          <cell r="C746" t="str">
            <v>ZP48.13</v>
          </cell>
          <cell r="D746" t="str">
            <v>6-004.ac</v>
          </cell>
          <cell r="E746" t="str">
            <v>3,25 mg bis unter 3,50 mg</v>
          </cell>
          <cell r="F746">
            <v>7677.03</v>
          </cell>
        </row>
        <row r="747">
          <cell r="C747" t="str">
            <v>ZP48.14</v>
          </cell>
          <cell r="D747" t="str">
            <v>6-004.ad</v>
          </cell>
          <cell r="E747" t="str">
            <v>3,50 mg bis unter 4,00 mg</v>
          </cell>
          <cell r="F747">
            <v>8267.58</v>
          </cell>
        </row>
        <row r="748">
          <cell r="C748" t="str">
            <v>ZP48.15</v>
          </cell>
          <cell r="D748" t="str">
            <v>6-004.ae</v>
          </cell>
          <cell r="E748" t="str">
            <v>4,00 mg bis unter 4,50 mg</v>
          </cell>
          <cell r="F748">
            <v>9448.66</v>
          </cell>
        </row>
        <row r="749">
          <cell r="C749" t="str">
            <v>ZP48.16</v>
          </cell>
          <cell r="D749" t="str">
            <v>6-004.af</v>
          </cell>
          <cell r="E749" t="str">
            <v>4,50 mg bis unter 5,00 mg</v>
          </cell>
          <cell r="F749">
            <v>10629.74</v>
          </cell>
        </row>
        <row r="750">
          <cell r="C750" t="str">
            <v>ZP48.17</v>
          </cell>
          <cell r="D750" t="str">
            <v>6-004.ag</v>
          </cell>
          <cell r="E750" t="str">
            <v>5,00 mg bis unter 5,50 mg</v>
          </cell>
          <cell r="F750">
            <v>11810.82</v>
          </cell>
        </row>
        <row r="751">
          <cell r="C751" t="str">
            <v>ZP48.18</v>
          </cell>
          <cell r="D751" t="str">
            <v>6-004.ah</v>
          </cell>
          <cell r="E751" t="str">
            <v>5,50 mg bis unter 6,00 mg</v>
          </cell>
          <cell r="F751">
            <v>12991.9</v>
          </cell>
        </row>
        <row r="752">
          <cell r="C752" t="str">
            <v>ZP48.19</v>
          </cell>
          <cell r="D752" t="str">
            <v>6-004.aj</v>
          </cell>
          <cell r="E752" t="str">
            <v>6,00 mg und mehr</v>
          </cell>
          <cell r="F752">
            <v>14172.99</v>
          </cell>
        </row>
        <row r="753">
          <cell r="C753" t="str">
            <v/>
          </cell>
          <cell r="E753" t="str">
            <v>Applikation von Medikamenten, Liste 5: Azacytidin, parenteral</v>
          </cell>
        </row>
        <row r="754">
          <cell r="C754" t="str">
            <v>ZP50.01</v>
          </cell>
          <cell r="D754" t="str">
            <v>6-005.00</v>
          </cell>
          <cell r="E754" t="str">
            <v>150 mg bis unter 225 mg</v>
          </cell>
          <cell r="F754">
            <v>731.27</v>
          </cell>
        </row>
        <row r="755">
          <cell r="C755" t="str">
            <v>ZP50.02</v>
          </cell>
          <cell r="D755" t="str">
            <v>6-005.01</v>
          </cell>
          <cell r="E755" t="str">
            <v>225 mg bis unter 300 mg</v>
          </cell>
          <cell r="F755">
            <v>1080.1400000000001</v>
          </cell>
        </row>
        <row r="756">
          <cell r="C756" t="str">
            <v>ZP50.03</v>
          </cell>
          <cell r="D756" t="str">
            <v>6-005.02</v>
          </cell>
          <cell r="E756" t="str">
            <v>300 mg bis unter 375 mg</v>
          </cell>
          <cell r="F756">
            <v>1404.18</v>
          </cell>
        </row>
        <row r="757">
          <cell r="C757" t="str">
            <v>ZP50.04</v>
          </cell>
          <cell r="D757" t="str">
            <v>6-005.03</v>
          </cell>
          <cell r="E757" t="str">
            <v>375 mg bis unter 450 mg</v>
          </cell>
          <cell r="F757">
            <v>1728.22</v>
          </cell>
        </row>
        <row r="758">
          <cell r="C758" t="str">
            <v>ZP50.05</v>
          </cell>
          <cell r="D758" t="str">
            <v>6-005.04</v>
          </cell>
          <cell r="E758" t="str">
            <v>450 mg bis unter 600 mg</v>
          </cell>
          <cell r="F758">
            <v>2160.2800000000002</v>
          </cell>
        </row>
        <row r="759">
          <cell r="C759" t="str">
            <v>ZP50.06</v>
          </cell>
          <cell r="D759" t="str">
            <v>6-005.05</v>
          </cell>
          <cell r="E759" t="str">
            <v>600 mg bis unter 750 mg</v>
          </cell>
          <cell r="F759">
            <v>2808.36</v>
          </cell>
        </row>
        <row r="760">
          <cell r="C760" t="str">
            <v>ZP50.07</v>
          </cell>
          <cell r="D760" t="str">
            <v>6-005.06</v>
          </cell>
          <cell r="E760" t="str">
            <v>750 mg bis unter 900 mg</v>
          </cell>
          <cell r="F760">
            <v>3456.44</v>
          </cell>
        </row>
        <row r="761">
          <cell r="C761" t="str">
            <v>ZP50.08</v>
          </cell>
          <cell r="D761" t="str">
            <v>6-005.07</v>
          </cell>
          <cell r="E761" t="str">
            <v>900 mg bis unter 1.200 mg</v>
          </cell>
          <cell r="F761">
            <v>4320.5600000000004</v>
          </cell>
        </row>
        <row r="762">
          <cell r="C762" t="str">
            <v>ZP50.09</v>
          </cell>
          <cell r="D762" t="str">
            <v>6-005.08</v>
          </cell>
          <cell r="E762" t="str">
            <v>1.200 mg bis unter 1.500 mg</v>
          </cell>
          <cell r="F762">
            <v>5616.72</v>
          </cell>
        </row>
        <row r="763">
          <cell r="C763" t="str">
            <v>ZP50.10</v>
          </cell>
          <cell r="D763" t="str">
            <v>6-005.09</v>
          </cell>
          <cell r="E763" t="str">
            <v>1.500 mg bis unter 1.800 mg</v>
          </cell>
          <cell r="F763">
            <v>6912.89</v>
          </cell>
        </row>
        <row r="764">
          <cell r="C764" t="str">
            <v>ZP50.11</v>
          </cell>
          <cell r="D764" t="str">
            <v>6-005.0a</v>
          </cell>
          <cell r="E764" t="str">
            <v>1.800 mg bis unter 2.100 mg</v>
          </cell>
          <cell r="F764">
            <v>8209.06</v>
          </cell>
        </row>
        <row r="765">
          <cell r="C765" t="str">
            <v>ZP50.12</v>
          </cell>
          <cell r="D765" t="str">
            <v>6-005.0b</v>
          </cell>
          <cell r="E765" t="str">
            <v>2.100 mg bis unter 2.400 mg</v>
          </cell>
          <cell r="F765">
            <v>9505.2199999999993</v>
          </cell>
        </row>
        <row r="766">
          <cell r="C766" t="str">
            <v>ZP50.13</v>
          </cell>
          <cell r="D766" t="str">
            <v>6-005.0c</v>
          </cell>
          <cell r="E766" t="str">
            <v>2.400 mg bis unter 2.700 mg</v>
          </cell>
          <cell r="F766">
            <v>10801.39</v>
          </cell>
        </row>
        <row r="767">
          <cell r="C767" t="str">
            <v>ZP50.14</v>
          </cell>
          <cell r="D767" t="str">
            <v>6-005.0d</v>
          </cell>
          <cell r="E767" t="str">
            <v>2.700 mg bis unter 3.000 mg</v>
          </cell>
          <cell r="F767">
            <v>12097.56</v>
          </cell>
        </row>
        <row r="768">
          <cell r="C768" t="str">
            <v>ZP50.15</v>
          </cell>
          <cell r="D768" t="str">
            <v>6-005.0e</v>
          </cell>
          <cell r="E768" t="str">
            <v>3.000 mg und mehr</v>
          </cell>
          <cell r="F768">
            <v>13393.72</v>
          </cell>
        </row>
        <row r="769">
          <cell r="C769" t="str">
            <v/>
          </cell>
          <cell r="E769" t="str">
            <v>Applikation von Medikamenten, Liste 4: Micafungin, parenteral</v>
          </cell>
        </row>
        <row r="770">
          <cell r="C770" t="str">
            <v>ZP51.01</v>
          </cell>
          <cell r="D770" t="str">
            <v>6-004.50</v>
          </cell>
          <cell r="E770" t="str">
            <v>75 mg bis unter 150 mg4)</v>
          </cell>
          <cell r="F770">
            <v>304.45</v>
          </cell>
        </row>
        <row r="771">
          <cell r="C771" t="str">
            <v>ZP51.02</v>
          </cell>
          <cell r="D771" t="str">
            <v>6-004.51</v>
          </cell>
          <cell r="E771" t="str">
            <v>150 mg bis unter 250 mg</v>
          </cell>
          <cell r="F771">
            <v>558.16999999999996</v>
          </cell>
        </row>
        <row r="772">
          <cell r="C772" t="str">
            <v>ZP51.03</v>
          </cell>
          <cell r="D772" t="str">
            <v>6-004.52</v>
          </cell>
          <cell r="E772" t="str">
            <v>250 mg bis unter 350 mg</v>
          </cell>
          <cell r="F772">
            <v>862.62</v>
          </cell>
        </row>
        <row r="773">
          <cell r="C773" t="str">
            <v>ZP51.04</v>
          </cell>
          <cell r="D773" t="str">
            <v>6-004.53</v>
          </cell>
          <cell r="E773" t="str">
            <v>350 mg bis unter 450 mg</v>
          </cell>
          <cell r="F773">
            <v>1167.08</v>
          </cell>
        </row>
        <row r="774">
          <cell r="C774" t="str">
            <v>ZP51.05</v>
          </cell>
          <cell r="D774" t="str">
            <v>6-004.54</v>
          </cell>
          <cell r="E774" t="str">
            <v>450 mg bis unter 550 mg</v>
          </cell>
          <cell r="F774">
            <v>1471.53</v>
          </cell>
        </row>
        <row r="775">
          <cell r="C775" t="str">
            <v>ZP51.06</v>
          </cell>
          <cell r="D775" t="str">
            <v>6-004.55</v>
          </cell>
          <cell r="E775" t="str">
            <v>550 mg bis unter 650 mg</v>
          </cell>
          <cell r="F775">
            <v>1775.98</v>
          </cell>
        </row>
        <row r="776">
          <cell r="C776" t="str">
            <v>ZP51.07</v>
          </cell>
          <cell r="D776" t="str">
            <v>6-004.56</v>
          </cell>
          <cell r="E776" t="str">
            <v>650 mg bis unter 750 mg</v>
          </cell>
          <cell r="F776">
            <v>2080.44</v>
          </cell>
        </row>
        <row r="777">
          <cell r="C777" t="str">
            <v>ZP51.08</v>
          </cell>
          <cell r="D777" t="str">
            <v>6-004.57</v>
          </cell>
          <cell r="E777" t="str">
            <v>750 mg bis unter 850 mg</v>
          </cell>
          <cell r="F777">
            <v>2384.89</v>
          </cell>
        </row>
        <row r="778">
          <cell r="C778" t="str">
            <v>ZP51.09</v>
          </cell>
          <cell r="D778" t="str">
            <v>6-004.58</v>
          </cell>
          <cell r="E778" t="str">
            <v>850 mg bis unter 950 mg</v>
          </cell>
          <cell r="F778">
            <v>2689.35</v>
          </cell>
        </row>
        <row r="779">
          <cell r="C779" t="str">
            <v>ZP51.10</v>
          </cell>
          <cell r="D779" t="str">
            <v>6-004.59</v>
          </cell>
          <cell r="E779" t="str">
            <v>950 mg bis unter 1.150 mg</v>
          </cell>
          <cell r="F779">
            <v>3095.29</v>
          </cell>
        </row>
        <row r="780">
          <cell r="C780" t="str">
            <v>ZP51.11</v>
          </cell>
          <cell r="D780" t="str">
            <v>6-004.5a</v>
          </cell>
          <cell r="E780" t="str">
            <v>1.150 mg bis unter 1.350 mg</v>
          </cell>
          <cell r="F780">
            <v>3704.2</v>
          </cell>
        </row>
        <row r="781">
          <cell r="C781" t="str">
            <v>ZP51.12</v>
          </cell>
          <cell r="D781" t="str">
            <v>6-004.5b</v>
          </cell>
          <cell r="E781" t="str">
            <v>1.350 mg bis unter 1.550 mg</v>
          </cell>
          <cell r="F781">
            <v>4313.1099999999997</v>
          </cell>
        </row>
        <row r="782">
          <cell r="C782" t="str">
            <v>ZP51.13</v>
          </cell>
          <cell r="D782" t="str">
            <v>6-004.5c</v>
          </cell>
          <cell r="E782" t="str">
            <v>1.550 mg bis unter 1.950 mg</v>
          </cell>
          <cell r="F782">
            <v>5124.9799999999996</v>
          </cell>
        </row>
        <row r="783">
          <cell r="C783" t="str">
            <v>ZP51.14</v>
          </cell>
          <cell r="D783" t="str">
            <v>6-004.5d</v>
          </cell>
          <cell r="E783" t="str">
            <v>1.950 mg bis unter 2.350 mg</v>
          </cell>
          <cell r="F783">
            <v>6342.8</v>
          </cell>
        </row>
        <row r="784">
          <cell r="C784" t="str">
            <v>ZP51.15</v>
          </cell>
          <cell r="D784" t="str">
            <v>6-004.5e</v>
          </cell>
          <cell r="E784" t="str">
            <v>2.350 mg bis unter 2.750 mg</v>
          </cell>
          <cell r="F784">
            <v>7560.62</v>
          </cell>
        </row>
        <row r="785">
          <cell r="C785" t="str">
            <v>ZP51.16</v>
          </cell>
          <cell r="D785" t="str">
            <v>6-004.5f</v>
          </cell>
          <cell r="E785" t="str">
            <v>2.750 mg bis unter 3.150 mg</v>
          </cell>
          <cell r="F785">
            <v>8778.44</v>
          </cell>
        </row>
        <row r="786">
          <cell r="C786" t="str">
            <v>ZP51.17</v>
          </cell>
          <cell r="D786" t="str">
            <v>6-004.5g</v>
          </cell>
          <cell r="E786" t="str">
            <v>3.150 mg bis unter 3.950 mg</v>
          </cell>
          <cell r="F786">
            <v>10402.200000000001</v>
          </cell>
        </row>
        <row r="787">
          <cell r="C787" t="str">
            <v>ZP51.18</v>
          </cell>
          <cell r="D787" t="str">
            <v>6-004.5h</v>
          </cell>
          <cell r="E787" t="str">
            <v>3.950 mg bis unter 4.750 mg</v>
          </cell>
          <cell r="F787">
            <v>12837.83</v>
          </cell>
        </row>
        <row r="788">
          <cell r="C788" t="str">
            <v>ZP51.19</v>
          </cell>
          <cell r="D788" t="str">
            <v>6-004.5j</v>
          </cell>
          <cell r="E788" t="str">
            <v>4.750 mg bis unter 5.550 mg</v>
          </cell>
          <cell r="F788">
            <v>15273.47</v>
          </cell>
        </row>
        <row r="789">
          <cell r="C789" t="str">
            <v>ZP51.20</v>
          </cell>
          <cell r="D789" t="str">
            <v>6-004.5k</v>
          </cell>
          <cell r="E789" t="str">
            <v>5.550 mg bis unter 6.350 mg</v>
          </cell>
          <cell r="F789">
            <v>17709.11</v>
          </cell>
        </row>
        <row r="790">
          <cell r="C790" t="str">
            <v>ZP51.21</v>
          </cell>
          <cell r="D790" t="str">
            <v>6-004.5m</v>
          </cell>
          <cell r="E790" t="str">
            <v>6.350 mg bis unter 7.950 mg</v>
          </cell>
          <cell r="F790">
            <v>20956.62</v>
          </cell>
        </row>
        <row r="791">
          <cell r="C791" t="str">
            <v>ZP51.22</v>
          </cell>
          <cell r="D791" t="str">
            <v>6-004.5n</v>
          </cell>
          <cell r="E791" t="str">
            <v>7.950 mg bis unter 9.550 mg</v>
          </cell>
          <cell r="F791">
            <v>25827.89</v>
          </cell>
        </row>
        <row r="792">
          <cell r="C792" t="str">
            <v>ZP51.23</v>
          </cell>
          <cell r="D792" t="str">
            <v>6-004.5p</v>
          </cell>
          <cell r="E792" t="str">
            <v>9.550 mg bis unter 11.150 mg</v>
          </cell>
          <cell r="F792">
            <v>30699.17</v>
          </cell>
        </row>
        <row r="793">
          <cell r="C793" t="str">
            <v>ZP51.24</v>
          </cell>
          <cell r="D793" t="str">
            <v>6-004.5q</v>
          </cell>
          <cell r="E793" t="str">
            <v>11.150 mg bis unter 12.750 mg</v>
          </cell>
          <cell r="F793">
            <v>35570.44</v>
          </cell>
        </row>
        <row r="794">
          <cell r="C794" t="str">
            <v>ZP51.25</v>
          </cell>
          <cell r="D794" t="str">
            <v>6-004.5r</v>
          </cell>
          <cell r="E794" t="str">
            <v>12.750 mg bis unter 14.350 mg</v>
          </cell>
          <cell r="F794">
            <v>40441.71</v>
          </cell>
        </row>
        <row r="795">
          <cell r="C795" t="str">
            <v>ZP51.26</v>
          </cell>
          <cell r="D795" t="str">
            <v>6-004.5s</v>
          </cell>
          <cell r="E795" t="str">
            <v>14.350 mg bis unter 15.950 mg</v>
          </cell>
          <cell r="F795">
            <v>45312.98</v>
          </cell>
        </row>
        <row r="796">
          <cell r="C796" t="str">
            <v>ZP51.27</v>
          </cell>
          <cell r="D796" t="str">
            <v>6-004.5t</v>
          </cell>
          <cell r="E796" t="str">
            <v>15.950 mg bis unter 17.550 mg</v>
          </cell>
          <cell r="F796">
            <v>50184.26</v>
          </cell>
        </row>
        <row r="797">
          <cell r="C797" t="str">
            <v>ZP51.28</v>
          </cell>
          <cell r="D797" t="str">
            <v>6-004.5u</v>
          </cell>
          <cell r="E797" t="str">
            <v>17.550 mg und mehr</v>
          </cell>
          <cell r="F797">
            <v>55055.53</v>
          </cell>
        </row>
        <row r="798">
          <cell r="E798" t="str">
            <v>Applikation von Medikamenten, Liste 2: Topotecan, parenteral</v>
          </cell>
        </row>
        <row r="799">
          <cell r="C799" t="str">
            <v>ZP53.01</v>
          </cell>
          <cell r="D799" t="str">
            <v>6-002.4c</v>
          </cell>
          <cell r="E799" t="str">
            <v>30,0 mg bis unter 40,0 mg</v>
          </cell>
          <cell r="F799">
            <v>124.19</v>
          </cell>
        </row>
        <row r="800">
          <cell r="C800" t="str">
            <v>ZP53.02</v>
          </cell>
          <cell r="D800" t="str">
            <v>6-002.4d</v>
          </cell>
          <cell r="E800" t="str">
            <v>40,0 mg bis unter 50,0 mg</v>
          </cell>
          <cell r="F800">
            <v>161.44999999999999</v>
          </cell>
        </row>
        <row r="801">
          <cell r="C801" t="str">
            <v>ZP53.03</v>
          </cell>
          <cell r="D801" t="str">
            <v>6-002.4e</v>
          </cell>
          <cell r="E801" t="str">
            <v>50,0 mg bis unter 60,0 mg</v>
          </cell>
          <cell r="F801">
            <v>198.71</v>
          </cell>
        </row>
        <row r="802">
          <cell r="C802" t="str">
            <v>ZP53.04</v>
          </cell>
          <cell r="D802" t="str">
            <v>6-002.4f</v>
          </cell>
          <cell r="E802" t="str">
            <v>60,0 mg bis unter 70,0 mg</v>
          </cell>
          <cell r="F802">
            <v>235.97</v>
          </cell>
        </row>
        <row r="803">
          <cell r="C803" t="str">
            <v>ZP53.05</v>
          </cell>
          <cell r="D803" t="str">
            <v>6-002.4g</v>
          </cell>
          <cell r="E803" t="str">
            <v xml:space="preserve">70,0 mg und mehr </v>
          </cell>
          <cell r="F803">
            <v>273.23</v>
          </cell>
        </row>
        <row r="804">
          <cell r="E804" t="str">
            <v>Applikation von Medikamenten, Liste 5: Vinflunin, parenteral</v>
          </cell>
        </row>
        <row r="805">
          <cell r="C805" t="str">
            <v>ZP54.01</v>
          </cell>
          <cell r="D805" t="str">
            <v>6-005.b0</v>
          </cell>
          <cell r="E805" t="str">
            <v>100 mg bis unter 200 mg</v>
          </cell>
          <cell r="F805">
            <v>784.98</v>
          </cell>
        </row>
        <row r="806">
          <cell r="C806" t="str">
            <v>ZP54.02</v>
          </cell>
          <cell r="D806" t="str">
            <v>6-005.b1</v>
          </cell>
          <cell r="E806" t="str">
            <v>200 mg bis unter 300 mg</v>
          </cell>
          <cell r="F806">
            <v>1373.71</v>
          </cell>
        </row>
        <row r="807">
          <cell r="C807" t="str">
            <v>ZP54.03</v>
          </cell>
          <cell r="D807" t="str">
            <v>6-005.b2</v>
          </cell>
          <cell r="E807" t="str">
            <v>300 mg bis unter 400 mg</v>
          </cell>
          <cell r="F807">
            <v>1962.44</v>
          </cell>
        </row>
        <row r="808">
          <cell r="C808" t="str">
            <v>ZP54.04</v>
          </cell>
          <cell r="D808" t="str">
            <v>6-005.b3</v>
          </cell>
          <cell r="E808" t="str">
            <v>400 mg bis unter 500 mg</v>
          </cell>
          <cell r="F808">
            <v>2551.1799999999998</v>
          </cell>
        </row>
        <row r="809">
          <cell r="C809" t="str">
            <v>ZP54.05</v>
          </cell>
          <cell r="D809" t="str">
            <v>6-005.b4</v>
          </cell>
          <cell r="E809" t="str">
            <v>500 mg bis unter 600 mg</v>
          </cell>
          <cell r="F809">
            <v>3139.91</v>
          </cell>
        </row>
        <row r="810">
          <cell r="C810" t="str">
            <v>ZP54.06</v>
          </cell>
          <cell r="D810" t="str">
            <v>6-005.b5</v>
          </cell>
          <cell r="E810" t="str">
            <v>600 mg bis unter 700 mg</v>
          </cell>
          <cell r="F810">
            <v>3710.02</v>
          </cell>
        </row>
        <row r="811">
          <cell r="C811" t="str">
            <v>ZP54.07</v>
          </cell>
          <cell r="D811" t="str">
            <v>6-005.b6</v>
          </cell>
          <cell r="E811" t="str">
            <v>700 mg bis unter 800 mg</v>
          </cell>
          <cell r="F811">
            <v>4317.37</v>
          </cell>
        </row>
        <row r="812">
          <cell r="C812" t="str">
            <v>ZP54.08</v>
          </cell>
          <cell r="D812" t="str">
            <v>6-005.b7</v>
          </cell>
          <cell r="E812" t="str">
            <v>800 mg bis unter 900 mg</v>
          </cell>
          <cell r="F812">
            <v>4906.1099999999997</v>
          </cell>
        </row>
        <row r="813">
          <cell r="C813" t="str">
            <v>ZP54.09</v>
          </cell>
          <cell r="D813" t="str">
            <v>6-005.b8</v>
          </cell>
          <cell r="E813" t="str">
            <v>900 mg bis unter 1.000 mg</v>
          </cell>
          <cell r="F813">
            <v>5494.84</v>
          </cell>
        </row>
        <row r="814">
          <cell r="C814" t="str">
            <v>ZP54.10</v>
          </cell>
          <cell r="D814" t="str">
            <v>6-005.b9</v>
          </cell>
          <cell r="E814" t="str">
            <v>1.000 mg bis unter 1.200 mg</v>
          </cell>
          <cell r="F814">
            <v>6279.82</v>
          </cell>
        </row>
        <row r="815">
          <cell r="C815" t="str">
            <v>ZP54.11</v>
          </cell>
          <cell r="D815" t="str">
            <v>6-005.ba</v>
          </cell>
          <cell r="E815" t="str">
            <v>1.200 mg bis unter 1.400 mg</v>
          </cell>
          <cell r="F815">
            <v>7457.28</v>
          </cell>
        </row>
        <row r="816">
          <cell r="C816" t="str">
            <v>ZP54.12</v>
          </cell>
          <cell r="D816" t="str">
            <v>6-005.bb</v>
          </cell>
          <cell r="E816" t="str">
            <v>1.400 mg bis unter 1.600 mg</v>
          </cell>
          <cell r="F816">
            <v>8634.75</v>
          </cell>
        </row>
        <row r="817">
          <cell r="C817" t="str">
            <v>ZP54.13</v>
          </cell>
          <cell r="D817" t="str">
            <v>6-005.bc</v>
          </cell>
          <cell r="E817" t="str">
            <v>1.600 mg bis unter 1.800 mg</v>
          </cell>
          <cell r="F817">
            <v>9812.2199999999993</v>
          </cell>
        </row>
        <row r="818">
          <cell r="C818" t="str">
            <v>ZP54.14</v>
          </cell>
          <cell r="D818" t="str">
            <v>6-005.bd</v>
          </cell>
          <cell r="E818" t="str">
            <v>1.800 mg bis unter 2.000 mg</v>
          </cell>
          <cell r="F818">
            <v>10989.68</v>
          </cell>
        </row>
        <row r="819">
          <cell r="C819" t="str">
            <v>ZP54.15</v>
          </cell>
          <cell r="D819" t="str">
            <v>6-005.be</v>
          </cell>
          <cell r="E819" t="str">
            <v>2.000 mg bis unter 2.200 mg</v>
          </cell>
          <cell r="F819">
            <v>12167.15</v>
          </cell>
        </row>
        <row r="820">
          <cell r="C820" t="str">
            <v>ZP54.16</v>
          </cell>
          <cell r="D820" t="str">
            <v>6-005.bf</v>
          </cell>
          <cell r="E820" t="str">
            <v>2.200 mg bis unter 2.400 mg</v>
          </cell>
          <cell r="F820">
            <v>13344.61</v>
          </cell>
        </row>
        <row r="821">
          <cell r="C821" t="str">
            <v>ZP54.17</v>
          </cell>
          <cell r="D821" t="str">
            <v>6-005.bg</v>
          </cell>
          <cell r="E821" t="str">
            <v>2.400 mg bis unter 2.600 mg</v>
          </cell>
          <cell r="F821">
            <v>14522.08</v>
          </cell>
        </row>
        <row r="822">
          <cell r="C822" t="str">
            <v>ZP54.18</v>
          </cell>
          <cell r="D822" t="str">
            <v>6-005.bh</v>
          </cell>
          <cell r="E822" t="str">
            <v>2.600 mg bis unter 2.800 mg</v>
          </cell>
          <cell r="F822">
            <v>15699.54</v>
          </cell>
        </row>
        <row r="823">
          <cell r="C823" t="str">
            <v>ZP54.19</v>
          </cell>
          <cell r="D823" t="str">
            <v>6-005.bj</v>
          </cell>
          <cell r="E823" t="str">
            <v>2.800 mg und mehr</v>
          </cell>
          <cell r="F823">
            <v>16877.009999999998</v>
          </cell>
        </row>
        <row r="824">
          <cell r="E824" t="str">
            <v>Applikation von Medikamenten, Liste 3: Clofarabin, parenteral</v>
          </cell>
        </row>
        <row r="825">
          <cell r="C825" t="str">
            <v>ZP55.01</v>
          </cell>
          <cell r="D825" t="str">
            <v>6-003.j0</v>
          </cell>
          <cell r="E825" t="str">
            <v>10 mg bis unter 20 mg2)</v>
          </cell>
          <cell r="F825">
            <v>1312.93</v>
          </cell>
        </row>
        <row r="826">
          <cell r="C826" t="str">
            <v>ZP55.02</v>
          </cell>
          <cell r="D826" t="str">
            <v>6-003.j1</v>
          </cell>
          <cell r="E826" t="str">
            <v>20 mg bis unter 30 mg</v>
          </cell>
          <cell r="F826">
            <v>2297.63</v>
          </cell>
        </row>
        <row r="827">
          <cell r="C827" t="str">
            <v>ZP55.03</v>
          </cell>
          <cell r="D827" t="str">
            <v>6-003.j2</v>
          </cell>
          <cell r="E827" t="str">
            <v>30 mg bis unter 40 mg</v>
          </cell>
          <cell r="F827">
            <v>3282.32</v>
          </cell>
        </row>
        <row r="828">
          <cell r="C828" t="str">
            <v>ZP55.04</v>
          </cell>
          <cell r="D828" t="str">
            <v>6-003.j3</v>
          </cell>
          <cell r="E828" t="str">
            <v>40 mg bis unter 50 mg</v>
          </cell>
          <cell r="F828">
            <v>4267.0200000000004</v>
          </cell>
        </row>
        <row r="829">
          <cell r="C829" t="str">
            <v>ZP55.05</v>
          </cell>
          <cell r="D829" t="str">
            <v>6-003.j4</v>
          </cell>
          <cell r="E829" t="str">
            <v>50 mg bis unter 60 mg</v>
          </cell>
          <cell r="F829">
            <v>5251.72</v>
          </cell>
        </row>
        <row r="830">
          <cell r="C830" t="str">
            <v>ZP55.06</v>
          </cell>
          <cell r="D830" t="str">
            <v>6-003.j5</v>
          </cell>
          <cell r="E830" t="str">
            <v>60 mg bis unter 70 mg</v>
          </cell>
          <cell r="F830">
            <v>6236.41</v>
          </cell>
        </row>
        <row r="831">
          <cell r="C831" t="str">
            <v>ZP55.07</v>
          </cell>
          <cell r="D831" t="str">
            <v>6-003.j6</v>
          </cell>
          <cell r="E831" t="str">
            <v>70 mg bis unter 80 mg</v>
          </cell>
          <cell r="F831">
            <v>7221.11</v>
          </cell>
        </row>
        <row r="832">
          <cell r="C832" t="str">
            <v>ZP55.08</v>
          </cell>
          <cell r="D832" t="str">
            <v>6-003.j7</v>
          </cell>
          <cell r="E832" t="str">
            <v>80 mg bis unter 100 mg</v>
          </cell>
          <cell r="F832">
            <v>8534.0400000000009</v>
          </cell>
        </row>
        <row r="833">
          <cell r="C833" t="str">
            <v>ZP55.09</v>
          </cell>
          <cell r="D833" t="str">
            <v>6-003.j8</v>
          </cell>
          <cell r="E833" t="str">
            <v>100 mg bis unter 120 mg</v>
          </cell>
          <cell r="F833">
            <v>10503.43</v>
          </cell>
        </row>
        <row r="834">
          <cell r="C834" t="str">
            <v>ZP55.10</v>
          </cell>
          <cell r="D834" t="str">
            <v>6-003.j9</v>
          </cell>
          <cell r="E834" t="str">
            <v>120 mg bis unter 140 mg</v>
          </cell>
          <cell r="F834">
            <v>12472.83</v>
          </cell>
        </row>
        <row r="835">
          <cell r="C835" t="str">
            <v>ZP55.11</v>
          </cell>
          <cell r="D835" t="str">
            <v>6-003.ja</v>
          </cell>
          <cell r="E835" t="str">
            <v>140 mg bis unter 160 mg</v>
          </cell>
          <cell r="F835">
            <v>14442.22</v>
          </cell>
        </row>
        <row r="836">
          <cell r="C836" t="str">
            <v>ZP55.12</v>
          </cell>
          <cell r="D836" t="str">
            <v>6-003.jb</v>
          </cell>
          <cell r="E836" t="str">
            <v>160 mg bis unter 180 mg</v>
          </cell>
          <cell r="F836">
            <v>16411.61</v>
          </cell>
        </row>
        <row r="837">
          <cell r="C837" t="str">
            <v>ZP55.13</v>
          </cell>
          <cell r="D837" t="str">
            <v>6-003.jc</v>
          </cell>
          <cell r="E837" t="str">
            <v>180 mg bis unter 200 mg</v>
          </cell>
          <cell r="F837">
            <v>18381.009999999998</v>
          </cell>
        </row>
        <row r="838">
          <cell r="C838" t="str">
            <v>ZP55.14</v>
          </cell>
          <cell r="D838" t="str">
            <v>6-003.jd</v>
          </cell>
          <cell r="E838" t="str">
            <v>200 mg bis unter 220 mg</v>
          </cell>
          <cell r="F838">
            <v>20350.400000000001</v>
          </cell>
        </row>
        <row r="839">
          <cell r="C839" t="str">
            <v>ZP55.15</v>
          </cell>
          <cell r="D839" t="str">
            <v>6-003.je</v>
          </cell>
          <cell r="E839" t="str">
            <v>220 mg bis unter 240 mg</v>
          </cell>
          <cell r="F839">
            <v>22319.79</v>
          </cell>
        </row>
        <row r="840">
          <cell r="C840" t="str">
            <v>ZP55.16</v>
          </cell>
          <cell r="D840" t="str">
            <v>6-003.jf</v>
          </cell>
          <cell r="E840" t="str">
            <v>240 mg bis unter 260 mg</v>
          </cell>
          <cell r="F840">
            <v>24289.19</v>
          </cell>
        </row>
        <row r="841">
          <cell r="C841" t="str">
            <v>ZP55.17</v>
          </cell>
          <cell r="D841" t="str">
            <v>6-003.jg</v>
          </cell>
          <cell r="E841" t="str">
            <v>260 mg bis unter 280 mg</v>
          </cell>
          <cell r="F841">
            <v>26258.58</v>
          </cell>
        </row>
        <row r="842">
          <cell r="C842" t="str">
            <v>ZP55.18</v>
          </cell>
          <cell r="D842" t="str">
            <v>6-003.jh</v>
          </cell>
          <cell r="E842" t="str">
            <v>280 mg bis unter 320 mg</v>
          </cell>
          <cell r="F842">
            <v>28884.44</v>
          </cell>
        </row>
        <row r="843">
          <cell r="C843" t="str">
            <v>ZP55.19</v>
          </cell>
          <cell r="D843" t="str">
            <v>6-003.jj</v>
          </cell>
          <cell r="E843" t="str">
            <v>320 mg bis unter 360 mg</v>
          </cell>
          <cell r="F843">
            <v>32823.230000000003</v>
          </cell>
        </row>
        <row r="844">
          <cell r="C844" t="str">
            <v>ZP55.20</v>
          </cell>
          <cell r="D844" t="str">
            <v>6-003.jk</v>
          </cell>
          <cell r="E844" t="str">
            <v>360 mg bis unter 440 mg</v>
          </cell>
          <cell r="F844">
            <v>38074.94</v>
          </cell>
        </row>
        <row r="845">
          <cell r="C845" t="str">
            <v>ZP55.21</v>
          </cell>
          <cell r="D845" t="str">
            <v>6-003.jm</v>
          </cell>
          <cell r="E845" t="str">
            <v>440 mg bis unter 520 mg</v>
          </cell>
          <cell r="F845">
            <v>45952.52</v>
          </cell>
        </row>
        <row r="846">
          <cell r="C846" t="str">
            <v>ZP55.22</v>
          </cell>
          <cell r="D846" t="str">
            <v>6-003.jn</v>
          </cell>
          <cell r="E846" t="str">
            <v>520 mg bis unter 600 mg</v>
          </cell>
          <cell r="F846">
            <v>53830.09</v>
          </cell>
        </row>
        <row r="847">
          <cell r="C847" t="str">
            <v>ZP55.23</v>
          </cell>
          <cell r="D847" t="str">
            <v>6-003.jp</v>
          </cell>
          <cell r="E847" t="str">
            <v>600 mg bis unter 760 mg</v>
          </cell>
          <cell r="F847">
            <v>64333.53</v>
          </cell>
        </row>
        <row r="848">
          <cell r="C848" t="str">
            <v>ZP55.24</v>
          </cell>
          <cell r="D848" t="str">
            <v>6-003.jq</v>
          </cell>
          <cell r="E848" t="str">
            <v>760 mg bis unter 920 mg</v>
          </cell>
          <cell r="F848">
            <v>80088.679999999993</v>
          </cell>
        </row>
        <row r="849">
          <cell r="C849" t="str">
            <v>ZP55.25</v>
          </cell>
          <cell r="D849" t="str">
            <v>6-003.jr</v>
          </cell>
          <cell r="E849" t="str">
            <v>920 mg bis unter 1.080 mg</v>
          </cell>
          <cell r="F849">
            <v>95843.83</v>
          </cell>
        </row>
        <row r="850">
          <cell r="C850" t="str">
            <v>ZP55.26</v>
          </cell>
          <cell r="D850" t="str">
            <v>6-003.js</v>
          </cell>
          <cell r="E850" t="str">
            <v>1.080 mg bis unter 1.320 mg</v>
          </cell>
          <cell r="F850">
            <v>114224.83</v>
          </cell>
        </row>
        <row r="851">
          <cell r="C851" t="str">
            <v>ZP55.27</v>
          </cell>
          <cell r="D851" t="str">
            <v>6-003.jt</v>
          </cell>
          <cell r="E851" t="str">
            <v>1.320 mg bis unter 1.560 mg</v>
          </cell>
          <cell r="F851">
            <v>137857.56</v>
          </cell>
        </row>
        <row r="852">
          <cell r="C852" t="str">
            <v>ZP55.28</v>
          </cell>
          <cell r="D852" t="str">
            <v>6-003.ju</v>
          </cell>
          <cell r="E852" t="str">
            <v>1.560 mg bis unter 1.800 mg</v>
          </cell>
          <cell r="F852">
            <v>161490.28</v>
          </cell>
        </row>
        <row r="853">
          <cell r="C853" t="str">
            <v>ZP55.29</v>
          </cell>
          <cell r="D853" t="str">
            <v>6-003.jv</v>
          </cell>
          <cell r="E853" t="str">
            <v>1.800 mg und mehr</v>
          </cell>
          <cell r="F853">
            <v>185123.01</v>
          </cell>
        </row>
        <row r="854">
          <cell r="E854" t="str">
            <v>Applikation von Medikamenten, Liste 5: Plerixafor, parenteral</v>
          </cell>
        </row>
        <row r="855">
          <cell r="C855" t="str">
            <v>ZP56.01</v>
          </cell>
          <cell r="D855" t="str">
            <v>6-005.e0</v>
          </cell>
          <cell r="E855" t="str">
            <v>2,5 mg bis unter 5,0 mg</v>
          </cell>
          <cell r="F855">
            <v>961.01</v>
          </cell>
        </row>
        <row r="856">
          <cell r="C856" t="str">
            <v>ZP56.02</v>
          </cell>
          <cell r="D856" t="str">
            <v>6-005.e1</v>
          </cell>
          <cell r="E856" t="str">
            <v>5,0 mg bis unter 10,0 mg</v>
          </cell>
          <cell r="F856">
            <v>1922.01</v>
          </cell>
        </row>
        <row r="857">
          <cell r="C857" t="str">
            <v>ZP56.03</v>
          </cell>
          <cell r="D857" t="str">
            <v>6-005.e2</v>
          </cell>
          <cell r="E857" t="str">
            <v>10,0 mg bis unter 15,0 mg</v>
          </cell>
          <cell r="F857">
            <v>3363.53</v>
          </cell>
        </row>
        <row r="858">
          <cell r="C858" t="str">
            <v>ZP56.04</v>
          </cell>
          <cell r="D858" t="str">
            <v>6-005.e3</v>
          </cell>
          <cell r="E858" t="str">
            <v>15,0 mg bis unter 20,0 mg</v>
          </cell>
          <cell r="F858">
            <v>4805.04</v>
          </cell>
        </row>
        <row r="859">
          <cell r="C859" t="str">
            <v>ZP56.05</v>
          </cell>
          <cell r="D859" t="str">
            <v>6-005.e4</v>
          </cell>
          <cell r="E859" t="str">
            <v>20,0 mg bis unter 25,0 mg</v>
          </cell>
          <cell r="F859">
            <v>6246.55</v>
          </cell>
        </row>
        <row r="860">
          <cell r="C860" t="str">
            <v>ZP56.06</v>
          </cell>
          <cell r="D860" t="str">
            <v>6-005.e5</v>
          </cell>
          <cell r="E860" t="str">
            <v>25,0 mg bis unter 30,0 mg</v>
          </cell>
          <cell r="F860">
            <v>7688.06</v>
          </cell>
        </row>
        <row r="861">
          <cell r="C861" t="str">
            <v>ZP56.07</v>
          </cell>
          <cell r="D861" t="str">
            <v>6-005.e6</v>
          </cell>
          <cell r="E861" t="str">
            <v>30,0 mg bis unter 35,0 mg</v>
          </cell>
          <cell r="F861">
            <v>9129.57</v>
          </cell>
        </row>
        <row r="862">
          <cell r="C862" t="str">
            <v>ZP56.08</v>
          </cell>
          <cell r="D862" t="str">
            <v>6-005.e7</v>
          </cell>
          <cell r="E862" t="str">
            <v>35,0 mg bis unter 40,0 mg</v>
          </cell>
          <cell r="F862">
            <v>10571.08</v>
          </cell>
        </row>
        <row r="863">
          <cell r="C863" t="str">
            <v>ZP56.09</v>
          </cell>
          <cell r="D863" t="str">
            <v>6-005.e8</v>
          </cell>
          <cell r="E863" t="str">
            <v>40,0 mg bis unter 45,0 mg</v>
          </cell>
          <cell r="F863">
            <v>12012.59</v>
          </cell>
        </row>
        <row r="864">
          <cell r="C864" t="str">
            <v>ZP56.10</v>
          </cell>
          <cell r="D864" t="str">
            <v>6-005.e9</v>
          </cell>
          <cell r="E864" t="str">
            <v>45,0 mg bis unter 50,0 mg</v>
          </cell>
          <cell r="F864">
            <v>13454.1</v>
          </cell>
        </row>
        <row r="865">
          <cell r="C865" t="str">
            <v>ZP56.11</v>
          </cell>
          <cell r="D865" t="str">
            <v>6-005.ea</v>
          </cell>
          <cell r="E865" t="str">
            <v>50,0 mg bis unter 60,0 mg</v>
          </cell>
          <cell r="F865">
            <v>15376.12</v>
          </cell>
        </row>
        <row r="866">
          <cell r="C866" t="str">
            <v>ZP56.12</v>
          </cell>
          <cell r="D866" t="str">
            <v>6-005.eb</v>
          </cell>
          <cell r="E866" t="str">
            <v>60,0 mg bis unter 70,0 mg</v>
          </cell>
          <cell r="F866">
            <v>18259.14</v>
          </cell>
        </row>
        <row r="867">
          <cell r="C867" t="str">
            <v>ZP56.13</v>
          </cell>
          <cell r="D867" t="str">
            <v>6-005.ec</v>
          </cell>
          <cell r="E867" t="str">
            <v>70,0 mg bis unter 80,0 mg</v>
          </cell>
          <cell r="F867">
            <v>21142.16</v>
          </cell>
        </row>
        <row r="868">
          <cell r="C868" t="str">
            <v>ZP56.14</v>
          </cell>
          <cell r="D868" t="str">
            <v>6-005.ed</v>
          </cell>
          <cell r="E868" t="str">
            <v>80,0 mg bis unter 100,0 mg</v>
          </cell>
          <cell r="F868">
            <v>24986.19</v>
          </cell>
        </row>
        <row r="869">
          <cell r="C869" t="str">
            <v>ZP56.15</v>
          </cell>
          <cell r="D869" t="str">
            <v>6-005.ee</v>
          </cell>
          <cell r="E869" t="str">
            <v>100,0 mg bis unter 120,0 mg</v>
          </cell>
          <cell r="F869">
            <v>30752.23</v>
          </cell>
        </row>
        <row r="870">
          <cell r="C870" t="str">
            <v>ZP56.16</v>
          </cell>
          <cell r="D870" t="str">
            <v>6-005.ef</v>
          </cell>
          <cell r="E870" t="str">
            <v>120,0 mg bis unter 140,0 mg</v>
          </cell>
          <cell r="F870">
            <v>36518.28</v>
          </cell>
        </row>
        <row r="871">
          <cell r="C871" t="str">
            <v>ZP56.17</v>
          </cell>
          <cell r="D871" t="str">
            <v>6-005.eg</v>
          </cell>
          <cell r="E871" t="str">
            <v>140,0 mg bis unter 160,0 mg</v>
          </cell>
          <cell r="F871">
            <v>42284.32</v>
          </cell>
        </row>
        <row r="872">
          <cell r="C872" t="str">
            <v>ZP56.18</v>
          </cell>
          <cell r="D872" t="str">
            <v>6-005.eh</v>
          </cell>
          <cell r="E872" t="str">
            <v>160,0 mg bis unter 180,0 mg</v>
          </cell>
          <cell r="F872">
            <v>48050.36</v>
          </cell>
        </row>
        <row r="873">
          <cell r="C873" t="str">
            <v>ZP56.19</v>
          </cell>
          <cell r="D873" t="str">
            <v>6-005.ej</v>
          </cell>
          <cell r="E873" t="str">
            <v>180,0 mg bis unter 200,0 mg</v>
          </cell>
          <cell r="F873">
            <v>53816.4</v>
          </cell>
        </row>
        <row r="874">
          <cell r="C874" t="str">
            <v>ZP56.20</v>
          </cell>
          <cell r="D874" t="str">
            <v>6-005.ek</v>
          </cell>
          <cell r="E874" t="str">
            <v>200,0 mg bis unter 220,0 mg</v>
          </cell>
          <cell r="F874">
            <v>59582.45</v>
          </cell>
        </row>
        <row r="875">
          <cell r="C875" t="str">
            <v>ZP56.21</v>
          </cell>
          <cell r="D875" t="str">
            <v>6-005.em</v>
          </cell>
          <cell r="E875" t="str">
            <v>220,0 mg bis unter 240,0 mg</v>
          </cell>
          <cell r="F875">
            <v>65348.49</v>
          </cell>
        </row>
        <row r="876">
          <cell r="C876" t="str">
            <v>ZP56.22</v>
          </cell>
          <cell r="D876" t="str">
            <v>6-005.en</v>
          </cell>
          <cell r="E876" t="str">
            <v xml:space="preserve">240,0 mg und mehr </v>
          </cell>
          <cell r="F876">
            <v>71114.539999999994</v>
          </cell>
        </row>
        <row r="877">
          <cell r="E877" t="str">
            <v>Applikation von Medikamenten, Liste 5: Romiplostim, parenteral</v>
          </cell>
        </row>
        <row r="878">
          <cell r="C878" t="str">
            <v>ZP57.01</v>
          </cell>
          <cell r="D878" t="str">
            <v>6-005.90</v>
          </cell>
          <cell r="E878" t="str">
            <v>100 µg bis unter 200 µg4)</v>
          </cell>
          <cell r="F878">
            <v>386.08</v>
          </cell>
        </row>
        <row r="879">
          <cell r="C879" t="str">
            <v>ZP57.02</v>
          </cell>
          <cell r="D879" t="str">
            <v>6-005.91</v>
          </cell>
          <cell r="E879" t="str">
            <v>200 µg bis unter 300 µg</v>
          </cell>
          <cell r="F879">
            <v>675.65</v>
          </cell>
        </row>
        <row r="880">
          <cell r="C880" t="str">
            <v>ZP57.03</v>
          </cell>
          <cell r="D880" t="str">
            <v>6-005.92</v>
          </cell>
          <cell r="E880" t="str">
            <v>300 µg bis unter 400 µg</v>
          </cell>
          <cell r="F880">
            <v>965.21</v>
          </cell>
        </row>
        <row r="881">
          <cell r="C881" t="str">
            <v>ZP57.04</v>
          </cell>
          <cell r="D881" t="str">
            <v>6-005.93</v>
          </cell>
          <cell r="E881" t="str">
            <v>400 µg bis unter 500 µg</v>
          </cell>
          <cell r="F881">
            <v>1254.78</v>
          </cell>
        </row>
        <row r="882">
          <cell r="C882" t="str">
            <v>ZP57.05</v>
          </cell>
          <cell r="D882" t="str">
            <v>6-005.94</v>
          </cell>
          <cell r="E882" t="str">
            <v>500 µg bis unter 600 µg</v>
          </cell>
          <cell r="F882">
            <v>1456.73</v>
          </cell>
        </row>
        <row r="883">
          <cell r="C883" t="str">
            <v>ZP57.06</v>
          </cell>
          <cell r="D883" t="str">
            <v>6-005.95</v>
          </cell>
          <cell r="E883" t="str">
            <v>600 µg bis unter 700 µg</v>
          </cell>
          <cell r="F883">
            <v>1833.9</v>
          </cell>
        </row>
        <row r="884">
          <cell r="C884" t="str">
            <v>ZP57.07</v>
          </cell>
          <cell r="D884" t="str">
            <v>6-005.96</v>
          </cell>
          <cell r="E884" t="str">
            <v>700 µg bis unter 800 µg</v>
          </cell>
          <cell r="F884">
            <v>2123.4699999999998</v>
          </cell>
        </row>
        <row r="885">
          <cell r="C885" t="str">
            <v>ZP57.08</v>
          </cell>
          <cell r="D885" t="str">
            <v>6-005.97</v>
          </cell>
          <cell r="E885" t="str">
            <v>800 µg bis unter 900 µg</v>
          </cell>
          <cell r="F885">
            <v>2413.0300000000002</v>
          </cell>
        </row>
        <row r="886">
          <cell r="C886" t="str">
            <v>ZP57.09</v>
          </cell>
          <cell r="D886" t="str">
            <v>6-005.98</v>
          </cell>
          <cell r="E886" t="str">
            <v>900 µg bis unter 1.000 µg</v>
          </cell>
          <cell r="F886">
            <v>2702.59</v>
          </cell>
        </row>
        <row r="887">
          <cell r="C887" t="str">
            <v>ZP57.10</v>
          </cell>
          <cell r="D887" t="str">
            <v>6-005.99</v>
          </cell>
          <cell r="E887" t="str">
            <v>1.000 µg bis unter 1.200 µg</v>
          </cell>
          <cell r="F887">
            <v>3088.68</v>
          </cell>
        </row>
        <row r="888">
          <cell r="C888" t="str">
            <v>ZP57.11</v>
          </cell>
          <cell r="D888" t="str">
            <v>6-005.9a</v>
          </cell>
          <cell r="E888" t="str">
            <v>1.200 µg bis unter 1.400 µg</v>
          </cell>
          <cell r="F888">
            <v>3667.81</v>
          </cell>
        </row>
        <row r="889">
          <cell r="C889" t="str">
            <v>ZP57.12</v>
          </cell>
          <cell r="D889" t="str">
            <v>6-005.9b</v>
          </cell>
          <cell r="E889" t="str">
            <v>1.400 µg bis unter 1.600 µg</v>
          </cell>
          <cell r="F889">
            <v>4246.93</v>
          </cell>
        </row>
        <row r="890">
          <cell r="C890" t="str">
            <v>ZP57.13</v>
          </cell>
          <cell r="D890" t="str">
            <v>6-005.9c</v>
          </cell>
          <cell r="E890" t="str">
            <v>1.600 µg bis unter 1.800 µg</v>
          </cell>
          <cell r="F890">
            <v>4826.0600000000004</v>
          </cell>
        </row>
        <row r="891">
          <cell r="C891" t="str">
            <v>ZP57.14</v>
          </cell>
          <cell r="D891" t="str">
            <v>6-005.9d</v>
          </cell>
          <cell r="E891" t="str">
            <v>1.800 µg bis unter 2.000 µg</v>
          </cell>
          <cell r="F891">
            <v>5405.19</v>
          </cell>
        </row>
        <row r="892">
          <cell r="C892" t="str">
            <v>ZP57.15</v>
          </cell>
          <cell r="D892" t="str">
            <v>6-005.9e</v>
          </cell>
          <cell r="E892" t="str">
            <v>2.000 µg bis unter 2.400 µg</v>
          </cell>
          <cell r="F892">
            <v>6177.36</v>
          </cell>
        </row>
        <row r="893">
          <cell r="C893" t="str">
            <v>ZP57.16</v>
          </cell>
          <cell r="D893" t="str">
            <v>6-005.9f</v>
          </cell>
          <cell r="E893" t="str">
            <v>2.400 µg bis unter 2.800 µg</v>
          </cell>
          <cell r="F893">
            <v>7335.61</v>
          </cell>
        </row>
        <row r="894">
          <cell r="C894" t="str">
            <v>ZP57.17</v>
          </cell>
          <cell r="D894" t="str">
            <v>6-005.9g</v>
          </cell>
          <cell r="E894" t="str">
            <v>2.800 µg bis unter 3.200 µg</v>
          </cell>
          <cell r="F894">
            <v>8493.8700000000008</v>
          </cell>
        </row>
        <row r="895">
          <cell r="C895" t="str">
            <v>ZP57.18</v>
          </cell>
          <cell r="D895" t="str">
            <v>6-005.9h</v>
          </cell>
          <cell r="E895" t="str">
            <v>3.200 µg bis unter 3.600 µg</v>
          </cell>
          <cell r="F895">
            <v>9652.1200000000008</v>
          </cell>
        </row>
        <row r="896">
          <cell r="C896" t="str">
            <v>ZP57.19</v>
          </cell>
          <cell r="D896" t="str">
            <v>6-005.9j</v>
          </cell>
          <cell r="E896" t="str">
            <v>3.600 µg bis unter 4.000 µg</v>
          </cell>
          <cell r="F896">
            <v>10810.38</v>
          </cell>
        </row>
        <row r="897">
          <cell r="C897" t="str">
            <v>ZP57.20</v>
          </cell>
          <cell r="D897" t="str">
            <v>6-005.9k</v>
          </cell>
          <cell r="E897" t="str">
            <v>4.000 µg bis unter 4.400 µg</v>
          </cell>
          <cell r="F897">
            <v>11968.63</v>
          </cell>
        </row>
        <row r="898">
          <cell r="C898" t="str">
            <v>ZP57.21</v>
          </cell>
          <cell r="D898" t="str">
            <v>6-005.9m</v>
          </cell>
          <cell r="E898" t="str">
            <v>4.400 µg bis unter 4.800 µg</v>
          </cell>
          <cell r="F898">
            <v>13126.89</v>
          </cell>
        </row>
        <row r="899">
          <cell r="C899" t="str">
            <v>ZP57.22</v>
          </cell>
          <cell r="D899" t="str">
            <v>6-005.9n</v>
          </cell>
          <cell r="E899" t="str">
            <v>4.800 µg bis unter 5.200 µg</v>
          </cell>
          <cell r="F899">
            <v>14285.14</v>
          </cell>
        </row>
        <row r="900">
          <cell r="C900" t="str">
            <v>ZP57.23</v>
          </cell>
          <cell r="D900" t="str">
            <v>6-005.9p</v>
          </cell>
          <cell r="E900" t="str">
            <v>5.200 µg bis unter 5.600 µg</v>
          </cell>
          <cell r="F900">
            <v>15443.4</v>
          </cell>
        </row>
        <row r="901">
          <cell r="C901" t="str">
            <v>ZP57.24</v>
          </cell>
          <cell r="D901" t="str">
            <v>6-005.9q</v>
          </cell>
          <cell r="E901" t="str">
            <v>5.600 µg und mehr</v>
          </cell>
          <cell r="F901">
            <v>16601.650000000001</v>
          </cell>
        </row>
        <row r="902">
          <cell r="E902" t="str">
            <v>Transfusion von Vollblut, Erythrozytenkonzentrat und Thrombozytenkonzentrat: Thrombozytenkonzentrat</v>
          </cell>
        </row>
        <row r="903">
          <cell r="C903" t="str">
            <v>ZP58.01</v>
          </cell>
          <cell r="D903" t="str">
            <v>8-800.g1</v>
          </cell>
          <cell r="E903" t="str">
            <v>2 Thrombozytenkonzentrate4)</v>
          </cell>
          <cell r="F903">
            <v>525.5</v>
          </cell>
        </row>
        <row r="904">
          <cell r="D904" t="str">
            <v>8-800.h1</v>
          </cell>
          <cell r="E904" t="str">
            <v>2 pathogeninaktivierte Thrombozytenkonzentrate</v>
          </cell>
        </row>
        <row r="905">
          <cell r="C905" t="str">
            <v>ZP58.02</v>
          </cell>
          <cell r="D905" t="str">
            <v>8-800.g2</v>
          </cell>
          <cell r="E905" t="str">
            <v>3 Thrombozytenkonzentrate4)</v>
          </cell>
          <cell r="F905">
            <v>788.24</v>
          </cell>
        </row>
        <row r="906">
          <cell r="D906" t="str">
            <v>8-800.h2</v>
          </cell>
          <cell r="E906" t="str">
            <v>3 pathogeninaktivierte Thrombozytenkonzentrate</v>
          </cell>
        </row>
        <row r="907">
          <cell r="C907" t="str">
            <v>ZP58.03</v>
          </cell>
          <cell r="D907" t="str">
            <v>8-800.g3</v>
          </cell>
          <cell r="E907" t="str">
            <v>4 Thrombozytenkonzentrate</v>
          </cell>
          <cell r="F907">
            <v>1050.99</v>
          </cell>
        </row>
        <row r="908">
          <cell r="D908" t="str">
            <v>8-800.h3</v>
          </cell>
          <cell r="E908" t="str">
            <v>4 pathogeninaktivierte Thrombozytenkonzentrate</v>
          </cell>
        </row>
        <row r="909">
          <cell r="C909" t="str">
            <v>ZP58.04</v>
          </cell>
          <cell r="D909" t="str">
            <v>8-800.g4</v>
          </cell>
          <cell r="E909" t="str">
            <v>5 Thrombozytenkonzentrate</v>
          </cell>
          <cell r="F909">
            <v>1313.74</v>
          </cell>
        </row>
        <row r="910">
          <cell r="D910" t="str">
            <v>8-800.h4</v>
          </cell>
          <cell r="E910" t="str">
            <v>5 pathogeninaktivierte Thrombozytenkonzentrate</v>
          </cell>
        </row>
        <row r="911">
          <cell r="C911" t="str">
            <v>ZP58.05</v>
          </cell>
          <cell r="D911" t="str">
            <v>8-800.g5</v>
          </cell>
          <cell r="E911" t="str">
            <v>6 bis unter 8 Thrombozytenkonzentrate</v>
          </cell>
          <cell r="F911">
            <v>1670.35</v>
          </cell>
        </row>
        <row r="912">
          <cell r="D912" t="str">
            <v>8-800.h5</v>
          </cell>
          <cell r="E912" t="str">
            <v>6 bis unter 8 pathogeninaktivierte Thrombozytenkonzentrate</v>
          </cell>
        </row>
        <row r="913">
          <cell r="C913" t="str">
            <v>ZP58.06</v>
          </cell>
          <cell r="D913" t="str">
            <v>8-800.g6</v>
          </cell>
          <cell r="E913" t="str">
            <v>8 bis unter 10 Thrombozytenkonzentrate</v>
          </cell>
          <cell r="F913">
            <v>2197.08</v>
          </cell>
        </row>
        <row r="914">
          <cell r="D914" t="str">
            <v>8-800.h6</v>
          </cell>
          <cell r="E914" t="str">
            <v>8 bis unter 10 pathogeninaktivierte Thrombozytenkonzentrate</v>
          </cell>
        </row>
        <row r="915">
          <cell r="C915" t="str">
            <v>ZP58.07</v>
          </cell>
          <cell r="D915" t="str">
            <v>8-800.g7</v>
          </cell>
          <cell r="E915" t="str">
            <v>10 bis unter 12 Thrombozytenkonzentrate</v>
          </cell>
          <cell r="F915">
            <v>2729.72</v>
          </cell>
        </row>
        <row r="916">
          <cell r="D916" t="str">
            <v>8-800.h7</v>
          </cell>
          <cell r="E916" t="str">
            <v>10 bis unter 12 pathogeninaktivierte Thrombozytenkonzentrate</v>
          </cell>
        </row>
        <row r="917">
          <cell r="C917" t="str">
            <v>ZP58.08</v>
          </cell>
          <cell r="D917" t="str">
            <v>8-800.g8</v>
          </cell>
          <cell r="E917" t="str">
            <v>12 bis unter 14 Thrombozytenkonzentrate</v>
          </cell>
          <cell r="F917">
            <v>3267.4</v>
          </cell>
        </row>
        <row r="918">
          <cell r="D918" t="str">
            <v>8-800.h8</v>
          </cell>
          <cell r="E918" t="str">
            <v>12 bis unter 14 pathogeninaktivierte Thrombozytenkonzentrate</v>
          </cell>
        </row>
        <row r="919">
          <cell r="C919" t="str">
            <v>ZP58.09</v>
          </cell>
          <cell r="D919" t="str">
            <v>8-800.g9</v>
          </cell>
          <cell r="E919" t="str">
            <v>14 bis unter 16 Thrombozytenkonzentrate</v>
          </cell>
          <cell r="F919">
            <v>3807.21</v>
          </cell>
        </row>
        <row r="920">
          <cell r="D920" t="str">
            <v>8-800.h9</v>
          </cell>
          <cell r="E920" t="str">
            <v>14 bis unter 16 pathogeninaktivierte Thrombozytenkonzentrate</v>
          </cell>
        </row>
        <row r="921">
          <cell r="C921" t="str">
            <v>ZP58.10</v>
          </cell>
          <cell r="D921" t="str">
            <v>8-800.ga</v>
          </cell>
          <cell r="E921" t="str">
            <v>16 bis unter 18 Thrombozytenkonzentrate</v>
          </cell>
          <cell r="F921">
            <v>4307.91</v>
          </cell>
        </row>
        <row r="922">
          <cell r="D922" t="str">
            <v>8-800.ha</v>
          </cell>
          <cell r="E922" t="str">
            <v>16 bis unter 18 pathogeninaktivierte Thrombozytenkonzentrate</v>
          </cell>
        </row>
        <row r="923">
          <cell r="C923" t="str">
            <v>ZP58.11</v>
          </cell>
          <cell r="D923" t="str">
            <v>8-800.gb</v>
          </cell>
          <cell r="E923" t="str">
            <v>18 bis unter 20 Thrombozytenkonzentrate</v>
          </cell>
          <cell r="F923">
            <v>4824.22</v>
          </cell>
        </row>
        <row r="924">
          <cell r="D924" t="str">
            <v>8-800.hb</v>
          </cell>
          <cell r="E924" t="str">
            <v>18 bis unter 20 pathogeninaktivierte Thrombozytenkonzentrate</v>
          </cell>
        </row>
        <row r="925">
          <cell r="C925" t="str">
            <v>ZP58.12</v>
          </cell>
          <cell r="D925" t="str">
            <v>8-800.gc</v>
          </cell>
          <cell r="E925" t="str">
            <v>20 bis unter 24 Thrombozytenkonzentrate</v>
          </cell>
          <cell r="F925">
            <v>5517.7</v>
          </cell>
        </row>
        <row r="926">
          <cell r="D926" t="str">
            <v>8-800.hc</v>
          </cell>
          <cell r="E926" t="str">
            <v>20 bis unter 24 pathogeninaktivierte Thrombozytenkonzentrate</v>
          </cell>
        </row>
        <row r="927">
          <cell r="C927" t="str">
            <v>ZP58.13</v>
          </cell>
          <cell r="D927" t="str">
            <v>8-800.gd</v>
          </cell>
          <cell r="E927" t="str">
            <v>24 bis unter 28 Thrombozytenkonzentrate</v>
          </cell>
          <cell r="F927">
            <v>6568.69</v>
          </cell>
        </row>
        <row r="928">
          <cell r="D928" t="str">
            <v>8-800.hd</v>
          </cell>
          <cell r="E928" t="str">
            <v>24 bis unter 28 pathogeninaktivierte Thrombozytenkonzentrate</v>
          </cell>
        </row>
        <row r="929">
          <cell r="C929" t="str">
            <v>ZP58.14</v>
          </cell>
          <cell r="D929" t="str">
            <v>8-800.ge</v>
          </cell>
          <cell r="E929" t="str">
            <v>28 bis unter 32 Thrombozytenkonzentrate</v>
          </cell>
          <cell r="F929">
            <v>7619.68</v>
          </cell>
        </row>
        <row r="930">
          <cell r="D930" t="str">
            <v>8-800.he</v>
          </cell>
          <cell r="E930" t="str">
            <v>28 bis unter 32 pathogeninaktivierte Thrombozytenkonzentrate</v>
          </cell>
        </row>
        <row r="931">
          <cell r="C931" t="str">
            <v>ZP58.15</v>
          </cell>
          <cell r="D931" t="str">
            <v>8-800.gf</v>
          </cell>
          <cell r="E931" t="str">
            <v>32 bis unter 36 Thrombozytenkonzentrate</v>
          </cell>
          <cell r="F931">
            <v>8670.68</v>
          </cell>
        </row>
        <row r="932">
          <cell r="D932" t="str">
            <v>8-800.hf</v>
          </cell>
          <cell r="E932" t="str">
            <v>32 bis unter 36 pathogeninaktivierte Thrombozytenkonzentrate</v>
          </cell>
        </row>
        <row r="933">
          <cell r="C933" t="str">
            <v>ZP58.16</v>
          </cell>
          <cell r="D933" t="str">
            <v>8-800.gg</v>
          </cell>
          <cell r="E933" t="str">
            <v>36 bis unter 40 Thrombozytenkonzentrate</v>
          </cell>
          <cell r="F933">
            <v>9721.67</v>
          </cell>
        </row>
        <row r="934">
          <cell r="D934" t="str">
            <v>8-800.hg</v>
          </cell>
          <cell r="E934" t="str">
            <v>36 bis unter 40 pathogeninaktivierte Thrombozytenkonzentrate</v>
          </cell>
        </row>
        <row r="935">
          <cell r="C935" t="str">
            <v>ZP58.17</v>
          </cell>
          <cell r="D935" t="str">
            <v>8-800.gh</v>
          </cell>
          <cell r="E935" t="str">
            <v>40 bis unter 46 Thrombozytenkonzentrate</v>
          </cell>
          <cell r="F935">
            <v>10904.03</v>
          </cell>
        </row>
        <row r="936">
          <cell r="D936" t="str">
            <v>8-800.hh</v>
          </cell>
          <cell r="E936" t="str">
            <v>40 bis unter 46 pathogeninaktivierte Thrombozytenkonzentrate</v>
          </cell>
        </row>
        <row r="937">
          <cell r="C937" t="str">
            <v>ZP58.18</v>
          </cell>
          <cell r="D937" t="str">
            <v>8-800.gj</v>
          </cell>
          <cell r="E937" t="str">
            <v>46 bis unter 52 Thrombozytenkonzentrate</v>
          </cell>
          <cell r="F937">
            <v>12480.52</v>
          </cell>
        </row>
        <row r="938">
          <cell r="D938" t="str">
            <v>8-800.hj</v>
          </cell>
          <cell r="E938" t="str">
            <v>46 bis unter 52 pathogeninaktivierte Thrombozytenkonzentrate</v>
          </cell>
        </row>
        <row r="939">
          <cell r="C939" t="str">
            <v>ZP58.19</v>
          </cell>
          <cell r="D939" t="str">
            <v>8-800.gk</v>
          </cell>
          <cell r="E939" t="str">
            <v>52 bis unter 58 Thrombozytenkonzentrate</v>
          </cell>
          <cell r="F939">
            <v>14057</v>
          </cell>
        </row>
        <row r="940">
          <cell r="D940" t="str">
            <v>8-800.hk</v>
          </cell>
          <cell r="E940" t="str">
            <v>52 bis unter 58 pathogeninaktivierte Thrombozytenkonzentrate</v>
          </cell>
        </row>
        <row r="941">
          <cell r="C941" t="str">
            <v>ZP58.20</v>
          </cell>
          <cell r="D941" t="str">
            <v>8-800.gm</v>
          </cell>
          <cell r="E941" t="str">
            <v>58 bis unter 64 Thrombozytenkonzentrate</v>
          </cell>
          <cell r="F941">
            <v>15633.49</v>
          </cell>
        </row>
        <row r="942">
          <cell r="D942" t="str">
            <v>8-800.hm</v>
          </cell>
          <cell r="E942" t="str">
            <v>58 bis unter 64 pathogeninaktivierte Thrombozytenkonzentrate</v>
          </cell>
        </row>
        <row r="943">
          <cell r="C943" t="str">
            <v>ZP58.21</v>
          </cell>
          <cell r="D943" t="str">
            <v>8-800.gn</v>
          </cell>
          <cell r="E943" t="str">
            <v>64 bis unter 70 Thrombozytenkonzentrate</v>
          </cell>
          <cell r="F943">
            <v>17209.98</v>
          </cell>
        </row>
        <row r="944">
          <cell r="D944" t="str">
            <v>8-800.hn</v>
          </cell>
          <cell r="E944" t="str">
            <v>64 bis unter 70 pathogeninaktivierte Thrombozytenkonzentrate</v>
          </cell>
        </row>
        <row r="945">
          <cell r="C945" t="str">
            <v>ZP58.22</v>
          </cell>
          <cell r="D945" t="str">
            <v>8-800.gp</v>
          </cell>
          <cell r="E945" t="str">
            <v>70 bis unter 78 Thrombozytenkonzentrate</v>
          </cell>
          <cell r="F945">
            <v>18917.84</v>
          </cell>
        </row>
        <row r="946">
          <cell r="D946" t="str">
            <v>8-800.hp</v>
          </cell>
          <cell r="E946" t="str">
            <v>70 bis unter 78 pathogeninaktivierte Thrombozytenkonzentrate</v>
          </cell>
        </row>
        <row r="947">
          <cell r="C947" t="str">
            <v>ZP58.23</v>
          </cell>
          <cell r="D947" t="str">
            <v>8-800.gq</v>
          </cell>
          <cell r="E947" t="str">
            <v>78 bis unter 86 Thrombozytenkonzentrate</v>
          </cell>
          <cell r="F947">
            <v>21019.82</v>
          </cell>
        </row>
        <row r="948">
          <cell r="D948" t="str">
            <v>8-800.hq</v>
          </cell>
          <cell r="E948" t="str">
            <v>78 bis unter 86 pathogeninaktivierte Thrombozytenkonzentrate</v>
          </cell>
        </row>
        <row r="949">
          <cell r="C949" t="str">
            <v>ZP58.24</v>
          </cell>
          <cell r="D949" t="str">
            <v>8-800.gr</v>
          </cell>
          <cell r="E949" t="str">
            <v>86 bis unter 94 Thrombozytenkonzentrate</v>
          </cell>
          <cell r="F949">
            <v>23121.8</v>
          </cell>
        </row>
        <row r="950">
          <cell r="D950" t="str">
            <v>8-800.hr</v>
          </cell>
          <cell r="E950" t="str">
            <v>86 bis unter 94 pathogeninaktivierte Thrombozytenkonzentrate</v>
          </cell>
        </row>
        <row r="951">
          <cell r="C951" t="str">
            <v>ZP58.25</v>
          </cell>
          <cell r="D951" t="str">
            <v>8-800.gs</v>
          </cell>
          <cell r="E951" t="str">
            <v>94 bis unter 102 Thrombozytenkonzentrate</v>
          </cell>
          <cell r="F951">
            <v>25223.78</v>
          </cell>
        </row>
        <row r="952">
          <cell r="D952" t="str">
            <v>8-800.hs</v>
          </cell>
          <cell r="E952" t="str">
            <v>94 bis unter 102 pathogeninaktivierte Thrombozytenkonzentrate</v>
          </cell>
        </row>
        <row r="953">
          <cell r="C953" t="str">
            <v>ZP58.26</v>
          </cell>
          <cell r="D953" t="str">
            <v>8-800.gt</v>
          </cell>
          <cell r="E953" t="str">
            <v>102 bis unter 110 Thrombozytenkonzentrate</v>
          </cell>
          <cell r="F953">
            <v>27325.759999999998</v>
          </cell>
        </row>
        <row r="954">
          <cell r="D954" t="str">
            <v>8-800.ht</v>
          </cell>
          <cell r="E954" t="str">
            <v>102 bis unter 110 pathogeninaktivierte Thrombozytenkonzentrate</v>
          </cell>
        </row>
        <row r="955">
          <cell r="C955" t="str">
            <v>ZP58.27</v>
          </cell>
          <cell r="D955" t="str">
            <v>8-800.gu</v>
          </cell>
          <cell r="E955" t="str">
            <v>110 bis unter 118 Thrombozytenkonzentrate</v>
          </cell>
          <cell r="F955">
            <v>29427.75</v>
          </cell>
        </row>
        <row r="956">
          <cell r="D956" t="str">
            <v>8-800.hu</v>
          </cell>
          <cell r="E956" t="str">
            <v>110 bis unter 118 pathogeninaktivierte Thrombozytenkonzentrate</v>
          </cell>
        </row>
        <row r="957">
          <cell r="C957" t="str">
            <v>ZP58.28</v>
          </cell>
          <cell r="D957" t="str">
            <v>8-800.gv</v>
          </cell>
          <cell r="E957" t="str">
            <v>118 bis unter 126 Thrombozytenkonzentrate</v>
          </cell>
          <cell r="F957">
            <v>31529.73</v>
          </cell>
        </row>
        <row r="958">
          <cell r="D958" t="str">
            <v>8-800.hv</v>
          </cell>
          <cell r="E958" t="str">
            <v>118 bis unter 126 pathogeninaktivierte Thrombozytenkonzentrate</v>
          </cell>
        </row>
        <row r="959">
          <cell r="C959" t="str">
            <v>ZP58.29</v>
          </cell>
          <cell r="D959" t="str">
            <v>8-800.gw</v>
          </cell>
          <cell r="E959" t="str">
            <v>126 und mehr Thrombozytenkonzentrate</v>
          </cell>
          <cell r="F959">
            <v>33631.71</v>
          </cell>
        </row>
        <row r="960">
          <cell r="D960" t="str">
            <v>8-800.hw</v>
          </cell>
          <cell r="E960" t="str">
            <v>126 und mehr pathogeninaktivierte Thrombozytenkonzentrate</v>
          </cell>
        </row>
        <row r="961">
          <cell r="E961" t="str">
            <v>Transfusion von Vollblut, Erythrozytenkonzentrat und Thrombozytenkonzentrat: Apherese-Thrombozytenkonzentrat</v>
          </cell>
        </row>
        <row r="962">
          <cell r="C962" t="str">
            <v>ZP59.01</v>
          </cell>
          <cell r="D962" t="str">
            <v>8-800.f0</v>
          </cell>
          <cell r="E962" t="str">
            <v>1 Apherese-Thrombozytenkonzentrat4)</v>
          </cell>
          <cell r="F962">
            <v>383.41</v>
          </cell>
        </row>
        <row r="963">
          <cell r="D963" t="str">
            <v>8-800.d0</v>
          </cell>
          <cell r="E963" t="str">
            <v>1 pathogeninaktiviertes Apherese-Thrombozytenkonzentrat</v>
          </cell>
        </row>
        <row r="964">
          <cell r="C964" t="str">
            <v>ZP59.02</v>
          </cell>
          <cell r="D964" t="str">
            <v>8-800.f1</v>
          </cell>
          <cell r="E964" t="str">
            <v>2 Apherese-Thrombozytenkonzentrate</v>
          </cell>
          <cell r="F964">
            <v>766.81</v>
          </cell>
        </row>
        <row r="965">
          <cell r="D965" t="str">
            <v>8-800.d1</v>
          </cell>
          <cell r="E965" t="str">
            <v>2 pathogeninaktivierte Apherese-Thrombozytenkonzentrate</v>
          </cell>
        </row>
        <row r="966">
          <cell r="C966" t="str">
            <v>ZP59.03</v>
          </cell>
          <cell r="D966" t="str">
            <v>8-800.f2</v>
          </cell>
          <cell r="E966" t="str">
            <v>3 Apherese-Thrombozytenkonzentrate</v>
          </cell>
          <cell r="F966">
            <v>1150.22</v>
          </cell>
        </row>
        <row r="967">
          <cell r="D967" t="str">
            <v>8-800.d2</v>
          </cell>
          <cell r="E967" t="str">
            <v>3 pathogeninaktivierte Apherese-Thrombozytenkonzentrate</v>
          </cell>
        </row>
        <row r="968">
          <cell r="C968" t="str">
            <v>ZP59.04</v>
          </cell>
          <cell r="D968" t="str">
            <v>8-800.f3</v>
          </cell>
          <cell r="E968" t="str">
            <v>4 Apherese-Thrombozytenkonzentrate</v>
          </cell>
          <cell r="F968">
            <v>1533.63</v>
          </cell>
        </row>
        <row r="969">
          <cell r="D969" t="str">
            <v>8-800.d3</v>
          </cell>
          <cell r="E969" t="str">
            <v>4 pathogeninaktivierte Apherese-Thrombozytenkonzentrate</v>
          </cell>
        </row>
        <row r="970">
          <cell r="C970" t="str">
            <v>ZP59.05</v>
          </cell>
          <cell r="D970" t="str">
            <v>8-800.f4</v>
          </cell>
          <cell r="E970" t="str">
            <v>5 Apherese-Thrombozytenkonzentrate</v>
          </cell>
          <cell r="F970">
            <v>1917.04</v>
          </cell>
        </row>
        <row r="971">
          <cell r="D971" t="str">
            <v>8-800.d4</v>
          </cell>
          <cell r="E971" t="str">
            <v>5 pathogeninaktivierte Apherese-Thrombozytenkonzentrate</v>
          </cell>
        </row>
        <row r="972">
          <cell r="C972" t="str">
            <v>ZP59.06</v>
          </cell>
          <cell r="D972" t="str">
            <v>8-800.f5</v>
          </cell>
          <cell r="E972" t="str">
            <v>6 bis unter 8 Apherese-Thrombozytenkonzentrate</v>
          </cell>
          <cell r="F972">
            <v>2451.08</v>
          </cell>
        </row>
        <row r="973">
          <cell r="D973" t="str">
            <v>8-800.d5</v>
          </cell>
          <cell r="E973" t="str">
            <v>6 bis unter 8 pathogeninaktivierte Apherese-Thrombozytenkonzentrate</v>
          </cell>
        </row>
        <row r="974">
          <cell r="C974" t="str">
            <v>ZP59.07</v>
          </cell>
          <cell r="D974" t="str">
            <v>8-800.f6</v>
          </cell>
          <cell r="E974" t="str">
            <v>8 bis unter 10 Apherese-Thrombozytenkonzentrate</v>
          </cell>
          <cell r="F974">
            <v>3231.85</v>
          </cell>
        </row>
        <row r="975">
          <cell r="D975" t="str">
            <v>8-800.d6</v>
          </cell>
          <cell r="E975" t="str">
            <v>8 bis unter 10 pathogeninaktivierte Apherese-Thrombozytenkonzentrate</v>
          </cell>
        </row>
        <row r="976">
          <cell r="C976" t="str">
            <v>ZP59.08</v>
          </cell>
          <cell r="D976" t="str">
            <v>8-800.f7</v>
          </cell>
          <cell r="E976" t="str">
            <v>10 bis unter 12 Apherese-Thrombozytenkonzentrate</v>
          </cell>
          <cell r="F976">
            <v>3994.07</v>
          </cell>
        </row>
        <row r="977">
          <cell r="D977" t="str">
            <v>8-800.d7</v>
          </cell>
          <cell r="E977" t="str">
            <v>10 bis unter 12 pathogeninaktivierte Apherese-Thrombozytenkonzentrate</v>
          </cell>
        </row>
        <row r="978">
          <cell r="C978" t="str">
            <v>ZP59.09</v>
          </cell>
          <cell r="D978" t="str">
            <v>8-800.f8</v>
          </cell>
          <cell r="E978" t="str">
            <v>12 bis unter 14 Apherese-Thrombozytenkonzentrate</v>
          </cell>
          <cell r="F978">
            <v>4775.55</v>
          </cell>
        </row>
        <row r="979">
          <cell r="D979" t="str">
            <v>8-800.d8</v>
          </cell>
          <cell r="E979" t="str">
            <v>12 bis unter 14 pathogeninaktivierte Apherese-Thrombozytenkonzentrate</v>
          </cell>
        </row>
        <row r="980">
          <cell r="C980" t="str">
            <v>ZP59.10</v>
          </cell>
          <cell r="D980" t="str">
            <v>8-800.f9</v>
          </cell>
          <cell r="E980" t="str">
            <v>14 bis unter 16 Apherese-Thrombozytenkonzentrate</v>
          </cell>
          <cell r="F980">
            <v>5556.48</v>
          </cell>
        </row>
        <row r="981">
          <cell r="D981" t="str">
            <v>8-800.d9</v>
          </cell>
          <cell r="E981" t="str">
            <v>14 bis unter 16 pathogeninaktivierte Apherese-Thrombozytenkonzentrate</v>
          </cell>
        </row>
        <row r="982">
          <cell r="C982" t="str">
            <v>ZP59.11</v>
          </cell>
          <cell r="D982" t="str">
            <v>8-800.fa</v>
          </cell>
          <cell r="E982" t="str">
            <v>16 bis unter 18 Apherese-Thrombozytenkonzentrate</v>
          </cell>
          <cell r="F982">
            <v>6304.65</v>
          </cell>
        </row>
        <row r="983">
          <cell r="D983" t="str">
            <v>8-800.da</v>
          </cell>
          <cell r="E983" t="str">
            <v>16 bis unter 18 pathogeninaktivierte Apherese-Thrombozytenkonzentrate</v>
          </cell>
        </row>
        <row r="984">
          <cell r="C984" t="str">
            <v>ZP59.12</v>
          </cell>
          <cell r="D984" t="str">
            <v>8-800.fb</v>
          </cell>
          <cell r="E984" t="str">
            <v>18 bis unter 20 Apherese-Thrombozytenkonzentrate</v>
          </cell>
          <cell r="F984">
            <v>7073.68</v>
          </cell>
        </row>
        <row r="985">
          <cell r="D985" t="str">
            <v>8-800.db</v>
          </cell>
          <cell r="E985" t="str">
            <v>18 bis unter 20 pathogeninaktivierte Apherese-Thrombozytenkonzentrate</v>
          </cell>
        </row>
        <row r="986">
          <cell r="C986" t="str">
            <v>ZP59.13</v>
          </cell>
          <cell r="D986" t="str">
            <v>8-800.fc</v>
          </cell>
          <cell r="E986" t="str">
            <v>20 bis unter 24 Apherese-Thrombozytenkonzentrate</v>
          </cell>
          <cell r="F986">
            <v>8051.55</v>
          </cell>
        </row>
        <row r="987">
          <cell r="D987" t="str">
            <v>8-800.dc</v>
          </cell>
          <cell r="E987" t="str">
            <v>20 bis unter 24 pathogeninaktivierte Apherese-Thrombozytenkonzentrate</v>
          </cell>
        </row>
        <row r="988">
          <cell r="C988" t="str">
            <v>ZP59.14</v>
          </cell>
          <cell r="D988" t="str">
            <v>8-800.fd</v>
          </cell>
          <cell r="E988" t="str">
            <v>24 bis unter 28 Apherese-Thrombozytenkonzentrate</v>
          </cell>
          <cell r="F988">
            <v>9585.17</v>
          </cell>
        </row>
        <row r="989">
          <cell r="D989" t="str">
            <v>8-800.dd</v>
          </cell>
          <cell r="E989" t="str">
            <v>24 bis unter 28 pathogeninaktivierte Apherese-Thrombozytenkonzentrate</v>
          </cell>
        </row>
        <row r="990">
          <cell r="C990" t="str">
            <v>ZP59.15</v>
          </cell>
          <cell r="D990" t="str">
            <v>8-800.fe</v>
          </cell>
          <cell r="E990" t="str">
            <v>28 bis unter 32 Apherese-Thrombozytenkonzentrate</v>
          </cell>
          <cell r="F990">
            <v>11118.8</v>
          </cell>
        </row>
        <row r="991">
          <cell r="D991" t="str">
            <v>8-800.de</v>
          </cell>
          <cell r="E991" t="str">
            <v>28 bis unter 32 pathogeninaktivierte Apherese-Thrombozytenkonzentrate</v>
          </cell>
        </row>
        <row r="992">
          <cell r="C992" t="str">
            <v>ZP59.16</v>
          </cell>
          <cell r="D992" t="str">
            <v>8-800.ff</v>
          </cell>
          <cell r="E992" t="str">
            <v>32 bis unter 36 Apherese-Thrombozytenkonzentrate</v>
          </cell>
          <cell r="F992">
            <v>12652.43</v>
          </cell>
        </row>
        <row r="993">
          <cell r="D993" t="str">
            <v>8-800.df</v>
          </cell>
          <cell r="E993" t="str">
            <v>32 bis unter 36 pathogeninaktivierte Apherese-Thrombozytenkonzentrate</v>
          </cell>
        </row>
        <row r="994">
          <cell r="C994" t="str">
            <v>ZP59.17</v>
          </cell>
          <cell r="D994" t="str">
            <v>8-800.fg</v>
          </cell>
          <cell r="E994" t="str">
            <v>36 bis unter 40 Apherese-Thrombozytenkonzentrate</v>
          </cell>
          <cell r="F994">
            <v>14186.06</v>
          </cell>
        </row>
        <row r="995">
          <cell r="D995" t="str">
            <v>8-800.dg</v>
          </cell>
          <cell r="E995" t="str">
            <v>36 bis unter 40 pathogeninaktivierte Apherese-Thrombozytenkonzentrate</v>
          </cell>
        </row>
        <row r="996">
          <cell r="C996" t="str">
            <v>ZP59.18</v>
          </cell>
          <cell r="D996" t="str">
            <v>8-800.fh</v>
          </cell>
          <cell r="E996" t="str">
            <v>40 bis unter 46 Apherese-Thrombozytenkonzentrate</v>
          </cell>
          <cell r="F996">
            <v>15911.39</v>
          </cell>
        </row>
        <row r="997">
          <cell r="D997" t="str">
            <v>8-800.dh</v>
          </cell>
          <cell r="E997" t="str">
            <v>40 bis unter 46 pathogeninaktivierte Apherese-Thrombozytenkonzentrate</v>
          </cell>
        </row>
        <row r="998">
          <cell r="C998" t="str">
            <v>ZP59.19</v>
          </cell>
          <cell r="D998" t="str">
            <v>8-800.fj</v>
          </cell>
          <cell r="E998" t="str">
            <v>46 bis unter 52 Apherese-Thrombozytenkonzentrate</v>
          </cell>
          <cell r="F998">
            <v>18211.830000000002</v>
          </cell>
        </row>
        <row r="999">
          <cell r="D999" t="str">
            <v>8-800.dj</v>
          </cell>
          <cell r="E999" t="str">
            <v>46 bis unter 52 pathogeninaktivierte Apherese-Thrombozytenkonzentrate</v>
          </cell>
        </row>
        <row r="1000">
          <cell r="C1000" t="str">
            <v>ZP59.20</v>
          </cell>
          <cell r="D1000" t="str">
            <v>8-800.fk</v>
          </cell>
          <cell r="E1000" t="str">
            <v>52 bis unter 58 Apherese-Thrombozytenkonzentrate</v>
          </cell>
          <cell r="F1000">
            <v>20512.27</v>
          </cell>
        </row>
        <row r="1001">
          <cell r="D1001" t="str">
            <v>8-800.dk</v>
          </cell>
          <cell r="E1001" t="str">
            <v>52 bis unter 58 pathogeninaktivierte Apherese-Thrombozytenkonzentrate</v>
          </cell>
        </row>
        <row r="1002">
          <cell r="C1002" t="str">
            <v>ZP59.21</v>
          </cell>
          <cell r="D1002" t="str">
            <v>8-800.fm</v>
          </cell>
          <cell r="E1002" t="str">
            <v>58 bis unter 64 Apherese-Thrombozytenkonzentrate</v>
          </cell>
          <cell r="F1002">
            <v>22812.71</v>
          </cell>
        </row>
        <row r="1003">
          <cell r="D1003" t="str">
            <v>8-800.dm</v>
          </cell>
          <cell r="E1003" t="str">
            <v>58 bis unter 64 pathogeninaktivierte Apherese-Thrombozytenkonzentrate</v>
          </cell>
        </row>
        <row r="1004">
          <cell r="C1004" t="str">
            <v>ZP59.22</v>
          </cell>
          <cell r="D1004" t="str">
            <v>8-800.fn</v>
          </cell>
          <cell r="E1004" t="str">
            <v>64 bis unter 70 Apherese-Thrombozytenkonzentrate</v>
          </cell>
          <cell r="F1004">
            <v>25113.15</v>
          </cell>
        </row>
        <row r="1005">
          <cell r="D1005" t="str">
            <v>8-800.dn</v>
          </cell>
          <cell r="E1005" t="str">
            <v>64 bis unter 70 pathogeninaktivierte Apherese-Thrombozytenkonzentrate</v>
          </cell>
        </row>
        <row r="1006">
          <cell r="C1006" t="str">
            <v>ZP59.23</v>
          </cell>
          <cell r="D1006" t="str">
            <v>8-800.fp</v>
          </cell>
          <cell r="E1006" t="str">
            <v>70 bis unter 78 Apherese-Thrombozytenkonzentrate</v>
          </cell>
          <cell r="F1006">
            <v>27605.3</v>
          </cell>
        </row>
        <row r="1007">
          <cell r="D1007" t="str">
            <v>8-800.dp</v>
          </cell>
          <cell r="E1007" t="str">
            <v>70 bis unter 78 pathogeninaktivierte Apherese-Thrombozytenkonzentrate</v>
          </cell>
        </row>
        <row r="1008">
          <cell r="C1008" t="str">
            <v>ZP59.24</v>
          </cell>
          <cell r="D1008" t="str">
            <v>8-800.fq</v>
          </cell>
          <cell r="E1008" t="str">
            <v>78 bis unter 86 Apherese-Thrombozytenkonzentrate</v>
          </cell>
          <cell r="F1008">
            <v>30672.55</v>
          </cell>
        </row>
        <row r="1009">
          <cell r="D1009" t="str">
            <v>8-800.dq</v>
          </cell>
          <cell r="E1009" t="str">
            <v>78 bis unter 86 pathogeninaktivierte Apherese-Thrombozytenkonzentrate</v>
          </cell>
        </row>
        <row r="1010">
          <cell r="C1010" t="str">
            <v>ZP59.25</v>
          </cell>
          <cell r="D1010" t="str">
            <v>8-800.fr</v>
          </cell>
          <cell r="E1010" t="str">
            <v>86 bis unter 94 Apherese-Thrombozytenkonzentrate</v>
          </cell>
          <cell r="F1010">
            <v>33739.81</v>
          </cell>
        </row>
        <row r="1011">
          <cell r="D1011" t="str">
            <v>8-800.dr</v>
          </cell>
          <cell r="E1011" t="str">
            <v>86 bis unter 94 pathogeninaktivierte Apherese-Thrombozytenkonzentrate</v>
          </cell>
        </row>
        <row r="1012">
          <cell r="C1012" t="str">
            <v>ZP59.26</v>
          </cell>
          <cell r="D1012" t="str">
            <v>8-800.fs</v>
          </cell>
          <cell r="E1012" t="str">
            <v>94 bis unter 102 Apherese-Thrombozytenkonzentrate</v>
          </cell>
          <cell r="F1012">
            <v>36807.06</v>
          </cell>
        </row>
        <row r="1013">
          <cell r="D1013" t="str">
            <v>8-800.ds</v>
          </cell>
          <cell r="E1013" t="str">
            <v>94 bis unter 102 pathogeninaktivierte Apherese-Thrombozytenkonzentrate</v>
          </cell>
        </row>
        <row r="1014">
          <cell r="C1014" t="str">
            <v>ZP59.27</v>
          </cell>
          <cell r="D1014" t="str">
            <v>8-800.ft</v>
          </cell>
          <cell r="E1014" t="str">
            <v>102 bis unter 110 Apherese-Thrombozytenkonzentrate</v>
          </cell>
          <cell r="F1014">
            <v>39874.32</v>
          </cell>
        </row>
        <row r="1015">
          <cell r="D1015" t="str">
            <v>8-800.dt</v>
          </cell>
          <cell r="E1015" t="str">
            <v>102 bis unter 110 pathogeninaktivierte Apherese-Thrombozytenkonzentrate</v>
          </cell>
        </row>
        <row r="1016">
          <cell r="C1016" t="str">
            <v>ZP59.28</v>
          </cell>
          <cell r="D1016" t="str">
            <v>8-800.fu</v>
          </cell>
          <cell r="E1016" t="str">
            <v>110 bis unter 118 Apherese-Thrombozytenkonzentrate</v>
          </cell>
          <cell r="F1016">
            <v>42941.58</v>
          </cell>
        </row>
        <row r="1017">
          <cell r="D1017" t="str">
            <v>8-800.du</v>
          </cell>
          <cell r="E1017" t="str">
            <v>110 bis unter 118 pathogeninaktivierte Apherese-Thrombozytenkonzentrate</v>
          </cell>
        </row>
        <row r="1018">
          <cell r="C1018" t="str">
            <v>ZP59.29</v>
          </cell>
          <cell r="D1018" t="str">
            <v>8-800.fv</v>
          </cell>
          <cell r="E1018" t="str">
            <v>118 bis unter 126 Apherese-Thrombozytenkonzentrate</v>
          </cell>
          <cell r="F1018">
            <v>46008.83</v>
          </cell>
        </row>
        <row r="1019">
          <cell r="D1019" t="str">
            <v>8-800.dv</v>
          </cell>
          <cell r="E1019" t="str">
            <v>118 bis unter 126 pathogeninaktivierte Apherese-Thrombozytenkonzentrate</v>
          </cell>
        </row>
        <row r="1020">
          <cell r="C1020" t="str">
            <v>ZP59.30</v>
          </cell>
          <cell r="D1020" t="str">
            <v>8-800.fw</v>
          </cell>
          <cell r="E1020" t="str">
            <v>126 und mehr Apherese-Thrombozytenkonzentrate</v>
          </cell>
          <cell r="F1020">
            <v>49076.08</v>
          </cell>
        </row>
        <row r="1021">
          <cell r="D1021" t="str">
            <v>8-800.dw</v>
          </cell>
          <cell r="E1021" t="str">
            <v>126 und mehr pathogeninaktivierte Apherese-Thrombozytenkonzentrate</v>
          </cell>
        </row>
        <row r="1022">
          <cell r="E1022" t="str">
            <v>Applikation von Medikamenten, Liste 1: Rituximab, intravenös</v>
          </cell>
        </row>
        <row r="1023">
          <cell r="C1023" t="str">
            <v>ZP60.01</v>
          </cell>
          <cell r="D1023" t="str">
            <v>6-001.h0</v>
          </cell>
          <cell r="E1023" t="str">
            <v>150 mg bis unter 250 mg</v>
          </cell>
          <cell r="F1023">
            <v>684.48</v>
          </cell>
        </row>
        <row r="1024">
          <cell r="C1024" t="str">
            <v>ZP60.02</v>
          </cell>
          <cell r="D1024" t="str">
            <v>6-001.h1</v>
          </cell>
          <cell r="E1024" t="str">
            <v>250 mg bis unter 350 mg</v>
          </cell>
          <cell r="F1024">
            <v>1057.8399999999999</v>
          </cell>
        </row>
        <row r="1025">
          <cell r="C1025" t="str">
            <v>ZP60.03</v>
          </cell>
          <cell r="D1025" t="str">
            <v>6-001.h2</v>
          </cell>
          <cell r="E1025" t="str">
            <v>350 mg bis unter 450 mg</v>
          </cell>
          <cell r="F1025">
            <v>1431.2</v>
          </cell>
        </row>
        <row r="1026">
          <cell r="C1026" t="str">
            <v>ZP60.04</v>
          </cell>
          <cell r="D1026" t="str">
            <v>6-001.h3</v>
          </cell>
          <cell r="E1026" t="str">
            <v>450 mg bis unter 550 mg</v>
          </cell>
          <cell r="F1026">
            <v>1804.55</v>
          </cell>
        </row>
        <row r="1027">
          <cell r="C1027" t="str">
            <v>ZP60.05</v>
          </cell>
          <cell r="D1027" t="str">
            <v>6-001.h4</v>
          </cell>
          <cell r="E1027" t="str">
            <v>550 mg bis unter 650 mg</v>
          </cell>
          <cell r="F1027">
            <v>2177.91</v>
          </cell>
        </row>
        <row r="1028">
          <cell r="C1028" t="str">
            <v>ZP60.06</v>
          </cell>
          <cell r="D1028" t="str">
            <v>6-001.h5</v>
          </cell>
          <cell r="E1028" t="str">
            <v>650 mg bis unter 750 mg</v>
          </cell>
          <cell r="F1028">
            <v>2551.2600000000002</v>
          </cell>
        </row>
        <row r="1029">
          <cell r="C1029" t="str">
            <v>ZP60.07</v>
          </cell>
          <cell r="D1029" t="str">
            <v>6-001.h6</v>
          </cell>
          <cell r="E1029" t="str">
            <v>750 mg bis unter 850 mg</v>
          </cell>
          <cell r="F1029">
            <v>2895.8</v>
          </cell>
        </row>
        <row r="1030">
          <cell r="C1030" t="str">
            <v>ZP60.08</v>
          </cell>
          <cell r="D1030" t="str">
            <v>6-001.h7</v>
          </cell>
          <cell r="E1030" t="str">
            <v>850 mg bis unter 950 mg</v>
          </cell>
          <cell r="F1030">
            <v>3297.97</v>
          </cell>
        </row>
        <row r="1031">
          <cell r="C1031" t="str">
            <v>ZP60.09</v>
          </cell>
          <cell r="D1031" t="str">
            <v>6-001.h8</v>
          </cell>
          <cell r="E1031" t="str">
            <v>950 mg bis unter 1.050 mg</v>
          </cell>
          <cell r="F1031">
            <v>3671.33</v>
          </cell>
        </row>
        <row r="1032">
          <cell r="C1032" t="str">
            <v>ZP60.10</v>
          </cell>
          <cell r="D1032" t="str">
            <v>6-001.h9</v>
          </cell>
          <cell r="E1032" t="str">
            <v>1.050 mg bis unter 1.250 mg</v>
          </cell>
          <cell r="F1032">
            <v>4169.13</v>
          </cell>
        </row>
        <row r="1033">
          <cell r="C1033" t="str">
            <v>ZP60.11</v>
          </cell>
          <cell r="D1033" t="str">
            <v>6-001.ha</v>
          </cell>
          <cell r="E1033" t="str">
            <v>1.250 mg bis unter 1.450 mg</v>
          </cell>
          <cell r="F1033">
            <v>4915.84</v>
          </cell>
        </row>
        <row r="1034">
          <cell r="C1034" t="str">
            <v>ZP60.12</v>
          </cell>
          <cell r="D1034" t="str">
            <v>6-001.hb</v>
          </cell>
          <cell r="E1034" t="str">
            <v>1.450 mg bis unter 1.650 mg</v>
          </cell>
          <cell r="F1034">
            <v>5662.55</v>
          </cell>
        </row>
        <row r="1035">
          <cell r="C1035" t="str">
            <v>ZP60.13</v>
          </cell>
          <cell r="D1035" t="str">
            <v>6-001.hc</v>
          </cell>
          <cell r="E1035" t="str">
            <v>1.650 mg bis unter 1.850 mg</v>
          </cell>
          <cell r="F1035">
            <v>6409.27</v>
          </cell>
        </row>
        <row r="1036">
          <cell r="C1036" t="str">
            <v>ZP60.14</v>
          </cell>
          <cell r="D1036" t="str">
            <v>6-001.hd</v>
          </cell>
          <cell r="E1036" t="str">
            <v>1.850 mg bis unter 2.050 mg</v>
          </cell>
          <cell r="F1036">
            <v>7155.98</v>
          </cell>
        </row>
        <row r="1037">
          <cell r="C1037" t="str">
            <v>ZP60.15</v>
          </cell>
          <cell r="D1037" t="str">
            <v>6-001.he</v>
          </cell>
          <cell r="E1037" t="str">
            <v>2.050 mg bis unter 2.450 mg</v>
          </cell>
          <cell r="F1037">
            <v>8151.59</v>
          </cell>
        </row>
        <row r="1038">
          <cell r="C1038" t="str">
            <v>ZP60.16</v>
          </cell>
          <cell r="D1038" t="str">
            <v>6-001.hf</v>
          </cell>
          <cell r="E1038" t="str">
            <v>2.450 mg bis unter 2.850 mg</v>
          </cell>
          <cell r="F1038">
            <v>9645.01</v>
          </cell>
        </row>
        <row r="1039">
          <cell r="C1039" t="str">
            <v>ZP60.17</v>
          </cell>
          <cell r="D1039" t="str">
            <v>6-001.hg</v>
          </cell>
          <cell r="E1039" t="str">
            <v>2.850 mg bis unter 3.250 mg</v>
          </cell>
          <cell r="F1039">
            <v>11138.43</v>
          </cell>
        </row>
        <row r="1040">
          <cell r="C1040" t="str">
            <v>ZP60.18</v>
          </cell>
          <cell r="D1040" t="str">
            <v>6-001.hh</v>
          </cell>
          <cell r="E1040" t="str">
            <v>3.250 mg bis unter 3.650 mg</v>
          </cell>
          <cell r="F1040">
            <v>12631.85</v>
          </cell>
        </row>
        <row r="1041">
          <cell r="C1041" t="str">
            <v>ZP60.19</v>
          </cell>
          <cell r="D1041" t="str">
            <v>6-001.hj</v>
          </cell>
          <cell r="E1041" t="str">
            <v>3.650 mg und mehr</v>
          </cell>
          <cell r="F1041">
            <v>14125.27</v>
          </cell>
        </row>
        <row r="1042">
          <cell r="E1042" t="str">
            <v>Applikation von Medikamenten, Liste 1: Trastuzumab, intravenös</v>
          </cell>
        </row>
        <row r="1043">
          <cell r="C1043" t="str">
            <v>ZP61.01</v>
          </cell>
          <cell r="D1043" t="str">
            <v>6-001.k0</v>
          </cell>
          <cell r="E1043" t="str">
            <v>100 mg bis unter 150 mg</v>
          </cell>
          <cell r="F1043">
            <v>600.53</v>
          </cell>
        </row>
        <row r="1044">
          <cell r="C1044" t="str">
            <v>ZP61.02</v>
          </cell>
          <cell r="D1044" t="str">
            <v>6-001.k1</v>
          </cell>
          <cell r="E1044" t="str">
            <v>150 mg bis unter 200 mg</v>
          </cell>
          <cell r="F1044">
            <v>841.03</v>
          </cell>
        </row>
        <row r="1045">
          <cell r="C1045" t="str">
            <v>ZP61.03</v>
          </cell>
          <cell r="D1045" t="str">
            <v>6-001.k2</v>
          </cell>
          <cell r="E1045" t="str">
            <v>200 mg bis unter 250 mg</v>
          </cell>
          <cell r="F1045">
            <v>1115.27</v>
          </cell>
        </row>
        <row r="1046">
          <cell r="C1046" t="str">
            <v>ZP61.04</v>
          </cell>
          <cell r="D1046" t="str">
            <v>6-001.k3</v>
          </cell>
          <cell r="E1046" t="str">
            <v>250 mg bis unter 300 mg</v>
          </cell>
          <cell r="F1046">
            <v>1372.64</v>
          </cell>
        </row>
        <row r="1047">
          <cell r="C1047" t="str">
            <v>ZP61.05</v>
          </cell>
          <cell r="D1047" t="str">
            <v>6-001.k4</v>
          </cell>
          <cell r="E1047" t="str">
            <v>300 mg bis unter 350 mg</v>
          </cell>
          <cell r="F1047">
            <v>1630.01</v>
          </cell>
        </row>
        <row r="1048">
          <cell r="C1048" t="str">
            <v>ZP61.06</v>
          </cell>
          <cell r="D1048" t="str">
            <v>6-001.k5</v>
          </cell>
          <cell r="E1048" t="str">
            <v>350 mg bis unter 400 mg</v>
          </cell>
          <cell r="F1048">
            <v>1887.38</v>
          </cell>
        </row>
        <row r="1049">
          <cell r="C1049" t="str">
            <v>ZP61.07</v>
          </cell>
          <cell r="D1049" t="str">
            <v>6-001.k6</v>
          </cell>
          <cell r="E1049" t="str">
            <v>400 mg bis unter 450 mg</v>
          </cell>
          <cell r="F1049">
            <v>2144.75</v>
          </cell>
        </row>
        <row r="1050">
          <cell r="C1050" t="str">
            <v>ZP61.08</v>
          </cell>
          <cell r="D1050" t="str">
            <v>6-001.k7</v>
          </cell>
          <cell r="E1050" t="str">
            <v>450 mg bis unter 500 mg</v>
          </cell>
          <cell r="F1050">
            <v>2402.12</v>
          </cell>
        </row>
        <row r="1051">
          <cell r="C1051" t="str">
            <v>ZP61.09</v>
          </cell>
          <cell r="D1051" t="str">
            <v>6-001.k8</v>
          </cell>
          <cell r="E1051" t="str">
            <v>500 mg bis unter 600 mg</v>
          </cell>
          <cell r="F1051">
            <v>2745.28</v>
          </cell>
        </row>
        <row r="1052">
          <cell r="C1052" t="str">
            <v>ZP61.10</v>
          </cell>
          <cell r="D1052" t="str">
            <v>6-001.k9</v>
          </cell>
          <cell r="E1052" t="str">
            <v>600 mg bis unter 700 mg</v>
          </cell>
          <cell r="F1052">
            <v>3233.28</v>
          </cell>
        </row>
        <row r="1053">
          <cell r="C1053" t="str">
            <v>ZP61.11</v>
          </cell>
          <cell r="D1053" t="str">
            <v>6-001.ka</v>
          </cell>
          <cell r="E1053" t="str">
            <v>700 mg bis unter 800 mg</v>
          </cell>
          <cell r="F1053">
            <v>3774.75</v>
          </cell>
        </row>
        <row r="1054">
          <cell r="C1054" t="str">
            <v>ZP61.12</v>
          </cell>
          <cell r="D1054" t="str">
            <v>6-001.kb</v>
          </cell>
          <cell r="E1054" t="str">
            <v>800 mg bis unter 900 mg</v>
          </cell>
          <cell r="F1054">
            <v>4289.49</v>
          </cell>
        </row>
        <row r="1055">
          <cell r="C1055" t="str">
            <v>ZP61.13</v>
          </cell>
          <cell r="D1055" t="str">
            <v>6-001.kc</v>
          </cell>
          <cell r="E1055" t="str">
            <v>900 mg bis unter 1.000 mg</v>
          </cell>
          <cell r="F1055">
            <v>4802.95</v>
          </cell>
        </row>
        <row r="1056">
          <cell r="C1056" t="str">
            <v>ZP61.14</v>
          </cell>
          <cell r="D1056" t="str">
            <v>6-001.kd</v>
          </cell>
          <cell r="E1056" t="str">
            <v>1.000 mg bis unter 1.200 mg</v>
          </cell>
          <cell r="F1056">
            <v>5490.55</v>
          </cell>
        </row>
        <row r="1057">
          <cell r="C1057" t="str">
            <v>ZP61.15</v>
          </cell>
          <cell r="D1057" t="str">
            <v>6-001.ke</v>
          </cell>
          <cell r="E1057" t="str">
            <v>1.200 mg bis unter 1.400 mg</v>
          </cell>
          <cell r="F1057">
            <v>6520.03</v>
          </cell>
        </row>
        <row r="1058">
          <cell r="C1058" t="str">
            <v>ZP61.16</v>
          </cell>
          <cell r="D1058" t="str">
            <v>6-001.kf</v>
          </cell>
          <cell r="E1058" t="str">
            <v>1.400 mg bis unter 1.600 mg</v>
          </cell>
          <cell r="F1058">
            <v>7549.51</v>
          </cell>
        </row>
        <row r="1059">
          <cell r="C1059" t="str">
            <v>ZP61.17</v>
          </cell>
          <cell r="D1059" t="str">
            <v>6-001.kg</v>
          </cell>
          <cell r="E1059" t="str">
            <v>1.600 mg bis unter 1.800 mg</v>
          </cell>
          <cell r="F1059">
            <v>8578.99</v>
          </cell>
        </row>
        <row r="1060">
          <cell r="C1060" t="str">
            <v>ZP61.18</v>
          </cell>
          <cell r="D1060" t="str">
            <v>6-001.kh</v>
          </cell>
          <cell r="E1060" t="str">
            <v>1.800 mg bis unter 2.000 mg</v>
          </cell>
          <cell r="F1060">
            <v>9608.4599999999991</v>
          </cell>
        </row>
        <row r="1061">
          <cell r="C1061" t="str">
            <v>ZP61.19</v>
          </cell>
          <cell r="D1061" t="str">
            <v>6-001.kj</v>
          </cell>
          <cell r="E1061" t="str">
            <v>2.000 mg bis unter 2.200 mg</v>
          </cell>
          <cell r="F1061">
            <v>10637.94</v>
          </cell>
        </row>
        <row r="1062">
          <cell r="C1062" t="str">
            <v>ZP61.20</v>
          </cell>
          <cell r="D1062" t="str">
            <v>6-001.kk</v>
          </cell>
          <cell r="E1062" t="str">
            <v>2.200 mg bis unter 2.400 mg</v>
          </cell>
          <cell r="F1062">
            <v>11667.42</v>
          </cell>
        </row>
        <row r="1063">
          <cell r="C1063" t="str">
            <v>ZP61.21</v>
          </cell>
          <cell r="D1063" t="str">
            <v>6-001.km</v>
          </cell>
          <cell r="E1063" t="str">
            <v>2.400 mg und mehr</v>
          </cell>
          <cell r="F1063">
            <v>12696.9</v>
          </cell>
        </row>
        <row r="1064">
          <cell r="E1064" t="str">
            <v>Applikation von Medikamenten, Liste 7: Posaconazol, oral, Suspension</v>
          </cell>
        </row>
        <row r="1065">
          <cell r="C1065" t="str">
            <v>ZP62.01</v>
          </cell>
          <cell r="D1065" t="str">
            <v>6-007.00</v>
          </cell>
          <cell r="E1065" t="str">
            <v>1.000 mg bis unter 2.000 mg3)</v>
          </cell>
          <cell r="F1065">
            <v>229.7</v>
          </cell>
        </row>
        <row r="1066">
          <cell r="C1066" t="str">
            <v>ZP62.02</v>
          </cell>
          <cell r="D1066" t="str">
            <v>6-007.01</v>
          </cell>
          <cell r="E1066" t="str">
            <v>2.000 mg bis unter 3.000 mg3)</v>
          </cell>
          <cell r="F1066">
            <v>401.97</v>
          </cell>
        </row>
        <row r="1067">
          <cell r="C1067" t="str">
            <v>ZP62.03</v>
          </cell>
          <cell r="D1067" t="str">
            <v>6-007.02</v>
          </cell>
          <cell r="E1067" t="str">
            <v>3.000 mg bis unter 4.200 mg</v>
          </cell>
          <cell r="F1067">
            <v>585.73</v>
          </cell>
        </row>
        <row r="1068">
          <cell r="C1068" t="str">
            <v>ZP62.04</v>
          </cell>
          <cell r="D1068" t="str">
            <v>6-007.03</v>
          </cell>
          <cell r="E1068" t="str">
            <v>4.200 mg bis unter 5.400 mg</v>
          </cell>
          <cell r="F1068">
            <v>790.66</v>
          </cell>
        </row>
        <row r="1069">
          <cell r="C1069" t="str">
            <v>ZP62.05</v>
          </cell>
          <cell r="D1069" t="str">
            <v>6-007.04</v>
          </cell>
          <cell r="E1069" t="str">
            <v>5.400 mg bis unter 6.600 mg</v>
          </cell>
          <cell r="F1069">
            <v>999.18</v>
          </cell>
        </row>
        <row r="1070">
          <cell r="C1070" t="str">
            <v>ZP62.06</v>
          </cell>
          <cell r="D1070" t="str">
            <v>6-007.05</v>
          </cell>
          <cell r="E1070" t="str">
            <v>6.600 mg bis unter 7.800 mg</v>
          </cell>
          <cell r="F1070">
            <v>1205.9100000000001</v>
          </cell>
        </row>
        <row r="1071">
          <cell r="C1071" t="str">
            <v>ZP62.07</v>
          </cell>
          <cell r="D1071" t="str">
            <v>6-007.06</v>
          </cell>
          <cell r="E1071" t="str">
            <v>7.800 mg bis unter 9.000 mg</v>
          </cell>
          <cell r="F1071">
            <v>1412.64</v>
          </cell>
        </row>
        <row r="1072">
          <cell r="C1072" t="str">
            <v>ZP62.08</v>
          </cell>
          <cell r="D1072" t="str">
            <v>6-007.07</v>
          </cell>
          <cell r="E1072" t="str">
            <v>9.000 mg bis unter 11.400 mg</v>
          </cell>
          <cell r="F1072">
            <v>1688.27</v>
          </cell>
        </row>
        <row r="1073">
          <cell r="C1073" t="str">
            <v>ZP62.09</v>
          </cell>
          <cell r="D1073" t="str">
            <v>6-007.08</v>
          </cell>
          <cell r="E1073" t="str">
            <v>11.400 mg bis unter 13.800 mg</v>
          </cell>
          <cell r="F1073">
            <v>2101.73</v>
          </cell>
        </row>
        <row r="1074">
          <cell r="C1074" t="str">
            <v>ZP62.10</v>
          </cell>
          <cell r="D1074" t="str">
            <v>6-007.09</v>
          </cell>
          <cell r="E1074" t="str">
            <v>13.800 mg bis unter 16.200 mg</v>
          </cell>
          <cell r="F1074">
            <v>2515.1799999999998</v>
          </cell>
        </row>
        <row r="1075">
          <cell r="C1075" t="str">
            <v>ZP62.11</v>
          </cell>
          <cell r="D1075" t="str">
            <v>6-007.0a</v>
          </cell>
          <cell r="E1075" t="str">
            <v>16.200 mg bis unter 18.600 mg</v>
          </cell>
          <cell r="F1075">
            <v>2928.64</v>
          </cell>
        </row>
        <row r="1076">
          <cell r="C1076" t="str">
            <v>ZP62.12</v>
          </cell>
          <cell r="D1076" t="str">
            <v>6-007.0b</v>
          </cell>
          <cell r="E1076" t="str">
            <v>18.600 mg bis unter 21.000 mg</v>
          </cell>
          <cell r="F1076">
            <v>3342.09</v>
          </cell>
        </row>
        <row r="1077">
          <cell r="C1077" t="str">
            <v>ZP62.13</v>
          </cell>
          <cell r="D1077" t="str">
            <v>6-007.0c</v>
          </cell>
          <cell r="E1077" t="str">
            <v>21.000 mg bis unter 25.800 mg</v>
          </cell>
          <cell r="F1077">
            <v>3893.36</v>
          </cell>
        </row>
        <row r="1078">
          <cell r="C1078" t="str">
            <v>ZP62.14</v>
          </cell>
          <cell r="D1078" t="str">
            <v>6-007.0d</v>
          </cell>
          <cell r="E1078" t="str">
            <v>25.800 mg bis unter 30.600 mg</v>
          </cell>
          <cell r="F1078">
            <v>4720.2700000000004</v>
          </cell>
        </row>
        <row r="1079">
          <cell r="C1079" t="str">
            <v>ZP62.15</v>
          </cell>
          <cell r="D1079" t="str">
            <v>6-007.0e</v>
          </cell>
          <cell r="E1079" t="str">
            <v>30.600 mg bis unter 35.400 mg</v>
          </cell>
          <cell r="F1079">
            <v>5547.18</v>
          </cell>
        </row>
        <row r="1080">
          <cell r="C1080" t="str">
            <v>ZP62.16</v>
          </cell>
          <cell r="D1080" t="str">
            <v>6-007.0f</v>
          </cell>
          <cell r="E1080" t="str">
            <v>35.400 mg bis unter 40.200 mg</v>
          </cell>
          <cell r="F1080">
            <v>6374.09</v>
          </cell>
        </row>
        <row r="1081">
          <cell r="C1081" t="str">
            <v>ZP62.17</v>
          </cell>
          <cell r="D1081" t="str">
            <v>6-007.0g</v>
          </cell>
          <cell r="E1081" t="str">
            <v>40.200 mg bis unter 45.000 mg</v>
          </cell>
          <cell r="F1081">
            <v>7201</v>
          </cell>
        </row>
        <row r="1082">
          <cell r="C1082" t="str">
            <v>ZP62.18</v>
          </cell>
          <cell r="D1082" t="str">
            <v>6-007.0h</v>
          </cell>
          <cell r="E1082" t="str">
            <v>45.000 mg bis unter 54.600 mg</v>
          </cell>
          <cell r="F1082">
            <v>8303.5499999999993</v>
          </cell>
        </row>
        <row r="1083">
          <cell r="C1083" t="str">
            <v>ZP62.19</v>
          </cell>
          <cell r="D1083" t="str">
            <v>6-007.0j</v>
          </cell>
          <cell r="E1083" t="str">
            <v>54.600 mg bis unter 64.200 mg</v>
          </cell>
          <cell r="F1083">
            <v>9957.36</v>
          </cell>
        </row>
        <row r="1084">
          <cell r="C1084" t="str">
            <v>ZP62.20</v>
          </cell>
          <cell r="D1084" t="str">
            <v>6-007.0k</v>
          </cell>
          <cell r="E1084" t="str">
            <v>64.200 mg bis unter 73.800 mg</v>
          </cell>
          <cell r="F1084">
            <v>11611.18</v>
          </cell>
        </row>
        <row r="1085">
          <cell r="C1085" t="str">
            <v>ZP62.21</v>
          </cell>
          <cell r="D1085" t="str">
            <v>6-007.0m</v>
          </cell>
          <cell r="E1085" t="str">
            <v>73.800 mg bis unter 83.400 mg</v>
          </cell>
          <cell r="F1085">
            <v>13265</v>
          </cell>
        </row>
        <row r="1086">
          <cell r="C1086" t="str">
            <v>ZP62.22</v>
          </cell>
          <cell r="D1086" t="str">
            <v>6-007.0n</v>
          </cell>
          <cell r="E1086" t="str">
            <v>83.400 mg bis unter 93.000 mg</v>
          </cell>
          <cell r="F1086">
            <v>14918.82</v>
          </cell>
        </row>
        <row r="1087">
          <cell r="C1087" t="str">
            <v>ZP62.23</v>
          </cell>
          <cell r="D1087" t="str">
            <v>6-007.0p</v>
          </cell>
          <cell r="E1087" t="str">
            <v>93.000 mg und mehr</v>
          </cell>
          <cell r="F1087">
            <v>16572.64</v>
          </cell>
        </row>
        <row r="1088">
          <cell r="E1088" t="str">
            <v>Applikation von Medikamenten, Liste 3: Abatacept, intravenös</v>
          </cell>
        </row>
        <row r="1089">
          <cell r="C1089" t="str">
            <v>ZP63.01</v>
          </cell>
          <cell r="D1089" t="str">
            <v>6-003.s0</v>
          </cell>
          <cell r="E1089" t="str">
            <v>125 mg bis unter 250 mg4)</v>
          </cell>
          <cell r="F1089">
            <v>311.88</v>
          </cell>
        </row>
        <row r="1090">
          <cell r="C1090" t="str">
            <v>ZP63.02</v>
          </cell>
          <cell r="D1090" t="str">
            <v>6-003.s1</v>
          </cell>
          <cell r="E1090" t="str">
            <v>250 mg bis unter 500 mg4)</v>
          </cell>
          <cell r="F1090">
            <v>623.75</v>
          </cell>
        </row>
        <row r="1091">
          <cell r="C1091" t="str">
            <v>ZP63.03</v>
          </cell>
          <cell r="D1091" t="str">
            <v>6-003.s2</v>
          </cell>
          <cell r="E1091" t="str">
            <v>500 mg bis unter 750 mg</v>
          </cell>
          <cell r="F1091">
            <v>935.63</v>
          </cell>
        </row>
        <row r="1092">
          <cell r="C1092" t="str">
            <v>ZP63.04</v>
          </cell>
          <cell r="D1092" t="str">
            <v>6-003.s3</v>
          </cell>
          <cell r="E1092" t="str">
            <v>750 mg bis unter 1.000 mg</v>
          </cell>
          <cell r="F1092">
            <v>1403.44</v>
          </cell>
        </row>
        <row r="1093">
          <cell r="C1093" t="str">
            <v>ZP63.05</v>
          </cell>
          <cell r="D1093" t="str">
            <v>6-003.s4</v>
          </cell>
          <cell r="E1093" t="str">
            <v>1.000 mg bis unter 1.250 mg</v>
          </cell>
          <cell r="F1093">
            <v>1871.25</v>
          </cell>
        </row>
        <row r="1094">
          <cell r="C1094" t="str">
            <v>ZP63.06</v>
          </cell>
          <cell r="D1094" t="str">
            <v>6-003.s5</v>
          </cell>
          <cell r="E1094" t="str">
            <v>1.250 mg bis unter 1.500 mg</v>
          </cell>
          <cell r="F1094">
            <v>2339.06</v>
          </cell>
        </row>
        <row r="1095">
          <cell r="C1095" t="str">
            <v>ZP63.07</v>
          </cell>
          <cell r="D1095" t="str">
            <v>6-003.s6</v>
          </cell>
          <cell r="E1095" t="str">
            <v>1.500 mg bis unter 1.750 mg</v>
          </cell>
          <cell r="F1095">
            <v>2806.88</v>
          </cell>
        </row>
        <row r="1096">
          <cell r="C1096" t="str">
            <v>ZP63.08</v>
          </cell>
          <cell r="D1096" t="str">
            <v>6-003.s7</v>
          </cell>
          <cell r="E1096" t="str">
            <v>1.750 mg bis unter 2.000 mg</v>
          </cell>
          <cell r="F1096">
            <v>3274.69</v>
          </cell>
        </row>
        <row r="1097">
          <cell r="C1097" t="str">
            <v>ZP63.09</v>
          </cell>
          <cell r="D1097" t="str">
            <v>6-003.s8</v>
          </cell>
          <cell r="E1097" t="str">
            <v>2.000 mg bis unter 2.250 mg</v>
          </cell>
          <cell r="F1097">
            <v>3742.5</v>
          </cell>
        </row>
        <row r="1098">
          <cell r="C1098" t="str">
            <v>ZP63.10</v>
          </cell>
          <cell r="D1098" t="str">
            <v>6-003.s9</v>
          </cell>
          <cell r="E1098" t="str">
            <v>2.250 mg bis unter 2.500 mg</v>
          </cell>
          <cell r="F1098">
            <v>4210.3100000000004</v>
          </cell>
        </row>
        <row r="1099">
          <cell r="C1099" t="str">
            <v>ZP63.11</v>
          </cell>
          <cell r="D1099" t="str">
            <v>6-003.sa</v>
          </cell>
          <cell r="E1099" t="str">
            <v>2.500 mg bis unter 2.750 mg</v>
          </cell>
          <cell r="F1099">
            <v>4678.13</v>
          </cell>
        </row>
        <row r="1100">
          <cell r="C1100" t="str">
            <v>ZP63.12</v>
          </cell>
          <cell r="D1100" t="str">
            <v>6-003.sb</v>
          </cell>
          <cell r="E1100" t="str">
            <v>2.750 mg bis unter 3.000 mg</v>
          </cell>
          <cell r="F1100">
            <v>5145.9399999999996</v>
          </cell>
        </row>
        <row r="1101">
          <cell r="C1101" t="str">
            <v>ZP63.13</v>
          </cell>
          <cell r="D1101" t="str">
            <v>6-003.sc</v>
          </cell>
          <cell r="E1101" t="str">
            <v>3.000 mg und mehr</v>
          </cell>
          <cell r="F1101">
            <v>5613.75</v>
          </cell>
        </row>
        <row r="1102">
          <cell r="E1102" t="str">
            <v>Applikation von Medikamenten, Liste 3: Eculizumab, parenteral</v>
          </cell>
        </row>
        <row r="1103">
          <cell r="C1103" t="str">
            <v>ZP64.01</v>
          </cell>
          <cell r="D1103" t="str">
            <v>6-003.h0</v>
          </cell>
          <cell r="E1103" t="str">
            <v>300 mg bis unter 600 mg</v>
          </cell>
          <cell r="F1103">
            <v>5629.77</v>
          </cell>
        </row>
        <row r="1104">
          <cell r="C1104" t="str">
            <v>ZP64.02</v>
          </cell>
          <cell r="D1104" t="str">
            <v>6-003.h1</v>
          </cell>
          <cell r="E1104" t="str">
            <v>600 mg bis unter 900 mg</v>
          </cell>
          <cell r="F1104">
            <v>11259.53</v>
          </cell>
        </row>
        <row r="1105">
          <cell r="C1105" t="str">
            <v>ZP64.03</v>
          </cell>
          <cell r="D1105" t="str">
            <v>6-003.h2</v>
          </cell>
          <cell r="E1105" t="str">
            <v>900 mg bis unter 1.200 mg</v>
          </cell>
          <cell r="F1105">
            <v>16889.29</v>
          </cell>
        </row>
        <row r="1106">
          <cell r="C1106" t="str">
            <v>ZP64.04</v>
          </cell>
          <cell r="D1106" t="str">
            <v>6-003.h3</v>
          </cell>
          <cell r="E1106" t="str">
            <v>1.200 mg bis unter 1.500 mg</v>
          </cell>
          <cell r="F1106">
            <v>22519.06</v>
          </cell>
        </row>
        <row r="1107">
          <cell r="C1107" t="str">
            <v>ZP64.05</v>
          </cell>
          <cell r="D1107" t="str">
            <v>6-003.h4</v>
          </cell>
          <cell r="E1107" t="str">
            <v>1.500 mg bis unter 1.800 mg</v>
          </cell>
          <cell r="F1107">
            <v>28148.82</v>
          </cell>
        </row>
        <row r="1108">
          <cell r="C1108" t="str">
            <v>ZP64.06</v>
          </cell>
          <cell r="D1108" t="str">
            <v>6-003.h5</v>
          </cell>
          <cell r="E1108" t="str">
            <v>1.800 mg bis unter 2.100 mg</v>
          </cell>
          <cell r="F1108">
            <v>33778.589999999997</v>
          </cell>
        </row>
        <row r="1109">
          <cell r="C1109" t="str">
            <v>ZP64.07</v>
          </cell>
          <cell r="D1109" t="str">
            <v>6-003.h6</v>
          </cell>
          <cell r="E1109" t="str">
            <v>2.100 mg bis unter 2.400 mg</v>
          </cell>
          <cell r="F1109">
            <v>39408.35</v>
          </cell>
        </row>
        <row r="1110">
          <cell r="C1110" t="str">
            <v>ZP64.08</v>
          </cell>
          <cell r="D1110" t="str">
            <v>6-003.h7</v>
          </cell>
          <cell r="E1110" t="str">
            <v>2.400 mg bis unter 2.700 mg</v>
          </cell>
          <cell r="F1110">
            <v>45038.12</v>
          </cell>
        </row>
        <row r="1111">
          <cell r="C1111" t="str">
            <v>ZP64.09</v>
          </cell>
          <cell r="D1111" t="str">
            <v>6-003.h8</v>
          </cell>
          <cell r="E1111" t="str">
            <v>2.700 mg bis unter 3.000 mg</v>
          </cell>
          <cell r="F1111">
            <v>50667.88</v>
          </cell>
        </row>
        <row r="1112">
          <cell r="C1112" t="str">
            <v>ZP64.10</v>
          </cell>
          <cell r="D1112" t="str">
            <v>6-003.h9</v>
          </cell>
          <cell r="E1112" t="str">
            <v>3.000 mg bis unter 3.300 mg</v>
          </cell>
          <cell r="F1112">
            <v>56297.65</v>
          </cell>
        </row>
        <row r="1113">
          <cell r="C1113" t="str">
            <v>ZP64.11</v>
          </cell>
          <cell r="D1113" t="str">
            <v>6-003.ha</v>
          </cell>
          <cell r="E1113" t="str">
            <v>3.300 mg bis unter 3.600 mg</v>
          </cell>
          <cell r="F1113">
            <v>61927.41</v>
          </cell>
        </row>
        <row r="1114">
          <cell r="C1114" t="str">
            <v>ZP64.12</v>
          </cell>
          <cell r="D1114" t="str">
            <v>6-003.hb</v>
          </cell>
          <cell r="E1114" t="str">
            <v>3.600 mg bis unter 3.900 mg</v>
          </cell>
          <cell r="F1114">
            <v>67557.179999999993</v>
          </cell>
        </row>
        <row r="1115">
          <cell r="C1115" t="str">
            <v>ZP64.13</v>
          </cell>
          <cell r="D1115" t="str">
            <v>6-003.hc</v>
          </cell>
          <cell r="E1115" t="str">
            <v>3.900 mg bis unter 4.200 mg</v>
          </cell>
          <cell r="F1115">
            <v>73186.94</v>
          </cell>
        </row>
        <row r="1116">
          <cell r="C1116" t="str">
            <v>ZP64.14</v>
          </cell>
          <cell r="D1116" t="str">
            <v>6-003.hd</v>
          </cell>
          <cell r="E1116" t="str">
            <v>4.200 mg bis unter 4.500 mg</v>
          </cell>
          <cell r="F1116">
            <v>78816.7</v>
          </cell>
        </row>
        <row r="1117">
          <cell r="C1117" t="str">
            <v>ZP64.15</v>
          </cell>
          <cell r="D1117" t="str">
            <v>6-003.he</v>
          </cell>
          <cell r="E1117" t="str">
            <v>4.500 mg bis unter 4.800 mg</v>
          </cell>
          <cell r="F1117">
            <v>84446.47</v>
          </cell>
        </row>
        <row r="1118">
          <cell r="C1118" t="str">
            <v>ZP64.16</v>
          </cell>
          <cell r="D1118" t="str">
            <v>6-003.hf</v>
          </cell>
          <cell r="E1118" t="str">
            <v>4.800 mg bis unter 5.100 mg</v>
          </cell>
          <cell r="F1118">
            <v>90076.23</v>
          </cell>
        </row>
        <row r="1119">
          <cell r="C1119" t="str">
            <v>ZP64.17</v>
          </cell>
          <cell r="D1119" t="str">
            <v>6-003.hg</v>
          </cell>
          <cell r="E1119" t="str">
            <v>5.100 mg bis unter 5.400 mg</v>
          </cell>
          <cell r="F1119">
            <v>95706</v>
          </cell>
        </row>
        <row r="1120">
          <cell r="C1120" t="str">
            <v>ZP64.18</v>
          </cell>
          <cell r="D1120" t="str">
            <v>6-003.hh</v>
          </cell>
          <cell r="E1120" t="str">
            <v>5.400 mg bis unter 5.700 mg</v>
          </cell>
          <cell r="F1120">
            <v>101335.8</v>
          </cell>
        </row>
        <row r="1121">
          <cell r="C1121" t="str">
            <v>ZP64.19</v>
          </cell>
          <cell r="D1121" t="str">
            <v>6-003.hj</v>
          </cell>
          <cell r="E1121" t="str">
            <v>5.700 mg bis unter 6.000 mg</v>
          </cell>
          <cell r="F1121">
            <v>106965.5</v>
          </cell>
        </row>
        <row r="1122">
          <cell r="C1122" t="str">
            <v>ZP64.20</v>
          </cell>
          <cell r="D1122" t="str">
            <v>6-003.hk</v>
          </cell>
          <cell r="E1122" t="str">
            <v>6.000 mg und mehr</v>
          </cell>
          <cell r="F1122">
            <v>112595.3</v>
          </cell>
        </row>
        <row r="1123">
          <cell r="E1123" t="str">
            <v>Applikation von Medikamenten, Liste 6: Ofatumumab, parenteral</v>
          </cell>
        </row>
        <row r="1124">
          <cell r="C1124" t="str">
            <v>ZP65.01</v>
          </cell>
          <cell r="D1124" t="str">
            <v>6-006.40</v>
          </cell>
          <cell r="E1124" t="str">
            <v>300 mg bis unter 600 mg</v>
          </cell>
          <cell r="F1124">
            <v>896.5</v>
          </cell>
        </row>
        <row r="1125">
          <cell r="C1125" t="str">
            <v>ZP65.02</v>
          </cell>
          <cell r="D1125" t="str">
            <v>6-006.41</v>
          </cell>
          <cell r="E1125" t="str">
            <v>600 mg bis unter 900 mg</v>
          </cell>
          <cell r="F1125">
            <v>1793</v>
          </cell>
        </row>
        <row r="1126">
          <cell r="C1126" t="str">
            <v>ZP65.03</v>
          </cell>
          <cell r="D1126" t="str">
            <v>6-006.42</v>
          </cell>
          <cell r="E1126" t="str">
            <v>900 mg bis unter 1.200 mg</v>
          </cell>
          <cell r="F1126">
            <v>2689.5</v>
          </cell>
        </row>
        <row r="1127">
          <cell r="C1127" t="str">
            <v>ZP65.04</v>
          </cell>
          <cell r="D1127" t="str">
            <v>6-006.43</v>
          </cell>
          <cell r="E1127" t="str">
            <v>1.200 mg bis unter 1.500 mg</v>
          </cell>
          <cell r="F1127">
            <v>3586</v>
          </cell>
        </row>
        <row r="1128">
          <cell r="C1128" t="str">
            <v>ZP65.05</v>
          </cell>
          <cell r="D1128" t="str">
            <v>6-006.44</v>
          </cell>
          <cell r="E1128" t="str">
            <v>1.500 mg bis unter 2.000 mg</v>
          </cell>
          <cell r="F1128">
            <v>4482.5</v>
          </cell>
        </row>
        <row r="1129">
          <cell r="C1129" t="str">
            <v>ZP65.06</v>
          </cell>
          <cell r="D1129" t="str">
            <v>6-006.45</v>
          </cell>
          <cell r="E1129" t="str">
            <v>2.000 mg bis unter 4.000 mg</v>
          </cell>
          <cell r="F1129">
            <v>5976.67</v>
          </cell>
        </row>
        <row r="1130">
          <cell r="C1130" t="str">
            <v>ZP65.07</v>
          </cell>
          <cell r="D1130" t="str">
            <v>6-006.46</v>
          </cell>
          <cell r="E1130" t="str">
            <v>4.000 mg bis unter 6.000 mg</v>
          </cell>
          <cell r="F1130">
            <v>11953.33</v>
          </cell>
        </row>
        <row r="1131">
          <cell r="C1131" t="str">
            <v>ZP65.08</v>
          </cell>
          <cell r="D1131" t="str">
            <v>6-006.47</v>
          </cell>
          <cell r="E1131" t="str">
            <v>6.000 mg bis unter 8.000 mg</v>
          </cell>
          <cell r="F1131">
            <v>17930</v>
          </cell>
        </row>
        <row r="1132">
          <cell r="C1132" t="str">
            <v>ZP65.09</v>
          </cell>
          <cell r="D1132" t="str">
            <v>6-006.48</v>
          </cell>
          <cell r="E1132" t="str">
            <v>8.000 mg bis unter 10.000 mg</v>
          </cell>
          <cell r="F1132">
            <v>23906.67</v>
          </cell>
        </row>
        <row r="1133">
          <cell r="C1133" t="str">
            <v>ZP65.10</v>
          </cell>
          <cell r="D1133" t="str">
            <v>6-006.49</v>
          </cell>
          <cell r="E1133" t="str">
            <v>10.000 mg bis unter 12.000 mg</v>
          </cell>
          <cell r="F1133">
            <v>29883.33</v>
          </cell>
        </row>
        <row r="1134">
          <cell r="C1134" t="str">
            <v>ZP65.11</v>
          </cell>
          <cell r="D1134" t="str">
            <v>6-006.4a</v>
          </cell>
          <cell r="E1134" t="str">
            <v>12.000 mg bis unter 14.000 mg</v>
          </cell>
          <cell r="F1134">
            <v>35860</v>
          </cell>
        </row>
        <row r="1135">
          <cell r="C1135" t="str">
            <v>ZP65.12</v>
          </cell>
          <cell r="D1135" t="str">
            <v>6-006.4b</v>
          </cell>
          <cell r="E1135" t="str">
            <v>14.000 mg bis unter 16.000 mg</v>
          </cell>
          <cell r="F1135">
            <v>41836.67</v>
          </cell>
        </row>
        <row r="1136">
          <cell r="C1136" t="str">
            <v>ZP65.13</v>
          </cell>
          <cell r="D1136" t="str">
            <v>6-006.4c</v>
          </cell>
          <cell r="E1136" t="str">
            <v>16.000 mg bis unter 18.000 mg</v>
          </cell>
          <cell r="F1136">
            <v>47813.33</v>
          </cell>
        </row>
        <row r="1137">
          <cell r="C1137" t="str">
            <v>ZP65.14</v>
          </cell>
          <cell r="D1137" t="str">
            <v>6-006.4d</v>
          </cell>
          <cell r="E1137" t="str">
            <v>18.000 mg bis unter 20.000 mg</v>
          </cell>
          <cell r="F1137">
            <v>53790</v>
          </cell>
        </row>
        <row r="1138">
          <cell r="C1138" t="str">
            <v>ZP65.15</v>
          </cell>
          <cell r="D1138" t="str">
            <v>6-006.4e</v>
          </cell>
          <cell r="E1138" t="str">
            <v>20.000 mg bis unter 22.000 mg</v>
          </cell>
          <cell r="F1138">
            <v>59766.67</v>
          </cell>
        </row>
        <row r="1139">
          <cell r="C1139" t="str">
            <v>ZP65.16</v>
          </cell>
          <cell r="D1139" t="str">
            <v>6-006.4f</v>
          </cell>
          <cell r="E1139" t="str">
            <v>22.000 mg bis unter 24.000 mg</v>
          </cell>
          <cell r="F1139">
            <v>65743.33</v>
          </cell>
        </row>
        <row r="1140">
          <cell r="C1140" t="str">
            <v>ZP65.17</v>
          </cell>
          <cell r="D1140" t="str">
            <v>6-006.4g</v>
          </cell>
          <cell r="E1140" t="str">
            <v>24.000 mg und mehr</v>
          </cell>
          <cell r="F1140">
            <v>71720</v>
          </cell>
        </row>
        <row r="1141">
          <cell r="E1141" t="str">
            <v>Applikation von Medikamenten, Liste 4: Decitabine, parenteral</v>
          </cell>
        </row>
        <row r="1142">
          <cell r="C1142" t="str">
            <v>ZP66.01</v>
          </cell>
          <cell r="D1142" t="str">
            <v>6-004.40</v>
          </cell>
          <cell r="E1142" t="str">
            <v>30 mg bis unter 60 mg</v>
          </cell>
          <cell r="F1142">
            <v>1052.07</v>
          </cell>
        </row>
        <row r="1143">
          <cell r="C1143" t="str">
            <v>ZP66.02</v>
          </cell>
          <cell r="D1143" t="str">
            <v>6-004.41</v>
          </cell>
          <cell r="E1143" t="str">
            <v>60 mg bis unter 90 mg</v>
          </cell>
          <cell r="F1143">
            <v>1954.77</v>
          </cell>
        </row>
        <row r="1144">
          <cell r="C1144" t="str">
            <v>ZP66.03</v>
          </cell>
          <cell r="D1144" t="str">
            <v>6-004.42</v>
          </cell>
          <cell r="E1144" t="str">
            <v>90 mg bis unter 120 mg</v>
          </cell>
          <cell r="F1144">
            <v>2792.53</v>
          </cell>
        </row>
        <row r="1145">
          <cell r="C1145" t="str">
            <v>ZP66.04</v>
          </cell>
          <cell r="D1145" t="str">
            <v>6-004.43</v>
          </cell>
          <cell r="E1145" t="str">
            <v>120 mg bis unter 150 mg</v>
          </cell>
          <cell r="F1145">
            <v>3630.29</v>
          </cell>
        </row>
        <row r="1146">
          <cell r="C1146" t="str">
            <v>ZP66.05</v>
          </cell>
          <cell r="D1146" t="str">
            <v>6-004.44</v>
          </cell>
          <cell r="E1146" t="str">
            <v>150 mg bis unter 180 mg</v>
          </cell>
          <cell r="F1146">
            <v>4468.05</v>
          </cell>
        </row>
        <row r="1147">
          <cell r="C1147" t="str">
            <v>ZP66.06</v>
          </cell>
          <cell r="D1147" t="str">
            <v>6-004.45</v>
          </cell>
          <cell r="E1147" t="str">
            <v>180 mg bis unter 210 mg</v>
          </cell>
          <cell r="F1147">
            <v>5305.81</v>
          </cell>
        </row>
        <row r="1148">
          <cell r="C1148" t="str">
            <v>ZP66.07</v>
          </cell>
          <cell r="D1148" t="str">
            <v>6-004.46</v>
          </cell>
          <cell r="E1148" t="str">
            <v>210 mg bis unter 240 mg</v>
          </cell>
          <cell r="F1148">
            <v>6143.57</v>
          </cell>
        </row>
        <row r="1149">
          <cell r="C1149" t="str">
            <v>ZP66.08</v>
          </cell>
          <cell r="D1149" t="str">
            <v>6-004.47</v>
          </cell>
          <cell r="E1149" t="str">
            <v>240 mg bis unter 270 mg</v>
          </cell>
          <cell r="F1149">
            <v>6977.24</v>
          </cell>
        </row>
        <row r="1150">
          <cell r="C1150" t="str">
            <v>ZP66.09</v>
          </cell>
          <cell r="D1150" t="str">
            <v>6-004.48</v>
          </cell>
          <cell r="E1150" t="str">
            <v>270 mg bis unter 300 mg</v>
          </cell>
          <cell r="F1150">
            <v>7819.09</v>
          </cell>
        </row>
        <row r="1151">
          <cell r="C1151" t="str">
            <v>ZP66.10</v>
          </cell>
          <cell r="D1151" t="str">
            <v>6-004.49</v>
          </cell>
          <cell r="E1151" t="str">
            <v>300 mg bis unter 330 mg</v>
          </cell>
          <cell r="F1151">
            <v>8656.85</v>
          </cell>
        </row>
        <row r="1152">
          <cell r="C1152" t="str">
            <v>ZP66.11</v>
          </cell>
          <cell r="D1152" t="str">
            <v>6-004.4a</v>
          </cell>
          <cell r="E1152" t="str">
            <v>330 mg bis unter 360 mg</v>
          </cell>
          <cell r="F1152">
            <v>9494.61</v>
          </cell>
        </row>
        <row r="1153">
          <cell r="C1153" t="str">
            <v>ZP66.12</v>
          </cell>
          <cell r="D1153" t="str">
            <v>6-004.4b</v>
          </cell>
          <cell r="E1153" t="str">
            <v>360 mg bis unter 390 mg</v>
          </cell>
          <cell r="F1153">
            <v>10332.370000000001</v>
          </cell>
        </row>
        <row r="1154">
          <cell r="C1154" t="str">
            <v>ZP66.13</v>
          </cell>
          <cell r="D1154" t="str">
            <v>6-004.4c</v>
          </cell>
          <cell r="E1154" t="str">
            <v>390 mg bis unter 420 mg</v>
          </cell>
          <cell r="F1154">
            <v>11170.13</v>
          </cell>
        </row>
        <row r="1155">
          <cell r="C1155" t="str">
            <v>ZP66.14</v>
          </cell>
          <cell r="D1155" t="str">
            <v>6-004.4d</v>
          </cell>
          <cell r="E1155" t="str">
            <v>420 mg bis unter 450 mg</v>
          </cell>
          <cell r="F1155">
            <v>12007.89</v>
          </cell>
        </row>
        <row r="1156">
          <cell r="C1156" t="str">
            <v>ZP66.15</v>
          </cell>
          <cell r="D1156" t="str">
            <v>6-004.4e</v>
          </cell>
          <cell r="E1156" t="str">
            <v>450 mg bis unter 480 mg</v>
          </cell>
          <cell r="F1156">
            <v>12845.65</v>
          </cell>
        </row>
        <row r="1157">
          <cell r="C1157" t="str">
            <v>ZP66.16</v>
          </cell>
          <cell r="D1157" t="str">
            <v>6-004.4f</v>
          </cell>
          <cell r="E1157" t="str">
            <v>480 mg bis unter 510 mg</v>
          </cell>
          <cell r="F1157">
            <v>13683.41</v>
          </cell>
        </row>
        <row r="1158">
          <cell r="C1158" t="str">
            <v>ZP66.17</v>
          </cell>
          <cell r="D1158" t="str">
            <v>6-004.4g</v>
          </cell>
          <cell r="E1158" t="str">
            <v>510 mg und mehr</v>
          </cell>
          <cell r="F1158">
            <v>14521.17</v>
          </cell>
        </row>
        <row r="1159">
          <cell r="E1159" t="str">
            <v>Applikation von Medikamenten, Liste 5: Tocilizumab, intravenös</v>
          </cell>
        </row>
        <row r="1160">
          <cell r="C1160" t="str">
            <v>ZP67.01</v>
          </cell>
          <cell r="D1160" t="str">
            <v>6-005.m0</v>
          </cell>
          <cell r="E1160" t="str">
            <v>80 mg bis unter 200 mg4)</v>
          </cell>
          <cell r="F1160">
            <v>328.2</v>
          </cell>
        </row>
        <row r="1161">
          <cell r="C1161" t="str">
            <v>ZP67.02</v>
          </cell>
          <cell r="D1161" t="str">
            <v>6-005.m1</v>
          </cell>
          <cell r="E1161" t="str">
            <v>200 mg bis unter 320 mg4)</v>
          </cell>
          <cell r="F1161">
            <v>656.4</v>
          </cell>
        </row>
        <row r="1162">
          <cell r="C1162" t="str">
            <v>ZP67.03</v>
          </cell>
          <cell r="D1162" t="str">
            <v>6-005.m2</v>
          </cell>
          <cell r="E1162" t="str">
            <v>320 mg bis unter 480 mg</v>
          </cell>
          <cell r="F1162">
            <v>984.6</v>
          </cell>
        </row>
        <row r="1163">
          <cell r="C1163" t="str">
            <v>ZP67.04</v>
          </cell>
          <cell r="D1163" t="str">
            <v>6-005.m3</v>
          </cell>
          <cell r="E1163" t="str">
            <v>480 mg bis unter 640 mg</v>
          </cell>
          <cell r="F1163">
            <v>1422.2</v>
          </cell>
        </row>
        <row r="1164">
          <cell r="C1164" t="str">
            <v>ZP67.05</v>
          </cell>
          <cell r="D1164" t="str">
            <v>6-005.m4</v>
          </cell>
          <cell r="E1164" t="str">
            <v>640 mg bis unter 800 mg</v>
          </cell>
          <cell r="F1164">
            <v>1859.8</v>
          </cell>
        </row>
        <row r="1165">
          <cell r="C1165" t="str">
            <v>ZP67.06</v>
          </cell>
          <cell r="D1165" t="str">
            <v>6-005.m5</v>
          </cell>
          <cell r="E1165" t="str">
            <v>800 mg bis unter 960 mg</v>
          </cell>
          <cell r="F1165">
            <v>2236.61</v>
          </cell>
        </row>
        <row r="1166">
          <cell r="C1166" t="str">
            <v>ZP67.07</v>
          </cell>
          <cell r="D1166" t="str">
            <v>6-005.m6</v>
          </cell>
          <cell r="E1166" t="str">
            <v>960 mg bis unter 1.120 mg</v>
          </cell>
          <cell r="F1166">
            <v>2735</v>
          </cell>
        </row>
        <row r="1167">
          <cell r="C1167" t="str">
            <v>ZP67.08</v>
          </cell>
          <cell r="D1167" t="str">
            <v>6-005.m7</v>
          </cell>
          <cell r="E1167" t="str">
            <v>1.120 mg bis unter 1.280 mg</v>
          </cell>
          <cell r="F1167">
            <v>3172.6</v>
          </cell>
        </row>
        <row r="1168">
          <cell r="C1168" t="str">
            <v>ZP67.09</v>
          </cell>
          <cell r="D1168" t="str">
            <v>6-005.m8</v>
          </cell>
          <cell r="E1168" t="str">
            <v>1.280 mg bis unter 1.440 mg</v>
          </cell>
          <cell r="F1168">
            <v>3610.2</v>
          </cell>
        </row>
        <row r="1169">
          <cell r="C1169" t="str">
            <v>ZP67.10</v>
          </cell>
          <cell r="D1169" t="str">
            <v>6-005.m9</v>
          </cell>
          <cell r="E1169" t="str">
            <v>1.440 mg bis unter 1.600 mg</v>
          </cell>
          <cell r="F1169">
            <v>4047.8</v>
          </cell>
        </row>
        <row r="1170">
          <cell r="C1170" t="str">
            <v>ZP67.11</v>
          </cell>
          <cell r="D1170" t="str">
            <v>6-005.ma</v>
          </cell>
          <cell r="E1170" t="str">
            <v>1.600 mg bis unter 1.760 mg</v>
          </cell>
          <cell r="F1170">
            <v>4485.3999999999996</v>
          </cell>
        </row>
        <row r="1171">
          <cell r="C1171" t="str">
            <v>ZP67.12</v>
          </cell>
          <cell r="D1171" t="str">
            <v>6-005.mb</v>
          </cell>
          <cell r="E1171" t="str">
            <v>1.760 mg bis unter 1.920 mg</v>
          </cell>
          <cell r="F1171">
            <v>4923</v>
          </cell>
        </row>
        <row r="1172">
          <cell r="C1172" t="str">
            <v>ZP67.13</v>
          </cell>
          <cell r="D1172" t="str">
            <v>6-005.mc</v>
          </cell>
          <cell r="E1172" t="str">
            <v>1.920 mg bis unter 2.080 mg</v>
          </cell>
          <cell r="F1172">
            <v>5360.6</v>
          </cell>
        </row>
        <row r="1173">
          <cell r="C1173" t="str">
            <v>ZP67.14</v>
          </cell>
          <cell r="D1173" t="str">
            <v>6-005.md</v>
          </cell>
          <cell r="E1173" t="str">
            <v>2.080 mg und mehr</v>
          </cell>
          <cell r="F1173">
            <v>5798.2</v>
          </cell>
        </row>
      </sheetData>
      <sheetData sheetId="35">
        <row r="10">
          <cell r="C10" t="str">
            <v>ET01.04</v>
          </cell>
          <cell r="D10" t="str">
            <v>9-640.06</v>
          </cell>
          <cell r="E10" t="str">
            <v>6 bis unter 12 Stunden pro Tag</v>
          </cell>
          <cell r="F10">
            <v>1.2162999999999999</v>
          </cell>
        </row>
        <row r="11">
          <cell r="C11" t="str">
            <v>ET01.05</v>
          </cell>
          <cell r="D11" t="str">
            <v>9-640.07</v>
          </cell>
          <cell r="E11" t="str">
            <v>12 bis unter 18 Stunden pro Tag</v>
          </cell>
          <cell r="F11">
            <v>1.9891000000000001</v>
          </cell>
        </row>
        <row r="12">
          <cell r="C12" t="str">
            <v>ET01.06</v>
          </cell>
          <cell r="D12" t="str">
            <v>9-640.08</v>
          </cell>
          <cell r="E12" t="str">
            <v>18 und mehr Stunden pro Tag</v>
          </cell>
          <cell r="F12">
            <v>2.8473000000000002</v>
          </cell>
        </row>
        <row r="13">
          <cell r="C13" t="str">
            <v>ET02.01</v>
          </cell>
          <cell r="D13" t="str">
            <v>9-619</v>
          </cell>
          <cell r="E13" t="str">
            <v>Intensivbehandlung bei psychischen und psychosomatischen Störungen und Verhaltensstörungen bei erwachsenen Patienten mit 3 Merkmalen</v>
          </cell>
          <cell r="F13">
            <v>0.18709999999999999</v>
          </cell>
        </row>
        <row r="14">
          <cell r="D14" t="str">
            <v>9-61a</v>
          </cell>
          <cell r="E14" t="str">
            <v>Intensivbehandlung bei psychischen und psychosomatischen Störungen und Verhaltensstörungen bei erwachsenen Patienten mit 4 Merkmalen</v>
          </cell>
          <cell r="F14">
            <v>0.18709999999999999</v>
          </cell>
        </row>
        <row r="15">
          <cell r="C15" t="str">
            <v>ET02.02</v>
          </cell>
          <cell r="D15" t="str">
            <v>9-61b</v>
          </cell>
          <cell r="E15" t="str">
            <v>Intensivbehandlung bei psychischen und psychosomatischen Störungen und Verhaltensstörungen bei erwachsenen Patienten mit 5 und mehr Merkmalen</v>
          </cell>
          <cell r="F15">
            <v>0.24390000000000001</v>
          </cell>
        </row>
        <row r="16">
          <cell r="D16" t="str">
            <v>9-693.0</v>
          </cell>
          <cell r="E16" t="str">
            <v>Intensive Beaufsichtigung mit Überwachung in einer Kleinstgruppe bei psychischen und psychosomatischen Störungen und Verhaltensstörungen bei Kindern und Jugendlichen</v>
          </cell>
        </row>
        <row r="17">
          <cell r="C17" t="str">
            <v>ET04.01</v>
          </cell>
          <cell r="D17" t="str">
            <v>9-693.03</v>
          </cell>
          <cell r="E17" t="str">
            <v>Mehr als 8 bis zu 12 Stunden pro Tag</v>
          </cell>
          <cell r="F17">
            <v>0.45219999999999999</v>
          </cell>
        </row>
        <row r="18">
          <cell r="C18" t="str">
            <v>ET04.02</v>
          </cell>
          <cell r="D18" t="str">
            <v>9-693.04</v>
          </cell>
          <cell r="E18" t="str">
            <v>Mehr als 12 bis zu 18 Stunden pro Tag</v>
          </cell>
          <cell r="F18">
            <v>0.92559999999999998</v>
          </cell>
        </row>
        <row r="19">
          <cell r="C19" t="str">
            <v>ET04.03</v>
          </cell>
          <cell r="D19" t="str">
            <v>9-693.05</v>
          </cell>
          <cell r="E19" t="str">
            <v>Mehr als 18 Stunden pro Tag</v>
          </cell>
          <cell r="F19">
            <v>1.1688000000000001</v>
          </cell>
        </row>
        <row r="20">
          <cell r="D20" t="str">
            <v>9-693.1</v>
          </cell>
          <cell r="E20" t="str">
            <v>Einzelbetreuung bei psychischen und psychosomatischen Störungen und Verhaltensstörungen bei Kindern und Jugendlichen</v>
          </cell>
        </row>
        <row r="21">
          <cell r="C21" t="str">
            <v>ET05.01</v>
          </cell>
          <cell r="D21" t="str">
            <v>9-693.13</v>
          </cell>
          <cell r="E21" t="str">
            <v>Mehr als 8 bis zu 12 Stunden pro Tag</v>
          </cell>
          <cell r="F21">
            <v>1.3628</v>
          </cell>
        </row>
        <row r="22">
          <cell r="C22" t="str">
            <v>ET05.02</v>
          </cell>
          <cell r="D22" t="str">
            <v>9-693.14</v>
          </cell>
          <cell r="E22" t="str">
            <v>Mehr als 12 bis zu 18 Stunden pro Tag</v>
          </cell>
          <cell r="F22">
            <v>1.984</v>
          </cell>
        </row>
        <row r="23">
          <cell r="C23" t="str">
            <v>ET05.03</v>
          </cell>
          <cell r="D23" t="str">
            <v>9-693.15</v>
          </cell>
          <cell r="E23" t="str">
            <v>Mehr als 18 Stunden pro Tag</v>
          </cell>
          <cell r="F23">
            <v>3.0013000000000001</v>
          </cell>
        </row>
      </sheetData>
      <sheetData sheetId="36">
        <row r="11">
          <cell r="A11" t="str">
            <v>P002A</v>
          </cell>
          <cell r="B11" t="str">
            <v>Intensivbehandlung bei Kindern und Jugendlichen mit sehr hohem Bedarf an intensiver Beaufsichtigung in einer Kleinstgruppe bzw. Einzelbetreuung</v>
          </cell>
          <cell r="C11">
            <v>1</v>
          </cell>
          <cell r="D11">
            <v>55</v>
          </cell>
          <cell r="E11">
            <v>2.3653</v>
          </cell>
          <cell r="F11">
            <v>56</v>
          </cell>
          <cell r="G11">
            <v>88</v>
          </cell>
          <cell r="H11">
            <v>1.9049</v>
          </cell>
          <cell r="I11">
            <v>89</v>
          </cell>
          <cell r="K11">
            <v>1.6454</v>
          </cell>
        </row>
        <row r="12">
          <cell r="A12" t="str">
            <v>P002B</v>
          </cell>
          <cell r="B12" t="str">
            <v>Intensivbehandlung bei Kindern und Jugendlichen mit hohem Bedarf an intensiver Beaufsichtigung in einer Kleinstgruppe bzw. Einzelbetreuung</v>
          </cell>
          <cell r="C12">
            <v>1</v>
          </cell>
          <cell r="D12">
            <v>41</v>
          </cell>
          <cell r="E12">
            <v>2.0379</v>
          </cell>
          <cell r="F12">
            <v>42</v>
          </cell>
          <cell r="H12">
            <v>1.7051000000000001</v>
          </cell>
        </row>
        <row r="13">
          <cell r="A13" t="str">
            <v>P003A</v>
          </cell>
          <cell r="B13" t="str">
            <v>Erhöhter Betreuungsaufwand bei Erwachsenen, 1:1-Betreuung mit äußerst hohem Aufwand</v>
          </cell>
          <cell r="C13">
            <v>1</v>
          </cell>
          <cell r="D13">
            <v>34</v>
          </cell>
          <cell r="E13">
            <v>3.5421999999999998</v>
          </cell>
          <cell r="F13">
            <v>35</v>
          </cell>
          <cell r="G13">
            <v>54</v>
          </cell>
          <cell r="H13">
            <v>1.3433999999999999</v>
          </cell>
          <cell r="I13">
            <v>55</v>
          </cell>
          <cell r="J13">
            <v>97</v>
          </cell>
          <cell r="K13">
            <v>1.1380999999999999</v>
          </cell>
          <cell r="L13">
            <v>98</v>
          </cell>
          <cell r="N13">
            <v>0.84219999999999995</v>
          </cell>
        </row>
        <row r="14">
          <cell r="A14" t="str">
            <v>P003B</v>
          </cell>
          <cell r="B14" t="str">
            <v>Erhöhter Betreuungsaufwand bei Erwachsenen, 1:1-Betreuung mit sehr hohem Aufwand</v>
          </cell>
          <cell r="C14">
            <v>1</v>
          </cell>
          <cell r="D14">
            <v>22</v>
          </cell>
          <cell r="E14">
            <v>3.0872000000000002</v>
          </cell>
          <cell r="F14">
            <v>23</v>
          </cell>
          <cell r="G14">
            <v>41</v>
          </cell>
          <cell r="H14">
            <v>1.2717000000000001</v>
          </cell>
          <cell r="I14">
            <v>42</v>
          </cell>
          <cell r="K14">
            <v>0.81689999999999996</v>
          </cell>
        </row>
        <row r="15">
          <cell r="A15" t="str">
            <v>P003C</v>
          </cell>
          <cell r="B15" t="str">
            <v>Erhöhter Betreuungsaufwand bei Erwachsenen, 1:1-Betreuung mit hohem Aufwand</v>
          </cell>
          <cell r="C15">
            <v>1</v>
          </cell>
          <cell r="D15">
            <v>18</v>
          </cell>
          <cell r="E15">
            <v>2.7551999999999999</v>
          </cell>
          <cell r="F15">
            <v>19</v>
          </cell>
          <cell r="G15">
            <v>40</v>
          </cell>
          <cell r="H15">
            <v>1.1006</v>
          </cell>
          <cell r="I15">
            <v>41</v>
          </cell>
          <cell r="K15">
            <v>0.82630000000000003</v>
          </cell>
        </row>
        <row r="16">
          <cell r="A16" t="str">
            <v>P003D</v>
          </cell>
          <cell r="B16" t="str">
            <v>Erhöhter Betreuungsaufwand bei Erwachsenen, 1:1-Betreuung mit erhöhtem Aufwand</v>
          </cell>
          <cell r="C16">
            <v>1</v>
          </cell>
          <cell r="D16">
            <v>17</v>
          </cell>
          <cell r="E16">
            <v>2.3355999999999999</v>
          </cell>
          <cell r="F16">
            <v>18</v>
          </cell>
          <cell r="G16">
            <v>40</v>
          </cell>
          <cell r="H16">
            <v>1.0344</v>
          </cell>
          <cell r="I16">
            <v>41</v>
          </cell>
          <cell r="K16">
            <v>0.84940000000000004</v>
          </cell>
        </row>
        <row r="17">
          <cell r="A17" t="str">
            <v>P004Z</v>
          </cell>
          <cell r="B17" t="str">
            <v>Intensivbehandlung bei Erwachsenen, ab 3 Merkmalen, mit sehr hohem Anteil</v>
          </cell>
          <cell r="C17">
            <v>1</v>
          </cell>
          <cell r="D17">
            <v>9</v>
          </cell>
          <cell r="E17">
            <v>1.5095000000000001</v>
          </cell>
          <cell r="F17">
            <v>10</v>
          </cell>
          <cell r="G17">
            <v>18</v>
          </cell>
          <cell r="H17">
            <v>1.0523</v>
          </cell>
          <cell r="I17">
            <v>19</v>
          </cell>
          <cell r="K17">
            <v>0.96130000000000004</v>
          </cell>
        </row>
        <row r="18">
          <cell r="B18" t="str">
            <v>Strukturkategorie Psychiatrie, vollstationär</v>
          </cell>
        </row>
        <row r="19">
          <cell r="A19" t="str">
            <v>PA01A</v>
          </cell>
          <cell r="B19" t="str">
            <v>Intelligenzstörungen, tief greifende Entwicklungsstörungen, Ticstörungen oder andere Störungen mit Beginn in der Kindheit und Jugend, mit komplizierender Konstellation</v>
          </cell>
          <cell r="C19">
            <v>1</v>
          </cell>
          <cell r="D19">
            <v>8</v>
          </cell>
          <cell r="E19">
            <v>1.4073</v>
          </cell>
          <cell r="F19">
            <v>9</v>
          </cell>
          <cell r="G19">
            <v>24</v>
          </cell>
          <cell r="H19">
            <v>0.99870000000000003</v>
          </cell>
          <cell r="I19">
            <v>25</v>
          </cell>
          <cell r="K19">
            <v>0.97089999999999999</v>
          </cell>
        </row>
        <row r="20">
          <cell r="A20" t="str">
            <v>PA01B</v>
          </cell>
          <cell r="B20" t="str">
            <v>Intelligenzstörungen, tief greifende Entwicklungsstörungen, Ticstörungen oder andere Störungen mit Beginn in der Kindheit und Jugend, ohne komplizierende Konstellation</v>
          </cell>
          <cell r="C20">
            <v>1</v>
          </cell>
          <cell r="D20">
            <v>7</v>
          </cell>
          <cell r="E20">
            <v>1.3095000000000001</v>
          </cell>
          <cell r="F20">
            <v>8</v>
          </cell>
          <cell r="G20">
            <v>22</v>
          </cell>
          <cell r="H20">
            <v>0.94340000000000002</v>
          </cell>
          <cell r="I20">
            <v>23</v>
          </cell>
          <cell r="K20">
            <v>0.81720000000000004</v>
          </cell>
        </row>
        <row r="21">
          <cell r="A21" t="str">
            <v>PA02A</v>
          </cell>
          <cell r="B21" t="str">
            <v>Psychische und Verhaltensstörungen durch psychotrope Substanzen, mit komplizierender Konstellation</v>
          </cell>
          <cell r="C21">
            <v>1</v>
          </cell>
          <cell r="D21">
            <v>6</v>
          </cell>
          <cell r="E21">
            <v>1.4581</v>
          </cell>
          <cell r="F21">
            <v>7</v>
          </cell>
          <cell r="G21">
            <v>17</v>
          </cell>
          <cell r="H21">
            <v>0.95250000000000001</v>
          </cell>
          <cell r="I21">
            <v>18</v>
          </cell>
          <cell r="K21">
            <v>0.89180000000000004</v>
          </cell>
        </row>
        <row r="22">
          <cell r="A22" t="str">
            <v>PA02B</v>
          </cell>
          <cell r="B22" t="str">
            <v>Psychische und Verhaltensstörungen durch psychotrope Substanzen, ohne komplizierende Konstellation</v>
          </cell>
          <cell r="C22">
            <v>1</v>
          </cell>
          <cell r="D22">
            <v>6</v>
          </cell>
          <cell r="E22">
            <v>1.3638999999999999</v>
          </cell>
          <cell r="F22">
            <v>7</v>
          </cell>
          <cell r="G22">
            <v>13</v>
          </cell>
          <cell r="H22">
            <v>0.79239999999999999</v>
          </cell>
          <cell r="I22">
            <v>14</v>
          </cell>
          <cell r="K22">
            <v>0.7379</v>
          </cell>
        </row>
        <row r="23">
          <cell r="A23" t="str">
            <v>PA03A</v>
          </cell>
          <cell r="B23" t="str">
            <v>Schizophrenie, schizotype und wahnhafte Störungen oder andere psychotische Störungen, Alter &gt; 65 Jahre oder mit komplizierender Konstellation</v>
          </cell>
          <cell r="C23">
            <v>1</v>
          </cell>
          <cell r="D23">
            <v>20</v>
          </cell>
          <cell r="E23">
            <v>1.1267</v>
          </cell>
          <cell r="F23">
            <v>21</v>
          </cell>
          <cell r="G23">
            <v>40</v>
          </cell>
          <cell r="H23">
            <v>0.91690000000000005</v>
          </cell>
          <cell r="I23">
            <v>41</v>
          </cell>
          <cell r="K23">
            <v>0.88700000000000001</v>
          </cell>
        </row>
        <row r="24">
          <cell r="A24" t="str">
            <v>PA03B</v>
          </cell>
          <cell r="B24" t="str">
            <v>Schizophrenie, schizotype und wahnhafte Störungen oder andere psychotische Störungen, Alter &lt; 66 Jahre, ohne komplizierende Konstellation</v>
          </cell>
          <cell r="C24">
            <v>1</v>
          </cell>
          <cell r="D24">
            <v>16</v>
          </cell>
          <cell r="E24">
            <v>1.0243</v>
          </cell>
          <cell r="F24">
            <v>17</v>
          </cell>
          <cell r="G24">
            <v>41</v>
          </cell>
          <cell r="H24">
            <v>0.83909999999999996</v>
          </cell>
          <cell r="I24">
            <v>42</v>
          </cell>
          <cell r="K24">
            <v>0.82809999999999995</v>
          </cell>
        </row>
        <row r="25">
          <cell r="A25" t="str">
            <v>PA04A</v>
          </cell>
          <cell r="B25" t="str">
            <v>Affektive, neurotische, Belastungs-, somatoforme oder Schlafstörungen, Alter &gt; 65 Jahre und mit komplizierender Nebendiagnose, oder mit komplizierender Konstellation</v>
          </cell>
          <cell r="C25">
            <v>1</v>
          </cell>
          <cell r="D25">
            <v>16</v>
          </cell>
          <cell r="E25">
            <v>1.2238</v>
          </cell>
          <cell r="F25">
            <v>17</v>
          </cell>
          <cell r="G25">
            <v>35</v>
          </cell>
          <cell r="H25">
            <v>0.96489999999999998</v>
          </cell>
          <cell r="I25">
            <v>36</v>
          </cell>
          <cell r="K25">
            <v>0.94410000000000005</v>
          </cell>
        </row>
        <row r="26">
          <cell r="A26" t="str">
            <v>PA04B</v>
          </cell>
          <cell r="B26" t="str">
            <v>Affektive, neurotische, Belastungs-, somatoforme oder Schlafstörungen, Alter &gt; 65 Jahre oder mit komplizierender Nebendiagnose</v>
          </cell>
          <cell r="C26">
            <v>1</v>
          </cell>
          <cell r="D26">
            <v>19</v>
          </cell>
          <cell r="E26">
            <v>1.0547</v>
          </cell>
          <cell r="F26">
            <v>20</v>
          </cell>
          <cell r="G26">
            <v>38</v>
          </cell>
          <cell r="H26">
            <v>0.84730000000000005</v>
          </cell>
          <cell r="I26">
            <v>39</v>
          </cell>
          <cell r="K26">
            <v>0.82130000000000003</v>
          </cell>
        </row>
        <row r="27">
          <cell r="A27" t="str">
            <v>PA04C</v>
          </cell>
          <cell r="B27" t="str">
            <v>Affektive, neurotische, Belastungs-, somatoforme oder Schlafstörungen, Alter &lt; 66 Jahre, ohne komplizierende Nebendiagnose, ohne komplizierende Konstellation</v>
          </cell>
          <cell r="C27">
            <v>1</v>
          </cell>
          <cell r="D27">
            <v>17</v>
          </cell>
          <cell r="E27">
            <v>1.0299</v>
          </cell>
          <cell r="F27">
            <v>18</v>
          </cell>
          <cell r="G27">
            <v>38</v>
          </cell>
          <cell r="H27">
            <v>0.7722</v>
          </cell>
          <cell r="I27">
            <v>39</v>
          </cell>
          <cell r="K27">
            <v>0.755</v>
          </cell>
        </row>
        <row r="28">
          <cell r="A28" t="str">
            <v>PA14A</v>
          </cell>
          <cell r="B28" t="str">
            <v>Persönlichkeits- und Verhaltensstörungen, Essstörungen oder andere Störungen, Alter &gt; 65 Jahre oder mit komplizierender Konstellation</v>
          </cell>
          <cell r="C28">
            <v>1</v>
          </cell>
          <cell r="D28">
            <v>9</v>
          </cell>
          <cell r="E28">
            <v>1.2479</v>
          </cell>
          <cell r="F28">
            <v>10</v>
          </cell>
          <cell r="G28">
            <v>33</v>
          </cell>
          <cell r="H28">
            <v>0.98350000000000004</v>
          </cell>
          <cell r="I28">
            <v>34</v>
          </cell>
          <cell r="K28">
            <v>0.94269999999999998</v>
          </cell>
        </row>
        <row r="29">
          <cell r="A29" t="str">
            <v>PA14B</v>
          </cell>
          <cell r="B29" t="str">
            <v>Persönlichkeits- und Verhaltensstörungen, Essstörungen oder andere Störungen, Alter &lt; 66 Jahre, ohne komplizierende Konstellation</v>
          </cell>
          <cell r="C29">
            <v>1</v>
          </cell>
          <cell r="D29">
            <v>9</v>
          </cell>
          <cell r="E29">
            <v>1.2466999999999999</v>
          </cell>
          <cell r="F29">
            <v>10</v>
          </cell>
          <cell r="G29">
            <v>30</v>
          </cell>
          <cell r="H29">
            <v>0.87129999999999996</v>
          </cell>
          <cell r="I29">
            <v>31</v>
          </cell>
          <cell r="K29">
            <v>0.80269999999999997</v>
          </cell>
        </row>
        <row r="30">
          <cell r="A30" t="str">
            <v>PA15A</v>
          </cell>
          <cell r="B30" t="str">
            <v>Organische Störungen, amnestisches Syndrom, Alzheimer-Krankheit oder sonstige degenerative Krankheiten des Nervensystems, mit komplizierender Konstellation</v>
          </cell>
          <cell r="C30">
            <v>1</v>
          </cell>
          <cell r="D30">
            <v>10</v>
          </cell>
          <cell r="E30">
            <v>1.5486</v>
          </cell>
          <cell r="F30">
            <v>11</v>
          </cell>
          <cell r="G30">
            <v>20</v>
          </cell>
          <cell r="H30">
            <v>1.1374</v>
          </cell>
          <cell r="I30">
            <v>21</v>
          </cell>
          <cell r="J30">
            <v>32</v>
          </cell>
          <cell r="K30">
            <v>1.0584</v>
          </cell>
          <cell r="L30">
            <v>33</v>
          </cell>
          <cell r="N30">
            <v>1.0410999999999999</v>
          </cell>
        </row>
        <row r="31">
          <cell r="A31" t="str">
            <v>PA15B</v>
          </cell>
          <cell r="B31" t="str">
            <v>Amnestisches Syndrom, Alzheimer-Krankheit oder sonstige degenerative Krankheiten des Nervensystems, ohne komplizierende Konstellation</v>
          </cell>
          <cell r="C31">
            <v>1</v>
          </cell>
          <cell r="D31">
            <v>9</v>
          </cell>
          <cell r="E31">
            <v>1.4431</v>
          </cell>
          <cell r="F31">
            <v>10</v>
          </cell>
          <cell r="G31">
            <v>18</v>
          </cell>
          <cell r="H31">
            <v>1.0268999999999999</v>
          </cell>
          <cell r="I31">
            <v>19</v>
          </cell>
          <cell r="J31">
            <v>28</v>
          </cell>
          <cell r="K31">
            <v>0.98440000000000005</v>
          </cell>
          <cell r="L31">
            <v>29</v>
          </cell>
          <cell r="N31">
            <v>0.9415</v>
          </cell>
        </row>
        <row r="32">
          <cell r="A32" t="str">
            <v>PA15C</v>
          </cell>
          <cell r="B32" t="str">
            <v>Organische Störungen, ohne komplizierende Konstellation</v>
          </cell>
          <cell r="C32">
            <v>1</v>
          </cell>
          <cell r="D32">
            <v>9</v>
          </cell>
          <cell r="E32">
            <v>1.3597999999999999</v>
          </cell>
          <cell r="F32">
            <v>10</v>
          </cell>
          <cell r="G32">
            <v>20</v>
          </cell>
          <cell r="H32">
            <v>0.93930000000000002</v>
          </cell>
          <cell r="I32">
            <v>21</v>
          </cell>
          <cell r="J32">
            <v>31</v>
          </cell>
          <cell r="K32">
            <v>0.90569999999999995</v>
          </cell>
          <cell r="L32">
            <v>32</v>
          </cell>
          <cell r="N32">
            <v>0.83460000000000001</v>
          </cell>
        </row>
        <row r="33">
          <cell r="B33" t="str">
            <v>Strukturkategorie Kinder- und Jugendpsychiatrie, vollstationär</v>
          </cell>
        </row>
        <row r="34">
          <cell r="A34" t="str">
            <v>PK01Z</v>
          </cell>
          <cell r="B34" t="str">
            <v>Intelligenzstörungen, tief greifende Entwicklungsstörungen, Ticstörungen oder andere Störungen mit Beginn in der Kindheit und Jugend</v>
          </cell>
          <cell r="C34">
            <v>1</v>
          </cell>
          <cell r="D34">
            <v>21</v>
          </cell>
          <cell r="E34">
            <v>1.9231</v>
          </cell>
          <cell r="F34">
            <v>22</v>
          </cell>
          <cell r="G34">
            <v>55</v>
          </cell>
          <cell r="H34">
            <v>1.3167</v>
          </cell>
          <cell r="I34">
            <v>56</v>
          </cell>
          <cell r="K34">
            <v>1.2738</v>
          </cell>
        </row>
        <row r="35">
          <cell r="A35" t="str">
            <v>PK02Z</v>
          </cell>
          <cell r="B35" t="str">
            <v>Psychische und Verhaltensstörungen durch psychotrope Substanzen</v>
          </cell>
          <cell r="C35">
            <v>1</v>
          </cell>
          <cell r="D35">
            <v>10</v>
          </cell>
          <cell r="E35">
            <v>1.9701</v>
          </cell>
          <cell r="F35">
            <v>11</v>
          </cell>
          <cell r="G35">
            <v>24</v>
          </cell>
          <cell r="H35">
            <v>1.2479</v>
          </cell>
          <cell r="I35">
            <v>25</v>
          </cell>
          <cell r="K35">
            <v>1.2229000000000001</v>
          </cell>
        </row>
        <row r="36">
          <cell r="A36" t="str">
            <v>PK03Z</v>
          </cell>
          <cell r="B36" t="str">
            <v>Schizophrenie, schizotype und wahnhafte Störungen oder andere psychotische Störungen</v>
          </cell>
          <cell r="C36">
            <v>1</v>
          </cell>
          <cell r="D36">
            <v>19</v>
          </cell>
          <cell r="E36">
            <v>1.7107000000000001</v>
          </cell>
          <cell r="F36">
            <v>20</v>
          </cell>
          <cell r="G36">
            <v>67</v>
          </cell>
          <cell r="H36">
            <v>1.4721</v>
          </cell>
          <cell r="I36">
            <v>68</v>
          </cell>
          <cell r="K36">
            <v>1.3593999999999999</v>
          </cell>
        </row>
        <row r="37">
          <cell r="A37" t="str">
            <v>PK04A</v>
          </cell>
          <cell r="B37" t="str">
            <v>Affektive, neurotische, Belastungs-, somatoforme oder Schlafstörungen, mit komplizierender Nebendiagnose</v>
          </cell>
          <cell r="C37">
            <v>1</v>
          </cell>
          <cell r="D37">
            <v>10</v>
          </cell>
          <cell r="E37">
            <v>1.9963</v>
          </cell>
          <cell r="F37">
            <v>11</v>
          </cell>
          <cell r="G37">
            <v>54</v>
          </cell>
          <cell r="H37">
            <v>1.3498000000000001</v>
          </cell>
          <cell r="I37">
            <v>55</v>
          </cell>
          <cell r="K37">
            <v>1.3429</v>
          </cell>
        </row>
        <row r="38">
          <cell r="A38" t="str">
            <v>PK04B</v>
          </cell>
          <cell r="B38" t="str">
            <v>Affektive, neurotische, Belastungs-, somatoforme oder Schlafstörungen, ohne komplizierende Nebendiagnose</v>
          </cell>
          <cell r="C38">
            <v>1</v>
          </cell>
          <cell r="D38">
            <v>9</v>
          </cell>
          <cell r="E38">
            <v>1.8927</v>
          </cell>
          <cell r="F38">
            <v>10</v>
          </cell>
          <cell r="G38">
            <v>49</v>
          </cell>
          <cell r="H38">
            <v>1.2898000000000001</v>
          </cell>
          <cell r="I38">
            <v>50</v>
          </cell>
          <cell r="K38">
            <v>1.2436</v>
          </cell>
        </row>
        <row r="39">
          <cell r="A39" t="str">
            <v>PK10Z</v>
          </cell>
          <cell r="B39" t="str">
            <v>Ess- oder Fütterstörungen</v>
          </cell>
          <cell r="C39">
            <v>1</v>
          </cell>
          <cell r="D39">
            <v>26</v>
          </cell>
          <cell r="E39">
            <v>1.6019000000000001</v>
          </cell>
          <cell r="F39">
            <v>27</v>
          </cell>
          <cell r="G39">
            <v>62</v>
          </cell>
          <cell r="H39">
            <v>1.4861</v>
          </cell>
          <cell r="I39">
            <v>63</v>
          </cell>
          <cell r="K39">
            <v>1.4236</v>
          </cell>
        </row>
        <row r="40">
          <cell r="A40" t="str">
            <v>PK14Z</v>
          </cell>
          <cell r="B40" t="str">
            <v>Verhaltensstörungen mit Beginn in der Kindheit und Jugend, Persönlichkeits- und Verhaltensstörungen oder andere Störungen</v>
          </cell>
          <cell r="C40">
            <v>1</v>
          </cell>
          <cell r="D40">
            <v>15</v>
          </cell>
          <cell r="E40">
            <v>1.8341000000000001</v>
          </cell>
          <cell r="F40">
            <v>16</v>
          </cell>
          <cell r="G40">
            <v>53</v>
          </cell>
          <cell r="H40">
            <v>1.3111999999999999</v>
          </cell>
          <cell r="I40">
            <v>54</v>
          </cell>
          <cell r="K40">
            <v>1.2922</v>
          </cell>
        </row>
        <row r="41">
          <cell r="B41" t="str">
            <v>Strukturkategorie Psychosomatik, vollstationär</v>
          </cell>
        </row>
        <row r="42">
          <cell r="A42" t="str">
            <v>PP00Z</v>
          </cell>
          <cell r="B42" t="str">
            <v>Psychosomatisch-psychotherapeutische Komplexbehandlung, mit sehr hohem Anteil</v>
          </cell>
          <cell r="C42">
            <v>1</v>
          </cell>
          <cell r="E42">
            <v>1.1759999999999999</v>
          </cell>
        </row>
        <row r="43">
          <cell r="A43" t="str">
            <v>PP04A</v>
          </cell>
          <cell r="B43" t="str">
            <v>Affektive, neurotische, Belastungs-, somatoforme oder Schlafstörungen, Alter &gt; 65 Jahre oder mit komplizierender Konstellation</v>
          </cell>
          <cell r="C43">
            <v>1</v>
          </cell>
          <cell r="E43">
            <v>1.0052000000000001</v>
          </cell>
        </row>
        <row r="44">
          <cell r="A44" t="str">
            <v>PP04B</v>
          </cell>
          <cell r="B44" t="str">
            <v>Affektive, neurotische, Belastungs-, somatoforme oder Schlafstörungen, Alter &lt; 66 Jahre, ohne komplizierende Konstellation</v>
          </cell>
          <cell r="C44">
            <v>1</v>
          </cell>
          <cell r="E44">
            <v>0.93810000000000004</v>
          </cell>
        </row>
        <row r="45">
          <cell r="A45" t="str">
            <v>PP10A</v>
          </cell>
          <cell r="B45" t="str">
            <v>Anorexia nervosa, Ess- oder Fütterstörungen mit komplizierender Nebendiagnose</v>
          </cell>
          <cell r="C45">
            <v>1</v>
          </cell>
          <cell r="E45">
            <v>1.044</v>
          </cell>
        </row>
        <row r="46">
          <cell r="A46" t="str">
            <v>PP10B</v>
          </cell>
          <cell r="B46" t="str">
            <v>Ess- oder Fütterstörungen ohne komplizierende Nebendiagnose</v>
          </cell>
          <cell r="C46">
            <v>1</v>
          </cell>
          <cell r="E46">
            <v>0.94369999999999998</v>
          </cell>
        </row>
        <row r="47">
          <cell r="A47" t="str">
            <v>PP14Z</v>
          </cell>
          <cell r="B47" t="str">
            <v>Persönlichkeits- und Verhaltensstörungen oder andere Störungen</v>
          </cell>
          <cell r="C47">
            <v>1</v>
          </cell>
          <cell r="D47">
            <v>17</v>
          </cell>
          <cell r="E47">
            <v>0.99770000000000003</v>
          </cell>
          <cell r="F47">
            <v>18</v>
          </cell>
          <cell r="H47">
            <v>0.84699999999999998</v>
          </cell>
        </row>
        <row r="48">
          <cell r="B48" t="str">
            <v>Fehler-PEPP und sonstige PEPP</v>
          </cell>
        </row>
        <row r="49">
          <cell r="A49" t="str">
            <v>PF01Z</v>
          </cell>
          <cell r="B49" t="str">
            <v>Fehlkodierung bei erhöhtem Betreuungsaufwand bei Erwachsenen, 
1:1-Betreuung</v>
          </cell>
        </row>
        <row r="50">
          <cell r="A50" t="str">
            <v>PF02Z</v>
          </cell>
          <cell r="B50" t="str">
            <v>Fehlkodierung bei psychosomatisch-psychotherapeutischer Komplexbehandlung bei Erwachsenen</v>
          </cell>
        </row>
        <row r="51">
          <cell r="A51" t="str">
            <v>PF96Z</v>
          </cell>
          <cell r="B51" t="str">
            <v>Nicht gruppierbar</v>
          </cell>
        </row>
      </sheetData>
      <sheetData sheetId="37">
        <row r="9">
          <cell r="A9" t="str">
            <v>TA02Z</v>
          </cell>
          <cell r="B9" t="str">
            <v>Psychische und Verhaltensstörungen durch psychotrope Substanzen</v>
          </cell>
          <cell r="C9">
            <v>0.70730000000000004</v>
          </cell>
        </row>
        <row r="10">
          <cell r="A10" t="str">
            <v>TA15Z</v>
          </cell>
          <cell r="B10" t="str">
            <v>Organische Störungen, amnestisches Syndrom, Alzheimer-Krankheit oder sonstige degenerative Krankheiten des Nervensystems</v>
          </cell>
          <cell r="C10">
            <v>0.86529999999999996</v>
          </cell>
        </row>
        <row r="11">
          <cell r="A11" t="str">
            <v>TA19Z</v>
          </cell>
          <cell r="B11" t="str">
            <v>Psychotische, affektive, neurotische, Belastungs-, somatoforme, Schlaf-, Persönlichkeits- und Verhaltensstörungen oder andere Störungen, Alter &gt; 65 Jahre oder mit komplizierender Konstellation</v>
          </cell>
          <cell r="C11">
            <v>0.755</v>
          </cell>
        </row>
        <row r="12">
          <cell r="A12" t="str">
            <v>TA20Z</v>
          </cell>
          <cell r="B12" t="str">
            <v>Psychotische, affektive, neurotische, Belastungs-, somatoforme, Schlaf-, Persönlichkeits- und Verhaltensstörungen oder andere Störungen, Alter &lt; 66 Jahre, ohne komplizierende Konstellation</v>
          </cell>
          <cell r="C12">
            <v>0.68969999999999998</v>
          </cell>
        </row>
        <row r="13">
          <cell r="B13" t="str">
            <v>Strukturkategorie Kinder- und Jugendpsychiatrie, teilstationär</v>
          </cell>
        </row>
        <row r="14">
          <cell r="A14" t="str">
            <v>TK04Z</v>
          </cell>
          <cell r="B14" t="str">
            <v>Affektive, neurotische, Belastungs-, somatoforme oder Schlafstörungen ohne komplizierende Nebendiagnose</v>
          </cell>
          <cell r="C14">
            <v>1.0033000000000001</v>
          </cell>
        </row>
        <row r="15">
          <cell r="A15" t="str">
            <v>TK14Z</v>
          </cell>
          <cell r="B15" t="str">
            <v>Affektive, neurotische, Belastungs-, somatoforme oder Schlafstörungen mit komplizierender Nebendiagnose oder Verhaltensstörungen mit Beginn in der Kindheit und Jugend, Persönlichkeits- und Verhaltensstörungen oder andere Störungen</v>
          </cell>
          <cell r="C15">
            <v>1.0431999999999999</v>
          </cell>
        </row>
        <row r="16">
          <cell r="B16" t="str">
            <v>Strukturkategorie Psychosomatik, teilstationär</v>
          </cell>
        </row>
        <row r="17">
          <cell r="A17" t="str">
            <v>TP20Z</v>
          </cell>
          <cell r="B17" t="str">
            <v>Psychosomatische oder psychiatrische Störungen</v>
          </cell>
          <cell r="C17">
            <v>0.75609999999999999</v>
          </cell>
        </row>
      </sheetData>
      <sheetData sheetId="38" refreshError="1"/>
      <sheetData sheetId="39">
        <row r="11">
          <cell r="A11" t="str">
            <v>P002A</v>
          </cell>
          <cell r="B11" t="str">
            <v>Intensivbehandlung bei Kindern und Jugendlichen, Einzelbetreuung mit sehr hohem Aufwand</v>
          </cell>
          <cell r="C11">
            <v>1</v>
          </cell>
          <cell r="D11">
            <v>64</v>
          </cell>
          <cell r="E11">
            <v>2.6547999999999998</v>
          </cell>
          <cell r="F11">
            <v>65</v>
          </cell>
          <cell r="G11">
            <v>115</v>
          </cell>
          <cell r="H11">
            <v>2.1034999999999999</v>
          </cell>
          <cell r="I11">
            <v>116</v>
          </cell>
          <cell r="K11">
            <v>1.9958</v>
          </cell>
        </row>
        <row r="12">
          <cell r="A12" t="str">
            <v>P002B</v>
          </cell>
          <cell r="B12" t="str">
            <v>Intensivbehandlung bei Kindern und Jugendlichen, Einzelbetreuung mit hohem Aufwand</v>
          </cell>
          <cell r="C12">
            <v>1</v>
          </cell>
          <cell r="D12">
            <v>43</v>
          </cell>
          <cell r="E12">
            <v>2.4994999999999998</v>
          </cell>
          <cell r="F12">
            <v>44</v>
          </cell>
          <cell r="G12">
            <v>84</v>
          </cell>
          <cell r="H12">
            <v>1.6233</v>
          </cell>
          <cell r="I12">
            <v>85</v>
          </cell>
          <cell r="K12">
            <v>1.4774</v>
          </cell>
        </row>
        <row r="13">
          <cell r="A13" t="str">
            <v>P003A</v>
          </cell>
          <cell r="B13" t="str">
            <v>Erhöhter Betreuungsaufwand bei Erwachsenen, 1:1-Betreuung mit äußerst hohem Aufwand</v>
          </cell>
          <cell r="C13">
            <v>1</v>
          </cell>
          <cell r="D13">
            <v>33</v>
          </cell>
          <cell r="E13">
            <v>3.6181000000000001</v>
          </cell>
          <cell r="F13">
            <v>34</v>
          </cell>
          <cell r="G13">
            <v>54</v>
          </cell>
          <cell r="H13">
            <v>1.4791000000000001</v>
          </cell>
          <cell r="I13">
            <v>55</v>
          </cell>
          <cell r="J13">
            <v>97</v>
          </cell>
          <cell r="K13">
            <v>1.1947000000000001</v>
          </cell>
          <cell r="L13">
            <v>98</v>
          </cell>
          <cell r="N13">
            <v>0.92810000000000004</v>
          </cell>
        </row>
        <row r="14">
          <cell r="A14" t="str">
            <v>P003B</v>
          </cell>
          <cell r="B14" t="str">
            <v>Erhöhter Betreuungsaufwand bei Erwachsenen, 1:1-Betreuung mit sehr hohem Aufwand</v>
          </cell>
          <cell r="C14">
            <v>1</v>
          </cell>
          <cell r="D14">
            <v>21</v>
          </cell>
          <cell r="E14">
            <v>2.9281000000000001</v>
          </cell>
          <cell r="F14">
            <v>22</v>
          </cell>
          <cell r="G14">
            <v>39</v>
          </cell>
          <cell r="H14">
            <v>1.3886000000000001</v>
          </cell>
          <cell r="I14">
            <v>40</v>
          </cell>
          <cell r="K14">
            <v>0.98219999999999996</v>
          </cell>
        </row>
        <row r="15">
          <cell r="A15" t="str">
            <v>P003C</v>
          </cell>
          <cell r="B15" t="str">
            <v>Erhöhter Betreuungsaufwand bei Erwachsenen, 1:1-Betreuung mit erhöhtem Aufwand</v>
          </cell>
          <cell r="C15">
            <v>1</v>
          </cell>
          <cell r="D15">
            <v>22</v>
          </cell>
          <cell r="E15">
            <v>2.2021000000000002</v>
          </cell>
          <cell r="F15">
            <v>23</v>
          </cell>
          <cell r="G15">
            <v>41</v>
          </cell>
          <cell r="H15">
            <v>1.0694999999999999</v>
          </cell>
          <cell r="I15">
            <v>42</v>
          </cell>
          <cell r="K15">
            <v>0.94540000000000002</v>
          </cell>
        </row>
        <row r="16">
          <cell r="A16" t="str">
            <v>P004Z</v>
          </cell>
          <cell r="B16" t="str">
            <v>Intensivbehandlung bei Erwachsenen, ab 3 Merkmalen, mit sehr hohem Anteil</v>
          </cell>
          <cell r="C16">
            <v>1</v>
          </cell>
          <cell r="D16">
            <v>8</v>
          </cell>
          <cell r="E16">
            <v>1.595</v>
          </cell>
          <cell r="F16">
            <v>9</v>
          </cell>
          <cell r="G16">
            <v>18</v>
          </cell>
          <cell r="H16">
            <v>1.181</v>
          </cell>
          <cell r="I16">
            <v>19</v>
          </cell>
          <cell r="J16">
            <v>28</v>
          </cell>
          <cell r="K16">
            <v>1.1143000000000001</v>
          </cell>
          <cell r="L16">
            <v>29</v>
          </cell>
          <cell r="N16">
            <v>1.0867</v>
          </cell>
        </row>
        <row r="17">
          <cell r="B17" t="str">
            <v>Strukturkategorie Psychiatrie, vollstationär</v>
          </cell>
        </row>
        <row r="18">
          <cell r="A18" t="str">
            <v>PA01A</v>
          </cell>
          <cell r="B18" t="str">
            <v>Intelligenzstörungen, tief greifende Entwicklungsstörungen, Ticstörungen und andere Störungen mit Beginn in der Kindheit und Jugend, mit komplizierender Konstellation</v>
          </cell>
          <cell r="C18">
            <v>1</v>
          </cell>
          <cell r="D18">
            <v>9</v>
          </cell>
          <cell r="E18">
            <v>1.5242</v>
          </cell>
          <cell r="F18">
            <v>10</v>
          </cell>
          <cell r="G18">
            <v>23</v>
          </cell>
          <cell r="H18">
            <v>0.96319999999999995</v>
          </cell>
          <cell r="I18">
            <v>24</v>
          </cell>
          <cell r="K18">
            <v>0.8851</v>
          </cell>
        </row>
        <row r="19">
          <cell r="A19" t="str">
            <v>PA01B</v>
          </cell>
          <cell r="B19" t="str">
            <v>Intelligenzstörungen, tief greifende Entwicklungsstörungen, Ticstörungen und andere Störungen mit Beginn in der Kindheit und Jugend, ohne komplizierende Konstellation</v>
          </cell>
          <cell r="C19">
            <v>1</v>
          </cell>
          <cell r="D19">
            <v>8</v>
          </cell>
          <cell r="E19">
            <v>1.3245</v>
          </cell>
          <cell r="F19">
            <v>9</v>
          </cell>
          <cell r="G19">
            <v>20</v>
          </cell>
          <cell r="H19">
            <v>0.89029999999999998</v>
          </cell>
          <cell r="I19">
            <v>21</v>
          </cell>
          <cell r="K19">
            <v>0.80449999999999999</v>
          </cell>
        </row>
        <row r="20">
          <cell r="A20" t="str">
            <v>PA02A</v>
          </cell>
          <cell r="B20" t="str">
            <v>Psychische und Verhaltensstörungen durch psychotrope Substanzen, mit Heroinkonsum oder intravenösem Gebrauch sonstiger Substanzen</v>
          </cell>
          <cell r="C20">
            <v>1</v>
          </cell>
          <cell r="D20">
            <v>6</v>
          </cell>
          <cell r="E20">
            <v>1.5339</v>
          </cell>
          <cell r="F20">
            <v>7</v>
          </cell>
          <cell r="G20">
            <v>17</v>
          </cell>
          <cell r="H20">
            <v>1.0731999999999999</v>
          </cell>
          <cell r="I20">
            <v>18</v>
          </cell>
          <cell r="K20">
            <v>1.0423</v>
          </cell>
        </row>
        <row r="21">
          <cell r="A21" t="str">
            <v>PA02B</v>
          </cell>
          <cell r="B21" t="str">
            <v>Psychische und Verhaltensstörungen durch psychotrope Substanzen, ohne Heroinkonsum, ohne intravenösen Gebrauch sonstiger Substanzen, mit komplizierender Konstellation oder mit erhöhter Therapieintensität oder mit Mutter/Vater-Kind-Setting</v>
          </cell>
          <cell r="C21">
            <v>1</v>
          </cell>
          <cell r="D21">
            <v>6</v>
          </cell>
          <cell r="E21">
            <v>1.5106999999999999</v>
          </cell>
          <cell r="F21">
            <v>7</v>
          </cell>
          <cell r="G21">
            <v>17</v>
          </cell>
          <cell r="H21">
            <v>0.99380000000000002</v>
          </cell>
          <cell r="I21">
            <v>18</v>
          </cell>
          <cell r="K21">
            <v>0.95289999999999997</v>
          </cell>
        </row>
        <row r="22">
          <cell r="A22" t="str">
            <v>PA02C</v>
          </cell>
          <cell r="B22" t="str">
            <v>Psychische und Verhaltensstörungen durch psychotrope Substanzen, ohne Heroinkonsum, ohne intravenösen Gebrauch sonstiger Substanzen, ohne komplizierende Konstellation, mit Qualifiziertem Entzug ab 7 Behandlungstagen</v>
          </cell>
          <cell r="C22">
            <v>1</v>
          </cell>
          <cell r="D22">
            <v>5</v>
          </cell>
          <cell r="E22">
            <v>1.4805999999999999</v>
          </cell>
          <cell r="F22">
            <v>6</v>
          </cell>
          <cell r="G22">
            <v>13</v>
          </cell>
          <cell r="H22">
            <v>0.84389999999999998</v>
          </cell>
          <cell r="I22">
            <v>14</v>
          </cell>
          <cell r="K22">
            <v>0.78129999999999999</v>
          </cell>
        </row>
        <row r="23">
          <cell r="A23" t="str">
            <v>PA02D</v>
          </cell>
          <cell r="B23" t="str">
            <v>Psychische und Verhaltensstörungen durch psychotrope Substanzen, ohne Heroinkonsum, ohne intravenösen Gebrauch sonstiger Substanzen, ohne komplizierende Konstellation, ohne Qualifizierten Entzug ab 7 Behandlungstagen</v>
          </cell>
          <cell r="C23">
            <v>1</v>
          </cell>
          <cell r="D23">
            <v>5</v>
          </cell>
          <cell r="E23">
            <v>1.4805999999999999</v>
          </cell>
          <cell r="F23">
            <v>6</v>
          </cell>
          <cell r="G23">
            <v>13</v>
          </cell>
          <cell r="H23">
            <v>0.84389999999999998</v>
          </cell>
          <cell r="I23">
            <v>14</v>
          </cell>
          <cell r="K23">
            <v>0.74660000000000004</v>
          </cell>
        </row>
        <row r="24">
          <cell r="A24" t="str">
            <v>PA03A</v>
          </cell>
          <cell r="B24" t="str">
            <v>Schizophrenie, schizotype und wahnhafte Störungen oder andere psychotische Störungen, Alter &gt; 64 Jahre oder mit komplizierender Konstellation oder mit erhöhter Therapieintensität oder mit Mutter/Vater-Kind-Setting</v>
          </cell>
          <cell r="C24">
            <v>1</v>
          </cell>
          <cell r="D24">
            <v>19</v>
          </cell>
          <cell r="E24">
            <v>1.1354</v>
          </cell>
          <cell r="F24">
            <v>20</v>
          </cell>
          <cell r="G24">
            <v>42</v>
          </cell>
          <cell r="H24">
            <v>0.95089999999999997</v>
          </cell>
          <cell r="I24">
            <v>43</v>
          </cell>
          <cell r="K24">
            <v>0.94330000000000003</v>
          </cell>
        </row>
        <row r="25">
          <cell r="A25" t="str">
            <v>PA03B</v>
          </cell>
          <cell r="B25" t="str">
            <v>Schizophrenie, schizotype und wahnhafte Störungen oder andere psychotische Störungen, Alter &lt; 65 Jahre, ohne komplizierende Konstellation</v>
          </cell>
          <cell r="C25">
            <v>1</v>
          </cell>
          <cell r="D25">
            <v>16</v>
          </cell>
          <cell r="E25">
            <v>1.0682</v>
          </cell>
          <cell r="F25">
            <v>17</v>
          </cell>
          <cell r="G25">
            <v>39</v>
          </cell>
          <cell r="H25">
            <v>0.86399999999999999</v>
          </cell>
          <cell r="I25">
            <v>40</v>
          </cell>
          <cell r="K25">
            <v>0.85160000000000002</v>
          </cell>
        </row>
        <row r="26">
          <cell r="A26" t="str">
            <v>PA04A</v>
          </cell>
          <cell r="B26" t="str">
            <v>Affektive, neurotische, Belastungs-, somatoforme und Schlafstörungen, Alter &gt; 89 Jahre oder mit komplizierender Diagnose und Alter &gt; 64 Jahre, oder mit komplizierender Konstellation oder mit erhöhter Therapieintensität</v>
          </cell>
          <cell r="C26">
            <v>1</v>
          </cell>
          <cell r="D26">
            <v>16</v>
          </cell>
          <cell r="E26">
            <v>1.22</v>
          </cell>
          <cell r="F26">
            <v>17</v>
          </cell>
          <cell r="G26">
            <v>38</v>
          </cell>
          <cell r="H26">
            <v>1.0084</v>
          </cell>
          <cell r="I26">
            <v>39</v>
          </cell>
          <cell r="K26">
            <v>0.96430000000000005</v>
          </cell>
        </row>
        <row r="27">
          <cell r="A27" t="str">
            <v>PA04B</v>
          </cell>
          <cell r="B27" t="str">
            <v>Affektive, neurotische, Belastungs-, somatoforme und Schlafstörungen, Alter &lt; 90 Jahre, ohne komplizierende Konstellation, mit Mutter/Vater-Kind-Setting oder mit komplizierender Diagnose oder Alter &gt; 64 Jahre</v>
          </cell>
          <cell r="C27">
            <v>1</v>
          </cell>
          <cell r="D27">
            <v>19</v>
          </cell>
          <cell r="E27">
            <v>1.0896999999999999</v>
          </cell>
          <cell r="F27">
            <v>20</v>
          </cell>
          <cell r="G27">
            <v>39</v>
          </cell>
          <cell r="H27">
            <v>0.86760000000000004</v>
          </cell>
          <cell r="I27">
            <v>40</v>
          </cell>
          <cell r="K27">
            <v>0.86119999999999997</v>
          </cell>
        </row>
        <row r="28">
          <cell r="A28" t="str">
            <v>PA04C</v>
          </cell>
          <cell r="B28" t="str">
            <v>Affektive, neurotische, Belastungs-, somatoforme und Schlafstörungen, Alter &lt; 65 Jahre, ohne komplizierende Konstellation, ohne komplizierender Diagnose</v>
          </cell>
          <cell r="C28">
            <v>1</v>
          </cell>
          <cell r="D28">
            <v>16</v>
          </cell>
          <cell r="E28">
            <v>1.0642</v>
          </cell>
          <cell r="F28">
            <v>17</v>
          </cell>
          <cell r="G28">
            <v>39</v>
          </cell>
          <cell r="H28">
            <v>0.78700000000000003</v>
          </cell>
          <cell r="I28">
            <v>40</v>
          </cell>
          <cell r="K28">
            <v>0.77070000000000005</v>
          </cell>
        </row>
        <row r="29">
          <cell r="A29" t="str">
            <v>PA14A</v>
          </cell>
          <cell r="B29" t="str">
            <v>Persönlichkeits- und Verhaltensstörungen, Essstörungen und andere Störungen, Alter &gt; 64 Jahre oder mit komplizierender Konstellation oder mit erhöhter Therapieintensität</v>
          </cell>
          <cell r="C29">
            <v>1</v>
          </cell>
          <cell r="D29">
            <v>9</v>
          </cell>
          <cell r="E29">
            <v>1.3420000000000001</v>
          </cell>
          <cell r="F29">
            <v>10</v>
          </cell>
          <cell r="G29">
            <v>34</v>
          </cell>
          <cell r="H29">
            <v>1.0227999999999999</v>
          </cell>
          <cell r="I29">
            <v>35</v>
          </cell>
          <cell r="K29">
            <v>0.98240000000000005</v>
          </cell>
        </row>
        <row r="30">
          <cell r="A30" t="str">
            <v>PA14B</v>
          </cell>
          <cell r="B30" t="str">
            <v>Persönlichkeits- und Verhaltensstörungen, Essstörungen und andere Störungen, Alter &lt; 65 Jahre, ohne komplizierende Konstellation</v>
          </cell>
          <cell r="C30">
            <v>1</v>
          </cell>
          <cell r="D30">
            <v>9</v>
          </cell>
          <cell r="E30">
            <v>1.2463</v>
          </cell>
          <cell r="F30">
            <v>10</v>
          </cell>
          <cell r="G30">
            <v>29</v>
          </cell>
          <cell r="H30">
            <v>0.88539999999999996</v>
          </cell>
          <cell r="I30">
            <v>30</v>
          </cell>
          <cell r="K30">
            <v>0.85</v>
          </cell>
        </row>
        <row r="31">
          <cell r="A31" t="str">
            <v>PA15A</v>
          </cell>
          <cell r="B31" t="str">
            <v>Organische Störungen, amnestisches Syndrom, Alzheimer-Krankheit und sonstige degenerative Krankheiten des Nervensystems, mit komplizierender Konstellation oder mit hohem Anteil Intensivbehandlung oder mit erhöhter Therapieintensität</v>
          </cell>
          <cell r="C31">
            <v>1</v>
          </cell>
          <cell r="D31">
            <v>10</v>
          </cell>
          <cell r="E31">
            <v>1.6016999999999999</v>
          </cell>
          <cell r="F31">
            <v>11</v>
          </cell>
          <cell r="G31">
            <v>20</v>
          </cell>
          <cell r="H31">
            <v>1.1569</v>
          </cell>
          <cell r="I31">
            <v>21</v>
          </cell>
          <cell r="J31">
            <v>32</v>
          </cell>
          <cell r="K31">
            <v>1.1142000000000001</v>
          </cell>
          <cell r="L31">
            <v>33</v>
          </cell>
          <cell r="N31">
            <v>1.0837000000000001</v>
          </cell>
        </row>
        <row r="32">
          <cell r="A32" t="str">
            <v>PA15B</v>
          </cell>
          <cell r="B32" t="str">
            <v>Organische Störungen, amnestisches Syndrom, Alzheimer-Krankheit und sonstige degenerative Krankheiten des Nervensystems, mit bestimmten Demenzerkrankungen oder mit komplizierender Diagnose oder Alter &gt; 84 Jahre oder mit erhöhtem Anteil Intensivbehandlung</v>
          </cell>
          <cell r="C32">
            <v>1</v>
          </cell>
          <cell r="D32">
            <v>10</v>
          </cell>
          <cell r="E32">
            <v>1.524</v>
          </cell>
          <cell r="F32">
            <v>11</v>
          </cell>
          <cell r="G32">
            <v>18</v>
          </cell>
          <cell r="H32">
            <v>0.96940000000000004</v>
          </cell>
          <cell r="I32">
            <v>19</v>
          </cell>
          <cell r="J32">
            <v>28</v>
          </cell>
          <cell r="K32">
            <v>0.92359999999999998</v>
          </cell>
          <cell r="L32">
            <v>29</v>
          </cell>
          <cell r="N32">
            <v>0.91249999999999998</v>
          </cell>
        </row>
        <row r="33">
          <cell r="A33" t="str">
            <v>PA15C</v>
          </cell>
          <cell r="B33" t="str">
            <v>Organische Störungen, amnestisches Syndrom, Alzheimer-Krankheit und sonstige degenerative Krankheiten des Nervensystems, Alter &lt; 85 Jahre, ohne komplizierende Konstellation, ohne bestimmte Demenzerkrankungen, ohne komplizierende Diagnose</v>
          </cell>
          <cell r="C33">
            <v>1</v>
          </cell>
          <cell r="D33">
            <v>10</v>
          </cell>
          <cell r="E33">
            <v>1.504</v>
          </cell>
          <cell r="F33">
            <v>11</v>
          </cell>
          <cell r="G33">
            <v>20</v>
          </cell>
          <cell r="H33">
            <v>0.91169999999999995</v>
          </cell>
          <cell r="I33">
            <v>21</v>
          </cell>
          <cell r="J33">
            <v>32</v>
          </cell>
          <cell r="K33">
            <v>0.86670000000000003</v>
          </cell>
          <cell r="L33">
            <v>33</v>
          </cell>
          <cell r="N33">
            <v>0.84470000000000001</v>
          </cell>
        </row>
        <row r="34">
          <cell r="B34" t="str">
            <v>Strukturkategorie Kinder- und Jugendpsychiatrie, vollstationär</v>
          </cell>
        </row>
        <row r="35">
          <cell r="A35" t="str">
            <v>PK01Z</v>
          </cell>
          <cell r="B35" t="str">
            <v>Intelligenzstörungen, tief greifende Entwicklungsstörungen, Ticstörungen und andere Störungen mit Beginn in der Kindheit und Jugend</v>
          </cell>
          <cell r="C35">
            <v>1</v>
          </cell>
          <cell r="D35">
            <v>21</v>
          </cell>
          <cell r="E35">
            <v>2.028</v>
          </cell>
          <cell r="F35">
            <v>22</v>
          </cell>
          <cell r="G35">
            <v>56</v>
          </cell>
          <cell r="H35">
            <v>1.3878999999999999</v>
          </cell>
          <cell r="I35">
            <v>57</v>
          </cell>
          <cell r="K35">
            <v>1.3395999999999999</v>
          </cell>
        </row>
        <row r="36">
          <cell r="A36" t="str">
            <v>PK02Z</v>
          </cell>
          <cell r="B36" t="str">
            <v>Psychische und Verhaltensstörungen durch psychotrope Substanzen</v>
          </cell>
          <cell r="C36">
            <v>1</v>
          </cell>
          <cell r="D36">
            <v>12</v>
          </cell>
          <cell r="E36">
            <v>2.2385000000000002</v>
          </cell>
          <cell r="F36">
            <v>13</v>
          </cell>
          <cell r="G36">
            <v>25</v>
          </cell>
          <cell r="H36">
            <v>1.3841000000000001</v>
          </cell>
          <cell r="I36">
            <v>26</v>
          </cell>
          <cell r="K36">
            <v>1.2270000000000001</v>
          </cell>
        </row>
        <row r="37">
          <cell r="A37" t="str">
            <v>PK03Z</v>
          </cell>
          <cell r="B37" t="str">
            <v>Schizophrenie, schizotype und wahnhafte Störungen oder andere psychotische Störungen</v>
          </cell>
          <cell r="C37">
            <v>1</v>
          </cell>
          <cell r="D37">
            <v>21</v>
          </cell>
          <cell r="E37">
            <v>1.9489000000000001</v>
          </cell>
          <cell r="F37">
            <v>22</v>
          </cell>
          <cell r="G37">
            <v>65</v>
          </cell>
          <cell r="H37">
            <v>1.5058</v>
          </cell>
          <cell r="I37">
            <v>66</v>
          </cell>
          <cell r="K37">
            <v>1.3817999999999999</v>
          </cell>
        </row>
        <row r="38">
          <cell r="A38" t="str">
            <v>PK04A</v>
          </cell>
          <cell r="B38" t="str">
            <v>Affektive, neurotische, Belastungs-, somatoforme und Schlafstörungen, mit komplizierender Nebendiagnose oder mit Einzel- oder Kleinstgruppenbetreuung mit erhöhtem Aufwand</v>
          </cell>
          <cell r="C38">
            <v>1</v>
          </cell>
          <cell r="D38">
            <v>18</v>
          </cell>
          <cell r="E38">
            <v>1.9918</v>
          </cell>
          <cell r="F38">
            <v>19</v>
          </cell>
          <cell r="G38">
            <v>58</v>
          </cell>
          <cell r="H38">
            <v>1.59</v>
          </cell>
          <cell r="I38">
            <v>59</v>
          </cell>
          <cell r="K38">
            <v>1.5801000000000001</v>
          </cell>
        </row>
        <row r="39">
          <cell r="A39" t="str">
            <v>PK04B</v>
          </cell>
          <cell r="B39" t="str">
            <v>Affektive, neurotische, Belastungs-, somatoforme und Schlafstörungen, ohne komplizierende Nebendiagnose, ohne Einzel- oder Kleinstgruppenbetreuung mit erhöhtem Aufwand</v>
          </cell>
          <cell r="C39">
            <v>1</v>
          </cell>
          <cell r="D39">
            <v>17</v>
          </cell>
          <cell r="E39">
            <v>1.9245000000000001</v>
          </cell>
          <cell r="F39">
            <v>18</v>
          </cell>
          <cell r="G39">
            <v>47</v>
          </cell>
          <cell r="H39">
            <v>1.3127</v>
          </cell>
          <cell r="I39">
            <v>48</v>
          </cell>
          <cell r="K39">
            <v>1.2914000000000001</v>
          </cell>
        </row>
        <row r="40">
          <cell r="A40" t="str">
            <v>PK10Z</v>
          </cell>
          <cell r="B40" t="str">
            <v>Ess- und Fütterstörungen</v>
          </cell>
          <cell r="C40">
            <v>1</v>
          </cell>
          <cell r="D40">
            <v>22</v>
          </cell>
          <cell r="E40">
            <v>2.1070000000000002</v>
          </cell>
          <cell r="F40">
            <v>23</v>
          </cell>
          <cell r="G40">
            <v>59</v>
          </cell>
          <cell r="H40">
            <v>1.5383</v>
          </cell>
          <cell r="I40">
            <v>60</v>
          </cell>
          <cell r="K40">
            <v>1.4225000000000001</v>
          </cell>
        </row>
        <row r="41">
          <cell r="A41" t="str">
            <v>PK14A</v>
          </cell>
          <cell r="B41" t="str">
            <v>Verhaltensstörungen mit Beginn in der Kindheit und Jugend, Persönlichkeits- und Verhaltensstörungen oder andere Störungen, Alter &lt; 8 Jahre oder mit komplizierender Konstellation oder mit Einzel- oder Kleinstgruppenbetreuung mit erhöhtem Aufwand</v>
          </cell>
          <cell r="C41">
            <v>1</v>
          </cell>
          <cell r="D41">
            <v>26</v>
          </cell>
          <cell r="E41">
            <v>1.8474999999999999</v>
          </cell>
          <cell r="F41">
            <v>27</v>
          </cell>
          <cell r="G41">
            <v>62</v>
          </cell>
          <cell r="H41">
            <v>1.6174999999999999</v>
          </cell>
          <cell r="I41">
            <v>63</v>
          </cell>
          <cell r="K41">
            <v>1.6052999999999999</v>
          </cell>
        </row>
        <row r="42">
          <cell r="A42" t="str">
            <v>PK14B</v>
          </cell>
          <cell r="B42" t="str">
            <v>Verhaltensstörungen mit Beginn in der Kindheit und Jugend, Persönlichkeits- und Verhaltensstörungen oder andere Störungen, Alter &gt; 7 Jahre, ohne komplizierende Konstellation, ohne Einzel- oder Kleinstgruppenbetreuung mit erhöhtem Aufwand</v>
          </cell>
          <cell r="C42">
            <v>1</v>
          </cell>
          <cell r="D42">
            <v>26</v>
          </cell>
          <cell r="E42">
            <v>1.823</v>
          </cell>
          <cell r="F42">
            <v>27</v>
          </cell>
          <cell r="G42">
            <v>50</v>
          </cell>
          <cell r="H42">
            <v>1.3608</v>
          </cell>
          <cell r="I42">
            <v>51</v>
          </cell>
          <cell r="K42">
            <v>1.2999000000000001</v>
          </cell>
        </row>
        <row r="43">
          <cell r="B43" t="str">
            <v>Strukturkategorie Psychosomatik, vollstationär</v>
          </cell>
        </row>
        <row r="44">
          <cell r="A44" t="str">
            <v>PP04A</v>
          </cell>
          <cell r="B44" t="str">
            <v>Affektive, neurotische, Belastungs-, somatoforme und Schlafstörungen, Alter &gt; 89 Jahre oder mit komplizierender Diagnose und Alter &gt; 64 Jahre, oder mit komplizierender Konstellation oder mit erhöhter Therapieintensität</v>
          </cell>
          <cell r="C44">
            <v>1</v>
          </cell>
          <cell r="D44">
            <v>28</v>
          </cell>
          <cell r="E44">
            <v>1.2927999999999999</v>
          </cell>
          <cell r="F44">
            <v>29</v>
          </cell>
          <cell r="G44">
            <v>41</v>
          </cell>
          <cell r="H44">
            <v>0.86140000000000005</v>
          </cell>
          <cell r="I44">
            <v>42</v>
          </cell>
          <cell r="K44">
            <v>0.83989999999999998</v>
          </cell>
        </row>
        <row r="45">
          <cell r="A45" t="str">
            <v>PP04B</v>
          </cell>
          <cell r="B45" t="str">
            <v>Affektive, neurotische, Belastungs-, somatoforme und Schlafstörungen, Alter &lt; 90 Jahre, mit Mutter/Vater-Kind-Setting oder mit komplizierender Diagnose oder Alter &gt; 64 Jahre oder mit psychosomatisch-psychotherap. Komplexbehandlung mit sehr hohem Anteil</v>
          </cell>
          <cell r="C45">
            <v>1</v>
          </cell>
          <cell r="D45">
            <v>26</v>
          </cell>
          <cell r="E45">
            <v>1.0108999999999999</v>
          </cell>
          <cell r="F45">
            <v>27</v>
          </cell>
          <cell r="H45">
            <v>0.87019999999999997</v>
          </cell>
        </row>
        <row r="46">
          <cell r="A46" t="str">
            <v>PP04C</v>
          </cell>
          <cell r="B46" t="str">
            <v>Affektive, neurotische, Belastungs-, somatoforme und Schlafstörungen, Alter &lt; 65 Jahre, ohne komplizierende Diagnose, ohne psychosomatisch-psychotherapeutische Komplexbehandlung mit sehr hohem Anteil</v>
          </cell>
          <cell r="C46">
            <v>1</v>
          </cell>
          <cell r="D46">
            <v>27</v>
          </cell>
          <cell r="E46">
            <v>0.99690000000000001</v>
          </cell>
          <cell r="F46">
            <v>28</v>
          </cell>
          <cell r="H46">
            <v>0.82809999999999995</v>
          </cell>
        </row>
        <row r="47">
          <cell r="A47" t="str">
            <v>PP10A</v>
          </cell>
          <cell r="B47" t="str">
            <v>Anorexia nervosa oder Ess- und Fütterstörungen mit komplizierender Konstellation oder mit psychosomatisch-psychotherapeutischer Komplexbehandlung mit sehr hohem Anteil</v>
          </cell>
          <cell r="C47">
            <v>1</v>
          </cell>
          <cell r="E47">
            <v>1.1263000000000001</v>
          </cell>
        </row>
        <row r="48">
          <cell r="A48" t="str">
            <v>PP10B</v>
          </cell>
          <cell r="B48" t="str">
            <v>Ess- und Fütterstörungen außer bei Anorexia nervosa, ohne komplizierende Konstellation, ohne psychosomatisch-psychotherapeutische Komplexbehandlung mit sehr hohem Anteil</v>
          </cell>
          <cell r="C48">
            <v>1</v>
          </cell>
          <cell r="D48">
            <v>36</v>
          </cell>
          <cell r="E48">
            <v>1.0126999999999999</v>
          </cell>
          <cell r="F48">
            <v>37</v>
          </cell>
          <cell r="G48">
            <v>55</v>
          </cell>
          <cell r="H48">
            <v>0.94489999999999996</v>
          </cell>
          <cell r="I48">
            <v>56</v>
          </cell>
          <cell r="K48">
            <v>0.91969999999999996</v>
          </cell>
        </row>
        <row r="49">
          <cell r="A49" t="str">
            <v>PP14Z</v>
          </cell>
          <cell r="B49" t="str">
            <v>Persönlichkeits- und Verhaltensstörungen oder andere Störungen</v>
          </cell>
          <cell r="C49">
            <v>1</v>
          </cell>
          <cell r="D49">
            <v>26</v>
          </cell>
          <cell r="E49">
            <v>1.0158</v>
          </cell>
          <cell r="F49">
            <v>27</v>
          </cell>
          <cell r="H49">
            <v>0.91180000000000005</v>
          </cell>
        </row>
        <row r="50">
          <cell r="B50" t="str">
            <v>Fehler-PEPP und sonstige PEPP</v>
          </cell>
        </row>
        <row r="51">
          <cell r="A51" t="str">
            <v>PF01Z</v>
          </cell>
          <cell r="B51" t="str">
            <v>Fehlkodierung bei erhöhtem Betreuungsaufwand bei Erwachsenen, 1:1-Betreuung</v>
          </cell>
        </row>
        <row r="52">
          <cell r="A52" t="str">
            <v>PF02Z</v>
          </cell>
          <cell r="B52" t="str">
            <v>Fehlkodierung bei psychosomatisch-psychotherapeutischer Komplexbehandlung bei Erwachsenen</v>
          </cell>
        </row>
        <row r="53">
          <cell r="A53" t="str">
            <v>PF96Z</v>
          </cell>
          <cell r="B53" t="str">
            <v>Nicht gruppierbar</v>
          </cell>
        </row>
      </sheetData>
      <sheetData sheetId="40">
        <row r="9">
          <cell r="A9" t="str">
            <v>TA02Z</v>
          </cell>
          <cell r="B9" t="str">
            <v>Psychische und Verhaltensstörungen durch psychotrope Substanzen</v>
          </cell>
          <cell r="C9">
            <v>0.76870000000000005</v>
          </cell>
        </row>
        <row r="10">
          <cell r="A10" t="str">
            <v>TA15Z</v>
          </cell>
          <cell r="B10" t="str">
            <v>Organische Störungen, amnestisches Syndrom, Alzheimer-Krankheit und sonstige degenerative Krankheiten des Nervensystems</v>
          </cell>
          <cell r="C10">
            <v>0.94510000000000005</v>
          </cell>
        </row>
        <row r="11">
          <cell r="A11" t="str">
            <v>TA19Z</v>
          </cell>
          <cell r="B11" t="str">
            <v>Psychotische, affektive, neurotische, Belastungs-, somatoforme, Schlaf-, Persönlichkeits- und Verhaltensstörungen oder andere Störungen, Alter &gt; 64 Jahre oder mit komplizierender Konstellation</v>
          </cell>
          <cell r="C11">
            <v>0.78839999999999999</v>
          </cell>
        </row>
        <row r="12">
          <cell r="A12" t="str">
            <v>TA20Z</v>
          </cell>
          <cell r="B12" t="str">
            <v>Psychotische, affektive, neurotische, Belastungs-, somatoforme, Schlaf-, Persönlichkeits- und Verhaltensstörungen oder andere Störungen, Alter &lt; 65 Jahre, ohne komplizierende Konstellation</v>
          </cell>
          <cell r="C12">
            <v>0.71189999999999998</v>
          </cell>
        </row>
        <row r="13">
          <cell r="B13" t="str">
            <v>Strukturkategorie Kinder- und Jugendpsychiatrie, teilstationär</v>
          </cell>
        </row>
        <row r="14">
          <cell r="A14" t="str">
            <v>TK04Z</v>
          </cell>
          <cell r="B14" t="str">
            <v>Affektive, neurotische, Belastungs-, somatoforme und Schlafstörungen ohne komplizierende Nebendiagnose</v>
          </cell>
          <cell r="C14">
            <v>1.1527000000000001</v>
          </cell>
        </row>
        <row r="15">
          <cell r="A15" t="str">
            <v>TK14Z</v>
          </cell>
          <cell r="B15" t="str">
            <v>Affektive, neurotische, Belastungs-, somatoforme und Schlafstörungen mit komplizierender Nebendiagnose oder Verhaltensstörungen mit Beginn in der Kindheit und Jugend, Persönlichkeits- und Verhaltensstörungen oder andere Störungen</v>
          </cell>
          <cell r="C15">
            <v>1.2035</v>
          </cell>
        </row>
        <row r="16">
          <cell r="B16" t="str">
            <v>Strukturkategorie Psychosomatik, teilstationär</v>
          </cell>
        </row>
        <row r="17">
          <cell r="A17" t="str">
            <v>TP20Z</v>
          </cell>
          <cell r="B17" t="str">
            <v>Psychosomatische oder psychiatrische Störungen</v>
          </cell>
          <cell r="C17">
            <v>0.87839999999999996</v>
          </cell>
        </row>
      </sheetData>
      <sheetData sheetId="41">
        <row r="11">
          <cell r="C11" t="str">
            <v>ZP01.10</v>
          </cell>
          <cell r="D11" t="str">
            <v>6-001.19</v>
          </cell>
          <cell r="E11" t="str">
            <v>19,0 g bis unter 22,0 g</v>
          </cell>
          <cell r="F11">
            <v>307.23</v>
          </cell>
        </row>
        <row r="12">
          <cell r="C12" t="str">
            <v>ZP01.11</v>
          </cell>
          <cell r="D12" t="str">
            <v>6-001.1a</v>
          </cell>
          <cell r="E12" t="str">
            <v>22,0 g bis unter 25,0 g</v>
          </cell>
          <cell r="F12">
            <v>353.32</v>
          </cell>
        </row>
        <row r="13">
          <cell r="C13" t="str">
            <v>ZP01.12</v>
          </cell>
          <cell r="D13" t="str">
            <v>6-001.1b</v>
          </cell>
          <cell r="E13" t="str">
            <v>25,0 g bis unter 28,0 g</v>
          </cell>
          <cell r="F13">
            <v>399.41</v>
          </cell>
        </row>
        <row r="14">
          <cell r="C14" t="str">
            <v>ZP01.13</v>
          </cell>
          <cell r="D14" t="str">
            <v>6-001.1c</v>
          </cell>
          <cell r="E14" t="str">
            <v>28,0 g bis unter 31,0 g</v>
          </cell>
          <cell r="F14">
            <v>445.49</v>
          </cell>
        </row>
        <row r="15">
          <cell r="C15" t="str">
            <v>ZP01.14</v>
          </cell>
          <cell r="D15" t="str">
            <v>6-001.1d</v>
          </cell>
          <cell r="E15" t="str">
            <v>31,0 g bis unter 34,0 g</v>
          </cell>
          <cell r="F15">
            <v>491.58</v>
          </cell>
        </row>
        <row r="16">
          <cell r="C16" t="str">
            <v>ZP01.15</v>
          </cell>
          <cell r="D16" t="str">
            <v>6-001.1e</v>
          </cell>
          <cell r="E16" t="str">
            <v>34,0 g und mehr</v>
          </cell>
          <cell r="F16">
            <v>537.66</v>
          </cell>
        </row>
        <row r="17">
          <cell r="C17" t="str">
            <v/>
          </cell>
          <cell r="E17" t="str">
            <v>Applikation von Medikamenten, Liste 1: Irinotecan, parenteral</v>
          </cell>
        </row>
        <row r="18">
          <cell r="C18" t="str">
            <v>ZP02.14</v>
          </cell>
          <cell r="D18" t="str">
            <v>6-001.3d</v>
          </cell>
          <cell r="E18" t="str">
            <v>2.000 mg bis unter 2.200 mg</v>
          </cell>
          <cell r="F18">
            <v>251.06</v>
          </cell>
        </row>
        <row r="19">
          <cell r="C19" t="str">
            <v>ZP02.15</v>
          </cell>
          <cell r="D19" t="str">
            <v>6-001.3e</v>
          </cell>
          <cell r="E19" t="str">
            <v>2.200 mg bis unter 2.400 mg</v>
          </cell>
          <cell r="F19">
            <v>275.36</v>
          </cell>
        </row>
        <row r="20">
          <cell r="C20" t="str">
            <v>ZP02.16</v>
          </cell>
          <cell r="D20" t="str">
            <v>6-001.3f</v>
          </cell>
          <cell r="E20" t="str">
            <v>2.400 mg bis unter 2.600 mg</v>
          </cell>
          <cell r="F20">
            <v>299.64999999999998</v>
          </cell>
        </row>
        <row r="21">
          <cell r="C21" t="str">
            <v>ZP02.17</v>
          </cell>
          <cell r="D21" t="str">
            <v>6-001.3g</v>
          </cell>
          <cell r="E21" t="str">
            <v>2.600 mg bis unter 2.800 mg</v>
          </cell>
          <cell r="F21">
            <v>323.95</v>
          </cell>
        </row>
        <row r="22">
          <cell r="C22" t="str">
            <v>ZP02.18</v>
          </cell>
          <cell r="D22" t="str">
            <v>6-001.3h</v>
          </cell>
          <cell r="E22" t="str">
            <v>2.800 mg bis unter 3.000 mg</v>
          </cell>
          <cell r="F22">
            <v>348.25</v>
          </cell>
        </row>
        <row r="23">
          <cell r="C23" t="str">
            <v>ZP02.19</v>
          </cell>
          <cell r="D23" t="str">
            <v>6-001.3j</v>
          </cell>
          <cell r="E23" t="str">
            <v>3.000 mg und mehr</v>
          </cell>
          <cell r="F23">
            <v>372.54</v>
          </cell>
        </row>
        <row r="24">
          <cell r="C24" t="str">
            <v/>
          </cell>
          <cell r="E24" t="str">
            <v>Applikation von Medikamenten, Liste 1: Trastuzumab, parenteral</v>
          </cell>
        </row>
        <row r="25">
          <cell r="C25" t="str">
            <v>ZP03.01</v>
          </cell>
          <cell r="D25" t="str">
            <v>6-001.70</v>
          </cell>
          <cell r="E25" t="str">
            <v>100 mg bis unter 150 mg</v>
          </cell>
          <cell r="F25">
            <v>600.97</v>
          </cell>
        </row>
        <row r="26">
          <cell r="C26" t="str">
            <v>ZP03.02</v>
          </cell>
          <cell r="D26" t="str">
            <v>6-001.71</v>
          </cell>
          <cell r="E26" t="str">
            <v>150 mg bis unter 200 mg</v>
          </cell>
          <cell r="F26">
            <v>858.53</v>
          </cell>
        </row>
        <row r="27">
          <cell r="C27" t="str">
            <v>ZP03.03</v>
          </cell>
          <cell r="D27" t="str">
            <v>6-001.72</v>
          </cell>
          <cell r="E27" t="str">
            <v>200 mg bis unter 250 mg</v>
          </cell>
          <cell r="F27">
            <v>1116.0899999999999</v>
          </cell>
        </row>
        <row r="28">
          <cell r="C28" t="str">
            <v>ZP03.04</v>
          </cell>
          <cell r="D28" t="str">
            <v>6-001.73</v>
          </cell>
          <cell r="E28" t="str">
            <v>250 mg bis unter 300 mg</v>
          </cell>
          <cell r="F28">
            <v>1373.65</v>
          </cell>
        </row>
        <row r="29">
          <cell r="C29" t="str">
            <v>ZP03.05</v>
          </cell>
          <cell r="D29" t="str">
            <v>6-001.74</v>
          </cell>
          <cell r="E29" t="str">
            <v>300 mg bis unter 350 mg</v>
          </cell>
          <cell r="F29">
            <v>1631.21</v>
          </cell>
        </row>
        <row r="30">
          <cell r="C30" t="str">
            <v>ZP03.06</v>
          </cell>
          <cell r="D30" t="str">
            <v>6-001.75</v>
          </cell>
          <cell r="E30" t="str">
            <v>350 mg bis unter 400 mg</v>
          </cell>
          <cell r="F30">
            <v>1888.77</v>
          </cell>
        </row>
        <row r="31">
          <cell r="C31" t="str">
            <v>ZP03.07</v>
          </cell>
          <cell r="D31" t="str">
            <v>6-001.76</v>
          </cell>
          <cell r="E31" t="str">
            <v>400 mg bis unter 450 mg</v>
          </cell>
          <cell r="F31">
            <v>2146.33</v>
          </cell>
        </row>
        <row r="32">
          <cell r="C32" t="str">
            <v>ZP03.08</v>
          </cell>
          <cell r="D32" t="str">
            <v>6-001.77</v>
          </cell>
          <cell r="E32" t="str">
            <v>450 mg bis unter 500 mg</v>
          </cell>
          <cell r="F32">
            <v>2403.89</v>
          </cell>
        </row>
        <row r="33">
          <cell r="C33" t="str">
            <v>ZP03.09</v>
          </cell>
          <cell r="D33" t="str">
            <v>6-001.78</v>
          </cell>
          <cell r="E33" t="str">
            <v>500 mg bis unter 600 mg</v>
          </cell>
          <cell r="F33">
            <v>2747.31</v>
          </cell>
        </row>
        <row r="34">
          <cell r="C34" t="str">
            <v>ZP03.10</v>
          </cell>
          <cell r="D34" t="str">
            <v>6-001.79</v>
          </cell>
          <cell r="E34" t="str">
            <v>600 mg bis unter 700 mg</v>
          </cell>
          <cell r="F34">
            <v>3262.43</v>
          </cell>
        </row>
        <row r="35">
          <cell r="C35" t="str">
            <v>ZP03.11</v>
          </cell>
          <cell r="D35" t="str">
            <v>6-001.7a</v>
          </cell>
          <cell r="E35" t="str">
            <v>700 mg bis unter 800 mg</v>
          </cell>
          <cell r="F35">
            <v>3777.55</v>
          </cell>
        </row>
        <row r="36">
          <cell r="C36" t="str">
            <v>ZP03.12</v>
          </cell>
          <cell r="D36" t="str">
            <v>6-001.7b</v>
          </cell>
          <cell r="E36" t="str">
            <v>800 mg bis unter 900 mg</v>
          </cell>
          <cell r="F36">
            <v>4292.67</v>
          </cell>
        </row>
        <row r="37">
          <cell r="C37" t="str">
            <v>ZP03.13</v>
          </cell>
          <cell r="D37" t="str">
            <v>6-001.7c</v>
          </cell>
          <cell r="E37" t="str">
            <v>900 mg bis unter 1.000 mg</v>
          </cell>
          <cell r="F37">
            <v>4797.46</v>
          </cell>
        </row>
        <row r="38">
          <cell r="C38" t="str">
            <v>ZP03.14</v>
          </cell>
          <cell r="D38" t="str">
            <v>6-001.7d</v>
          </cell>
          <cell r="E38" t="str">
            <v>1.000 mg bis unter 1.200 mg</v>
          </cell>
          <cell r="F38">
            <v>5494.61</v>
          </cell>
        </row>
        <row r="39">
          <cell r="C39" t="str">
            <v>ZP03.15</v>
          </cell>
          <cell r="D39" t="str">
            <v>6-001.7e</v>
          </cell>
          <cell r="E39" t="str">
            <v>1.200 mg bis unter 1.400 mg</v>
          </cell>
          <cell r="F39">
            <v>6524.85</v>
          </cell>
        </row>
        <row r="40">
          <cell r="C40" t="str">
            <v>ZP03.16</v>
          </cell>
          <cell r="D40" t="str">
            <v>6-001.7f</v>
          </cell>
          <cell r="E40" t="str">
            <v>1.400 mg bis unter 1.600 mg</v>
          </cell>
          <cell r="F40">
            <v>7555.09</v>
          </cell>
        </row>
        <row r="41">
          <cell r="C41" t="str">
            <v>ZP03.17</v>
          </cell>
          <cell r="E41" t="str">
            <v>siehe weitere Differenzierung ZP03.18 - ZP03.22</v>
          </cell>
        </row>
        <row r="42">
          <cell r="C42" t="str">
            <v>ZP03.18</v>
          </cell>
          <cell r="D42" t="str">
            <v>6-001.7h</v>
          </cell>
          <cell r="E42" t="str">
            <v>1.600 mg bis unter 1.800 mg</v>
          </cell>
          <cell r="F42">
            <v>8585.33</v>
          </cell>
        </row>
        <row r="43">
          <cell r="C43" t="str">
            <v>ZP03.19</v>
          </cell>
          <cell r="D43" t="str">
            <v>6-001.7j</v>
          </cell>
          <cell r="E43" t="str">
            <v>1.800 mg bis unter 2.000 mg</v>
          </cell>
          <cell r="F43">
            <v>9615.57</v>
          </cell>
        </row>
        <row r="44">
          <cell r="C44" t="str">
            <v>ZP03.20</v>
          </cell>
          <cell r="D44" t="str">
            <v>6-001.7k</v>
          </cell>
          <cell r="E44" t="str">
            <v>2.000 mg bis unter 2.200 mg</v>
          </cell>
          <cell r="F44">
            <v>10645.81</v>
          </cell>
        </row>
        <row r="45">
          <cell r="C45" t="str">
            <v>ZP03.21</v>
          </cell>
          <cell r="D45" t="str">
            <v>6-001.7m</v>
          </cell>
          <cell r="E45" t="str">
            <v>2.200 mg bis unter 2.400 mg</v>
          </cell>
          <cell r="F45">
            <v>11676.05</v>
          </cell>
        </row>
        <row r="46">
          <cell r="C46" t="str">
            <v>ZP03.22</v>
          </cell>
          <cell r="D46" t="str">
            <v>6-001.7n</v>
          </cell>
          <cell r="E46" t="str">
            <v>2.400 mg und mehr</v>
          </cell>
          <cell r="F46">
            <v>12706.29</v>
          </cell>
        </row>
        <row r="47">
          <cell r="C47" t="str">
            <v/>
          </cell>
          <cell r="E47" t="str">
            <v>Transfusion von Plasma und anderen Plasmabestandteilen und gentechnisch hergestellten Plasmaproteinen: Prothrombinkomplex</v>
          </cell>
        </row>
        <row r="48">
          <cell r="C48" t="str">
            <v>ZP04.02</v>
          </cell>
          <cell r="D48" t="str">
            <v>8-812.53</v>
          </cell>
          <cell r="E48" t="str">
            <v>3.500 IE bis unter 4.500 IE</v>
          </cell>
          <cell r="F48">
            <v>773.23</v>
          </cell>
        </row>
        <row r="49">
          <cell r="C49" t="str">
            <v>ZP04.03</v>
          </cell>
          <cell r="D49" t="str">
            <v>8-812.54</v>
          </cell>
          <cell r="E49" t="str">
            <v>4.500 IE bis unter 5.500 IE</v>
          </cell>
          <cell r="F49">
            <v>977.6</v>
          </cell>
        </row>
        <row r="50">
          <cell r="C50" t="str">
            <v>ZP04.04</v>
          </cell>
          <cell r="D50" t="str">
            <v>8-812.55</v>
          </cell>
          <cell r="E50" t="str">
            <v>5.500 IE bis unter 6.500 IE</v>
          </cell>
          <cell r="F50">
            <v>1179.8599999999999</v>
          </cell>
        </row>
        <row r="51">
          <cell r="C51" t="str">
            <v>ZP04.05</v>
          </cell>
          <cell r="D51" t="str">
            <v>8-812.56</v>
          </cell>
          <cell r="E51" t="str">
            <v>6.500 IE bis unter 7.500 IE</v>
          </cell>
          <cell r="F51">
            <v>1380.48</v>
          </cell>
        </row>
        <row r="52">
          <cell r="C52" t="str">
            <v>ZP04.06</v>
          </cell>
          <cell r="D52" t="str">
            <v>8-812.57</v>
          </cell>
          <cell r="E52" t="str">
            <v>7.500 IE bis unter 8.500 IE</v>
          </cell>
          <cell r="F52">
            <v>1584.38</v>
          </cell>
        </row>
        <row r="53">
          <cell r="C53" t="str">
            <v>ZP04.07</v>
          </cell>
          <cell r="D53" t="str">
            <v>8-812.58</v>
          </cell>
          <cell r="E53" t="str">
            <v>8.500 IE bis unter 9.500 IE</v>
          </cell>
          <cell r="F53">
            <v>1786.65</v>
          </cell>
        </row>
        <row r="54">
          <cell r="C54" t="str">
            <v>ZP04.08</v>
          </cell>
          <cell r="D54" t="str">
            <v>8-812.59</v>
          </cell>
          <cell r="E54" t="str">
            <v>9.500 IE bis unter 10.500 IE</v>
          </cell>
          <cell r="F54">
            <v>1981.08</v>
          </cell>
        </row>
        <row r="55">
          <cell r="C55" t="str">
            <v>ZP04.09</v>
          </cell>
          <cell r="D55" t="str">
            <v>8-812.5a</v>
          </cell>
          <cell r="E55" t="str">
            <v>10.500 IE bis unter 15.500 IE</v>
          </cell>
          <cell r="F55">
            <v>2460.85</v>
          </cell>
        </row>
        <row r="56">
          <cell r="C56" t="str">
            <v>ZP04.10</v>
          </cell>
          <cell r="D56" t="str">
            <v>8-812.5b</v>
          </cell>
          <cell r="E56" t="str">
            <v>15.500 IE bis unter 20.500 IE</v>
          </cell>
          <cell r="F56">
            <v>3472.16</v>
          </cell>
        </row>
        <row r="57">
          <cell r="C57" t="str">
            <v>ZP04.11</v>
          </cell>
          <cell r="D57" t="str">
            <v>8-812.5c</v>
          </cell>
          <cell r="E57" t="str">
            <v>20.500 IE bis unter 25.500 IE</v>
          </cell>
          <cell r="F57">
            <v>4483.47</v>
          </cell>
        </row>
        <row r="58">
          <cell r="C58" t="str">
            <v>ZP04.12</v>
          </cell>
          <cell r="D58" t="str">
            <v>8-812.5d</v>
          </cell>
          <cell r="E58" t="str">
            <v>25.500 IE bis unter 30.500 IE</v>
          </cell>
          <cell r="F58">
            <v>5494.78</v>
          </cell>
        </row>
        <row r="59">
          <cell r="C59" t="str">
            <v>ZP04.13</v>
          </cell>
          <cell r="D59" t="str">
            <v>8-812.5e</v>
          </cell>
          <cell r="E59" t="str">
            <v>30.500 IE und mehr</v>
          </cell>
          <cell r="F59">
            <v>6506.09</v>
          </cell>
        </row>
        <row r="60">
          <cell r="C60" t="str">
            <v/>
          </cell>
          <cell r="E60" t="str">
            <v>Applikation von Medikamenten, Liste 2: Filgrastim, parenteral</v>
          </cell>
        </row>
        <row r="61">
          <cell r="C61" t="str">
            <v>ZP05.01</v>
          </cell>
          <cell r="D61" t="str">
            <v>6-002.10</v>
          </cell>
          <cell r="E61" t="str">
            <v>70 Mio. IE bis unter 130 Mio. IE</v>
          </cell>
          <cell r="F61">
            <v>65.47</v>
          </cell>
        </row>
        <row r="62">
          <cell r="C62" t="str">
            <v>ZP05.02</v>
          </cell>
          <cell r="D62" t="str">
            <v>6-002.11</v>
          </cell>
          <cell r="E62" t="str">
            <v>130 Mio. IE bis unter 190 Mio. IE</v>
          </cell>
          <cell r="F62">
            <v>109.12</v>
          </cell>
        </row>
        <row r="63">
          <cell r="C63" t="str">
            <v>ZP05.03</v>
          </cell>
          <cell r="D63" t="str">
            <v>6-002.12</v>
          </cell>
          <cell r="E63" t="str">
            <v>190 Mio. IE bis unter 250 Mio. IE</v>
          </cell>
          <cell r="F63">
            <v>152.76</v>
          </cell>
        </row>
        <row r="64">
          <cell r="C64" t="str">
            <v>ZP05.04</v>
          </cell>
          <cell r="D64" t="str">
            <v>6-002.13</v>
          </cell>
          <cell r="E64" t="str">
            <v>250 Mio. IE bis unter 350 Mio. IE</v>
          </cell>
          <cell r="F64">
            <v>206.11</v>
          </cell>
        </row>
        <row r="65">
          <cell r="C65" t="str">
            <v>ZP05.05</v>
          </cell>
          <cell r="D65" t="str">
            <v>6-002.14</v>
          </cell>
          <cell r="E65" t="str">
            <v>350 Mio. IE bis unter 450 Mio. IE</v>
          </cell>
          <cell r="F65">
            <v>278.85000000000002</v>
          </cell>
        </row>
        <row r="66">
          <cell r="C66" t="str">
            <v>ZP05.06</v>
          </cell>
          <cell r="D66" t="str">
            <v>6-002.15</v>
          </cell>
          <cell r="E66" t="str">
            <v>450 Mio. IE bis unter 550 Mio. IE</v>
          </cell>
          <cell r="F66">
            <v>351.59</v>
          </cell>
        </row>
        <row r="67">
          <cell r="C67" t="str">
            <v>ZP05.07</v>
          </cell>
          <cell r="D67" t="str">
            <v>6-002.16</v>
          </cell>
          <cell r="E67" t="str">
            <v>550 Mio. IE bis unter 650 Mio. IE</v>
          </cell>
          <cell r="F67">
            <v>424.34</v>
          </cell>
        </row>
        <row r="68">
          <cell r="C68" t="str">
            <v>ZP05.08</v>
          </cell>
          <cell r="D68" t="str">
            <v>6-002.17</v>
          </cell>
          <cell r="E68" t="str">
            <v>650 Mio. IE bis unter 750 Mio. IE</v>
          </cell>
          <cell r="F68">
            <v>497.08</v>
          </cell>
        </row>
        <row r="69">
          <cell r="C69" t="str">
            <v>ZP05.09</v>
          </cell>
          <cell r="D69" t="str">
            <v>6-002.18</v>
          </cell>
          <cell r="E69" t="str">
            <v>750 Mio. IE bis unter 850 Mio. IE</v>
          </cell>
          <cell r="F69">
            <v>569.82000000000005</v>
          </cell>
        </row>
        <row r="70">
          <cell r="C70" t="str">
            <v>ZP05.10</v>
          </cell>
          <cell r="D70" t="str">
            <v>6-002.19</v>
          </cell>
          <cell r="E70" t="str">
            <v>850 Mio. IE bis unter 950 Mio. IE</v>
          </cell>
          <cell r="F70">
            <v>642.57000000000005</v>
          </cell>
        </row>
        <row r="71">
          <cell r="C71" t="str">
            <v>ZP05.11</v>
          </cell>
          <cell r="D71" t="str">
            <v>6-002.1a</v>
          </cell>
          <cell r="E71" t="str">
            <v>950 Mio. IE bis unter 1.050 Mio. IE</v>
          </cell>
          <cell r="F71">
            <v>715.31</v>
          </cell>
        </row>
        <row r="72">
          <cell r="C72" t="str">
            <v>ZP05.12</v>
          </cell>
          <cell r="D72" t="str">
            <v>6-002.1b</v>
          </cell>
          <cell r="E72" t="str">
            <v>1.050 Mio. IE bis unter 1.250 Mio. IE</v>
          </cell>
          <cell r="F72">
            <v>812.3</v>
          </cell>
        </row>
        <row r="73">
          <cell r="C73" t="str">
            <v>ZP05.13</v>
          </cell>
          <cell r="D73" t="str">
            <v>6-002.1c</v>
          </cell>
          <cell r="E73" t="str">
            <v>1.250 Mio. IE bis unter 1.450 Mio. IE</v>
          </cell>
          <cell r="F73">
            <v>957.79</v>
          </cell>
        </row>
        <row r="74">
          <cell r="C74" t="str">
            <v>ZP05.14</v>
          </cell>
          <cell r="D74" t="str">
            <v>6-002.1d</v>
          </cell>
          <cell r="E74" t="str">
            <v>1.450 Mio. IE bis unter 1.650 Mio. IE</v>
          </cell>
          <cell r="F74">
            <v>1103.28</v>
          </cell>
        </row>
        <row r="75">
          <cell r="C75" t="str">
            <v>ZP05.15</v>
          </cell>
          <cell r="D75" t="str">
            <v>6-002.1e</v>
          </cell>
          <cell r="E75" t="str">
            <v>1.650 Mio. IE bis unter 1.850 Mio. IE</v>
          </cell>
          <cell r="F75">
            <v>1248.77</v>
          </cell>
        </row>
        <row r="76">
          <cell r="C76" t="str">
            <v>ZP05.16</v>
          </cell>
          <cell r="D76" t="str">
            <v>6-002.1f</v>
          </cell>
          <cell r="E76" t="str">
            <v>1.850 Mio. IE bis unter 2.050 Mio. IE</v>
          </cell>
          <cell r="F76">
            <v>1394.25</v>
          </cell>
        </row>
        <row r="77">
          <cell r="C77" t="str">
            <v>ZP05.17</v>
          </cell>
          <cell r="D77" t="str">
            <v>6-002.1g</v>
          </cell>
          <cell r="E77" t="str">
            <v>2.050 Mio. IE bis unter 2.250 Mio. IE</v>
          </cell>
          <cell r="F77">
            <v>1539.74</v>
          </cell>
        </row>
        <row r="78">
          <cell r="C78" t="str">
            <v>ZP05.18</v>
          </cell>
          <cell r="D78" t="str">
            <v>6-002.1h</v>
          </cell>
          <cell r="E78" t="str">
            <v>2.250 Mio. IE bis unter 2.450 Mio. IE</v>
          </cell>
          <cell r="F78">
            <v>1685.23</v>
          </cell>
        </row>
        <row r="79">
          <cell r="C79" t="str">
            <v>ZP05.19</v>
          </cell>
          <cell r="D79" t="str">
            <v>6-002.1j</v>
          </cell>
          <cell r="E79" t="str">
            <v>2.450 Mio. IE und mehr</v>
          </cell>
          <cell r="F79">
            <v>1830.71</v>
          </cell>
        </row>
        <row r="80">
          <cell r="C80" t="str">
            <v/>
          </cell>
          <cell r="E80" t="str">
            <v>Applikation von Medikamenten, Liste 2: Lenograstim, parenteral</v>
          </cell>
        </row>
        <row r="81">
          <cell r="C81" t="str">
            <v>ZP06.01</v>
          </cell>
          <cell r="D81" t="str">
            <v>6-002.20</v>
          </cell>
          <cell r="E81" t="str">
            <v>75 Mio. IE bis unter 150 Mio. IE</v>
          </cell>
          <cell r="F81">
            <v>95.72</v>
          </cell>
        </row>
        <row r="82">
          <cell r="C82" t="str">
            <v>ZP06.02</v>
          </cell>
          <cell r="D82" t="str">
            <v>6-002.21</v>
          </cell>
          <cell r="E82" t="str">
            <v>150 Mio. IE bis unter 225 Mio. IE</v>
          </cell>
          <cell r="F82">
            <v>167.51</v>
          </cell>
        </row>
        <row r="83">
          <cell r="C83" t="str">
            <v>ZP06.03</v>
          </cell>
          <cell r="D83" t="str">
            <v>6-002.22</v>
          </cell>
          <cell r="E83" t="str">
            <v>225 Mio. IE bis unter 300 Mio. IE</v>
          </cell>
          <cell r="F83">
            <v>239.31</v>
          </cell>
        </row>
        <row r="84">
          <cell r="C84" t="str">
            <v>ZP06.04</v>
          </cell>
          <cell r="D84" t="str">
            <v>6-002.23</v>
          </cell>
          <cell r="E84" t="str">
            <v>300 Mio. IE bis unter 400 Mio. IE</v>
          </cell>
          <cell r="F84">
            <v>319.07</v>
          </cell>
        </row>
        <row r="85">
          <cell r="C85" t="str">
            <v>ZP06.05</v>
          </cell>
          <cell r="D85" t="str">
            <v>6-002.24</v>
          </cell>
          <cell r="E85" t="str">
            <v>400 Mio. IE bis unter 500 Mio. IE</v>
          </cell>
          <cell r="F85">
            <v>414.8</v>
          </cell>
        </row>
        <row r="86">
          <cell r="C86" t="str">
            <v>ZP06.06</v>
          </cell>
          <cell r="D86" t="str">
            <v>6-002.25</v>
          </cell>
          <cell r="E86" t="str">
            <v>500 Mio. IE bis unter 600 Mio. IE</v>
          </cell>
          <cell r="F86">
            <v>510.52</v>
          </cell>
        </row>
        <row r="87">
          <cell r="C87" t="str">
            <v>ZP06.07</v>
          </cell>
          <cell r="D87" t="str">
            <v>6-002.26</v>
          </cell>
          <cell r="E87" t="str">
            <v>600 Mio. IE bis unter 800 Mio. IE</v>
          </cell>
          <cell r="F87">
            <v>638.15</v>
          </cell>
        </row>
        <row r="88">
          <cell r="C88" t="str">
            <v>ZP06.08</v>
          </cell>
          <cell r="D88" t="str">
            <v>6-002.27</v>
          </cell>
          <cell r="E88" t="str">
            <v>800 Mio. IE bis unter 1.000 Mio. IE</v>
          </cell>
          <cell r="F88">
            <v>829.59</v>
          </cell>
        </row>
        <row r="89">
          <cell r="C89" t="str">
            <v>ZP06.09</v>
          </cell>
          <cell r="D89" t="str">
            <v>6-002.28</v>
          </cell>
          <cell r="E89" t="str">
            <v>1.000 Mio. IE bis unter 1.200 Mio. IE</v>
          </cell>
          <cell r="F89">
            <v>1021.04</v>
          </cell>
        </row>
        <row r="90">
          <cell r="C90" t="str">
            <v>ZP06.10</v>
          </cell>
          <cell r="D90" t="str">
            <v>6-002.29</v>
          </cell>
          <cell r="E90" t="str">
            <v>1.200 Mio. IE bis unter 1.400 Mio. IE</v>
          </cell>
          <cell r="F90">
            <v>1212.48</v>
          </cell>
        </row>
        <row r="91">
          <cell r="C91" t="str">
            <v>ZP06.11</v>
          </cell>
          <cell r="D91" t="str">
            <v>6-002.2a</v>
          </cell>
          <cell r="E91" t="str">
            <v>1.400 Mio. IE bis unter 1.600 Mio. IE</v>
          </cell>
          <cell r="F91">
            <v>1403.93</v>
          </cell>
        </row>
        <row r="92">
          <cell r="C92" t="str">
            <v>ZP06.12</v>
          </cell>
          <cell r="D92" t="str">
            <v>6-002.2b</v>
          </cell>
          <cell r="E92" t="str">
            <v>1.600 Mio. IE bis unter 1.800 Mio. IE</v>
          </cell>
          <cell r="F92">
            <v>1595.37</v>
          </cell>
        </row>
        <row r="93">
          <cell r="C93" t="str">
            <v>ZP06.13</v>
          </cell>
          <cell r="D93" t="str">
            <v>6-002.2c</v>
          </cell>
          <cell r="E93" t="str">
            <v>1.800 Mio. IE bis unter 2.000 Mio. IE</v>
          </cell>
          <cell r="F93">
            <v>1786.81</v>
          </cell>
        </row>
        <row r="94">
          <cell r="C94" t="str">
            <v>ZP06.14</v>
          </cell>
          <cell r="D94" t="str">
            <v>6-002.2d</v>
          </cell>
          <cell r="E94" t="str">
            <v>2.000 Mio. IE bis unter 2.200 Mio. IE</v>
          </cell>
          <cell r="F94">
            <v>1978.26</v>
          </cell>
        </row>
        <row r="95">
          <cell r="C95" t="str">
            <v>ZP06.15</v>
          </cell>
          <cell r="D95" t="str">
            <v>6-002.2e</v>
          </cell>
          <cell r="E95" t="str">
            <v>2.200 Mio. IE bis unter 2.400 Mio. IE</v>
          </cell>
          <cell r="F95">
            <v>2169.6999999999998</v>
          </cell>
        </row>
        <row r="96">
          <cell r="C96" t="str">
            <v>ZP06.16</v>
          </cell>
          <cell r="D96" t="str">
            <v>6-002.2f</v>
          </cell>
          <cell r="E96" t="str">
            <v>2.400 Mio. IE bis unter 2.600 Mio. IE</v>
          </cell>
          <cell r="F96">
            <v>2361.15</v>
          </cell>
        </row>
        <row r="97">
          <cell r="C97" t="str">
            <v>ZP06.17</v>
          </cell>
          <cell r="D97" t="str">
            <v>6-002.2g</v>
          </cell>
          <cell r="E97" t="str">
            <v>2.600 Mio. IE bis unter 2.800 Mio. IE</v>
          </cell>
          <cell r="F97">
            <v>2552.59</v>
          </cell>
        </row>
        <row r="98">
          <cell r="C98" t="str">
            <v>ZP06.18</v>
          </cell>
          <cell r="D98" t="str">
            <v>6-002.2h</v>
          </cell>
          <cell r="E98" t="str">
            <v>2.800 Mio. IE bis unter 3.000 Mio. IE</v>
          </cell>
          <cell r="F98">
            <v>2744.04</v>
          </cell>
        </row>
        <row r="99">
          <cell r="C99" t="str">
            <v>ZP06.19</v>
          </cell>
          <cell r="D99" t="str">
            <v>6-002.2j</v>
          </cell>
          <cell r="E99" t="str">
            <v>3.000 Mio. IE und mehr</v>
          </cell>
          <cell r="F99">
            <v>2935.48</v>
          </cell>
        </row>
        <row r="100">
          <cell r="C100" t="str">
            <v/>
          </cell>
          <cell r="E100" t="str">
            <v>Transfusion von Plasmabestandteilen und gentechnisch hergestellten Plasmaproteinen: Antithrombin III</v>
          </cell>
        </row>
        <row r="101">
          <cell r="C101" t="str">
            <v>ZP07.01</v>
          </cell>
          <cell r="D101" t="str">
            <v>8-810.g1</v>
          </cell>
          <cell r="E101" t="str">
            <v>2.000 IE bis unter 3.500 IE</v>
          </cell>
          <cell r="F101">
            <v>160.61000000000001</v>
          </cell>
        </row>
        <row r="102">
          <cell r="C102" t="str">
            <v>ZP07.02</v>
          </cell>
          <cell r="D102" t="str">
            <v>8-810.g2</v>
          </cell>
          <cell r="E102" t="str">
            <v>3.500 IE bis unter 5.000 IE</v>
          </cell>
          <cell r="F102">
            <v>256.97000000000003</v>
          </cell>
        </row>
        <row r="103">
          <cell r="C103" t="str">
            <v>ZP07.03</v>
          </cell>
          <cell r="D103" t="str">
            <v>8-810.g3</v>
          </cell>
          <cell r="E103" t="str">
            <v>5.000 IE bis unter 7.000 IE</v>
          </cell>
          <cell r="F103">
            <v>364.04</v>
          </cell>
        </row>
        <row r="104">
          <cell r="C104" t="str">
            <v>ZP07.04</v>
          </cell>
          <cell r="D104" t="str">
            <v>8-810.g4</v>
          </cell>
          <cell r="E104" t="str">
            <v>7.000 IE bis unter 10.000 IE</v>
          </cell>
          <cell r="F104">
            <v>513.41999999999996</v>
          </cell>
        </row>
        <row r="105">
          <cell r="C105" t="str">
            <v>ZP07.05</v>
          </cell>
          <cell r="D105" t="str">
            <v>8-810.g5</v>
          </cell>
          <cell r="E105" t="str">
            <v>10.000 IE bis unter 15.000 IE</v>
          </cell>
          <cell r="F105">
            <v>749.49</v>
          </cell>
        </row>
        <row r="106">
          <cell r="C106" t="str">
            <v>ZP07.06</v>
          </cell>
          <cell r="D106" t="str">
            <v>8-810.g6</v>
          </cell>
          <cell r="E106" t="str">
            <v>15.000 IE bis unter 20.000 IE</v>
          </cell>
          <cell r="F106">
            <v>1070.71</v>
          </cell>
        </row>
        <row r="107">
          <cell r="C107" t="str">
            <v>ZP07.07</v>
          </cell>
          <cell r="D107" t="str">
            <v>8-810.g7</v>
          </cell>
          <cell r="E107" t="str">
            <v>20.000 IE bis unter 25.000 IE</v>
          </cell>
          <cell r="F107">
            <v>1391.92</v>
          </cell>
        </row>
        <row r="108">
          <cell r="C108" t="str">
            <v>ZP07.08</v>
          </cell>
          <cell r="D108" t="str">
            <v>8-810.g8</v>
          </cell>
          <cell r="E108" t="str">
            <v>25.000 IE bis unter 30.000 IE</v>
          </cell>
          <cell r="F108">
            <v>1713.13</v>
          </cell>
        </row>
        <row r="109">
          <cell r="C109" t="str">
            <v>ZP07.09</v>
          </cell>
          <cell r="D109" t="str">
            <v>8-810.ga</v>
          </cell>
          <cell r="E109" t="str">
            <v>30.000 IE bis unter 40.000 IE</v>
          </cell>
          <cell r="F109">
            <v>2141.41</v>
          </cell>
        </row>
        <row r="110">
          <cell r="C110" t="str">
            <v>ZP07.10</v>
          </cell>
          <cell r="D110" t="str">
            <v>8-810.gb</v>
          </cell>
          <cell r="E110" t="str">
            <v>40.000 IE bis unter 50.000 IE</v>
          </cell>
          <cell r="F110">
            <v>2783.84</v>
          </cell>
        </row>
        <row r="111">
          <cell r="C111" t="str">
            <v>ZP07.11</v>
          </cell>
          <cell r="D111" t="str">
            <v>8-810.gc</v>
          </cell>
          <cell r="E111" t="str">
            <v>50.000 IE bis unter 60.000 IE</v>
          </cell>
          <cell r="F111">
            <v>3426.26</v>
          </cell>
        </row>
        <row r="112">
          <cell r="C112" t="str">
            <v>ZP07.12</v>
          </cell>
          <cell r="D112" t="str">
            <v>8-810.gd</v>
          </cell>
          <cell r="E112" t="str">
            <v>60.000 IE bis unter 70.000 IE</v>
          </cell>
          <cell r="F112">
            <v>4068.69</v>
          </cell>
        </row>
        <row r="113">
          <cell r="C113" t="str">
            <v>ZP07.13</v>
          </cell>
          <cell r="D113" t="str">
            <v>8-810.ge</v>
          </cell>
          <cell r="E113" t="str">
            <v>70.000 IE bis unter 90.000 IE</v>
          </cell>
          <cell r="F113">
            <v>4925.25</v>
          </cell>
        </row>
        <row r="114">
          <cell r="C114" t="str">
            <v>ZP07.14</v>
          </cell>
          <cell r="D114" t="str">
            <v>8-810.gf</v>
          </cell>
          <cell r="E114" t="str">
            <v>90.000 IE bis unter 110.000 IE</v>
          </cell>
          <cell r="F114">
            <v>6210.1</v>
          </cell>
        </row>
        <row r="115">
          <cell r="C115" t="str">
            <v>ZP07.15</v>
          </cell>
          <cell r="D115" t="str">
            <v>8-810.gg</v>
          </cell>
          <cell r="E115" t="str">
            <v>110.000 IE bis unter 130.000 IE</v>
          </cell>
          <cell r="F115">
            <v>7494.95</v>
          </cell>
        </row>
        <row r="116">
          <cell r="C116" t="str">
            <v>ZP07.16</v>
          </cell>
          <cell r="D116" t="str">
            <v>8-810.gh</v>
          </cell>
          <cell r="E116" t="str">
            <v>130.000 IE bis unter 150.000 IE</v>
          </cell>
          <cell r="F116">
            <v>8779.7999999999993</v>
          </cell>
        </row>
        <row r="117">
          <cell r="C117" t="str">
            <v>ZP07.17</v>
          </cell>
          <cell r="D117" t="str">
            <v>8-810.gj</v>
          </cell>
          <cell r="E117" t="str">
            <v>150.000 IE und mehr</v>
          </cell>
          <cell r="F117">
            <v>10064.65</v>
          </cell>
        </row>
        <row r="118">
          <cell r="C118" t="str">
            <v/>
          </cell>
          <cell r="E118" t="str">
            <v>Applikation von Medikamenten, Liste 1: Aldesleukin, parenteral</v>
          </cell>
        </row>
        <row r="119">
          <cell r="C119" t="str">
            <v>ZP08.01</v>
          </cell>
          <cell r="D119" t="str">
            <v>6-001.80</v>
          </cell>
          <cell r="E119" t="str">
            <v>45 Mio. IE bis unter 65 Mio. IE</v>
          </cell>
          <cell r="F119">
            <v>1005.3</v>
          </cell>
        </row>
        <row r="120">
          <cell r="C120" t="str">
            <v>ZP08.02</v>
          </cell>
          <cell r="D120" t="str">
            <v>6-001.81</v>
          </cell>
          <cell r="E120" t="str">
            <v>65 Mio. IE bis unter 85 Mio. IE</v>
          </cell>
          <cell r="F120">
            <v>1394.45</v>
          </cell>
        </row>
        <row r="121">
          <cell r="C121" t="str">
            <v>ZP08.03</v>
          </cell>
          <cell r="D121" t="str">
            <v>6-001.82</v>
          </cell>
          <cell r="E121" t="str">
            <v>85 Mio. IE bis unter 105 Mio. IE</v>
          </cell>
          <cell r="F121">
            <v>1783.6</v>
          </cell>
        </row>
        <row r="122">
          <cell r="C122" t="str">
            <v>ZP08.04</v>
          </cell>
          <cell r="D122" t="str">
            <v>6-001.83</v>
          </cell>
          <cell r="E122" t="str">
            <v>105 Mio. IE bis unter 125 Mio. IE</v>
          </cell>
          <cell r="F122">
            <v>2172.75</v>
          </cell>
        </row>
        <row r="123">
          <cell r="C123" t="str">
            <v>ZP08.05</v>
          </cell>
          <cell r="D123" t="str">
            <v>6-001.84</v>
          </cell>
          <cell r="E123" t="str">
            <v>125 Mio. IE bis unter 145 Mio. IE</v>
          </cell>
          <cell r="F123">
            <v>2561.9</v>
          </cell>
        </row>
        <row r="124">
          <cell r="C124" t="str">
            <v>ZP08.06</v>
          </cell>
          <cell r="D124" t="str">
            <v>6-001.85</v>
          </cell>
          <cell r="E124" t="str">
            <v>145 Mio. IE bis unter 165 Mio. IE</v>
          </cell>
          <cell r="F124">
            <v>2951.05</v>
          </cell>
        </row>
        <row r="125">
          <cell r="C125" t="str">
            <v>ZP08.07</v>
          </cell>
          <cell r="D125" t="str">
            <v>6-001.86</v>
          </cell>
          <cell r="E125" t="str">
            <v>165 Mio. IE bis unter 185 Mio. IE</v>
          </cell>
          <cell r="F125">
            <v>3340.2</v>
          </cell>
        </row>
        <row r="126">
          <cell r="C126" t="str">
            <v>ZP08.08</v>
          </cell>
          <cell r="D126" t="str">
            <v>6-001.87</v>
          </cell>
          <cell r="E126" t="str">
            <v>185 Mio. IE bis unter 205 Mio. IE</v>
          </cell>
          <cell r="F126">
            <v>3729.35</v>
          </cell>
        </row>
        <row r="127">
          <cell r="C127" t="str">
            <v>ZP08.09</v>
          </cell>
          <cell r="D127" t="str">
            <v>6-001.88</v>
          </cell>
          <cell r="E127" t="str">
            <v>205 Mio. IE bis unter 245 Mio. IE</v>
          </cell>
          <cell r="F127">
            <v>4248.22</v>
          </cell>
        </row>
        <row r="128">
          <cell r="C128" t="str">
            <v>ZP08.10</v>
          </cell>
          <cell r="D128" t="str">
            <v>6-001.89</v>
          </cell>
          <cell r="E128" t="str">
            <v>245 Mio. IE bis unter 285 Mio. IE</v>
          </cell>
          <cell r="F128">
            <v>5026.5200000000004</v>
          </cell>
        </row>
        <row r="129">
          <cell r="C129" t="str">
            <v>ZP08.11</v>
          </cell>
          <cell r="D129" t="str">
            <v>6-001.8a</v>
          </cell>
          <cell r="E129" t="str">
            <v>285 Mio. IE bis unter 325 Mio. IE</v>
          </cell>
          <cell r="F129">
            <v>5804.82</v>
          </cell>
        </row>
        <row r="130">
          <cell r="C130" t="str">
            <v>ZP08.12</v>
          </cell>
          <cell r="D130" t="str">
            <v>6-001.8b</v>
          </cell>
          <cell r="E130" t="str">
            <v>325 Mio. IE bis unter 365 Mio. IE</v>
          </cell>
          <cell r="F130">
            <v>6583.12</v>
          </cell>
        </row>
        <row r="131">
          <cell r="C131" t="str">
            <v>ZP08.13</v>
          </cell>
          <cell r="D131" t="str">
            <v>6-001.8c</v>
          </cell>
          <cell r="E131" t="str">
            <v>365 Mio. IE bis unter 405 Mio. IE</v>
          </cell>
          <cell r="F131">
            <v>7361.42</v>
          </cell>
        </row>
        <row r="132">
          <cell r="C132" t="str">
            <v>ZP08.14</v>
          </cell>
          <cell r="D132" t="str">
            <v>6-001.8d</v>
          </cell>
          <cell r="E132" t="str">
            <v>405 Mio. IE bis unter 445 Mio. IE</v>
          </cell>
          <cell r="F132">
            <v>8139.72</v>
          </cell>
        </row>
        <row r="133">
          <cell r="C133" t="str">
            <v>ZP08.15</v>
          </cell>
          <cell r="D133" t="str">
            <v>6-001.8e</v>
          </cell>
          <cell r="E133" t="str">
            <v>445 Mio. IE bis unter 485 Mio. IE</v>
          </cell>
          <cell r="F133">
            <v>8918.02</v>
          </cell>
        </row>
        <row r="134">
          <cell r="C134" t="str">
            <v>ZP08.16</v>
          </cell>
          <cell r="D134" t="str">
            <v>6-001.8f</v>
          </cell>
          <cell r="E134" t="str">
            <v>485 Mio. IE bis unter 525 Mio. IE</v>
          </cell>
          <cell r="F134">
            <v>9696.32</v>
          </cell>
        </row>
        <row r="135">
          <cell r="C135" t="str">
            <v>ZP08.17</v>
          </cell>
          <cell r="D135" t="str">
            <v>6-001.8g</v>
          </cell>
          <cell r="E135" t="str">
            <v>525 Mio. IE bis unter 565 Mio. IE</v>
          </cell>
          <cell r="F135">
            <v>10474.620000000001</v>
          </cell>
        </row>
        <row r="136">
          <cell r="C136" t="str">
            <v>ZP08.18</v>
          </cell>
          <cell r="D136" t="str">
            <v>6-001.8h</v>
          </cell>
          <cell r="E136" t="str">
            <v>565 Mio. IE bis unter 625 Mio. IE</v>
          </cell>
          <cell r="F136">
            <v>11382.64</v>
          </cell>
        </row>
        <row r="137">
          <cell r="C137" t="str">
            <v>ZP08.19</v>
          </cell>
          <cell r="D137" t="str">
            <v>6-001.8j</v>
          </cell>
          <cell r="E137" t="str">
            <v>625 Mio. IE bis unter 685 Mio. IE</v>
          </cell>
          <cell r="F137">
            <v>12550.09</v>
          </cell>
        </row>
        <row r="138">
          <cell r="C138" t="str">
            <v>ZP08.20</v>
          </cell>
          <cell r="D138" t="str">
            <v>6-001.8k</v>
          </cell>
          <cell r="E138" t="str">
            <v>685 Mio. IE bis unter 745 Mio. IE</v>
          </cell>
          <cell r="F138">
            <v>13717.54</v>
          </cell>
        </row>
        <row r="139">
          <cell r="C139" t="str">
            <v>ZP08.21</v>
          </cell>
          <cell r="D139" t="str">
            <v>6-001.8m</v>
          </cell>
          <cell r="E139" t="str">
            <v>745 Mio. IE bis unter 805 Mio. IE</v>
          </cell>
          <cell r="F139">
            <v>14884.99</v>
          </cell>
        </row>
        <row r="140">
          <cell r="C140" t="str">
            <v>ZP08.22</v>
          </cell>
          <cell r="D140" t="str">
            <v>6-001.8n</v>
          </cell>
          <cell r="E140" t="str">
            <v>805 Mio. IE und mehr</v>
          </cell>
          <cell r="F140">
            <v>16052.44</v>
          </cell>
        </row>
        <row r="141">
          <cell r="C141" t="str">
            <v/>
          </cell>
          <cell r="E141" t="str">
            <v>Applikation von Medikamenten, Liste 1: Bortezomib, parenteral</v>
          </cell>
        </row>
        <row r="142">
          <cell r="C142" t="str">
            <v>ZP09.01</v>
          </cell>
          <cell r="D142" t="str">
            <v>6-001.90</v>
          </cell>
          <cell r="E142" t="str">
            <v>1,5 mg bis unter 2,5 mg</v>
          </cell>
          <cell r="F142">
            <v>781.7</v>
          </cell>
        </row>
        <row r="143">
          <cell r="C143" t="str">
            <v>ZP09.02</v>
          </cell>
          <cell r="D143" t="str">
            <v>6-001.91</v>
          </cell>
          <cell r="E143" t="str">
            <v>2,5 mg bis unter 3,5 mg</v>
          </cell>
          <cell r="F143">
            <v>1159.3399999999999</v>
          </cell>
        </row>
        <row r="144">
          <cell r="C144" t="str">
            <v>ZP09.03</v>
          </cell>
          <cell r="D144" t="str">
            <v>6-001.92</v>
          </cell>
          <cell r="E144" t="str">
            <v>3,5 mg bis unter 4,5 mg</v>
          </cell>
          <cell r="F144">
            <v>1634.46</v>
          </cell>
        </row>
        <row r="145">
          <cell r="C145" t="str">
            <v>ZP09.04</v>
          </cell>
          <cell r="D145" t="str">
            <v>6-001.93</v>
          </cell>
          <cell r="E145" t="str">
            <v>4,5 mg bis unter 5,5 mg</v>
          </cell>
          <cell r="F145">
            <v>2060.84</v>
          </cell>
        </row>
        <row r="146">
          <cell r="C146" t="str">
            <v>ZP09.05</v>
          </cell>
          <cell r="D146" t="str">
            <v>6-001.94</v>
          </cell>
          <cell r="E146" t="str">
            <v>5,5 mg bis unter 6,5 mg</v>
          </cell>
          <cell r="F146">
            <v>2487.2199999999998</v>
          </cell>
        </row>
        <row r="147">
          <cell r="C147" t="str">
            <v>ZP09.06</v>
          </cell>
          <cell r="D147" t="str">
            <v>6-001.95</v>
          </cell>
          <cell r="E147" t="str">
            <v>6,5 mg bis unter 7,5 mg</v>
          </cell>
          <cell r="F147">
            <v>2913.6</v>
          </cell>
        </row>
        <row r="148">
          <cell r="C148" t="str">
            <v>ZP09.07</v>
          </cell>
          <cell r="D148" t="str">
            <v>6-001.96</v>
          </cell>
          <cell r="E148" t="str">
            <v>7,5 mg bis unter 8,5 mg</v>
          </cell>
          <cell r="F148">
            <v>3339.98</v>
          </cell>
        </row>
        <row r="149">
          <cell r="C149" t="str">
            <v>ZP09.08</v>
          </cell>
          <cell r="D149" t="str">
            <v>6-001.97</v>
          </cell>
          <cell r="E149" t="str">
            <v>8,5 mg bis unter 9,5 mg</v>
          </cell>
          <cell r="F149">
            <v>3766.36</v>
          </cell>
        </row>
        <row r="150">
          <cell r="C150" t="str">
            <v>ZP09.09</v>
          </cell>
          <cell r="D150" t="str">
            <v>6-001.98</v>
          </cell>
          <cell r="E150" t="str">
            <v>9,5 mg bis unter 10,5 mg</v>
          </cell>
          <cell r="F150">
            <v>4192.74</v>
          </cell>
        </row>
        <row r="151">
          <cell r="C151" t="str">
            <v>ZP09.10</v>
          </cell>
          <cell r="D151" t="str">
            <v>6-001.99</v>
          </cell>
          <cell r="E151" t="str">
            <v>10,5 mg bis unter 11,5 mg</v>
          </cell>
          <cell r="F151">
            <v>4619.12</v>
          </cell>
        </row>
        <row r="152">
          <cell r="C152" t="str">
            <v>ZP09.11</v>
          </cell>
          <cell r="D152" t="str">
            <v>6-001.9a</v>
          </cell>
          <cell r="E152" t="str">
            <v>11,5 mg bis unter 13,5 mg</v>
          </cell>
          <cell r="F152">
            <v>5187.63</v>
          </cell>
        </row>
        <row r="153">
          <cell r="C153" t="str">
            <v>ZP09.12</v>
          </cell>
          <cell r="D153" t="str">
            <v>6-001.9b</v>
          </cell>
          <cell r="E153" t="str">
            <v>13,5 mg bis unter 15,5 mg</v>
          </cell>
          <cell r="F153">
            <v>6040.39</v>
          </cell>
        </row>
        <row r="154">
          <cell r="C154" t="str">
            <v>ZP09.13</v>
          </cell>
          <cell r="D154" t="str">
            <v>6-001.9c</v>
          </cell>
          <cell r="E154" t="str">
            <v>15,5 mg bis unter 17,5 mg</v>
          </cell>
          <cell r="F154">
            <v>6893.15</v>
          </cell>
        </row>
        <row r="155">
          <cell r="C155" t="str">
            <v>ZP09.14</v>
          </cell>
          <cell r="D155" t="str">
            <v>6-001.9d</v>
          </cell>
          <cell r="E155" t="str">
            <v>17,5 mg bis unter 19,5 mg</v>
          </cell>
          <cell r="F155">
            <v>7699.16</v>
          </cell>
        </row>
        <row r="156">
          <cell r="C156" t="str">
            <v>ZP09.15</v>
          </cell>
          <cell r="D156" t="str">
            <v>6-001.9e</v>
          </cell>
          <cell r="E156" t="str">
            <v>19,5 mg bis unter 21,5 mg</v>
          </cell>
          <cell r="F156">
            <v>8598.68</v>
          </cell>
        </row>
        <row r="157">
          <cell r="C157" t="str">
            <v>ZP09.16</v>
          </cell>
          <cell r="D157" t="str">
            <v>6-001.9f</v>
          </cell>
          <cell r="E157" t="str">
            <v>21,5 mg bis unter 23,5 mg</v>
          </cell>
          <cell r="F157">
            <v>9451.44</v>
          </cell>
        </row>
        <row r="158">
          <cell r="C158" t="str">
            <v>ZP09.17</v>
          </cell>
          <cell r="D158" t="str">
            <v>6-001.9g</v>
          </cell>
          <cell r="E158" t="str">
            <v>23,5 mg bis unter 25,5 mg</v>
          </cell>
          <cell r="F158">
            <v>10304.200000000001</v>
          </cell>
        </row>
        <row r="159">
          <cell r="C159" t="str">
            <v>ZP09.18</v>
          </cell>
          <cell r="D159" t="str">
            <v>6-001.9h</v>
          </cell>
          <cell r="E159" t="str">
            <v>25,5 mg bis unter 27,5 mg</v>
          </cell>
          <cell r="F159">
            <v>11156.96</v>
          </cell>
        </row>
        <row r="160">
          <cell r="C160" t="str">
            <v>ZP09.19</v>
          </cell>
          <cell r="D160" t="str">
            <v>6-001.9j</v>
          </cell>
          <cell r="E160" t="str">
            <v>27,5 mg bis unter 29,5 mg</v>
          </cell>
          <cell r="F160">
            <v>12009.72</v>
          </cell>
        </row>
        <row r="161">
          <cell r="C161" t="str">
            <v>ZP09.20</v>
          </cell>
          <cell r="D161" t="str">
            <v>6-001.9k</v>
          </cell>
          <cell r="E161" t="str">
            <v>29,5 mg und mehr</v>
          </cell>
          <cell r="F161">
            <v>12862.48</v>
          </cell>
        </row>
        <row r="162">
          <cell r="C162" t="str">
            <v/>
          </cell>
          <cell r="E162" t="str">
            <v>Applikation von Medikamenten, Liste 1: Cetuximab, parenteral</v>
          </cell>
        </row>
        <row r="163">
          <cell r="C163" t="str">
            <v>ZP10.01</v>
          </cell>
          <cell r="D163" t="str">
            <v>6-001.a0</v>
          </cell>
          <cell r="E163" t="str">
            <v>250 mg bis unter 350 mg</v>
          </cell>
          <cell r="F163">
            <v>696.54</v>
          </cell>
        </row>
        <row r="164">
          <cell r="C164" t="str">
            <v>ZP10.02</v>
          </cell>
          <cell r="D164" t="str">
            <v>6-001.a1</v>
          </cell>
          <cell r="E164" t="str">
            <v>350 mg bis unter 450 mg</v>
          </cell>
          <cell r="F164">
            <v>942.38</v>
          </cell>
        </row>
        <row r="165">
          <cell r="C165" t="str">
            <v>ZP10.03</v>
          </cell>
          <cell r="D165" t="str">
            <v>6-001.a2</v>
          </cell>
          <cell r="E165" t="str">
            <v>450 mg bis unter 550 mg</v>
          </cell>
          <cell r="F165">
            <v>1188.21</v>
          </cell>
        </row>
        <row r="166">
          <cell r="C166" t="str">
            <v>ZP10.04</v>
          </cell>
          <cell r="D166" t="str">
            <v>6-001.a3</v>
          </cell>
          <cell r="E166" t="str">
            <v>550 mg bis unter 650 mg</v>
          </cell>
          <cell r="F166">
            <v>1434.05</v>
          </cell>
        </row>
        <row r="167">
          <cell r="C167" t="str">
            <v>ZP10.05</v>
          </cell>
          <cell r="D167" t="str">
            <v>6-001.a4</v>
          </cell>
          <cell r="E167" t="str">
            <v>650 mg bis unter 750 mg</v>
          </cell>
          <cell r="F167">
            <v>1679.89</v>
          </cell>
        </row>
        <row r="168">
          <cell r="C168" t="str">
            <v>ZP10.06</v>
          </cell>
          <cell r="D168" t="str">
            <v>6-001.a5</v>
          </cell>
          <cell r="E168" t="str">
            <v>750 mg bis unter 850 mg</v>
          </cell>
          <cell r="F168">
            <v>1925.72</v>
          </cell>
        </row>
        <row r="169">
          <cell r="C169" t="str">
            <v>ZP10.07</v>
          </cell>
          <cell r="D169" t="str">
            <v>6-001.a6</v>
          </cell>
          <cell r="E169" t="str">
            <v>850 mg bis unter 1.050 mg</v>
          </cell>
          <cell r="F169">
            <v>2253.5100000000002</v>
          </cell>
        </row>
        <row r="170">
          <cell r="C170" t="str">
            <v>ZP10.08</v>
          </cell>
          <cell r="D170" t="str">
            <v>6-001.a7</v>
          </cell>
          <cell r="E170" t="str">
            <v>1.050 mg bis unter 1.250 mg</v>
          </cell>
          <cell r="F170">
            <v>2745.18</v>
          </cell>
        </row>
        <row r="171">
          <cell r="C171" t="str">
            <v>ZP10.09</v>
          </cell>
          <cell r="D171" t="str">
            <v>6-001.a8</v>
          </cell>
          <cell r="E171" t="str">
            <v>1.250 mg bis unter 1.450 mg</v>
          </cell>
          <cell r="F171">
            <v>3236.86</v>
          </cell>
        </row>
        <row r="172">
          <cell r="C172" t="str">
            <v>ZP10.10</v>
          </cell>
          <cell r="D172" t="str">
            <v>6-001.a9</v>
          </cell>
          <cell r="E172" t="str">
            <v>1.450 mg bis unter 1.650 mg</v>
          </cell>
          <cell r="F172">
            <v>3728.53</v>
          </cell>
        </row>
        <row r="173">
          <cell r="C173" t="str">
            <v>ZP10.11</v>
          </cell>
          <cell r="D173" t="str">
            <v>6-001.aa</v>
          </cell>
          <cell r="E173" t="str">
            <v>1.650 mg bis unter 1.850 mg</v>
          </cell>
          <cell r="F173">
            <v>4220.21</v>
          </cell>
        </row>
        <row r="174">
          <cell r="C174" t="str">
            <v>ZP10.12</v>
          </cell>
          <cell r="D174" t="str">
            <v>6-001.ab</v>
          </cell>
          <cell r="E174" t="str">
            <v>1.850 mg bis unter 2.150 mg</v>
          </cell>
          <cell r="F174">
            <v>4793.83</v>
          </cell>
        </row>
        <row r="175">
          <cell r="C175" t="str">
            <v>ZP10.13</v>
          </cell>
          <cell r="D175" t="str">
            <v>6-001.ac</v>
          </cell>
          <cell r="E175" t="str">
            <v>2.150 mg bis unter 2.450 mg</v>
          </cell>
          <cell r="F175">
            <v>5531.34</v>
          </cell>
        </row>
        <row r="176">
          <cell r="C176" t="str">
            <v>ZP10.14</v>
          </cell>
          <cell r="D176" t="str">
            <v>6-001.ad</v>
          </cell>
          <cell r="E176" t="str">
            <v>2.450 mg bis unter 2.750 mg</v>
          </cell>
          <cell r="F176">
            <v>6268.85</v>
          </cell>
        </row>
        <row r="177">
          <cell r="C177" t="str">
            <v>ZP10.15</v>
          </cell>
          <cell r="D177" t="str">
            <v>6-001.ae</v>
          </cell>
          <cell r="E177" t="str">
            <v>2.750 mg bis unter 3.050 mg</v>
          </cell>
          <cell r="F177">
            <v>7006.36</v>
          </cell>
        </row>
        <row r="178">
          <cell r="C178" t="str">
            <v>ZP10.16</v>
          </cell>
          <cell r="D178" t="str">
            <v>6-001.af</v>
          </cell>
          <cell r="E178" t="str">
            <v>3.050 mg bis unter 3.350 mg</v>
          </cell>
          <cell r="F178">
            <v>7743.87</v>
          </cell>
        </row>
        <row r="179">
          <cell r="C179" t="str">
            <v>ZP10.17</v>
          </cell>
          <cell r="E179" t="str">
            <v>siehe weitere Differenzierung ZP10.18 - ZP10.20</v>
          </cell>
        </row>
        <row r="180">
          <cell r="C180" t="str">
            <v>ZP10.18</v>
          </cell>
          <cell r="D180" t="str">
            <v>6-001.ah</v>
          </cell>
          <cell r="E180" t="str">
            <v>3.350 mg bis unter 3.950 mg</v>
          </cell>
          <cell r="F180">
            <v>8727.2199999999993</v>
          </cell>
        </row>
        <row r="181">
          <cell r="C181" t="str">
            <v>ZP10.19</v>
          </cell>
          <cell r="D181" t="str">
            <v>6-001.aj</v>
          </cell>
          <cell r="E181" t="str">
            <v>3.950 mg bis unter 4.550 mg</v>
          </cell>
          <cell r="F181">
            <v>10202.24</v>
          </cell>
        </row>
        <row r="182">
          <cell r="C182" t="str">
            <v>ZP10.20</v>
          </cell>
          <cell r="D182" t="str">
            <v>6-001.ak</v>
          </cell>
          <cell r="E182" t="str">
            <v>4.550 mg und mehr</v>
          </cell>
          <cell r="F182">
            <v>11677.27</v>
          </cell>
        </row>
        <row r="183">
          <cell r="C183" t="str">
            <v/>
          </cell>
          <cell r="E183" t="str">
            <v>Transfusion von Plasmabestandteilen und gentechnisch hergestellten Plasmaproteinen: Human-Immunglobulin, spezifisch gegen Hepatitis-B-surface-Antigen (HBsAg)</v>
          </cell>
        </row>
        <row r="184">
          <cell r="C184" t="str">
            <v>ZP11.01</v>
          </cell>
          <cell r="D184" t="str">
            <v>8-810.q0</v>
          </cell>
          <cell r="E184" t="str">
            <v>2.000 IE bis unter 4.000 IE</v>
          </cell>
          <cell r="F184">
            <v>1538.67</v>
          </cell>
        </row>
        <row r="185">
          <cell r="C185" t="str">
            <v>ZP11.02</v>
          </cell>
          <cell r="D185" t="str">
            <v>8-810.q1</v>
          </cell>
          <cell r="E185" t="str">
            <v>4.000 IE bis unter 6.000 IE</v>
          </cell>
          <cell r="F185">
            <v>3077.33</v>
          </cell>
        </row>
        <row r="186">
          <cell r="C186" t="str">
            <v>ZP11.03</v>
          </cell>
          <cell r="D186" t="str">
            <v>8-810.q2</v>
          </cell>
          <cell r="E186" t="str">
            <v>6.000 IE bis unter 8.000 IE</v>
          </cell>
          <cell r="F186">
            <v>4616</v>
          </cell>
        </row>
        <row r="187">
          <cell r="C187" t="str">
            <v>ZP11.04</v>
          </cell>
          <cell r="D187" t="str">
            <v>8-810.q3</v>
          </cell>
          <cell r="E187" t="str">
            <v>8.000 IE bis unter 10.000 IE</v>
          </cell>
          <cell r="F187">
            <v>6154.67</v>
          </cell>
        </row>
        <row r="188">
          <cell r="C188" t="str">
            <v>ZP11.05</v>
          </cell>
          <cell r="D188" t="str">
            <v>8-810.q4</v>
          </cell>
          <cell r="E188" t="str">
            <v>10.000 IE bis unter 12.000 IE</v>
          </cell>
          <cell r="F188">
            <v>7693.33</v>
          </cell>
        </row>
        <row r="189">
          <cell r="C189" t="str">
            <v>ZP11.06</v>
          </cell>
          <cell r="D189" t="str">
            <v>8-810.q5</v>
          </cell>
          <cell r="E189" t="str">
            <v>12.000 IE bis unter 14.000 IE</v>
          </cell>
          <cell r="F189">
            <v>9232</v>
          </cell>
        </row>
        <row r="190">
          <cell r="C190" t="str">
            <v>ZP11.07</v>
          </cell>
          <cell r="D190" t="str">
            <v>8-810.q6</v>
          </cell>
          <cell r="E190" t="str">
            <v>14.000 IE bis unter 16.000 IE</v>
          </cell>
          <cell r="F190">
            <v>10770.67</v>
          </cell>
        </row>
        <row r="191">
          <cell r="C191" t="str">
            <v>ZP11.08</v>
          </cell>
          <cell r="D191" t="str">
            <v>8-810.q7</v>
          </cell>
          <cell r="E191" t="str">
            <v>16.000 IE bis unter 18.000 IE</v>
          </cell>
          <cell r="F191">
            <v>12309.33</v>
          </cell>
        </row>
        <row r="192">
          <cell r="C192" t="str">
            <v>ZP11.09</v>
          </cell>
          <cell r="D192" t="str">
            <v>8-810.q8</v>
          </cell>
          <cell r="E192" t="str">
            <v>18.000 IE bis unter 20.000 IE</v>
          </cell>
          <cell r="F192">
            <v>13848</v>
          </cell>
        </row>
        <row r="193">
          <cell r="C193" t="str">
            <v>ZP11.10</v>
          </cell>
          <cell r="D193" t="str">
            <v>8-810.q9</v>
          </cell>
          <cell r="E193" t="str">
            <v>20.000 IE bis unter 22.000 IE</v>
          </cell>
          <cell r="F193">
            <v>15386.67</v>
          </cell>
        </row>
        <row r="194">
          <cell r="C194" t="str">
            <v>ZP11.11</v>
          </cell>
          <cell r="D194" t="str">
            <v>8-810.qa</v>
          </cell>
          <cell r="E194" t="str">
            <v>22.000 IE bis unter 24.000 IE</v>
          </cell>
          <cell r="F194">
            <v>16925.330000000002</v>
          </cell>
        </row>
        <row r="195">
          <cell r="C195" t="str">
            <v>ZP11.12</v>
          </cell>
          <cell r="D195" t="str">
            <v>8-810.qb</v>
          </cell>
          <cell r="E195" t="str">
            <v>24.000 IE bis unter 28.000 IE</v>
          </cell>
          <cell r="F195">
            <v>18464</v>
          </cell>
        </row>
        <row r="196">
          <cell r="C196" t="str">
            <v>ZP11.13</v>
          </cell>
          <cell r="D196" t="str">
            <v>8-810.qc</v>
          </cell>
          <cell r="E196" t="str">
            <v>28.000 IE bis unter 32.000 IE</v>
          </cell>
          <cell r="F196">
            <v>21541.33</v>
          </cell>
        </row>
        <row r="197">
          <cell r="C197" t="str">
            <v>ZP11.14</v>
          </cell>
          <cell r="D197" t="str">
            <v>8-810.qd</v>
          </cell>
          <cell r="E197" t="str">
            <v>32.000 IE bis unter 36.000 IE</v>
          </cell>
          <cell r="F197">
            <v>24618.67</v>
          </cell>
        </row>
        <row r="198">
          <cell r="C198" t="str">
            <v>ZP11.15</v>
          </cell>
          <cell r="D198" t="str">
            <v>8-810.qe</v>
          </cell>
          <cell r="E198" t="str">
            <v>36.000 IE bis unter 40.000 IE</v>
          </cell>
          <cell r="F198">
            <v>27696</v>
          </cell>
        </row>
        <row r="199">
          <cell r="C199" t="str">
            <v>ZP11.16</v>
          </cell>
          <cell r="D199" t="str">
            <v>8-810.qf</v>
          </cell>
          <cell r="E199" t="str">
            <v>40.000 IE bis unter 46.000 IE</v>
          </cell>
          <cell r="F199">
            <v>30773.33</v>
          </cell>
        </row>
        <row r="200">
          <cell r="C200" t="str">
            <v>ZP11.17</v>
          </cell>
          <cell r="D200" t="str">
            <v>8-810.qg</v>
          </cell>
          <cell r="E200" t="str">
            <v>46.000 IE bis unter 52.000 IE</v>
          </cell>
          <cell r="F200">
            <v>35389.33</v>
          </cell>
        </row>
        <row r="201">
          <cell r="C201" t="str">
            <v>ZP11.18</v>
          </cell>
          <cell r="D201" t="str">
            <v>8-810.qh</v>
          </cell>
          <cell r="E201" t="str">
            <v>52.000 IE bis unter 58.000 IE</v>
          </cell>
          <cell r="F201">
            <v>40005.33</v>
          </cell>
        </row>
        <row r="202">
          <cell r="C202" t="str">
            <v>ZP11.19</v>
          </cell>
          <cell r="D202" t="str">
            <v>8-810.qj</v>
          </cell>
          <cell r="E202" t="str">
            <v>58.000 IE bis unter 64.000 IE</v>
          </cell>
          <cell r="F202">
            <v>44621.33</v>
          </cell>
        </row>
        <row r="203">
          <cell r="C203" t="str">
            <v>ZP11.20</v>
          </cell>
          <cell r="D203" t="str">
            <v>8-810.qk</v>
          </cell>
          <cell r="E203" t="str">
            <v>64.000 IE und mehr</v>
          </cell>
          <cell r="F203">
            <v>49237.33</v>
          </cell>
        </row>
        <row r="204">
          <cell r="C204" t="str">
            <v/>
          </cell>
          <cell r="E204" t="str">
            <v>Applikation von Medikamenten, Liste 1: Liposomales Doxorubicin, parenteral</v>
          </cell>
        </row>
        <row r="205">
          <cell r="C205" t="str">
            <v>ZP12.01</v>
          </cell>
          <cell r="D205" t="str">
            <v>6-001.b0</v>
          </cell>
          <cell r="E205" t="str">
            <v>10 mg bis unter 20 mg</v>
          </cell>
          <cell r="F205">
            <v>294.16000000000003</v>
          </cell>
        </row>
        <row r="206">
          <cell r="C206" t="str">
            <v>ZP12.02</v>
          </cell>
          <cell r="D206" t="str">
            <v>6-001.b1</v>
          </cell>
          <cell r="E206" t="str">
            <v>20 mg bis unter 30 mg</v>
          </cell>
          <cell r="F206">
            <v>514.79</v>
          </cell>
        </row>
        <row r="207">
          <cell r="C207" t="str">
            <v>ZP12.03</v>
          </cell>
          <cell r="D207" t="str">
            <v>6-001.b2</v>
          </cell>
          <cell r="E207" t="str">
            <v>30 mg bis unter 40 mg</v>
          </cell>
          <cell r="F207">
            <v>735.41</v>
          </cell>
        </row>
        <row r="208">
          <cell r="C208" t="str">
            <v>ZP12.04</v>
          </cell>
          <cell r="D208" t="str">
            <v>6-001.b3</v>
          </cell>
          <cell r="E208" t="str">
            <v>40 mg bis unter 50 mg</v>
          </cell>
          <cell r="F208">
            <v>956.03</v>
          </cell>
        </row>
        <row r="209">
          <cell r="C209" t="str">
            <v>ZP12.05</v>
          </cell>
          <cell r="D209" t="str">
            <v>6-001.b4</v>
          </cell>
          <cell r="E209" t="str">
            <v>50 mg bis unter 60 mg</v>
          </cell>
          <cell r="F209">
            <v>1145.3399999999999</v>
          </cell>
        </row>
        <row r="210">
          <cell r="C210" t="str">
            <v>ZP12.06</v>
          </cell>
          <cell r="D210" t="str">
            <v>6-001.b5</v>
          </cell>
          <cell r="E210" t="str">
            <v>60 mg bis unter 70 mg</v>
          </cell>
          <cell r="F210">
            <v>1384.23</v>
          </cell>
        </row>
        <row r="211">
          <cell r="C211" t="str">
            <v>ZP12.07</v>
          </cell>
          <cell r="D211" t="str">
            <v>6-001.b6</v>
          </cell>
          <cell r="E211" t="str">
            <v>70 mg bis unter 80 mg</v>
          </cell>
          <cell r="F211">
            <v>1615.15</v>
          </cell>
        </row>
        <row r="212">
          <cell r="C212" t="str">
            <v>ZP12.08</v>
          </cell>
          <cell r="D212" t="str">
            <v>6-001.b7</v>
          </cell>
          <cell r="E212" t="str">
            <v>80 mg bis unter 90 mg</v>
          </cell>
          <cell r="F212">
            <v>1830.31</v>
          </cell>
        </row>
        <row r="213">
          <cell r="C213" t="str">
            <v>ZP12.09</v>
          </cell>
          <cell r="D213" t="str">
            <v>6-001.b8</v>
          </cell>
          <cell r="E213" t="str">
            <v>90 mg bis unter 100 mg</v>
          </cell>
          <cell r="F213">
            <v>2059.14</v>
          </cell>
        </row>
        <row r="214">
          <cell r="C214" t="str">
            <v>ZP12.10</v>
          </cell>
          <cell r="D214" t="str">
            <v>6-001.b9</v>
          </cell>
          <cell r="E214" t="str">
            <v>100 mg bis unter 110 mg</v>
          </cell>
          <cell r="F214">
            <v>2236.91</v>
          </cell>
        </row>
        <row r="215">
          <cell r="C215" t="str">
            <v>ZP12.11</v>
          </cell>
          <cell r="D215" t="str">
            <v>6-001.ba</v>
          </cell>
          <cell r="E215" t="str">
            <v>110 mg bis unter 120 mg</v>
          </cell>
          <cell r="F215">
            <v>2500.39</v>
          </cell>
        </row>
        <row r="216">
          <cell r="C216" t="str">
            <v>ZP12.12</v>
          </cell>
          <cell r="D216" t="str">
            <v>6-001.bb</v>
          </cell>
          <cell r="E216" t="str">
            <v>120 mg bis unter 140 mg</v>
          </cell>
          <cell r="F216">
            <v>2794.55</v>
          </cell>
        </row>
        <row r="217">
          <cell r="C217" t="str">
            <v>ZP12.13</v>
          </cell>
          <cell r="D217" t="str">
            <v>6-001.bc</v>
          </cell>
          <cell r="E217" t="str">
            <v>140 mg bis unter 160 mg</v>
          </cell>
          <cell r="F217">
            <v>3235.79</v>
          </cell>
        </row>
        <row r="218">
          <cell r="C218" t="str">
            <v>ZP12.14</v>
          </cell>
          <cell r="D218" t="str">
            <v>6-001.bd</v>
          </cell>
          <cell r="E218" t="str">
            <v>160 mg bis unter 180 mg</v>
          </cell>
          <cell r="F218">
            <v>3677.04</v>
          </cell>
        </row>
        <row r="219">
          <cell r="C219" t="str">
            <v>ZP12.15</v>
          </cell>
          <cell r="D219" t="str">
            <v>6-001.be</v>
          </cell>
          <cell r="E219" t="str">
            <v>180 mg bis unter 200 mg</v>
          </cell>
          <cell r="F219">
            <v>4118.28</v>
          </cell>
        </row>
        <row r="220">
          <cell r="C220" t="str">
            <v>ZP12.16</v>
          </cell>
          <cell r="D220" t="str">
            <v>6-001.bf</v>
          </cell>
          <cell r="E220" t="str">
            <v>200 mg bis unter 220 mg</v>
          </cell>
          <cell r="F220">
            <v>4559.53</v>
          </cell>
        </row>
        <row r="221">
          <cell r="C221" t="str">
            <v>ZP12.17</v>
          </cell>
          <cell r="D221" t="str">
            <v>6-001.bg</v>
          </cell>
          <cell r="E221" t="str">
            <v>220 mg bis unter 240 mg</v>
          </cell>
          <cell r="F221">
            <v>5000.7700000000004</v>
          </cell>
        </row>
        <row r="222">
          <cell r="C222" t="str">
            <v>ZP12.18</v>
          </cell>
          <cell r="D222" t="str">
            <v>6-001.bh</v>
          </cell>
          <cell r="E222" t="str">
            <v>240 mg bis unter 260 mg</v>
          </cell>
          <cell r="F222">
            <v>5442.01</v>
          </cell>
        </row>
        <row r="223">
          <cell r="C223" t="str">
            <v>ZP12.19</v>
          </cell>
          <cell r="D223" t="str">
            <v>6-001.bj</v>
          </cell>
          <cell r="E223" t="str">
            <v>260 mg bis unter 280 mg</v>
          </cell>
          <cell r="F223">
            <v>5883.26</v>
          </cell>
        </row>
        <row r="224">
          <cell r="C224" t="str">
            <v>ZP12.20</v>
          </cell>
          <cell r="D224" t="str">
            <v>6-001.bk</v>
          </cell>
          <cell r="E224" t="str">
            <v>280 mg bis unter 300 mg</v>
          </cell>
          <cell r="F224">
            <v>6324.5</v>
          </cell>
        </row>
        <row r="225">
          <cell r="C225" t="str">
            <v>ZP12.21</v>
          </cell>
          <cell r="D225" t="str">
            <v>6-001.bm</v>
          </cell>
          <cell r="E225" t="str">
            <v>300 mg bis unter 320 mg</v>
          </cell>
          <cell r="F225">
            <v>6765.75</v>
          </cell>
        </row>
        <row r="226">
          <cell r="C226" t="str">
            <v>ZP12.22</v>
          </cell>
          <cell r="D226" t="str">
            <v>6-001.bn</v>
          </cell>
          <cell r="E226" t="str">
            <v>320 mg und mehr</v>
          </cell>
          <cell r="F226">
            <v>7206.99</v>
          </cell>
        </row>
        <row r="227">
          <cell r="C227" t="str">
            <v/>
          </cell>
          <cell r="E227" t="str">
            <v>Applikation von Medikamenten, Liste 1: Pemetrexed, parenteral</v>
          </cell>
        </row>
        <row r="228">
          <cell r="C228" t="str">
            <v>ZP13.01</v>
          </cell>
          <cell r="D228" t="str">
            <v>6-001.c0</v>
          </cell>
          <cell r="E228" t="str">
            <v>600 mg bis unter 700 mg</v>
          </cell>
          <cell r="F228">
            <v>2086.23</v>
          </cell>
        </row>
        <row r="229">
          <cell r="C229" t="str">
            <v>ZP13.02</v>
          </cell>
          <cell r="D229" t="str">
            <v>6-001.c1</v>
          </cell>
          <cell r="E229" t="str">
            <v>700 mg bis unter 800 mg</v>
          </cell>
          <cell r="F229">
            <v>2415.64</v>
          </cell>
        </row>
        <row r="230">
          <cell r="C230" t="str">
            <v>ZP13.03</v>
          </cell>
          <cell r="D230" t="str">
            <v>6-001.c2</v>
          </cell>
          <cell r="E230" t="str">
            <v>800 mg bis unter 900 mg</v>
          </cell>
          <cell r="F230">
            <v>2745.05</v>
          </cell>
        </row>
        <row r="231">
          <cell r="C231" t="str">
            <v>ZP13.04</v>
          </cell>
          <cell r="D231" t="str">
            <v>6-001.c3</v>
          </cell>
          <cell r="E231" t="str">
            <v>900 mg bis unter 1.000 mg</v>
          </cell>
          <cell r="F231">
            <v>3074.45</v>
          </cell>
        </row>
        <row r="232">
          <cell r="C232" t="str">
            <v>ZP13.05</v>
          </cell>
          <cell r="D232" t="str">
            <v>6-001.c4</v>
          </cell>
          <cell r="E232" t="str">
            <v>1.000 mg bis unter 1.100 mg</v>
          </cell>
          <cell r="F232">
            <v>3326.45</v>
          </cell>
        </row>
        <row r="233">
          <cell r="C233" t="str">
            <v>ZP13.06</v>
          </cell>
          <cell r="D233" t="str">
            <v>6-001.c5</v>
          </cell>
          <cell r="E233" t="str">
            <v>1.100 mg bis unter 1.200 mg</v>
          </cell>
          <cell r="F233">
            <v>3653.93</v>
          </cell>
        </row>
        <row r="234">
          <cell r="C234" t="str">
            <v>ZP13.07</v>
          </cell>
          <cell r="D234" t="str">
            <v>6-001.c6</v>
          </cell>
          <cell r="E234" t="str">
            <v>1.200 mg bis unter 1.400 mg</v>
          </cell>
          <cell r="F234">
            <v>4172.47</v>
          </cell>
        </row>
        <row r="235">
          <cell r="C235" t="str">
            <v>ZP13.08</v>
          </cell>
          <cell r="D235" t="str">
            <v>6-001.c7</v>
          </cell>
          <cell r="E235" t="str">
            <v>1.400 mg bis unter 1.600 mg</v>
          </cell>
          <cell r="F235">
            <v>4831.28</v>
          </cell>
        </row>
        <row r="236">
          <cell r="C236" t="str">
            <v>ZP13.09</v>
          </cell>
          <cell r="D236" t="str">
            <v>6-001.c8</v>
          </cell>
          <cell r="E236" t="str">
            <v>1.600 mg bis unter 1.800 mg</v>
          </cell>
          <cell r="F236">
            <v>5490.09</v>
          </cell>
        </row>
        <row r="237">
          <cell r="C237" t="str">
            <v>ZP13.10</v>
          </cell>
          <cell r="D237" t="str">
            <v>6-001.c9</v>
          </cell>
          <cell r="E237" t="str">
            <v>1.800 mg bis unter 2.000 mg</v>
          </cell>
          <cell r="F237">
            <v>6142</v>
          </cell>
        </row>
        <row r="238">
          <cell r="C238" t="str">
            <v>ZP13.11</v>
          </cell>
          <cell r="D238" t="str">
            <v>6-001.ca</v>
          </cell>
          <cell r="E238" t="str">
            <v>2.000 mg bis unter 2.200 mg</v>
          </cell>
          <cell r="F238">
            <v>6772.5</v>
          </cell>
        </row>
        <row r="239">
          <cell r="C239" t="str">
            <v>ZP13.12</v>
          </cell>
          <cell r="D239" t="str">
            <v>6-001.cb</v>
          </cell>
          <cell r="E239" t="str">
            <v>2.200 mg bis unter 2.400 mg</v>
          </cell>
          <cell r="F239">
            <v>7466.52</v>
          </cell>
        </row>
        <row r="240">
          <cell r="C240" t="str">
            <v>ZP13.13</v>
          </cell>
          <cell r="D240" t="str">
            <v>6-001.cc</v>
          </cell>
          <cell r="E240" t="str">
            <v>2.400 mg bis unter 2.600 mg</v>
          </cell>
          <cell r="F240">
            <v>8125.33</v>
          </cell>
        </row>
        <row r="241">
          <cell r="C241" t="str">
            <v>ZP13.14</v>
          </cell>
          <cell r="D241" t="str">
            <v>6-001.cd</v>
          </cell>
          <cell r="E241" t="str">
            <v>2.600 mg bis unter 2.800 mg</v>
          </cell>
          <cell r="F241">
            <v>8784.14</v>
          </cell>
        </row>
        <row r="242">
          <cell r="C242" t="str">
            <v>ZP13.15</v>
          </cell>
          <cell r="D242" t="str">
            <v>6-001.ce</v>
          </cell>
          <cell r="E242" t="str">
            <v>2.800 mg bis unter 3.000 mg</v>
          </cell>
          <cell r="F242">
            <v>9442.9599999999991</v>
          </cell>
        </row>
        <row r="243">
          <cell r="C243" t="str">
            <v>ZP13.16</v>
          </cell>
          <cell r="D243" t="str">
            <v>6-001.cf</v>
          </cell>
          <cell r="E243" t="str">
            <v>3.000 mg bis unter 3.300 mg</v>
          </cell>
          <cell r="F243">
            <v>10148.86</v>
          </cell>
        </row>
        <row r="244">
          <cell r="C244" t="str">
            <v>ZP13.17</v>
          </cell>
          <cell r="D244" t="str">
            <v>6-001.cg</v>
          </cell>
          <cell r="E244" t="str">
            <v>3.300 mg bis unter 3.600 mg</v>
          </cell>
          <cell r="F244">
            <v>11199.78</v>
          </cell>
        </row>
        <row r="245">
          <cell r="C245" t="str">
            <v>ZP13.18</v>
          </cell>
          <cell r="D245" t="str">
            <v>6-001.ch</v>
          </cell>
          <cell r="E245" t="str">
            <v>3.600 mg bis unter 3.900 mg</v>
          </cell>
          <cell r="F245">
            <v>12188</v>
          </cell>
        </row>
        <row r="246">
          <cell r="C246" t="str">
            <v>ZP13.19</v>
          </cell>
          <cell r="D246" t="str">
            <v>6-001.cj</v>
          </cell>
          <cell r="E246" t="str">
            <v>3.900 mg und mehr</v>
          </cell>
          <cell r="F246">
            <v>13176.22</v>
          </cell>
        </row>
        <row r="247">
          <cell r="C247" t="str">
            <v/>
          </cell>
          <cell r="D247" t="str">
            <v>8-822</v>
          </cell>
          <cell r="E247" t="str">
            <v>LDL-Apherese</v>
          </cell>
          <cell r="F247">
            <v>1129.32</v>
          </cell>
        </row>
        <row r="248">
          <cell r="C248" t="str">
            <v/>
          </cell>
          <cell r="E248" t="str">
            <v>Applikation von Medikamenten, Liste 1: Paclitaxel, parenteral</v>
          </cell>
        </row>
        <row r="249">
          <cell r="C249" t="str">
            <v>ZP15.08</v>
          </cell>
          <cell r="D249" t="str">
            <v>6-001.f7</v>
          </cell>
          <cell r="E249" t="str">
            <v>1.320 mg bis unter 1.500 mg</v>
          </cell>
          <cell r="F249">
            <v>166.31</v>
          </cell>
        </row>
        <row r="250">
          <cell r="C250" t="str">
            <v>ZP15.09</v>
          </cell>
          <cell r="D250" t="str">
            <v>6-001.f8</v>
          </cell>
          <cell r="E250" t="str">
            <v>1.500 mg bis unter 1.680 mg</v>
          </cell>
          <cell r="F250">
            <v>186.34</v>
          </cell>
        </row>
        <row r="251">
          <cell r="C251" t="str">
            <v>ZP15.10</v>
          </cell>
          <cell r="D251" t="str">
            <v>6-001.f9</v>
          </cell>
          <cell r="E251" t="str">
            <v>1.680 mg bis unter 1.860 mg</v>
          </cell>
          <cell r="F251">
            <v>209.7</v>
          </cell>
        </row>
        <row r="252">
          <cell r="C252" t="str">
            <v>ZP15.11</v>
          </cell>
          <cell r="D252" t="str">
            <v>6-001.fa</v>
          </cell>
          <cell r="E252" t="str">
            <v>1.860 mg bis unter 2.040 mg</v>
          </cell>
          <cell r="F252">
            <v>231.39</v>
          </cell>
        </row>
        <row r="253">
          <cell r="C253" t="str">
            <v>ZP15.12</v>
          </cell>
          <cell r="D253" t="str">
            <v>6-001.fb</v>
          </cell>
          <cell r="E253" t="str">
            <v>2.040 mg bis unter 2.220 mg</v>
          </cell>
          <cell r="F253">
            <v>253.09</v>
          </cell>
        </row>
        <row r="254">
          <cell r="C254" t="str">
            <v>ZP15.13</v>
          </cell>
          <cell r="D254" t="str">
            <v>6-001.fc</v>
          </cell>
          <cell r="E254" t="str">
            <v>2.220 mg bis unter 2.400 mg</v>
          </cell>
          <cell r="F254">
            <v>274.77999999999997</v>
          </cell>
        </row>
        <row r="255">
          <cell r="C255" t="str">
            <v>ZP15.14</v>
          </cell>
          <cell r="D255" t="str">
            <v>6-001.fd</v>
          </cell>
          <cell r="E255" t="str">
            <v>2.400 mg und mehr</v>
          </cell>
          <cell r="F255">
            <v>296.47000000000003</v>
          </cell>
        </row>
        <row r="256">
          <cell r="C256" t="str">
            <v/>
          </cell>
          <cell r="E256" t="str">
            <v>Transfusion von Plasmabestandteilen und gentechnisch hergestellten Plasmaproteinen: Human-Immunglobulin, spezifisch gegen Zytomegalie-Virus (CMV)</v>
          </cell>
        </row>
        <row r="257">
          <cell r="C257" t="str">
            <v>ZP16.01</v>
          </cell>
          <cell r="D257" t="str">
            <v>8-810.s0</v>
          </cell>
          <cell r="E257" t="str">
            <v>1,0 g bis unter 2,0 g</v>
          </cell>
          <cell r="F257">
            <v>313.63</v>
          </cell>
        </row>
        <row r="258">
          <cell r="C258" t="str">
            <v>ZP16.02</v>
          </cell>
          <cell r="D258" t="str">
            <v>8-810.s1</v>
          </cell>
          <cell r="E258" t="str">
            <v>2,0 g bis unter 3,0 g</v>
          </cell>
          <cell r="F258">
            <v>548.84</v>
          </cell>
        </row>
        <row r="259">
          <cell r="C259" t="str">
            <v>ZP16.03</v>
          </cell>
          <cell r="D259" t="str">
            <v>8-810.s2</v>
          </cell>
          <cell r="E259" t="str">
            <v>3,0 g bis unter 5,0 g</v>
          </cell>
          <cell r="F259">
            <v>862.47</v>
          </cell>
        </row>
        <row r="260">
          <cell r="C260" t="str">
            <v>ZP16.04</v>
          </cell>
          <cell r="D260" t="str">
            <v>8-810.s3</v>
          </cell>
          <cell r="E260" t="str">
            <v>5,0 g bis unter 7,5 g</v>
          </cell>
          <cell r="F260">
            <v>1176.0899999999999</v>
          </cell>
        </row>
        <row r="261">
          <cell r="C261" t="str">
            <v>ZP16.05</v>
          </cell>
          <cell r="D261" t="str">
            <v>8-810.s4</v>
          </cell>
          <cell r="E261" t="str">
            <v>7,5 g bis unter 10,0 g</v>
          </cell>
          <cell r="F261">
            <v>1764.14</v>
          </cell>
        </row>
        <row r="262">
          <cell r="C262" t="str">
            <v>ZP16.06</v>
          </cell>
          <cell r="D262" t="str">
            <v>8-810.s5</v>
          </cell>
          <cell r="E262" t="str">
            <v>10,0 g bis unter 12,5 g</v>
          </cell>
          <cell r="F262">
            <v>2352.19</v>
          </cell>
        </row>
        <row r="263">
          <cell r="C263" t="str">
            <v>ZP16.07</v>
          </cell>
          <cell r="D263" t="str">
            <v>8-810.s6</v>
          </cell>
          <cell r="E263" t="str">
            <v>12,5 g bis unter 15,0 g</v>
          </cell>
          <cell r="F263">
            <v>2940.23</v>
          </cell>
        </row>
        <row r="264">
          <cell r="C264" t="str">
            <v>ZP16.08</v>
          </cell>
          <cell r="D264" t="str">
            <v>8-810.s7</v>
          </cell>
          <cell r="E264" t="str">
            <v>15,0 g bis unter 20,0 g</v>
          </cell>
          <cell r="F264">
            <v>3528.28</v>
          </cell>
        </row>
        <row r="265">
          <cell r="C265" t="str">
            <v>ZP16.09</v>
          </cell>
          <cell r="D265" t="str">
            <v>8-810.s8</v>
          </cell>
          <cell r="E265" t="str">
            <v>20,0 g bis unter 25,0 g</v>
          </cell>
          <cell r="F265">
            <v>4704.38</v>
          </cell>
        </row>
        <row r="266">
          <cell r="C266" t="str">
            <v>ZP16.10</v>
          </cell>
          <cell r="D266" t="str">
            <v>8-810.s9</v>
          </cell>
          <cell r="E266" t="str">
            <v>25,0 g bis unter 30,0 g</v>
          </cell>
          <cell r="F266">
            <v>5880.47</v>
          </cell>
        </row>
        <row r="267">
          <cell r="C267" t="str">
            <v>ZP16.11</v>
          </cell>
          <cell r="D267" t="str">
            <v>8-810.sa</v>
          </cell>
          <cell r="E267" t="str">
            <v>30,0 g bis unter 35,0 g</v>
          </cell>
          <cell r="F267">
            <v>7056.56</v>
          </cell>
        </row>
        <row r="268">
          <cell r="C268" t="str">
            <v>ZP16.12</v>
          </cell>
          <cell r="D268" t="str">
            <v>8-810.sb</v>
          </cell>
          <cell r="E268" t="str">
            <v>35,0 g bis unter 40,0 g</v>
          </cell>
          <cell r="F268">
            <v>8232.66</v>
          </cell>
        </row>
        <row r="269">
          <cell r="C269" t="str">
            <v>ZP16.13</v>
          </cell>
          <cell r="D269" t="str">
            <v>8-810.sc</v>
          </cell>
          <cell r="E269" t="str">
            <v>40,0 g bis unter 45,0 g</v>
          </cell>
          <cell r="F269">
            <v>9408.75</v>
          </cell>
        </row>
        <row r="270">
          <cell r="C270" t="str">
            <v>ZP16.14</v>
          </cell>
          <cell r="D270" t="str">
            <v>8-810.sd</v>
          </cell>
          <cell r="E270" t="str">
            <v>45,0 g bis unter 50,0 g</v>
          </cell>
          <cell r="F270">
            <v>10584.84</v>
          </cell>
        </row>
        <row r="271">
          <cell r="C271" t="str">
            <v>ZP16.15</v>
          </cell>
          <cell r="D271" t="str">
            <v>8-810.se</v>
          </cell>
          <cell r="E271" t="str">
            <v>50,0 g und mehr</v>
          </cell>
          <cell r="F271">
            <v>11760.94</v>
          </cell>
        </row>
        <row r="272">
          <cell r="C272" t="str">
            <v/>
          </cell>
          <cell r="E272" t="str">
            <v>Applikation von Medikamenten, Liste 1: Adalimumab, parenteral</v>
          </cell>
        </row>
        <row r="273">
          <cell r="C273" t="str">
            <v>ZP17.01</v>
          </cell>
          <cell r="D273" t="str">
            <v>6-001.d0</v>
          </cell>
          <cell r="E273" t="str">
            <v>10 mg bis unter 25 mg</v>
          </cell>
          <cell r="F273">
            <v>306.01</v>
          </cell>
        </row>
        <row r="274">
          <cell r="C274" t="str">
            <v>ZP17.02</v>
          </cell>
          <cell r="D274" t="str">
            <v>6-001.d1</v>
          </cell>
          <cell r="E274" t="str">
            <v>25 mg bis unter 40 mg</v>
          </cell>
          <cell r="F274">
            <v>612.02</v>
          </cell>
        </row>
        <row r="275">
          <cell r="C275" t="str">
            <v>ZP17.03</v>
          </cell>
          <cell r="D275" t="str">
            <v>6-001.d2</v>
          </cell>
          <cell r="E275" t="str">
            <v>40 mg bis unter 80 mg</v>
          </cell>
          <cell r="F275">
            <v>816.02</v>
          </cell>
        </row>
        <row r="276">
          <cell r="C276" t="str">
            <v>ZP17.04</v>
          </cell>
          <cell r="D276" t="str">
            <v>6-001.d3</v>
          </cell>
          <cell r="E276" t="str">
            <v>80 mg bis unter 120 mg</v>
          </cell>
          <cell r="F276">
            <v>1632.05</v>
          </cell>
        </row>
        <row r="277">
          <cell r="C277" t="str">
            <v>ZP17.05</v>
          </cell>
          <cell r="D277" t="str">
            <v>6-001.d4</v>
          </cell>
          <cell r="E277" t="str">
            <v>120 mg bis unter 160 mg</v>
          </cell>
          <cell r="F277">
            <v>2448.0700000000002</v>
          </cell>
        </row>
        <row r="278">
          <cell r="C278" t="str">
            <v>ZP17.06</v>
          </cell>
          <cell r="D278" t="str">
            <v>6-001.d5</v>
          </cell>
          <cell r="E278" t="str">
            <v>160 mg bis unter 200 mg</v>
          </cell>
          <cell r="F278">
            <v>3264.09</v>
          </cell>
        </row>
        <row r="279">
          <cell r="C279" t="str">
            <v>ZP17.07</v>
          </cell>
          <cell r="D279" t="str">
            <v>6-001.d6</v>
          </cell>
          <cell r="E279" t="str">
            <v>200 mg bis unter 240 mg</v>
          </cell>
          <cell r="F279">
            <v>4080.12</v>
          </cell>
        </row>
        <row r="280">
          <cell r="C280" t="str">
            <v>ZP17.08</v>
          </cell>
          <cell r="D280" t="str">
            <v>6-001.d7</v>
          </cell>
          <cell r="E280" t="str">
            <v>240 mg bis unter 280 mg</v>
          </cell>
          <cell r="F280">
            <v>4896.1400000000003</v>
          </cell>
        </row>
        <row r="281">
          <cell r="C281" t="str">
            <v>ZP17.09</v>
          </cell>
          <cell r="D281" t="str">
            <v>6-001.d8</v>
          </cell>
          <cell r="E281" t="str">
            <v>280 mg bis unter 320 mg</v>
          </cell>
          <cell r="F281">
            <v>5712.17</v>
          </cell>
        </row>
        <row r="282">
          <cell r="C282" t="str">
            <v>ZP17.10</v>
          </cell>
          <cell r="D282" t="str">
            <v>6-001.d9</v>
          </cell>
          <cell r="E282" t="str">
            <v>320 mg bis unter 360 mg</v>
          </cell>
          <cell r="F282">
            <v>6528.19</v>
          </cell>
        </row>
        <row r="283">
          <cell r="C283" t="str">
            <v>ZP17.11</v>
          </cell>
          <cell r="D283" t="str">
            <v>6-001.da</v>
          </cell>
          <cell r="E283" t="str">
            <v>360 mg bis unter 400 mg</v>
          </cell>
          <cell r="F283">
            <v>7344.21</v>
          </cell>
        </row>
        <row r="284">
          <cell r="C284" t="str">
            <v>ZP17.12</v>
          </cell>
          <cell r="D284" t="str">
            <v>6-001.db</v>
          </cell>
          <cell r="E284" t="str">
            <v>400 mg bis unter 440 mg</v>
          </cell>
          <cell r="F284">
            <v>8160.24</v>
          </cell>
        </row>
        <row r="285">
          <cell r="C285" t="str">
            <v>ZP17.13</v>
          </cell>
          <cell r="D285" t="str">
            <v>6-001.dc</v>
          </cell>
          <cell r="E285" t="str">
            <v xml:space="preserve">440 mg und mehr </v>
          </cell>
          <cell r="F285">
            <v>8976.26</v>
          </cell>
        </row>
        <row r="286">
          <cell r="C286" t="str">
            <v/>
          </cell>
          <cell r="E286" t="str">
            <v>Transfusion von Plasmabestandteilen und gentechnisch hergestellten Plasmaproteinen: Human-Immunglobulin, spezifisch gegen Varicella-Zoster-Virus (VZV)</v>
          </cell>
        </row>
        <row r="287">
          <cell r="C287" t="str">
            <v>ZP18.01</v>
          </cell>
          <cell r="D287" t="str">
            <v>8-810.t0</v>
          </cell>
          <cell r="E287" t="str">
            <v>250 IE bis unter 500 IE</v>
          </cell>
          <cell r="F287">
            <v>330</v>
          </cell>
        </row>
        <row r="288">
          <cell r="C288" t="str">
            <v>ZP18.02</v>
          </cell>
          <cell r="D288" t="str">
            <v>8-810.t1</v>
          </cell>
          <cell r="E288" t="str">
            <v>500 IE bis unter 750 IE</v>
          </cell>
          <cell r="F288">
            <v>577.5</v>
          </cell>
        </row>
        <row r="289">
          <cell r="C289" t="str">
            <v>ZP18.03</v>
          </cell>
          <cell r="D289" t="str">
            <v>8-810.t2</v>
          </cell>
          <cell r="E289" t="str">
            <v>750 IE bis unter 1.000 IE</v>
          </cell>
          <cell r="F289">
            <v>825</v>
          </cell>
        </row>
        <row r="290">
          <cell r="C290" t="str">
            <v>ZP18.04</v>
          </cell>
          <cell r="D290" t="str">
            <v>8-810.t3</v>
          </cell>
          <cell r="E290" t="str">
            <v>1.000 IE bis unter 1.500 IE</v>
          </cell>
          <cell r="F290">
            <v>990</v>
          </cell>
        </row>
        <row r="291">
          <cell r="C291" t="str">
            <v>ZP18.05</v>
          </cell>
          <cell r="D291" t="str">
            <v>8-810.t4</v>
          </cell>
          <cell r="E291" t="str">
            <v>1.500 IE bis unter 2.000 IE</v>
          </cell>
          <cell r="F291">
            <v>1485</v>
          </cell>
        </row>
        <row r="292">
          <cell r="C292" t="str">
            <v>ZP18.06</v>
          </cell>
          <cell r="D292" t="str">
            <v>8-810.t5</v>
          </cell>
          <cell r="E292" t="str">
            <v>2.000 IE bis unter 2.500 IE</v>
          </cell>
          <cell r="F292">
            <v>1980</v>
          </cell>
        </row>
        <row r="293">
          <cell r="C293" t="str">
            <v>ZP18.07</v>
          </cell>
          <cell r="D293" t="str">
            <v>8-810.t6</v>
          </cell>
          <cell r="E293" t="str">
            <v>2.500 IE bis unter 3.000 IE</v>
          </cell>
          <cell r="F293">
            <v>2475</v>
          </cell>
        </row>
        <row r="294">
          <cell r="C294" t="str">
            <v>ZP18.08</v>
          </cell>
          <cell r="D294" t="str">
            <v>8-810.t7</v>
          </cell>
          <cell r="E294" t="str">
            <v>3.000 IE bis unter 3.500 IE</v>
          </cell>
          <cell r="F294">
            <v>2970</v>
          </cell>
        </row>
        <row r="295">
          <cell r="C295" t="str">
            <v>ZP18.09</v>
          </cell>
          <cell r="D295" t="str">
            <v>8-810.t8</v>
          </cell>
          <cell r="E295" t="str">
            <v>3.500 IE bis unter 4.000 IE</v>
          </cell>
          <cell r="F295">
            <v>3465</v>
          </cell>
        </row>
        <row r="296">
          <cell r="C296" t="str">
            <v>ZP18.10</v>
          </cell>
          <cell r="D296" t="str">
            <v>8-810.t9</v>
          </cell>
          <cell r="E296" t="str">
            <v>4.000 IE bis unter 5.000 IE</v>
          </cell>
          <cell r="F296">
            <v>3960</v>
          </cell>
        </row>
        <row r="297">
          <cell r="C297" t="str">
            <v>ZP18.11</v>
          </cell>
          <cell r="D297" t="str">
            <v>8-810.ta</v>
          </cell>
          <cell r="E297" t="str">
            <v>5.000 IE bis unter 6.000 IE</v>
          </cell>
          <cell r="F297">
            <v>4950</v>
          </cell>
        </row>
        <row r="298">
          <cell r="C298" t="str">
            <v>ZP18.12</v>
          </cell>
          <cell r="D298" t="str">
            <v>8-810.tb</v>
          </cell>
          <cell r="E298" t="str">
            <v>6.000 IE bis unter 7.000 IE</v>
          </cell>
          <cell r="F298">
            <v>5940</v>
          </cell>
        </row>
        <row r="299">
          <cell r="C299" t="str">
            <v>ZP18.13</v>
          </cell>
          <cell r="D299" t="str">
            <v>8-810.tc</v>
          </cell>
          <cell r="E299" t="str">
            <v>7.000 IE bis unter 8.000 IE</v>
          </cell>
          <cell r="F299">
            <v>6930</v>
          </cell>
        </row>
        <row r="300">
          <cell r="C300" t="str">
            <v>ZP18.14</v>
          </cell>
          <cell r="D300" t="str">
            <v>8-810.td</v>
          </cell>
          <cell r="E300" t="str">
            <v>8.000 IE und mehr</v>
          </cell>
          <cell r="F300">
            <v>7920</v>
          </cell>
        </row>
        <row r="301">
          <cell r="C301" t="str">
            <v/>
          </cell>
          <cell r="E301" t="str">
            <v>Applikation von Medikamenten, Liste 1: Infliximab, parenteral</v>
          </cell>
        </row>
        <row r="302">
          <cell r="C302" t="str">
            <v>ZP19.01</v>
          </cell>
          <cell r="D302" t="str">
            <v>6-001.e0</v>
          </cell>
          <cell r="E302" t="str">
            <v>50 mg bis unter 100 mg</v>
          </cell>
          <cell r="F302">
            <v>407.08</v>
          </cell>
        </row>
        <row r="303">
          <cell r="C303" t="str">
            <v>ZP19.02</v>
          </cell>
          <cell r="D303" t="str">
            <v>6-001.e1</v>
          </cell>
          <cell r="E303" t="str">
            <v>100 mg bis unter 150 mg</v>
          </cell>
          <cell r="F303">
            <v>712.4</v>
          </cell>
        </row>
        <row r="304">
          <cell r="C304" t="str">
            <v>ZP19.03</v>
          </cell>
          <cell r="D304" t="str">
            <v>6-001.e2</v>
          </cell>
          <cell r="E304" t="str">
            <v>150 mg bis unter 200 mg</v>
          </cell>
          <cell r="F304">
            <v>987.95</v>
          </cell>
        </row>
        <row r="305">
          <cell r="C305" t="str">
            <v>ZP19.04</v>
          </cell>
          <cell r="D305" t="str">
            <v>6-001.e3</v>
          </cell>
          <cell r="E305" t="str">
            <v>200 mg bis unter 300 mg</v>
          </cell>
          <cell r="F305">
            <v>1373.91</v>
          </cell>
        </row>
        <row r="306">
          <cell r="C306" t="str">
            <v>ZP19.05</v>
          </cell>
          <cell r="D306" t="str">
            <v>6-001.e4</v>
          </cell>
          <cell r="E306" t="str">
            <v>300 mg bis unter 400 mg</v>
          </cell>
          <cell r="F306">
            <v>1916.27</v>
          </cell>
        </row>
        <row r="307">
          <cell r="C307" t="str">
            <v>ZP19.06</v>
          </cell>
          <cell r="D307" t="str">
            <v>6-001.e5</v>
          </cell>
          <cell r="E307" t="str">
            <v>400 mg bis unter 500 mg</v>
          </cell>
          <cell r="F307">
            <v>2580.98</v>
          </cell>
        </row>
        <row r="308">
          <cell r="C308" t="str">
            <v>ZP19.07</v>
          </cell>
          <cell r="D308" t="str">
            <v>6-001.e6</v>
          </cell>
          <cell r="E308" t="str">
            <v>500 mg bis unter 600 mg</v>
          </cell>
          <cell r="F308">
            <v>3172.15</v>
          </cell>
        </row>
        <row r="309">
          <cell r="C309" t="str">
            <v>ZP19.08</v>
          </cell>
          <cell r="D309" t="str">
            <v>6-001.e7</v>
          </cell>
          <cell r="E309" t="str">
            <v>600 mg bis unter 700 mg</v>
          </cell>
          <cell r="F309">
            <v>3778.01</v>
          </cell>
        </row>
        <row r="310">
          <cell r="C310" t="str">
            <v>ZP19.09</v>
          </cell>
          <cell r="D310" t="str">
            <v>6-001.e8</v>
          </cell>
          <cell r="E310" t="str">
            <v>700 mg bis unter 800 mg</v>
          </cell>
          <cell r="F310">
            <v>4427.03</v>
          </cell>
        </row>
        <row r="311">
          <cell r="C311" t="str">
            <v>ZP19.10</v>
          </cell>
          <cell r="D311" t="str">
            <v>6-001.e9</v>
          </cell>
          <cell r="E311" t="str">
            <v>800 mg bis unter 900 mg</v>
          </cell>
          <cell r="F311">
            <v>5037.66</v>
          </cell>
        </row>
        <row r="312">
          <cell r="C312" t="str">
            <v>ZP19.11</v>
          </cell>
          <cell r="D312" t="str">
            <v>6-001.ea</v>
          </cell>
          <cell r="E312" t="str">
            <v>900 mg bis unter 1.000 mg</v>
          </cell>
          <cell r="F312">
            <v>5648.28</v>
          </cell>
        </row>
        <row r="313">
          <cell r="C313" t="str">
            <v>ZP19.12</v>
          </cell>
          <cell r="D313" t="str">
            <v>6-001.eb</v>
          </cell>
          <cell r="E313" t="str">
            <v>1.000 mg bis unter 1.200 mg</v>
          </cell>
          <cell r="F313">
            <v>6148.99</v>
          </cell>
        </row>
        <row r="314">
          <cell r="C314" t="str">
            <v>ZP19.13</v>
          </cell>
          <cell r="D314" t="str">
            <v>6-001.ec</v>
          </cell>
          <cell r="E314" t="str">
            <v>1.200 mg bis unter 1.400 mg</v>
          </cell>
          <cell r="F314">
            <v>7632.81</v>
          </cell>
        </row>
        <row r="315">
          <cell r="C315" t="str">
            <v>ZP19.14</v>
          </cell>
          <cell r="D315" t="str">
            <v>6-001.ed</v>
          </cell>
          <cell r="E315" t="str">
            <v>1.400 mg bis unter 1.600 mg</v>
          </cell>
          <cell r="F315">
            <v>8854.06</v>
          </cell>
        </row>
        <row r="316">
          <cell r="C316" t="str">
            <v>ZP19.15</v>
          </cell>
          <cell r="D316" t="str">
            <v>6-001.ee</v>
          </cell>
          <cell r="E316" t="str">
            <v>1.600 mg bis unter 1.800 mg</v>
          </cell>
          <cell r="F316">
            <v>10075.31</v>
          </cell>
        </row>
        <row r="317">
          <cell r="C317" t="str">
            <v>ZP19.16</v>
          </cell>
          <cell r="D317" t="str">
            <v>6-001.ef</v>
          </cell>
          <cell r="E317" t="str">
            <v>1.800 mg bis unter 2.000 mg</v>
          </cell>
          <cell r="F317">
            <v>11296.56</v>
          </cell>
        </row>
        <row r="318">
          <cell r="C318" t="str">
            <v>ZP19.17</v>
          </cell>
          <cell r="D318" t="str">
            <v>6-001.eg</v>
          </cell>
          <cell r="E318" t="str">
            <v>2.000 mg und mehr</v>
          </cell>
          <cell r="F318">
            <v>12517.81</v>
          </cell>
        </row>
        <row r="319">
          <cell r="C319" t="str">
            <v/>
          </cell>
          <cell r="E319" t="str">
            <v>Transfusion von Plasmabestandteilen und gentechnisch hergestellten Plasmaproteinen: C1-Esteraseinhibitor</v>
          </cell>
        </row>
        <row r="320">
          <cell r="C320" t="str">
            <v>ZP20.01</v>
          </cell>
          <cell r="D320" t="str">
            <v>8-810.h3</v>
          </cell>
          <cell r="E320" t="str">
            <v>500 Einheiten bis unter 1.000 Einheiten</v>
          </cell>
          <cell r="F320">
            <v>727.68</v>
          </cell>
        </row>
        <row r="321">
          <cell r="C321" t="str">
            <v>ZP20.02</v>
          </cell>
          <cell r="D321" t="str">
            <v>8-810.h4</v>
          </cell>
          <cell r="E321" t="str">
            <v>1.000 Einheiten bis unter 1.500 Einheiten</v>
          </cell>
          <cell r="F321">
            <v>1455.36</v>
          </cell>
        </row>
        <row r="322">
          <cell r="C322" t="str">
            <v>ZP20.03</v>
          </cell>
          <cell r="D322" t="str">
            <v>8-810.h5</v>
          </cell>
          <cell r="E322" t="str">
            <v>1.500 Einheiten bis unter 2.000 Einheiten</v>
          </cell>
          <cell r="F322">
            <v>2183.04</v>
          </cell>
        </row>
        <row r="323">
          <cell r="C323" t="str">
            <v>ZP20.04</v>
          </cell>
          <cell r="D323" t="str">
            <v>8-810.h6</v>
          </cell>
          <cell r="E323" t="str">
            <v>2.000 Einheiten bis unter 2.500 Einheiten</v>
          </cell>
          <cell r="F323">
            <v>2910.71</v>
          </cell>
        </row>
        <row r="324">
          <cell r="C324" t="str">
            <v>ZP20.05</v>
          </cell>
          <cell r="D324" t="str">
            <v>8-810.h7</v>
          </cell>
          <cell r="E324" t="str">
            <v>2.500 Einheiten bis unter 3.000 Einheiten</v>
          </cell>
          <cell r="F324">
            <v>3638.39</v>
          </cell>
        </row>
        <row r="325">
          <cell r="C325" t="str">
            <v>ZP20.06</v>
          </cell>
          <cell r="D325" t="str">
            <v>8-810.h8</v>
          </cell>
          <cell r="E325" t="str">
            <v>3.000 Einheiten bis unter 4.000 Einheiten</v>
          </cell>
          <cell r="F325">
            <v>4366.07</v>
          </cell>
        </row>
        <row r="326">
          <cell r="C326" t="str">
            <v>ZP20.07</v>
          </cell>
          <cell r="D326" t="str">
            <v>8-810.h9</v>
          </cell>
          <cell r="E326" t="str">
            <v>4.000 Einheiten bis unter 5.000 Einheiten</v>
          </cell>
          <cell r="F326">
            <v>6185.27</v>
          </cell>
        </row>
        <row r="327">
          <cell r="C327" t="str">
            <v>ZP20.08</v>
          </cell>
          <cell r="D327" t="str">
            <v>8-810.ha</v>
          </cell>
          <cell r="E327" t="str">
            <v>5.000 Einheiten bis unter 6.000 Einheiten</v>
          </cell>
          <cell r="F327">
            <v>7640.62</v>
          </cell>
        </row>
        <row r="328">
          <cell r="C328" t="str">
            <v>ZP20.09</v>
          </cell>
          <cell r="D328" t="str">
            <v>8-810.hb</v>
          </cell>
          <cell r="E328" t="str">
            <v>6.000 Einheiten bis unter 7.000 Einheiten</v>
          </cell>
          <cell r="F328">
            <v>9095.98</v>
          </cell>
        </row>
        <row r="329">
          <cell r="C329" t="str">
            <v>ZP20.10</v>
          </cell>
          <cell r="D329" t="str">
            <v>8-810.hc</v>
          </cell>
          <cell r="E329" t="str">
            <v>7.000 Einheiten bis unter 9.000 Einheiten</v>
          </cell>
          <cell r="F329">
            <v>11157.74</v>
          </cell>
        </row>
        <row r="330">
          <cell r="C330" t="str">
            <v>ZP20.11</v>
          </cell>
          <cell r="D330" t="str">
            <v>8-810.hd</v>
          </cell>
          <cell r="E330" t="str">
            <v>9.000 Einheiten bis unter 11.000 Einheiten</v>
          </cell>
          <cell r="F330">
            <v>14068.45</v>
          </cell>
        </row>
        <row r="331">
          <cell r="C331" t="str">
            <v>ZP20.12</v>
          </cell>
          <cell r="D331" t="str">
            <v>8-810.he</v>
          </cell>
          <cell r="E331" t="str">
            <v>11.000 Einheiten und mehr</v>
          </cell>
          <cell r="F331">
            <v>16979.169999999998</v>
          </cell>
        </row>
        <row r="332">
          <cell r="C332" t="str">
            <v/>
          </cell>
          <cell r="E332" t="str">
            <v>Applikation von Medikamenten, Liste 2: Pegfilgrastim, parenteral</v>
          </cell>
        </row>
        <row r="333">
          <cell r="C333" t="str">
            <v>ZP21.01</v>
          </cell>
          <cell r="D333" t="str">
            <v>6-002.70</v>
          </cell>
          <cell r="E333" t="str">
            <v>1 mg bis unter 3 mg</v>
          </cell>
          <cell r="F333">
            <v>246.26</v>
          </cell>
        </row>
        <row r="334">
          <cell r="C334" t="str">
            <v>ZP21.02</v>
          </cell>
          <cell r="D334" t="str">
            <v>6-002.71</v>
          </cell>
          <cell r="E334" t="str">
            <v>3 mg bis unter 6 mg</v>
          </cell>
          <cell r="F334">
            <v>591.03</v>
          </cell>
        </row>
        <row r="335">
          <cell r="C335" t="str">
            <v>ZP21.03</v>
          </cell>
          <cell r="D335" t="str">
            <v>6-002.72</v>
          </cell>
          <cell r="E335" t="str">
            <v>6 mg bis unter 12 mg</v>
          </cell>
          <cell r="F335">
            <v>695.42</v>
          </cell>
        </row>
        <row r="336">
          <cell r="C336" t="str">
            <v>ZP21.04</v>
          </cell>
          <cell r="D336" t="str">
            <v>6-002.73</v>
          </cell>
          <cell r="E336" t="str">
            <v>12 mg bis unter 18 mg</v>
          </cell>
          <cell r="F336">
            <v>1581.96</v>
          </cell>
        </row>
        <row r="337">
          <cell r="C337" t="str">
            <v>ZP21.05</v>
          </cell>
          <cell r="D337" t="str">
            <v>6-002.74</v>
          </cell>
          <cell r="E337" t="str">
            <v>18 mg bis unter 24 mg</v>
          </cell>
          <cell r="F337">
            <v>2468.5</v>
          </cell>
        </row>
        <row r="338">
          <cell r="C338" t="str">
            <v>ZP21.06</v>
          </cell>
          <cell r="D338" t="str">
            <v>6-002.75</v>
          </cell>
          <cell r="E338" t="str">
            <v>24 mg bis unter 30 mg</v>
          </cell>
          <cell r="F338">
            <v>3355.04</v>
          </cell>
        </row>
        <row r="339">
          <cell r="C339" t="str">
            <v>ZP21.07</v>
          </cell>
          <cell r="D339" t="str">
            <v>6-002.76</v>
          </cell>
          <cell r="E339" t="str">
            <v>30 mg und mehr</v>
          </cell>
          <cell r="F339">
            <v>4241.57</v>
          </cell>
        </row>
        <row r="340">
          <cell r="C340" t="str">
            <v/>
          </cell>
          <cell r="E340" t="str">
            <v>Applikation von Medikamenten, Liste 2: Pegyliertes liposomales Doxorubicin, parenteral</v>
          </cell>
        </row>
        <row r="341">
          <cell r="C341" t="str">
            <v>ZP22.01</v>
          </cell>
          <cell r="D341" t="str">
            <v>6-002.80</v>
          </cell>
          <cell r="E341" t="str">
            <v>10 mg bis unter 20 mg</v>
          </cell>
          <cell r="F341">
            <v>389.81</v>
          </cell>
        </row>
        <row r="342">
          <cell r="C342" t="str">
            <v>ZP22.02</v>
          </cell>
          <cell r="D342" t="str">
            <v>6-002.81</v>
          </cell>
          <cell r="E342" t="str">
            <v>20 mg bis unter 30 mg</v>
          </cell>
          <cell r="F342">
            <v>682.17</v>
          </cell>
        </row>
        <row r="343">
          <cell r="C343" t="str">
            <v>ZP22.03</v>
          </cell>
          <cell r="D343" t="str">
            <v>6-002.82</v>
          </cell>
          <cell r="E343" t="str">
            <v>30 mg bis unter 40 mg</v>
          </cell>
          <cell r="F343">
            <v>974.53</v>
          </cell>
        </row>
        <row r="344">
          <cell r="C344" t="str">
            <v>ZP22.04</v>
          </cell>
          <cell r="D344" t="str">
            <v>6-002.83</v>
          </cell>
          <cell r="E344" t="str">
            <v>40 mg bis unter 50 mg</v>
          </cell>
          <cell r="F344">
            <v>1266.8900000000001</v>
          </cell>
        </row>
        <row r="345">
          <cell r="C345" t="str">
            <v>ZP22.05</v>
          </cell>
          <cell r="D345" t="str">
            <v>6-002.84</v>
          </cell>
          <cell r="E345" t="str">
            <v>50 mg bis unter 60 mg</v>
          </cell>
          <cell r="F345">
            <v>1543.45</v>
          </cell>
        </row>
        <row r="346">
          <cell r="C346" t="str">
            <v>ZP22.06</v>
          </cell>
          <cell r="D346" t="str">
            <v>6-002.85</v>
          </cell>
          <cell r="E346" t="str">
            <v>60 mg bis unter 70 mg</v>
          </cell>
          <cell r="F346">
            <v>1832.31</v>
          </cell>
        </row>
        <row r="347">
          <cell r="C347" t="str">
            <v>ZP22.07</v>
          </cell>
          <cell r="D347" t="str">
            <v>6-002.86</v>
          </cell>
          <cell r="E347" t="str">
            <v>70 mg bis unter 80 mg</v>
          </cell>
          <cell r="F347">
            <v>2143.96</v>
          </cell>
        </row>
        <row r="348">
          <cell r="C348" t="str">
            <v>ZP22.08</v>
          </cell>
          <cell r="D348" t="str">
            <v>6-002.87</v>
          </cell>
          <cell r="E348" t="str">
            <v>80 mg bis unter 90 mg</v>
          </cell>
          <cell r="F348">
            <v>2436.3200000000002</v>
          </cell>
        </row>
        <row r="349">
          <cell r="C349" t="str">
            <v>ZP22.09</v>
          </cell>
          <cell r="D349" t="str">
            <v>6-002.88</v>
          </cell>
          <cell r="E349" t="str">
            <v>90 mg bis unter 100 mg</v>
          </cell>
          <cell r="F349">
            <v>2728.68</v>
          </cell>
        </row>
        <row r="350">
          <cell r="C350" t="str">
            <v>ZP22.10</v>
          </cell>
          <cell r="D350" t="str">
            <v>6-002.89</v>
          </cell>
          <cell r="E350" t="str">
            <v>100 mg bis unter 110 mg</v>
          </cell>
          <cell r="F350">
            <v>3021.04</v>
          </cell>
        </row>
        <row r="351">
          <cell r="C351" t="str">
            <v>ZP22.11</v>
          </cell>
          <cell r="D351" t="str">
            <v>6-002.8a</v>
          </cell>
          <cell r="E351" t="str">
            <v>110 mg bis unter 120 mg</v>
          </cell>
          <cell r="F351">
            <v>3313.39</v>
          </cell>
        </row>
        <row r="352">
          <cell r="C352" t="str">
            <v>ZP22.12</v>
          </cell>
          <cell r="D352" t="str">
            <v>6-002.8b</v>
          </cell>
          <cell r="E352" t="str">
            <v>120 mg bis unter 140 mg</v>
          </cell>
          <cell r="F352">
            <v>3703.21</v>
          </cell>
        </row>
        <row r="353">
          <cell r="C353" t="str">
            <v>ZP22.13</v>
          </cell>
          <cell r="D353" t="str">
            <v>6-002.8c</v>
          </cell>
          <cell r="E353" t="str">
            <v>140 mg bis unter 160 mg</v>
          </cell>
          <cell r="F353">
            <v>4287.92</v>
          </cell>
        </row>
        <row r="354">
          <cell r="C354" t="str">
            <v>ZP22.14</v>
          </cell>
          <cell r="D354" t="str">
            <v>6-002.8d</v>
          </cell>
          <cell r="E354" t="str">
            <v>160 mg bis unter 180 mg</v>
          </cell>
          <cell r="F354">
            <v>4872.6400000000003</v>
          </cell>
        </row>
        <row r="355">
          <cell r="C355" t="str">
            <v>ZP22.15</v>
          </cell>
          <cell r="D355" t="str">
            <v>6-002.8e</v>
          </cell>
          <cell r="E355" t="str">
            <v>180 mg bis unter 200 mg</v>
          </cell>
          <cell r="F355">
            <v>5457.36</v>
          </cell>
        </row>
        <row r="356">
          <cell r="C356" t="str">
            <v>ZP22.16</v>
          </cell>
          <cell r="D356" t="str">
            <v>6-002.8f</v>
          </cell>
          <cell r="E356" t="str">
            <v>200 mg bis unter 220 mg</v>
          </cell>
          <cell r="F356">
            <v>6042.07</v>
          </cell>
        </row>
        <row r="357">
          <cell r="C357" t="str">
            <v>ZP22.17</v>
          </cell>
          <cell r="D357" t="str">
            <v>6-002.8g</v>
          </cell>
          <cell r="E357" t="str">
            <v>220 mg bis unter 240 mg</v>
          </cell>
          <cell r="F357">
            <v>6626.79</v>
          </cell>
        </row>
        <row r="358">
          <cell r="C358" t="str">
            <v>ZP22.18</v>
          </cell>
          <cell r="D358" t="str">
            <v>6-002.8h</v>
          </cell>
          <cell r="E358" t="str">
            <v>240 mg und mehr</v>
          </cell>
          <cell r="F358">
            <v>7211.51</v>
          </cell>
        </row>
        <row r="359">
          <cell r="C359" t="str">
            <v/>
          </cell>
          <cell r="E359" t="str">
            <v>Applikation von Medikamenten, Liste 2: Bevacizumab, parenteral</v>
          </cell>
        </row>
        <row r="360">
          <cell r="C360" t="str">
            <v>ZP23.01</v>
          </cell>
          <cell r="D360" t="str">
            <v>6-002.90</v>
          </cell>
          <cell r="E360" t="str">
            <v>150 mg bis unter 250 mg</v>
          </cell>
          <cell r="F360">
            <v>694.09</v>
          </cell>
        </row>
        <row r="361">
          <cell r="C361" t="str">
            <v>ZP23.02</v>
          </cell>
          <cell r="D361" t="str">
            <v>6-002.91</v>
          </cell>
          <cell r="E361" t="str">
            <v>250 mg bis unter 350 mg</v>
          </cell>
          <cell r="F361">
            <v>1072.69</v>
          </cell>
        </row>
        <row r="362">
          <cell r="C362" t="str">
            <v>ZP23.03</v>
          </cell>
          <cell r="D362" t="str">
            <v>6-002.92</v>
          </cell>
          <cell r="E362" t="str">
            <v>350 mg bis unter 450 mg</v>
          </cell>
          <cell r="F362">
            <v>1451.28</v>
          </cell>
        </row>
        <row r="363">
          <cell r="C363" t="str">
            <v>ZP23.04</v>
          </cell>
          <cell r="D363" t="str">
            <v>6-002.93</v>
          </cell>
          <cell r="E363" t="str">
            <v>450 mg bis unter 550 mg</v>
          </cell>
          <cell r="F363">
            <v>1829.88</v>
          </cell>
        </row>
        <row r="364">
          <cell r="C364" t="str">
            <v>ZP23.05</v>
          </cell>
          <cell r="D364" t="str">
            <v>6-002.94</v>
          </cell>
          <cell r="E364" t="str">
            <v>550 mg bis unter 650 mg</v>
          </cell>
          <cell r="F364">
            <v>2208.4699999999998</v>
          </cell>
        </row>
        <row r="365">
          <cell r="C365" t="str">
            <v>ZP23.06</v>
          </cell>
          <cell r="D365" t="str">
            <v>6-002.95</v>
          </cell>
          <cell r="E365" t="str">
            <v>650 mg bis unter 750 mg</v>
          </cell>
          <cell r="F365">
            <v>2587.0700000000002</v>
          </cell>
        </row>
        <row r="366">
          <cell r="C366" t="str">
            <v>ZP23.07</v>
          </cell>
          <cell r="D366" t="str">
            <v>6-002.96</v>
          </cell>
          <cell r="E366" t="str">
            <v>750 mg bis unter 850 mg</v>
          </cell>
          <cell r="F366">
            <v>2965.66</v>
          </cell>
        </row>
        <row r="367">
          <cell r="C367" t="str">
            <v>ZP23.08</v>
          </cell>
          <cell r="D367" t="str">
            <v>6-002.97</v>
          </cell>
          <cell r="E367" t="str">
            <v>850 mg bis unter 950 mg</v>
          </cell>
          <cell r="F367">
            <v>3344.26</v>
          </cell>
        </row>
        <row r="368">
          <cell r="C368" t="str">
            <v>ZP23.09</v>
          </cell>
          <cell r="D368" t="str">
            <v>6-002.98</v>
          </cell>
          <cell r="E368" t="str">
            <v>950 mg bis unter 1.150 mg</v>
          </cell>
          <cell r="F368">
            <v>3849.05</v>
          </cell>
        </row>
        <row r="369">
          <cell r="C369" t="str">
            <v>ZP23.10</v>
          </cell>
          <cell r="D369" t="str">
            <v>6-002.99</v>
          </cell>
          <cell r="E369" t="str">
            <v>1.150 mg bis unter 1.350 mg</v>
          </cell>
          <cell r="F369">
            <v>4606.24</v>
          </cell>
        </row>
        <row r="370">
          <cell r="C370" t="str">
            <v>ZP23.11</v>
          </cell>
          <cell r="D370" t="str">
            <v>6-002.9a</v>
          </cell>
          <cell r="E370" t="str">
            <v>1.350 mg bis unter 1.550 mg</v>
          </cell>
          <cell r="F370">
            <v>5363.43</v>
          </cell>
        </row>
        <row r="371">
          <cell r="C371" t="str">
            <v>ZP23.12</v>
          </cell>
          <cell r="D371" t="str">
            <v>6-002.9b</v>
          </cell>
          <cell r="E371" t="str">
            <v>1.550 mg bis unter 1.750 mg</v>
          </cell>
          <cell r="F371">
            <v>6120.62</v>
          </cell>
        </row>
        <row r="372">
          <cell r="C372" t="str">
            <v>ZP23.13</v>
          </cell>
          <cell r="D372" t="str">
            <v>6-002.9c</v>
          </cell>
          <cell r="E372" t="str">
            <v>1.750 mg bis unter 1.950 mg</v>
          </cell>
          <cell r="F372">
            <v>6877.81</v>
          </cell>
        </row>
        <row r="373">
          <cell r="C373" t="str">
            <v>ZP23.14</v>
          </cell>
          <cell r="D373" t="str">
            <v>6-002.9d</v>
          </cell>
          <cell r="E373" t="str">
            <v>1.950 mg bis unter 2.350 mg</v>
          </cell>
          <cell r="F373">
            <v>7887.4</v>
          </cell>
        </row>
        <row r="374">
          <cell r="C374" t="str">
            <v>ZP23.15</v>
          </cell>
          <cell r="D374" t="str">
            <v>6-002.9e</v>
          </cell>
          <cell r="E374" t="str">
            <v>2.350 mg bis unter 2.750 mg</v>
          </cell>
          <cell r="F374">
            <v>9401.7800000000007</v>
          </cell>
        </row>
        <row r="375">
          <cell r="C375" t="str">
            <v>ZP23.16</v>
          </cell>
          <cell r="E375" t="str">
            <v>siehe weitere Differenzierung ZP23.17 - ZP23.20</v>
          </cell>
        </row>
        <row r="376">
          <cell r="C376" t="str">
            <v>ZP23.17</v>
          </cell>
          <cell r="D376" t="str">
            <v>6-002.9g</v>
          </cell>
          <cell r="E376" t="str">
            <v>2.750 mg bis unter 3.350 mg</v>
          </cell>
          <cell r="F376">
            <v>11168.56</v>
          </cell>
        </row>
        <row r="377">
          <cell r="C377" t="str">
            <v>ZP23.18</v>
          </cell>
          <cell r="D377" t="str">
            <v>6-002.9h</v>
          </cell>
          <cell r="E377" t="str">
            <v>3.350 mg bis unter 3.950 mg</v>
          </cell>
          <cell r="F377">
            <v>13440.13</v>
          </cell>
        </row>
        <row r="378">
          <cell r="C378" t="str">
            <v>ZP23.19</v>
          </cell>
          <cell r="D378" t="str">
            <v>6-002.9j</v>
          </cell>
          <cell r="E378" t="str">
            <v>3.950 mg bis unter 4.550 mg</v>
          </cell>
          <cell r="F378">
            <v>15711.7</v>
          </cell>
        </row>
        <row r="379">
          <cell r="C379" t="str">
            <v>ZP23.20</v>
          </cell>
          <cell r="D379" t="str">
            <v>6-002.9k</v>
          </cell>
          <cell r="E379" t="str">
            <v>4.550 mg und mehr</v>
          </cell>
          <cell r="F379">
            <v>17983.27</v>
          </cell>
        </row>
        <row r="380">
          <cell r="C380" t="str">
            <v/>
          </cell>
          <cell r="E380" t="str">
            <v>Applikation von Medikamenten, Liste 2: Liposomales Cytarabin, intrathekal</v>
          </cell>
        </row>
        <row r="381">
          <cell r="C381" t="str">
            <v>ZP24.01</v>
          </cell>
          <cell r="D381" t="str">
            <v>6-002.a0</v>
          </cell>
          <cell r="E381" t="str">
            <v>25 mg bis unter 50 mg</v>
          </cell>
          <cell r="F381">
            <v>1303.83</v>
          </cell>
        </row>
        <row r="382">
          <cell r="C382" t="str">
            <v>ZP24.02</v>
          </cell>
          <cell r="D382" t="str">
            <v>6-002.a1</v>
          </cell>
          <cell r="E382" t="str">
            <v>50 mg bis unter 100 mg</v>
          </cell>
          <cell r="F382">
            <v>1955.75</v>
          </cell>
        </row>
        <row r="383">
          <cell r="C383" t="str">
            <v>ZP24.03</v>
          </cell>
          <cell r="D383" t="str">
            <v>6-002.a2</v>
          </cell>
          <cell r="E383" t="str">
            <v>100 mg bis unter 150 mg</v>
          </cell>
          <cell r="F383">
            <v>3911.5</v>
          </cell>
        </row>
        <row r="384">
          <cell r="C384" t="str">
            <v>ZP24.04</v>
          </cell>
          <cell r="D384" t="str">
            <v>6-002.a3</v>
          </cell>
          <cell r="E384" t="str">
            <v>150 mg bis unter 200 mg</v>
          </cell>
          <cell r="F384">
            <v>5867.25</v>
          </cell>
        </row>
        <row r="385">
          <cell r="C385" t="str">
            <v>ZP24.05</v>
          </cell>
          <cell r="D385" t="str">
            <v>6-002.a4</v>
          </cell>
          <cell r="E385" t="str">
            <v>200 mg und mehr</v>
          </cell>
          <cell r="F385">
            <v>7823</v>
          </cell>
        </row>
        <row r="386">
          <cell r="C386" t="str">
            <v/>
          </cell>
          <cell r="E386" t="str">
            <v>Applikation von Medikamenten, Liste 2: Etanercept, parenteral</v>
          </cell>
        </row>
        <row r="387">
          <cell r="C387" t="str">
            <v>ZP25.01</v>
          </cell>
          <cell r="D387" t="str">
            <v>6-002.b0</v>
          </cell>
          <cell r="E387" t="str">
            <v>25 mg bis unter 50 mg</v>
          </cell>
          <cell r="F387">
            <v>263.57</v>
          </cell>
        </row>
        <row r="388">
          <cell r="C388" t="str">
            <v>ZP25.02</v>
          </cell>
          <cell r="D388" t="str">
            <v>6-002.b1</v>
          </cell>
          <cell r="E388" t="str">
            <v>50 mg bis unter 75 mg</v>
          </cell>
          <cell r="F388">
            <v>461.25</v>
          </cell>
        </row>
        <row r="389">
          <cell r="C389" t="str">
            <v>ZP25.03</v>
          </cell>
          <cell r="D389" t="str">
            <v>6-002.b2</v>
          </cell>
          <cell r="E389" t="str">
            <v>75 mg bis unter 100 mg</v>
          </cell>
          <cell r="F389">
            <v>593.04</v>
          </cell>
        </row>
        <row r="390">
          <cell r="C390" t="str">
            <v>ZP25.04</v>
          </cell>
          <cell r="D390" t="str">
            <v>6-002.b3</v>
          </cell>
          <cell r="E390" t="str">
            <v>100 mg bis unter 125 mg</v>
          </cell>
          <cell r="F390">
            <v>790.72</v>
          </cell>
        </row>
        <row r="391">
          <cell r="C391" t="str">
            <v>ZP25.05</v>
          </cell>
          <cell r="D391" t="str">
            <v>6-002.b4</v>
          </cell>
          <cell r="E391" t="str">
            <v>125 mg bis unter 150 mg</v>
          </cell>
          <cell r="F391">
            <v>988.4</v>
          </cell>
        </row>
        <row r="392">
          <cell r="C392" t="str">
            <v>ZP25.06</v>
          </cell>
          <cell r="D392" t="str">
            <v>6-002.b5</v>
          </cell>
          <cell r="E392" t="str">
            <v>150 mg bis unter 200 mg</v>
          </cell>
          <cell r="F392">
            <v>1186.08</v>
          </cell>
        </row>
        <row r="393">
          <cell r="C393" t="str">
            <v>ZP25.07</v>
          </cell>
          <cell r="D393" t="str">
            <v>6-002.b6</v>
          </cell>
          <cell r="E393" t="str">
            <v>200 mg bis unter 250 mg</v>
          </cell>
          <cell r="F393">
            <v>1581.44</v>
          </cell>
        </row>
        <row r="394">
          <cell r="C394" t="str">
            <v>ZP25.08</v>
          </cell>
          <cell r="D394" t="str">
            <v>6-002.b7</v>
          </cell>
          <cell r="E394" t="str">
            <v>250 mg bis unter 300 mg</v>
          </cell>
          <cell r="F394">
            <v>1976.8</v>
          </cell>
        </row>
        <row r="395">
          <cell r="C395" t="str">
            <v>ZP25.09</v>
          </cell>
          <cell r="D395" t="str">
            <v>6-002.b8</v>
          </cell>
          <cell r="E395" t="str">
            <v>300 mg und mehr</v>
          </cell>
          <cell r="F395">
            <v>2372.16</v>
          </cell>
        </row>
        <row r="396">
          <cell r="C396" t="str">
            <v/>
          </cell>
          <cell r="E396" t="str">
            <v>Applikation von Medikamenten, Liste 2: Temozolomid, oral</v>
          </cell>
        </row>
        <row r="397">
          <cell r="C397" t="str">
            <v>ZP26.01</v>
          </cell>
          <cell r="D397" t="str">
            <v>6-002.e0</v>
          </cell>
          <cell r="E397" t="str">
            <v>200 mg bis unter 350 mg</v>
          </cell>
          <cell r="F397">
            <v>96.5</v>
          </cell>
        </row>
        <row r="398">
          <cell r="C398" t="str">
            <v>ZP26.02</v>
          </cell>
          <cell r="D398" t="str">
            <v>6-002.e1</v>
          </cell>
          <cell r="E398" t="str">
            <v>350 mg bis unter 500 mg</v>
          </cell>
          <cell r="F398">
            <v>154.4</v>
          </cell>
        </row>
        <row r="399">
          <cell r="C399" t="str">
            <v>ZP26.03</v>
          </cell>
          <cell r="D399" t="str">
            <v>6-002.e2</v>
          </cell>
          <cell r="E399" t="str">
            <v>500 mg bis unter 750 mg</v>
          </cell>
          <cell r="F399">
            <v>225.17</v>
          </cell>
        </row>
        <row r="400">
          <cell r="C400" t="str">
            <v>ZP26.04</v>
          </cell>
          <cell r="D400" t="str">
            <v>6-002.e3</v>
          </cell>
          <cell r="E400" t="str">
            <v>750 mg bis unter 1.000 mg</v>
          </cell>
          <cell r="F400">
            <v>321.67</v>
          </cell>
        </row>
        <row r="401">
          <cell r="C401" t="str">
            <v>ZP26.05</v>
          </cell>
          <cell r="D401" t="str">
            <v>6-002.e4</v>
          </cell>
          <cell r="E401" t="str">
            <v>1.000 mg bis unter 1.250 mg</v>
          </cell>
          <cell r="F401">
            <v>418.17</v>
          </cell>
        </row>
        <row r="402">
          <cell r="C402" t="str">
            <v>ZP26.06</v>
          </cell>
          <cell r="D402" t="str">
            <v>6-002.e5</v>
          </cell>
          <cell r="E402" t="str">
            <v>1.250 mg bis unter 1.500 mg</v>
          </cell>
          <cell r="F402">
            <v>514.66999999999996</v>
          </cell>
        </row>
        <row r="403">
          <cell r="C403" t="str">
            <v>ZP26.07</v>
          </cell>
          <cell r="D403" t="str">
            <v>6-002.e6</v>
          </cell>
          <cell r="E403" t="str">
            <v>1.500 mg bis unter 1.750 mg</v>
          </cell>
          <cell r="F403">
            <v>605.1</v>
          </cell>
        </row>
        <row r="404">
          <cell r="C404" t="str">
            <v>ZP26.08</v>
          </cell>
          <cell r="D404" t="str">
            <v>6-002.e7</v>
          </cell>
          <cell r="E404" t="str">
            <v>1.750 mg bis unter 2.000 mg</v>
          </cell>
          <cell r="F404">
            <v>707.67</v>
          </cell>
        </row>
        <row r="405">
          <cell r="C405" t="str">
            <v>ZP26.09</v>
          </cell>
          <cell r="D405" t="str">
            <v>6-002.e8</v>
          </cell>
          <cell r="E405" t="str">
            <v>2.000 mg bis unter 2.250 mg</v>
          </cell>
          <cell r="F405">
            <v>802.2</v>
          </cell>
        </row>
        <row r="406">
          <cell r="C406" t="str">
            <v>ZP26.10</v>
          </cell>
          <cell r="D406" t="str">
            <v>6-002.e9</v>
          </cell>
          <cell r="E406" t="str">
            <v>2.250 mg bis unter 2.500 mg</v>
          </cell>
          <cell r="F406">
            <v>900.67</v>
          </cell>
        </row>
        <row r="407">
          <cell r="C407" t="str">
            <v>ZP26.11</v>
          </cell>
          <cell r="D407" t="str">
            <v>6-002.ea</v>
          </cell>
          <cell r="E407" t="str">
            <v>2.500 mg bis unter 2.750 mg</v>
          </cell>
          <cell r="F407">
            <v>997.17</v>
          </cell>
        </row>
        <row r="408">
          <cell r="C408" t="str">
            <v>ZP26.12</v>
          </cell>
          <cell r="D408" t="str">
            <v>6-002.eb</v>
          </cell>
          <cell r="E408" t="str">
            <v>2.750 mg bis unter 3.000 mg</v>
          </cell>
          <cell r="F408">
            <v>1093.67</v>
          </cell>
        </row>
        <row r="409">
          <cell r="C409" t="str">
            <v>ZP26.13</v>
          </cell>
          <cell r="D409" t="str">
            <v>6-002.ec</v>
          </cell>
          <cell r="E409" t="str">
            <v>3.000 mg bis unter 3.500 mg</v>
          </cell>
          <cell r="F409">
            <v>1222.33</v>
          </cell>
        </row>
        <row r="410">
          <cell r="C410" t="str">
            <v>ZP26.14</v>
          </cell>
          <cell r="D410" t="str">
            <v>6-002.ed</v>
          </cell>
          <cell r="E410" t="str">
            <v>3.500 mg bis unter 4.000 mg</v>
          </cell>
          <cell r="F410">
            <v>1415.33</v>
          </cell>
        </row>
        <row r="411">
          <cell r="C411" t="str">
            <v>ZP26.15</v>
          </cell>
          <cell r="D411" t="str">
            <v>6-002.ee</v>
          </cell>
          <cell r="E411" t="str">
            <v>4.000 mg bis unter 4.500 mg</v>
          </cell>
          <cell r="F411">
            <v>1608.33</v>
          </cell>
        </row>
        <row r="412">
          <cell r="C412" t="str">
            <v>ZP26.16</v>
          </cell>
          <cell r="D412" t="str">
            <v>6-002.ef</v>
          </cell>
          <cell r="E412" t="str">
            <v>4.500 mg bis unter 5.000 mg</v>
          </cell>
          <cell r="F412">
            <v>1801.33</v>
          </cell>
        </row>
        <row r="413">
          <cell r="C413" t="str">
            <v>ZP26.17</v>
          </cell>
          <cell r="D413" t="str">
            <v>6-002.eg</v>
          </cell>
          <cell r="E413" t="str">
            <v>5.000 mg bis unter 5.500 mg</v>
          </cell>
          <cell r="F413">
            <v>1994.33</v>
          </cell>
        </row>
        <row r="414">
          <cell r="C414" t="str">
            <v>ZP26.18</v>
          </cell>
          <cell r="D414" t="str">
            <v>6-002.eh</v>
          </cell>
          <cell r="E414" t="str">
            <v>5.500 mg bis unter 6.000 mg</v>
          </cell>
          <cell r="F414">
            <v>2187.33</v>
          </cell>
        </row>
        <row r="415">
          <cell r="C415" t="str">
            <v>ZP26.19</v>
          </cell>
          <cell r="D415" t="str">
            <v>6-002.ej</v>
          </cell>
          <cell r="E415" t="str">
            <v>6.000 mg bis unter 7.000 mg</v>
          </cell>
          <cell r="F415">
            <v>2444.67</v>
          </cell>
        </row>
        <row r="416">
          <cell r="C416" t="str">
            <v>ZP26.20</v>
          </cell>
          <cell r="D416" t="str">
            <v>6-002.ek</v>
          </cell>
          <cell r="E416" t="str">
            <v>7.000 mg und mehr</v>
          </cell>
          <cell r="F416">
            <v>2702</v>
          </cell>
        </row>
        <row r="417">
          <cell r="C417" t="str">
            <v/>
          </cell>
          <cell r="E417" t="str">
            <v>Applikation von Medikamenten, Liste 2: Busulfan, parenteral</v>
          </cell>
        </row>
        <row r="418">
          <cell r="C418" t="str">
            <v>ZP27.01</v>
          </cell>
          <cell r="D418" t="str">
            <v>6-002.d0</v>
          </cell>
          <cell r="E418" t="str">
            <v>25 mg bis unter 50 mg</v>
          </cell>
          <cell r="F418">
            <v>217</v>
          </cell>
        </row>
        <row r="419">
          <cell r="C419" t="str">
            <v>ZP27.02</v>
          </cell>
          <cell r="D419" t="str">
            <v>6-002.d1</v>
          </cell>
          <cell r="E419" t="str">
            <v>50 mg bis unter 75 mg</v>
          </cell>
          <cell r="F419">
            <v>379.75</v>
          </cell>
        </row>
        <row r="420">
          <cell r="C420" t="str">
            <v>ZP27.03</v>
          </cell>
          <cell r="D420" t="str">
            <v>6-002.d2</v>
          </cell>
          <cell r="E420" t="str">
            <v>75 mg bis unter 100 mg</v>
          </cell>
          <cell r="F420">
            <v>542.5</v>
          </cell>
        </row>
        <row r="421">
          <cell r="C421" t="str">
            <v>ZP27.04</v>
          </cell>
          <cell r="D421" t="str">
            <v>6-002.d3</v>
          </cell>
          <cell r="E421" t="str">
            <v>100 mg bis unter 150 mg</v>
          </cell>
          <cell r="F421">
            <v>759.5</v>
          </cell>
        </row>
        <row r="422">
          <cell r="C422" t="str">
            <v>ZP27.05</v>
          </cell>
          <cell r="D422" t="str">
            <v>6-002.d4</v>
          </cell>
          <cell r="E422" t="str">
            <v>150 mg bis unter 200 mg</v>
          </cell>
          <cell r="F422">
            <v>1085</v>
          </cell>
        </row>
        <row r="423">
          <cell r="C423" t="str">
            <v>ZP27.06</v>
          </cell>
          <cell r="D423" t="str">
            <v>6-002.d5</v>
          </cell>
          <cell r="E423" t="str">
            <v>200 mg bis unter 250 mg</v>
          </cell>
          <cell r="F423">
            <v>1410.5</v>
          </cell>
        </row>
        <row r="424">
          <cell r="C424" t="str">
            <v>ZP27.07</v>
          </cell>
          <cell r="D424" t="str">
            <v>6-002.d6</v>
          </cell>
          <cell r="E424" t="str">
            <v>250 mg bis unter 300 mg</v>
          </cell>
          <cell r="F424">
            <v>1736</v>
          </cell>
        </row>
        <row r="425">
          <cell r="C425" t="str">
            <v>ZP27.08</v>
          </cell>
          <cell r="D425" t="str">
            <v>6-002.d7</v>
          </cell>
          <cell r="E425" t="str">
            <v>300 mg bis unter 350 mg</v>
          </cell>
          <cell r="F425">
            <v>2061.5</v>
          </cell>
        </row>
        <row r="426">
          <cell r="C426" t="str">
            <v>ZP27.09</v>
          </cell>
          <cell r="D426" t="str">
            <v>6-002.d8</v>
          </cell>
          <cell r="E426" t="str">
            <v>350 mg bis unter 400 mg</v>
          </cell>
          <cell r="F426">
            <v>2387</v>
          </cell>
        </row>
        <row r="427">
          <cell r="C427" t="str">
            <v>ZP27.10</v>
          </cell>
          <cell r="D427" t="str">
            <v>6-002.d9</v>
          </cell>
          <cell r="E427" t="str">
            <v>400 mg bis unter 450 mg</v>
          </cell>
          <cell r="F427">
            <v>2712.5</v>
          </cell>
        </row>
        <row r="428">
          <cell r="C428" t="str">
            <v>ZP27.11</v>
          </cell>
          <cell r="D428" t="str">
            <v>6-002.da</v>
          </cell>
          <cell r="E428" t="str">
            <v>450 mg bis unter 500 mg</v>
          </cell>
          <cell r="F428">
            <v>3038</v>
          </cell>
        </row>
        <row r="429">
          <cell r="C429" t="str">
            <v>ZP27.12</v>
          </cell>
          <cell r="D429" t="str">
            <v>6-002.db</v>
          </cell>
          <cell r="E429" t="str">
            <v>500 mg bis unter 600 mg</v>
          </cell>
          <cell r="F429">
            <v>3472</v>
          </cell>
        </row>
        <row r="430">
          <cell r="C430" t="str">
            <v>ZP27.13</v>
          </cell>
          <cell r="D430" t="str">
            <v>6-002.dc</v>
          </cell>
          <cell r="E430" t="str">
            <v>600 mg bis unter 700 mg</v>
          </cell>
          <cell r="F430">
            <v>4123</v>
          </cell>
        </row>
        <row r="431">
          <cell r="C431" t="str">
            <v>ZP27.14</v>
          </cell>
          <cell r="D431" t="str">
            <v>6-002.dd</v>
          </cell>
          <cell r="E431" t="str">
            <v>700 mg bis unter 800 mg</v>
          </cell>
          <cell r="F431">
            <v>4774</v>
          </cell>
        </row>
        <row r="432">
          <cell r="C432" t="str">
            <v>ZP27.15</v>
          </cell>
          <cell r="D432" t="str">
            <v>6-002.de</v>
          </cell>
          <cell r="E432" t="str">
            <v>800 mg bis unter 900 mg</v>
          </cell>
          <cell r="F432">
            <v>5425</v>
          </cell>
        </row>
        <row r="433">
          <cell r="C433" t="str">
            <v>ZP27.16</v>
          </cell>
          <cell r="D433" t="str">
            <v>6-002.df</v>
          </cell>
          <cell r="E433" t="str">
            <v>900 mg bis unter 1.000 mg</v>
          </cell>
          <cell r="F433">
            <v>6076</v>
          </cell>
        </row>
        <row r="434">
          <cell r="C434" t="str">
            <v>ZP27.17</v>
          </cell>
          <cell r="D434" t="str">
            <v>6-002.dg</v>
          </cell>
          <cell r="E434" t="str">
            <v>1.000 mg und mehr</v>
          </cell>
          <cell r="F434">
            <v>6727</v>
          </cell>
        </row>
        <row r="435">
          <cell r="C435" t="str">
            <v/>
          </cell>
          <cell r="E435" t="str">
            <v>Applikation von Medikamenten, Liste 2: Docetaxel, parenteral</v>
          </cell>
        </row>
        <row r="436">
          <cell r="C436" t="str">
            <v>ZP28.13</v>
          </cell>
          <cell r="D436" t="str">
            <v>6-002.hc</v>
          </cell>
          <cell r="E436" t="str">
            <v>720 mg bis unter 840 mg</v>
          </cell>
          <cell r="F436">
            <v>358.53</v>
          </cell>
        </row>
        <row r="437">
          <cell r="C437" t="str">
            <v>ZP28.14</v>
          </cell>
          <cell r="D437" t="str">
            <v>6-002.hd</v>
          </cell>
          <cell r="E437" t="str">
            <v>840 mg bis unter 960 mg</v>
          </cell>
          <cell r="F437">
            <v>415.14</v>
          </cell>
        </row>
        <row r="438">
          <cell r="C438" t="str">
            <v>ZP28.15</v>
          </cell>
          <cell r="D438" t="str">
            <v>6-002.he</v>
          </cell>
          <cell r="E438" t="str">
            <v>960 mg bis unter 1.080 mg</v>
          </cell>
          <cell r="F438">
            <v>471.75</v>
          </cell>
        </row>
        <row r="439">
          <cell r="C439" t="str">
            <v>ZP28.16</v>
          </cell>
          <cell r="D439" t="str">
            <v>6-002.hf</v>
          </cell>
          <cell r="E439" t="str">
            <v>1.080 mg und mehr</v>
          </cell>
          <cell r="F439">
            <v>528.36</v>
          </cell>
        </row>
        <row r="440">
          <cell r="C440" t="str">
            <v/>
          </cell>
          <cell r="E440" t="str">
            <v>Applikation von Medikamenten, Liste 1: Rituximab, parenteral</v>
          </cell>
        </row>
        <row r="441">
          <cell r="C441" t="str">
            <v>ZP29.01</v>
          </cell>
          <cell r="D441" t="str">
            <v>6-001.60</v>
          </cell>
          <cell r="E441" t="str">
            <v>150 mg bis unter 250 mg</v>
          </cell>
          <cell r="F441">
            <v>685.34</v>
          </cell>
        </row>
        <row r="442">
          <cell r="C442" t="str">
            <v>ZP29.02</v>
          </cell>
          <cell r="D442" t="str">
            <v>6-001.61</v>
          </cell>
          <cell r="E442" t="str">
            <v>250 mg bis unter 350 mg</v>
          </cell>
          <cell r="F442">
            <v>1059.17</v>
          </cell>
        </row>
        <row r="443">
          <cell r="C443" t="str">
            <v>ZP29.03</v>
          </cell>
          <cell r="D443" t="str">
            <v>6-001.62</v>
          </cell>
          <cell r="E443" t="str">
            <v>350 mg bis unter 450 mg</v>
          </cell>
          <cell r="F443">
            <v>1432.99</v>
          </cell>
        </row>
        <row r="444">
          <cell r="C444" t="str">
            <v>ZP29.04</v>
          </cell>
          <cell r="D444" t="str">
            <v>6-001.63</v>
          </cell>
          <cell r="E444" t="str">
            <v>450 mg bis unter 550 mg</v>
          </cell>
          <cell r="F444">
            <v>1806.81</v>
          </cell>
        </row>
        <row r="445">
          <cell r="C445" t="str">
            <v>ZP29.05</v>
          </cell>
          <cell r="D445" t="str">
            <v>6-001.64</v>
          </cell>
          <cell r="E445" t="str">
            <v>550 mg bis unter 650 mg</v>
          </cell>
          <cell r="F445">
            <v>2180.64</v>
          </cell>
        </row>
        <row r="446">
          <cell r="C446" t="str">
            <v>ZP29.06</v>
          </cell>
          <cell r="D446" t="str">
            <v>6-001.65</v>
          </cell>
          <cell r="E446" t="str">
            <v>650 mg bis unter 750 mg</v>
          </cell>
          <cell r="F446">
            <v>2554.46</v>
          </cell>
        </row>
        <row r="447">
          <cell r="C447" t="str">
            <v>ZP29.07</v>
          </cell>
          <cell r="D447" t="str">
            <v>6-001.66</v>
          </cell>
          <cell r="E447" t="str">
            <v>750 mg bis unter 850 mg</v>
          </cell>
          <cell r="F447">
            <v>2891.19</v>
          </cell>
        </row>
        <row r="448">
          <cell r="C448" t="str">
            <v>ZP29.08</v>
          </cell>
          <cell r="D448" t="str">
            <v>6-001.67</v>
          </cell>
          <cell r="E448" t="str">
            <v>850 mg bis unter 950 mg</v>
          </cell>
          <cell r="F448">
            <v>3302.11</v>
          </cell>
        </row>
        <row r="449">
          <cell r="C449" t="str">
            <v>ZP29.09</v>
          </cell>
          <cell r="D449" t="str">
            <v>6-001.68</v>
          </cell>
          <cell r="E449" t="str">
            <v>950 mg bis unter 1.050 mg</v>
          </cell>
          <cell r="F449">
            <v>3675.93</v>
          </cell>
        </row>
        <row r="450">
          <cell r="C450" t="str">
            <v>ZP29.10</v>
          </cell>
          <cell r="D450" t="str">
            <v>6-001.69</v>
          </cell>
          <cell r="E450" t="str">
            <v>1.050 mg bis unter 1.250 mg</v>
          </cell>
          <cell r="F450">
            <v>4174.3599999999997</v>
          </cell>
        </row>
        <row r="451">
          <cell r="C451" t="str">
            <v>ZP29.11</v>
          </cell>
          <cell r="D451" t="str">
            <v>6-001.6a</v>
          </cell>
          <cell r="E451" t="str">
            <v>1.250 mg bis unter 1.450 mg</v>
          </cell>
          <cell r="F451">
            <v>4922.01</v>
          </cell>
        </row>
        <row r="452">
          <cell r="C452" t="str">
            <v>ZP29.12</v>
          </cell>
          <cell r="D452" t="str">
            <v>6-001.6b</v>
          </cell>
          <cell r="E452" t="str">
            <v>1.450 mg bis unter 1.650 mg</v>
          </cell>
          <cell r="F452">
            <v>5669.66</v>
          </cell>
        </row>
        <row r="453">
          <cell r="C453" t="str">
            <v>ZP29.13</v>
          </cell>
          <cell r="D453" t="str">
            <v>6-001.6c</v>
          </cell>
          <cell r="E453" t="str">
            <v>1.650 mg bis unter 1.850 mg</v>
          </cell>
          <cell r="F453">
            <v>6417.3</v>
          </cell>
        </row>
        <row r="454">
          <cell r="C454" t="str">
            <v>ZP29.14</v>
          </cell>
          <cell r="D454" t="str">
            <v>6-001.6d</v>
          </cell>
          <cell r="E454" t="str">
            <v>1.850 mg bis unter 2.050 mg</v>
          </cell>
          <cell r="F454">
            <v>7164.95</v>
          </cell>
        </row>
        <row r="455">
          <cell r="C455" t="str">
            <v>ZP29.15</v>
          </cell>
          <cell r="D455" t="str">
            <v>6-001.6e</v>
          </cell>
          <cell r="E455" t="str">
            <v>2.050 mg bis unter 2.450 mg</v>
          </cell>
          <cell r="F455">
            <v>8161.81</v>
          </cell>
        </row>
        <row r="456">
          <cell r="C456" t="str">
            <v>ZP29.16</v>
          </cell>
          <cell r="D456" t="str">
            <v>6-001.6f</v>
          </cell>
          <cell r="E456" t="str">
            <v>2.450 mg bis unter 2.850 mg</v>
          </cell>
          <cell r="F456">
            <v>9657.11</v>
          </cell>
        </row>
        <row r="457">
          <cell r="C457" t="str">
            <v>ZP29.17</v>
          </cell>
          <cell r="D457" t="str">
            <v>6-001.6g</v>
          </cell>
          <cell r="E457" t="str">
            <v>2.850 mg bis unter 3.250 mg</v>
          </cell>
          <cell r="F457">
            <v>11152.4</v>
          </cell>
        </row>
        <row r="458">
          <cell r="C458" t="str">
            <v>ZP29.18</v>
          </cell>
          <cell r="D458" t="str">
            <v>6-001.6h</v>
          </cell>
          <cell r="E458" t="str">
            <v>3.250 mg bis unter 3.650 mg</v>
          </cell>
          <cell r="F458">
            <v>12647.7</v>
          </cell>
        </row>
        <row r="459">
          <cell r="C459" t="str">
            <v>ZP29.19</v>
          </cell>
          <cell r="D459" t="str">
            <v>6-001.6j</v>
          </cell>
          <cell r="E459" t="str">
            <v>3.650 mg und mehr</v>
          </cell>
          <cell r="F459">
            <v>14142.99</v>
          </cell>
        </row>
        <row r="460">
          <cell r="E460" t="str">
            <v>Transfusion von Vollblut, Erythrozytenkonzentrat und Thrombozytenkonzentrat: Apherese-Thrombozytenkonzentrat</v>
          </cell>
        </row>
        <row r="461">
          <cell r="C461" t="str">
            <v>ZP30.01</v>
          </cell>
          <cell r="D461" t="str">
            <v>8-800.9v</v>
          </cell>
          <cell r="E461" t="str">
            <v>1 Apherese-Thrombozytenkonzentrat</v>
          </cell>
          <cell r="F461">
            <v>375.8</v>
          </cell>
        </row>
        <row r="462">
          <cell r="D462" t="str">
            <v>8-800.d0</v>
          </cell>
          <cell r="E462" t="str">
            <v xml:space="preserve">1 pathogeninaktiviertes Apherese-Thrombozytenkonzentrat </v>
          </cell>
        </row>
        <row r="463">
          <cell r="C463" t="str">
            <v>ZP30.02</v>
          </cell>
          <cell r="D463" t="str">
            <v>8-800.90</v>
          </cell>
          <cell r="E463" t="str">
            <v>2 Apherese-Thrombozytenkonzentrate</v>
          </cell>
          <cell r="F463">
            <v>751.61</v>
          </cell>
        </row>
        <row r="464">
          <cell r="D464" t="str">
            <v>8-800.d1</v>
          </cell>
          <cell r="E464" t="str">
            <v xml:space="preserve">2 pathogeninaktivierte Apherese-Thrombozytenkonzentrate </v>
          </cell>
        </row>
        <row r="465">
          <cell r="C465" t="str">
            <v>ZP30.03</v>
          </cell>
          <cell r="D465" t="str">
            <v>8-800.91</v>
          </cell>
          <cell r="E465" t="str">
            <v>3 Apherese-Thrombozytenkonzentrate</v>
          </cell>
          <cell r="F465">
            <v>1127.4100000000001</v>
          </cell>
        </row>
        <row r="466">
          <cell r="D466" t="str">
            <v>8-800.d2</v>
          </cell>
          <cell r="E466" t="str">
            <v xml:space="preserve">3 pathogeninaktivierte Apherese-Thrombozytenkonzentrate </v>
          </cell>
        </row>
        <row r="467">
          <cell r="C467" t="str">
            <v>ZP30.04</v>
          </cell>
          <cell r="D467" t="str">
            <v>8-800.92</v>
          </cell>
          <cell r="E467" t="str">
            <v>4 Apherese-Thrombozytenkonzentrate</v>
          </cell>
          <cell r="F467">
            <v>1503.22</v>
          </cell>
        </row>
        <row r="468">
          <cell r="D468" t="str">
            <v>8-800.d3</v>
          </cell>
          <cell r="E468" t="str">
            <v xml:space="preserve">4 pathogeninaktivierte Apherese-Thrombozytenkonzentrate </v>
          </cell>
        </row>
        <row r="469">
          <cell r="C469" t="str">
            <v>ZP30.05</v>
          </cell>
          <cell r="D469" t="str">
            <v>8-800.93</v>
          </cell>
          <cell r="E469" t="str">
            <v>5 Apherese-Thrombozytenkonzentrate</v>
          </cell>
          <cell r="F469">
            <v>1879.02</v>
          </cell>
        </row>
        <row r="470">
          <cell r="D470" t="str">
            <v>8-800.d4</v>
          </cell>
          <cell r="E470" t="str">
            <v xml:space="preserve">5 pathogeninaktivierte Apherese-Thrombozytenkonzentrate </v>
          </cell>
        </row>
        <row r="471">
          <cell r="C471" t="str">
            <v>ZP30.06</v>
          </cell>
          <cell r="D471" t="str">
            <v>8-800.94</v>
          </cell>
          <cell r="E471" t="str">
            <v>6 bis unter 8 Apherese-Thrombozytenkonzentrate</v>
          </cell>
          <cell r="F471">
            <v>2396.08</v>
          </cell>
        </row>
        <row r="472">
          <cell r="D472" t="str">
            <v>8-800.d5</v>
          </cell>
          <cell r="E472" t="str">
            <v>6 bis unter 8 pathogeninaktivierte Apherese-Thrombozytenkonzentrate</v>
          </cell>
        </row>
        <row r="473">
          <cell r="C473" t="str">
            <v>ZP30.07</v>
          </cell>
          <cell r="D473" t="str">
            <v>8-800.95</v>
          </cell>
          <cell r="E473" t="str">
            <v>8 bis unter 10 Apherese-Thrombozytenkonzentrate</v>
          </cell>
          <cell r="F473">
            <v>3172.17</v>
          </cell>
        </row>
        <row r="474">
          <cell r="D474" t="str">
            <v>8-800.d6</v>
          </cell>
          <cell r="E474" t="str">
            <v>8 bis unter 10 pathogeninaktivierte Apherese-Thrombozytenkonzentrate</v>
          </cell>
        </row>
        <row r="475">
          <cell r="C475" t="str">
            <v>ZP30.08</v>
          </cell>
          <cell r="D475" t="str">
            <v>8-800.96</v>
          </cell>
          <cell r="E475" t="str">
            <v>10 bis unter 12 Apherese-Thrombozytenkonzentrate</v>
          </cell>
          <cell r="F475">
            <v>3909.08</v>
          </cell>
        </row>
        <row r="476">
          <cell r="D476" t="str">
            <v>8-800.d7</v>
          </cell>
          <cell r="E476" t="str">
            <v>10 bis unter 12 pathogeninaktivierte Apherese-Thrombozytenkonzentrate</v>
          </cell>
        </row>
        <row r="477">
          <cell r="C477" t="str">
            <v>ZP30.09</v>
          </cell>
          <cell r="D477" t="str">
            <v>8-800.97</v>
          </cell>
          <cell r="E477" t="str">
            <v>12 bis unter 14 Apherese-Thrombozytenkonzentrate</v>
          </cell>
          <cell r="F477">
            <v>4674.6099999999997</v>
          </cell>
        </row>
        <row r="478">
          <cell r="D478" t="str">
            <v>8-800.d8</v>
          </cell>
          <cell r="E478" t="str">
            <v>12 bis unter 14 pathogeninaktivierte Apherese-Thrombozytenkonzentrate</v>
          </cell>
        </row>
        <row r="479">
          <cell r="C479" t="str">
            <v>ZP30.10</v>
          </cell>
          <cell r="D479" t="str">
            <v>8-800.98</v>
          </cell>
          <cell r="E479" t="str">
            <v>14 bis unter 16 Apherese-Thrombozytenkonzentrate</v>
          </cell>
          <cell r="F479">
            <v>5446.44</v>
          </cell>
        </row>
        <row r="480">
          <cell r="D480" t="str">
            <v>8-800.d9</v>
          </cell>
          <cell r="E480" t="str">
            <v>14 bis unter 16 pathogeninaktivierte Apherese-Thrombozytenkonzentrate</v>
          </cell>
        </row>
        <row r="481">
          <cell r="C481" t="str">
            <v>ZP30.11</v>
          </cell>
          <cell r="D481" t="str">
            <v>8-800.99</v>
          </cell>
          <cell r="E481" t="str">
            <v>16 bis unter 18 Apherese-Thrombozytenkonzentrate</v>
          </cell>
          <cell r="F481">
            <v>6189.6</v>
          </cell>
        </row>
        <row r="482">
          <cell r="D482" t="str">
            <v>8-800.da</v>
          </cell>
          <cell r="E482" t="str">
            <v>16 bis unter 18 pathogeninaktivierte Apherese-Thrombozytenkonzentrate</v>
          </cell>
        </row>
        <row r="483">
          <cell r="C483" t="str">
            <v>ZP30.12</v>
          </cell>
          <cell r="D483" t="str">
            <v>8-800.9a</v>
          </cell>
          <cell r="E483" t="str">
            <v>18 bis unter 20 Apherese-Thrombozytenkonzentrate</v>
          </cell>
          <cell r="F483">
            <v>6931.5</v>
          </cell>
        </row>
        <row r="484">
          <cell r="D484" t="str">
            <v>8-800.db</v>
          </cell>
          <cell r="E484" t="str">
            <v>18 bis unter 20 pathogeninaktivierte Apherese-Thrombozytenkonzentrate</v>
          </cell>
        </row>
        <row r="485">
          <cell r="C485" t="str">
            <v>ZP30.13</v>
          </cell>
          <cell r="D485" t="str">
            <v>8-800.9b</v>
          </cell>
          <cell r="E485" t="str">
            <v>20 bis unter 24 Apherese-Thrombozytenkonzentrate</v>
          </cell>
          <cell r="F485">
            <v>7891.89</v>
          </cell>
        </row>
        <row r="486">
          <cell r="D486" t="str">
            <v>8-800.dc</v>
          </cell>
          <cell r="E486" t="str">
            <v>20 bis unter 24 pathogeninaktivierte Apherese-Thrombozytenkonzentrate</v>
          </cell>
        </row>
        <row r="487">
          <cell r="C487" t="str">
            <v>ZP30.14</v>
          </cell>
          <cell r="D487" t="str">
            <v>8-800.9c</v>
          </cell>
          <cell r="E487" t="str">
            <v>24 bis unter 28 Apherese-Thrombozytenkonzentrate</v>
          </cell>
          <cell r="F487">
            <v>9395.11</v>
          </cell>
        </row>
        <row r="488">
          <cell r="D488" t="str">
            <v>8-800.dd</v>
          </cell>
          <cell r="E488" t="str">
            <v>24 bis unter 28 pathogeninaktivierte Apherese-Thrombozytenkonzentrate</v>
          </cell>
        </row>
        <row r="489">
          <cell r="C489" t="str">
            <v>ZP30.15</v>
          </cell>
          <cell r="D489" t="str">
            <v>8-800.9d</v>
          </cell>
          <cell r="E489" t="str">
            <v>28 bis unter 32 Apherese-Thrombozytenkonzentrate</v>
          </cell>
          <cell r="F489">
            <v>10898.32</v>
          </cell>
        </row>
        <row r="490">
          <cell r="D490" t="str">
            <v>8-800.de</v>
          </cell>
          <cell r="E490" t="str">
            <v>28 bis unter 32 pathogeninaktivierte Apherese-Thrombozytenkonzentrate</v>
          </cell>
        </row>
        <row r="491">
          <cell r="C491" t="str">
            <v>ZP30.16</v>
          </cell>
          <cell r="D491" t="str">
            <v>8-800.9e</v>
          </cell>
          <cell r="E491" t="str">
            <v>32 bis unter 36 Apherese-Thrombozytenkonzentrate</v>
          </cell>
          <cell r="F491">
            <v>12401.54</v>
          </cell>
        </row>
        <row r="492">
          <cell r="D492" t="str">
            <v>8-800.df</v>
          </cell>
          <cell r="E492" t="str">
            <v>32 bis unter 36 pathogeninaktivierte Apherese-Thrombozytenkonzentrate</v>
          </cell>
        </row>
        <row r="493">
          <cell r="C493" t="str">
            <v>ZP30.17</v>
          </cell>
          <cell r="D493" t="str">
            <v>8-800.9f</v>
          </cell>
          <cell r="E493" t="str">
            <v>36 bis unter 40 Apherese-Thrombozytenkonzentrate</v>
          </cell>
          <cell r="F493">
            <v>13904.76</v>
          </cell>
        </row>
        <row r="494">
          <cell r="D494" t="str">
            <v>8-800.dg</v>
          </cell>
          <cell r="E494" t="str">
            <v>36 bis unter 40 pathogeninaktivierte Apherese-Thrombozytenkonzentrate</v>
          </cell>
        </row>
        <row r="495">
          <cell r="C495" t="str">
            <v>ZP30.18</v>
          </cell>
          <cell r="D495" t="str">
            <v>8-800.9g</v>
          </cell>
          <cell r="E495" t="str">
            <v>40 bis unter 46 Apherese-Thrombozytenkonzentrate</v>
          </cell>
          <cell r="F495">
            <v>15595.88</v>
          </cell>
        </row>
        <row r="496">
          <cell r="D496" t="str">
            <v>8-800.dh</v>
          </cell>
          <cell r="E496" t="str">
            <v>40 bis unter 46 pathogeninaktivierte Apherese-Thrombozytenkonzentrate</v>
          </cell>
        </row>
        <row r="497">
          <cell r="C497" t="str">
            <v>ZP30.19</v>
          </cell>
          <cell r="D497" t="str">
            <v>8-800.9h</v>
          </cell>
          <cell r="E497" t="str">
            <v>46 bis unter 52 Apherese-Thrombozytenkonzentrate</v>
          </cell>
          <cell r="F497">
            <v>17850.7</v>
          </cell>
        </row>
        <row r="498">
          <cell r="D498" t="str">
            <v>8-800.dj</v>
          </cell>
          <cell r="E498" t="str">
            <v>46 bis unter 52 pathogeninaktivierte Apherese-Thrombozytenkonzentrate</v>
          </cell>
        </row>
        <row r="499">
          <cell r="C499" t="str">
            <v>ZP30.20</v>
          </cell>
          <cell r="D499" t="str">
            <v>8-800.9j</v>
          </cell>
          <cell r="E499" t="str">
            <v>52 bis unter 58 Apherese-Thrombozytenkonzentrate</v>
          </cell>
          <cell r="F499">
            <v>20105.53</v>
          </cell>
        </row>
        <row r="500">
          <cell r="D500" t="str">
            <v>8-800.dk</v>
          </cell>
          <cell r="E500" t="str">
            <v>52 bis unter 58 pathogeninaktivierte Apherese-Thrombozytenkonzentrate</v>
          </cell>
        </row>
        <row r="501">
          <cell r="C501" t="str">
            <v>ZP30.21</v>
          </cell>
          <cell r="D501" t="str">
            <v>8-800.9k</v>
          </cell>
          <cell r="E501" t="str">
            <v>58 bis unter 64 Apherese-Thrombozytenkonzentrate</v>
          </cell>
          <cell r="F501">
            <v>22360.36</v>
          </cell>
        </row>
        <row r="502">
          <cell r="D502" t="str">
            <v>8-800.dm</v>
          </cell>
          <cell r="E502" t="str">
            <v>58 bis unter 64 pathogeninaktivierte Apherese-Thrombozytenkonzentrate</v>
          </cell>
        </row>
        <row r="503">
          <cell r="C503" t="str">
            <v>ZP30.22</v>
          </cell>
          <cell r="D503" t="str">
            <v>8-800.9m</v>
          </cell>
          <cell r="E503" t="str">
            <v>64 bis unter 70 Apherese-Thrombozytenkonzentrate</v>
          </cell>
          <cell r="F503">
            <v>24615.18</v>
          </cell>
        </row>
        <row r="504">
          <cell r="D504" t="str">
            <v>8-800.dn</v>
          </cell>
          <cell r="E504" t="str">
            <v>64 bis unter 70 pathogeninaktivierte Apherese-Thrombozytenkonzentrate</v>
          </cell>
        </row>
        <row r="505">
          <cell r="C505" t="str">
            <v>ZP30.23</v>
          </cell>
          <cell r="D505" t="str">
            <v>8-800.9n</v>
          </cell>
          <cell r="E505" t="str">
            <v>70 bis unter 78 Apherese-Thrombozytenkonzentrate</v>
          </cell>
          <cell r="F505">
            <v>27057.91</v>
          </cell>
        </row>
        <row r="506">
          <cell r="D506" t="str">
            <v>8-800.dp</v>
          </cell>
          <cell r="E506" t="str">
            <v>70 bis unter 78 pathogeninaktivierte Apherese-Thrombozytenkonzentrate</v>
          </cell>
        </row>
        <row r="507">
          <cell r="C507" t="str">
            <v>ZP30.24</v>
          </cell>
          <cell r="D507" t="str">
            <v>8-800.9p</v>
          </cell>
          <cell r="E507" t="str">
            <v>78 bis unter 86 Apherese-Thrombozytenkonzentrate</v>
          </cell>
          <cell r="F507">
            <v>30064.34</v>
          </cell>
        </row>
        <row r="508">
          <cell r="D508" t="str">
            <v>8-800.dq</v>
          </cell>
          <cell r="E508" t="str">
            <v>78 bis unter 86 pathogeninaktivierte Apherese-Thrombozytenkonzentrate</v>
          </cell>
        </row>
        <row r="509">
          <cell r="C509" t="str">
            <v>ZP30.25</v>
          </cell>
          <cell r="D509" t="str">
            <v>8-800.9q</v>
          </cell>
          <cell r="E509" t="str">
            <v>86 bis unter 94 Apherese-Thrombozytenkonzentrate</v>
          </cell>
          <cell r="F509">
            <v>33070.78</v>
          </cell>
        </row>
        <row r="510">
          <cell r="D510" t="str">
            <v>8-800.dr</v>
          </cell>
          <cell r="E510" t="str">
            <v>86 bis unter 94 pathogeninaktivierte Apherese-Thrombozytenkonzentrate</v>
          </cell>
        </row>
        <row r="511">
          <cell r="C511" t="str">
            <v>ZP30.26</v>
          </cell>
          <cell r="D511" t="str">
            <v>8-800.9r</v>
          </cell>
          <cell r="E511" t="str">
            <v>94 bis unter 102 Apherese-Thrombozytenkonzentrate</v>
          </cell>
          <cell r="F511">
            <v>36077.21</v>
          </cell>
        </row>
        <row r="512">
          <cell r="D512" t="str">
            <v>8-800.ds</v>
          </cell>
          <cell r="E512" t="str">
            <v>94 bis unter 102 pathogeninaktivierte Apherese-Thrombozytenkonzentrate</v>
          </cell>
        </row>
        <row r="513">
          <cell r="C513" t="str">
            <v>ZP30.27</v>
          </cell>
          <cell r="D513" t="str">
            <v>8-800.9s</v>
          </cell>
          <cell r="E513" t="str">
            <v>102 bis unter 110 Apherese-Thrombozytenkonzentrate</v>
          </cell>
          <cell r="F513">
            <v>39083.65</v>
          </cell>
        </row>
        <row r="514">
          <cell r="D514" t="str">
            <v>8-800.dt</v>
          </cell>
          <cell r="E514" t="str">
            <v>102 bis unter 110 pathogeninaktivierte Apherese-Thrombozytenkonzentrate</v>
          </cell>
        </row>
        <row r="515">
          <cell r="C515" t="str">
            <v>ZP30.28</v>
          </cell>
          <cell r="D515" t="str">
            <v>8-800.9t</v>
          </cell>
          <cell r="E515" t="str">
            <v>110 bis unter 118 Apherese-Thrombozytenkonzentrate</v>
          </cell>
          <cell r="F515">
            <v>42090.080000000002</v>
          </cell>
        </row>
        <row r="516">
          <cell r="D516" t="str">
            <v>8-800.du</v>
          </cell>
          <cell r="E516" t="str">
            <v>110 bis unter 118 pathogeninaktivierte Apherese-Thrombozytenkonzentrate</v>
          </cell>
        </row>
        <row r="517">
          <cell r="C517" t="str">
            <v>ZP30.29</v>
          </cell>
          <cell r="D517" t="str">
            <v>8-800.9u</v>
          </cell>
          <cell r="E517" t="str">
            <v>118 Apherese-Thrombozytenkonzentrate und mehr</v>
          </cell>
          <cell r="F517">
            <v>45096.52</v>
          </cell>
        </row>
        <row r="518">
          <cell r="D518" t="str">
            <v>8-800.dv</v>
          </cell>
          <cell r="E518" t="str">
            <v xml:space="preserve">118 pathogeninaktivierte Apherese-Thrombozytenkonzentrate und mehr </v>
          </cell>
        </row>
        <row r="519">
          <cell r="C519" t="str">
            <v/>
          </cell>
          <cell r="E519" t="str">
            <v>Applikation von Medikamenten, Liste 1: Imatinib, oral</v>
          </cell>
        </row>
        <row r="520">
          <cell r="C520" t="str">
            <v>ZP31.01</v>
          </cell>
          <cell r="D520" t="str">
            <v>6-001.g0</v>
          </cell>
          <cell r="E520" t="str">
            <v>800 mg bis unter 1.200 mg</v>
          </cell>
          <cell r="F520">
            <v>247.76</v>
          </cell>
        </row>
        <row r="521">
          <cell r="C521" t="str">
            <v>ZP31.02</v>
          </cell>
          <cell r="D521" t="str">
            <v>6-001.g1</v>
          </cell>
          <cell r="E521" t="str">
            <v>1.200 mg bis unter 2.000 mg</v>
          </cell>
          <cell r="F521">
            <v>389.33</v>
          </cell>
        </row>
        <row r="522">
          <cell r="C522" t="str">
            <v>ZP31.03</v>
          </cell>
          <cell r="D522" t="str">
            <v>6-001.g2</v>
          </cell>
          <cell r="E522" t="str">
            <v>2.000 mg bis unter 2.800 mg</v>
          </cell>
          <cell r="F522">
            <v>601.70000000000005</v>
          </cell>
        </row>
        <row r="523">
          <cell r="C523" t="str">
            <v>ZP31.04</v>
          </cell>
          <cell r="D523" t="str">
            <v>6-001.g3</v>
          </cell>
          <cell r="E523" t="str">
            <v>2.800 mg bis unter 4.000 mg</v>
          </cell>
          <cell r="F523">
            <v>842</v>
          </cell>
        </row>
        <row r="524">
          <cell r="C524" t="str">
            <v>ZP31.05</v>
          </cell>
          <cell r="D524" t="str">
            <v>6-001.g4</v>
          </cell>
          <cell r="E524" t="str">
            <v>4.000 mg bis unter 5.200 mg</v>
          </cell>
          <cell r="F524">
            <v>1150.27</v>
          </cell>
        </row>
        <row r="525">
          <cell r="C525" t="str">
            <v>ZP31.06</v>
          </cell>
          <cell r="D525" t="str">
            <v>6-001.g5</v>
          </cell>
          <cell r="E525" t="str">
            <v>5.200 mg bis unter 6.400 mg</v>
          </cell>
          <cell r="F525">
            <v>1486.55</v>
          </cell>
        </row>
        <row r="526">
          <cell r="C526" t="str">
            <v>ZP31.07</v>
          </cell>
          <cell r="D526" t="str">
            <v>6-001.g6</v>
          </cell>
          <cell r="E526" t="str">
            <v>6.400 mg bis unter 7.600 mg</v>
          </cell>
          <cell r="F526">
            <v>1783.32</v>
          </cell>
        </row>
        <row r="527">
          <cell r="C527" t="str">
            <v>ZP31.08</v>
          </cell>
          <cell r="D527" t="str">
            <v>6-001.g7</v>
          </cell>
          <cell r="E527" t="str">
            <v>7.600 mg bis unter 8.800 mg</v>
          </cell>
          <cell r="F527">
            <v>2123.64</v>
          </cell>
        </row>
        <row r="528">
          <cell r="C528" t="str">
            <v>ZP31.09</v>
          </cell>
          <cell r="D528" t="str">
            <v>6-001.g8</v>
          </cell>
          <cell r="E528" t="str">
            <v>8.800 mg bis unter 11.200 mg</v>
          </cell>
          <cell r="F528">
            <v>2548.36</v>
          </cell>
        </row>
        <row r="529">
          <cell r="C529" t="str">
            <v>ZP31.10</v>
          </cell>
          <cell r="D529" t="str">
            <v>6-001.g9</v>
          </cell>
          <cell r="E529" t="str">
            <v>11.200 mg bis unter 13.600 mg</v>
          </cell>
          <cell r="F529">
            <v>3185.45</v>
          </cell>
        </row>
        <row r="530">
          <cell r="C530" t="str">
            <v>ZP31.11</v>
          </cell>
          <cell r="D530" t="str">
            <v>6-001.ga</v>
          </cell>
          <cell r="E530" t="str">
            <v>13.600 mg bis unter 16.000 mg</v>
          </cell>
          <cell r="F530">
            <v>3822.55</v>
          </cell>
        </row>
        <row r="531">
          <cell r="C531" t="str">
            <v>ZP31.12</v>
          </cell>
          <cell r="D531" t="str">
            <v>6-001.gb</v>
          </cell>
          <cell r="E531" t="str">
            <v>16.000 mg bis unter 18.400 mg</v>
          </cell>
          <cell r="F531">
            <v>4459.6400000000003</v>
          </cell>
        </row>
        <row r="532">
          <cell r="C532" t="str">
            <v>ZP31.13</v>
          </cell>
          <cell r="D532" t="str">
            <v>6-001.gd</v>
          </cell>
          <cell r="E532" t="str">
            <v>18.400 mg bis unter 20.800 mg</v>
          </cell>
          <cell r="F532">
            <v>5096.7299999999996</v>
          </cell>
        </row>
        <row r="533">
          <cell r="C533" t="str">
            <v>ZP31.14</v>
          </cell>
          <cell r="D533" t="str">
            <v>6-001.ge</v>
          </cell>
          <cell r="E533" t="str">
            <v>20.800 mg bis unter 23.200 mg</v>
          </cell>
          <cell r="F533">
            <v>5733.82</v>
          </cell>
        </row>
        <row r="534">
          <cell r="C534" t="str">
            <v>ZP31.15</v>
          </cell>
          <cell r="D534" t="str">
            <v>6-001.gf</v>
          </cell>
          <cell r="E534" t="str">
            <v>23.200 mg bis unter 25.600 mg</v>
          </cell>
          <cell r="F534">
            <v>6370.91</v>
          </cell>
        </row>
        <row r="535">
          <cell r="C535" t="str">
            <v>ZP31.16</v>
          </cell>
          <cell r="D535" t="str">
            <v>6-001.gg</v>
          </cell>
          <cell r="E535" t="str">
            <v>25.600 mg bis unter 30.400 mg</v>
          </cell>
          <cell r="F535">
            <v>7220.36</v>
          </cell>
        </row>
        <row r="536">
          <cell r="C536" t="str">
            <v>ZP31.17</v>
          </cell>
          <cell r="D536" t="str">
            <v>6-001.gh</v>
          </cell>
          <cell r="E536" t="str">
            <v>30.400 mg bis unter 35.200 mg</v>
          </cell>
          <cell r="F536">
            <v>8494.5499999999993</v>
          </cell>
        </row>
        <row r="537">
          <cell r="C537" t="str">
            <v>ZP31.18</v>
          </cell>
          <cell r="D537" t="str">
            <v>6-001.gj</v>
          </cell>
          <cell r="E537" t="str">
            <v>35.200 mg und mehr</v>
          </cell>
          <cell r="F537">
            <v>9768.73</v>
          </cell>
        </row>
        <row r="538">
          <cell r="C538" t="str">
            <v/>
          </cell>
          <cell r="E538" t="str">
            <v>Transfusion von Plasmabestandteilen und gentechnisch hergestellten Plasmaproteinen: Human-Immunglobulin, polyvalent</v>
          </cell>
        </row>
        <row r="539">
          <cell r="C539" t="str">
            <v>ZP32.01</v>
          </cell>
          <cell r="D539" t="str">
            <v>8-810.w0</v>
          </cell>
          <cell r="E539" t="str">
            <v>2,5 g bis unter 5 g</v>
          </cell>
          <cell r="F539">
            <v>114.03</v>
          </cell>
        </row>
        <row r="540">
          <cell r="C540" t="str">
            <v>ZP32.02</v>
          </cell>
          <cell r="D540" t="str">
            <v>8-810.w1</v>
          </cell>
          <cell r="E540" t="str">
            <v>5 g bis unter 10 g</v>
          </cell>
          <cell r="F540">
            <v>228.06</v>
          </cell>
        </row>
        <row r="541">
          <cell r="C541" t="str">
            <v>ZP32.03</v>
          </cell>
          <cell r="D541" t="str">
            <v>8-810.w2</v>
          </cell>
          <cell r="E541" t="str">
            <v>10 g bis unter 15 g</v>
          </cell>
          <cell r="F541">
            <v>351.4</v>
          </cell>
        </row>
        <row r="542">
          <cell r="C542" t="str">
            <v>ZP32.04</v>
          </cell>
          <cell r="D542" t="str">
            <v>8-810.w3</v>
          </cell>
          <cell r="E542" t="str">
            <v>15 g bis unter 25 g</v>
          </cell>
          <cell r="F542">
            <v>627.16</v>
          </cell>
        </row>
        <row r="543">
          <cell r="C543" t="str">
            <v>ZP32.05</v>
          </cell>
          <cell r="D543" t="str">
            <v>8-810.w4</v>
          </cell>
          <cell r="E543" t="str">
            <v>25 g bis unter 35 g</v>
          </cell>
          <cell r="F543">
            <v>969.25</v>
          </cell>
        </row>
        <row r="544">
          <cell r="C544" t="str">
            <v>ZP32.06</v>
          </cell>
          <cell r="D544" t="str">
            <v>8-810.w5</v>
          </cell>
          <cell r="E544" t="str">
            <v>35 g bis unter 45 g</v>
          </cell>
          <cell r="F544">
            <v>1311.34</v>
          </cell>
        </row>
        <row r="545">
          <cell r="C545" t="str">
            <v>ZP32.07</v>
          </cell>
          <cell r="D545" t="str">
            <v>8-810.w6</v>
          </cell>
          <cell r="E545" t="str">
            <v>45 g bis unter 55 g</v>
          </cell>
          <cell r="F545">
            <v>1653.42</v>
          </cell>
        </row>
        <row r="546">
          <cell r="C546" t="str">
            <v>ZP32.08</v>
          </cell>
          <cell r="D546" t="str">
            <v>8-810.w7</v>
          </cell>
          <cell r="E546" t="str">
            <v>55 g bis unter 65 g</v>
          </cell>
          <cell r="F546">
            <v>1995.51</v>
          </cell>
        </row>
        <row r="547">
          <cell r="C547" t="str">
            <v>ZP32.09</v>
          </cell>
          <cell r="D547" t="str">
            <v>8-810.w8</v>
          </cell>
          <cell r="E547" t="str">
            <v>65 g bis unter 75 g</v>
          </cell>
          <cell r="F547">
            <v>2337.6</v>
          </cell>
        </row>
        <row r="548">
          <cell r="C548" t="str">
            <v>ZP32.10</v>
          </cell>
          <cell r="D548" t="str">
            <v>8-810.w9</v>
          </cell>
          <cell r="E548" t="str">
            <v>75 g bis unter 85 g</v>
          </cell>
          <cell r="F548">
            <v>2679.69</v>
          </cell>
        </row>
        <row r="549">
          <cell r="C549" t="str">
            <v>ZP32.11</v>
          </cell>
          <cell r="D549" t="str">
            <v>8-810.wa</v>
          </cell>
          <cell r="E549" t="str">
            <v>85 g bis unter 105 g</v>
          </cell>
          <cell r="F549">
            <v>3135.8</v>
          </cell>
        </row>
        <row r="550">
          <cell r="C550" t="str">
            <v>ZP32.12</v>
          </cell>
          <cell r="D550" t="str">
            <v>8-810.wb</v>
          </cell>
          <cell r="E550" t="str">
            <v>105 g bis unter 125 g</v>
          </cell>
          <cell r="F550">
            <v>3819.98</v>
          </cell>
        </row>
        <row r="551">
          <cell r="C551" t="str">
            <v>ZP32.13</v>
          </cell>
          <cell r="D551" t="str">
            <v>8-810.wc</v>
          </cell>
          <cell r="E551" t="str">
            <v>125 g bis unter 145 g</v>
          </cell>
          <cell r="F551">
            <v>4504.1499999999996</v>
          </cell>
        </row>
        <row r="552">
          <cell r="C552" t="str">
            <v>ZP32.14</v>
          </cell>
          <cell r="D552" t="str">
            <v>8-810.wd</v>
          </cell>
          <cell r="E552" t="str">
            <v>145 g bis unter 165 g</v>
          </cell>
          <cell r="F552">
            <v>5178.54</v>
          </cell>
        </row>
        <row r="553">
          <cell r="C553" t="str">
            <v>ZP32.15</v>
          </cell>
          <cell r="D553" t="str">
            <v>8-810.we</v>
          </cell>
          <cell r="E553" t="str">
            <v>165 g bis unter 185 g</v>
          </cell>
          <cell r="F553">
            <v>5872.5</v>
          </cell>
        </row>
        <row r="554">
          <cell r="C554" t="str">
            <v>ZP32.16</v>
          </cell>
          <cell r="D554" t="str">
            <v>8-810.wf</v>
          </cell>
          <cell r="E554" t="str">
            <v>185 g bis unter 205 g</v>
          </cell>
          <cell r="F554">
            <v>6556.68</v>
          </cell>
        </row>
        <row r="555">
          <cell r="C555" t="str">
            <v>ZP32.17</v>
          </cell>
          <cell r="D555" t="str">
            <v>8-810.wg</v>
          </cell>
          <cell r="E555" t="str">
            <v>205 g bis unter 225 g</v>
          </cell>
          <cell r="F555">
            <v>7240.85</v>
          </cell>
        </row>
        <row r="556">
          <cell r="C556" t="str">
            <v>ZP32.18</v>
          </cell>
          <cell r="D556" t="str">
            <v>8-810.wh</v>
          </cell>
          <cell r="E556" t="str">
            <v>225 g bis unter 245 g</v>
          </cell>
          <cell r="F556">
            <v>7925.03</v>
          </cell>
        </row>
        <row r="557">
          <cell r="C557" t="str">
            <v>ZP32.19</v>
          </cell>
          <cell r="D557" t="str">
            <v>8-810.wj</v>
          </cell>
          <cell r="E557" t="str">
            <v>245 g bis unter 285 g</v>
          </cell>
          <cell r="F557">
            <v>8837.26</v>
          </cell>
        </row>
        <row r="558">
          <cell r="C558" t="str">
            <v>ZP32.20</v>
          </cell>
          <cell r="D558" t="str">
            <v>8-810.wk</v>
          </cell>
          <cell r="E558" t="str">
            <v>285 g bis unter 325 g</v>
          </cell>
          <cell r="F558">
            <v>10205.61</v>
          </cell>
        </row>
        <row r="559">
          <cell r="C559" t="str">
            <v>ZP32.21</v>
          </cell>
          <cell r="D559" t="str">
            <v>8-810.wm</v>
          </cell>
          <cell r="E559" t="str">
            <v>325 g bis unter 365 g</v>
          </cell>
          <cell r="F559">
            <v>11573.96</v>
          </cell>
        </row>
        <row r="560">
          <cell r="C560" t="str">
            <v>ZP32.22</v>
          </cell>
          <cell r="D560" t="str">
            <v>8-810.wn</v>
          </cell>
          <cell r="E560" t="str">
            <v>365 g bis unter 445 g</v>
          </cell>
          <cell r="F560">
            <v>13398.43</v>
          </cell>
        </row>
        <row r="561">
          <cell r="C561" t="str">
            <v>ZP32.23</v>
          </cell>
          <cell r="D561" t="str">
            <v>8-810.wp</v>
          </cell>
          <cell r="E561" t="str">
            <v>445 g bis unter 525 g</v>
          </cell>
          <cell r="F561">
            <v>16591.240000000002</v>
          </cell>
        </row>
        <row r="562">
          <cell r="C562" t="str">
            <v>ZP32.24</v>
          </cell>
          <cell r="D562" t="str">
            <v>8-810.wq</v>
          </cell>
          <cell r="E562" t="str">
            <v>525 g bis unter 605 g</v>
          </cell>
          <cell r="F562">
            <v>19327.939999999999</v>
          </cell>
        </row>
        <row r="563">
          <cell r="C563" t="str">
            <v>ZP32.25</v>
          </cell>
          <cell r="D563" t="str">
            <v>8-810.wr</v>
          </cell>
          <cell r="E563" t="str">
            <v>605 g bis unter 685 g</v>
          </cell>
          <cell r="F563">
            <v>22064.639999999999</v>
          </cell>
        </row>
        <row r="564">
          <cell r="C564" t="str">
            <v>ZP32.26</v>
          </cell>
          <cell r="D564" t="str">
            <v>8-810.ws</v>
          </cell>
          <cell r="E564" t="str">
            <v>685 g bis unter 765 g</v>
          </cell>
          <cell r="F564">
            <v>24801.34</v>
          </cell>
        </row>
        <row r="565">
          <cell r="C565" t="str">
            <v>ZP32.27</v>
          </cell>
          <cell r="D565" t="str">
            <v>8-810.wt</v>
          </cell>
          <cell r="E565" t="str">
            <v>765 g bis unter 845 g</v>
          </cell>
          <cell r="F565">
            <v>27538.04</v>
          </cell>
        </row>
        <row r="566">
          <cell r="C566" t="str">
            <v>ZP32.28</v>
          </cell>
          <cell r="D566" t="str">
            <v>8-810.wu</v>
          </cell>
          <cell r="E566" t="str">
            <v>845 g und mehr</v>
          </cell>
          <cell r="F566">
            <v>30274.74</v>
          </cell>
        </row>
        <row r="567">
          <cell r="E567" t="str">
            <v>Transfusion von Vollblut, Erythrozytenkonzentrat und Thrombozytenkonzentrat: Thrombozytenkonzentrat</v>
          </cell>
        </row>
        <row r="568">
          <cell r="C568" t="str">
            <v>ZP33.01</v>
          </cell>
          <cell r="D568" t="str">
            <v>8-800.b1</v>
          </cell>
          <cell r="E568" t="str">
            <v>2 Thrombozytenkonzentrate</v>
          </cell>
          <cell r="F568">
            <v>499.76</v>
          </cell>
        </row>
        <row r="569">
          <cell r="D569" t="str">
            <v>8-800.e1</v>
          </cell>
          <cell r="E569" t="str">
            <v xml:space="preserve">2 pathogeninaktivierte Thrombozytenkonzentrate </v>
          </cell>
        </row>
        <row r="570">
          <cell r="C570" t="str">
            <v>ZP33.02</v>
          </cell>
          <cell r="D570" t="str">
            <v>8-800.b2</v>
          </cell>
          <cell r="E570" t="str">
            <v>3 Thrombozytenkonzentrate</v>
          </cell>
          <cell r="F570">
            <v>749.64</v>
          </cell>
        </row>
        <row r="571">
          <cell r="D571" t="str">
            <v>8-800.e2</v>
          </cell>
          <cell r="E571" t="str">
            <v xml:space="preserve">3 pathogeninaktivierte Thrombozytenkonzentrate </v>
          </cell>
        </row>
        <row r="572">
          <cell r="C572" t="str">
            <v>ZP33.03</v>
          </cell>
          <cell r="D572" t="str">
            <v>8-800.b3</v>
          </cell>
          <cell r="E572" t="str">
            <v>4 bis unter 6 Thrombozytenkonzentrate</v>
          </cell>
          <cell r="F572">
            <v>1073.4100000000001</v>
          </cell>
        </row>
        <row r="573">
          <cell r="D573" t="str">
            <v>8-800.e3</v>
          </cell>
          <cell r="E573" t="str">
            <v>4 bis unter 6 pathogeninaktivierte Thrombozytenkonzentrate</v>
          </cell>
        </row>
        <row r="574">
          <cell r="C574" t="str">
            <v>ZP33.04</v>
          </cell>
          <cell r="D574" t="str">
            <v>8-800.b4</v>
          </cell>
          <cell r="E574" t="str">
            <v>6 bis unter 8 Thrombozytenkonzentrate</v>
          </cell>
          <cell r="F574">
            <v>1587.23</v>
          </cell>
        </row>
        <row r="575">
          <cell r="D575" t="str">
            <v>8-800.e4</v>
          </cell>
          <cell r="E575" t="str">
            <v>6 bis unter 8 pathogeninaktivierte Thrombozytenkonzentrate</v>
          </cell>
        </row>
        <row r="576">
          <cell r="C576" t="str">
            <v>ZP33.05</v>
          </cell>
          <cell r="D576" t="str">
            <v>8-800.b5</v>
          </cell>
          <cell r="E576" t="str">
            <v>8 bis unter 10 Thrombozytenkonzentrate</v>
          </cell>
          <cell r="F576">
            <v>2094.0700000000002</v>
          </cell>
        </row>
        <row r="577">
          <cell r="D577" t="str">
            <v>8-800.e5</v>
          </cell>
          <cell r="E577" t="str">
            <v>8 bis unter 10 pathogeninaktivierte Thrombozytenkonzentrate</v>
          </cell>
        </row>
        <row r="578">
          <cell r="C578" t="str">
            <v>ZP33.06</v>
          </cell>
          <cell r="D578" t="str">
            <v>8-800.b6</v>
          </cell>
          <cell r="E578" t="str">
            <v>10 bis unter 12 Thrombozytenkonzentrate</v>
          </cell>
          <cell r="F578">
            <v>2593.69</v>
          </cell>
        </row>
        <row r="579">
          <cell r="D579" t="str">
            <v>8-800.e6</v>
          </cell>
          <cell r="E579" t="str">
            <v>10 bis unter 12 pathogeninaktivierte Thrombozytenkonzentrate</v>
          </cell>
        </row>
        <row r="580">
          <cell r="C580" t="str">
            <v>ZP33.07</v>
          </cell>
          <cell r="D580" t="str">
            <v>8-800.b7</v>
          </cell>
          <cell r="E580" t="str">
            <v>12 bis unter 14 Thrombozytenkonzentrate</v>
          </cell>
          <cell r="F580">
            <v>3101.53</v>
          </cell>
        </row>
        <row r="581">
          <cell r="D581" t="str">
            <v>8-800.e7</v>
          </cell>
          <cell r="E581" t="str">
            <v>12 bis unter 14 pathogeninaktivierte Thrombozytenkonzentrate</v>
          </cell>
        </row>
        <row r="582">
          <cell r="C582" t="str">
            <v>ZP33.08</v>
          </cell>
          <cell r="D582" t="str">
            <v>8-800.b8</v>
          </cell>
          <cell r="E582" t="str">
            <v>14 bis unter 16 Thrombozytenkonzentrate</v>
          </cell>
          <cell r="F582">
            <v>3607.48</v>
          </cell>
        </row>
        <row r="583">
          <cell r="D583" t="str">
            <v>8-800.e8</v>
          </cell>
          <cell r="E583" t="str">
            <v>14 bis unter 16 pathogeninaktivierte Thrombozytenkonzentrate</v>
          </cell>
        </row>
        <row r="584">
          <cell r="C584" t="str">
            <v>ZP33.09</v>
          </cell>
          <cell r="D584" t="str">
            <v>8-800.b9</v>
          </cell>
          <cell r="E584" t="str">
            <v>16 bis unter 18 Thrombozytenkonzentrate</v>
          </cell>
          <cell r="F584">
            <v>4090.29</v>
          </cell>
        </row>
        <row r="585">
          <cell r="D585" t="str">
            <v>8-800.e9</v>
          </cell>
          <cell r="E585" t="str">
            <v>16 bis unter 18 pathogeninaktivierte Thrombozytenkonzentrate</v>
          </cell>
        </row>
        <row r="586">
          <cell r="C586" t="str">
            <v>ZP33.10</v>
          </cell>
          <cell r="D586" t="str">
            <v>8-800.ba</v>
          </cell>
          <cell r="E586" t="str">
            <v>18 bis unter 20 Thrombozytenkonzentrate</v>
          </cell>
          <cell r="F586">
            <v>4583.72</v>
          </cell>
        </row>
        <row r="587">
          <cell r="D587" t="str">
            <v>8-800.ea</v>
          </cell>
          <cell r="E587" t="str">
            <v>18 bis unter 20 pathogeninaktivierte Thrombozytenkonzentrate</v>
          </cell>
        </row>
        <row r="588">
          <cell r="C588" t="str">
            <v>ZP33.11</v>
          </cell>
          <cell r="D588" t="str">
            <v>8-800.bb</v>
          </cell>
          <cell r="E588" t="str">
            <v>20 bis unter 22 Thrombozytenkonzentrate</v>
          </cell>
          <cell r="F588">
            <v>5097.54</v>
          </cell>
        </row>
        <row r="589">
          <cell r="D589" t="str">
            <v>8-800.eb</v>
          </cell>
          <cell r="E589" t="str">
            <v>20 bis unter 22 pathogeninaktivierte Thrombozytenkonzentrate</v>
          </cell>
        </row>
        <row r="590">
          <cell r="C590" t="str">
            <v>ZP33.12</v>
          </cell>
          <cell r="D590" t="str">
            <v>8-800.bc</v>
          </cell>
          <cell r="E590" t="str">
            <v>22 bis unter 24 Thrombozytenkonzentrate</v>
          </cell>
          <cell r="F590">
            <v>5606.27</v>
          </cell>
        </row>
        <row r="591">
          <cell r="D591" t="str">
            <v>8-800.ec</v>
          </cell>
          <cell r="E591" t="str">
            <v>22 bis unter 24 pathogeninaktivierte Thrombozytenkonzentrate</v>
          </cell>
        </row>
        <row r="592">
          <cell r="C592" t="str">
            <v>ZP33.13</v>
          </cell>
          <cell r="D592" t="str">
            <v>8-800.bd</v>
          </cell>
          <cell r="E592" t="str">
            <v>24 bis unter 28 Thrombozytenkonzentrate</v>
          </cell>
          <cell r="F592">
            <v>6246.98</v>
          </cell>
        </row>
        <row r="593">
          <cell r="D593" t="str">
            <v>8-800.ed</v>
          </cell>
          <cell r="E593" t="str">
            <v>24 bis unter 28 pathogeninaktivierte Thrombozytenkonzentrate</v>
          </cell>
        </row>
        <row r="594">
          <cell r="C594" t="str">
            <v>ZP33.14</v>
          </cell>
          <cell r="D594" t="str">
            <v>8-800.be</v>
          </cell>
          <cell r="E594" t="str">
            <v>28 bis unter 32 Thrombozytenkonzentrate</v>
          </cell>
          <cell r="F594">
            <v>7246.5</v>
          </cell>
        </row>
        <row r="595">
          <cell r="D595" t="str">
            <v>8-800.ee</v>
          </cell>
          <cell r="E595" t="str">
            <v>28 bis unter 32 pathogeninaktivierte Thrombozytenkonzentrate</v>
          </cell>
        </row>
        <row r="596">
          <cell r="C596" t="str">
            <v>ZP33.15</v>
          </cell>
          <cell r="D596" t="str">
            <v>8-800.bf</v>
          </cell>
          <cell r="E596" t="str">
            <v>32 bis unter 36 Thrombozytenkonzentrate</v>
          </cell>
          <cell r="F596">
            <v>8246.02</v>
          </cell>
        </row>
        <row r="597">
          <cell r="D597" t="str">
            <v>8-800.ef</v>
          </cell>
          <cell r="E597" t="str">
            <v>32 bis unter 36 pathogeninaktivierte Thrombozytenkonzentrate</v>
          </cell>
        </row>
        <row r="598">
          <cell r="C598" t="str">
            <v>ZP33.16</v>
          </cell>
          <cell r="D598" t="str">
            <v>8-800.bg</v>
          </cell>
          <cell r="E598" t="str">
            <v>36 bis unter 40 Thrombozytenkonzentrate</v>
          </cell>
          <cell r="F598">
            <v>9245.5300000000007</v>
          </cell>
        </row>
        <row r="599">
          <cell r="D599" t="str">
            <v>8-800.eg</v>
          </cell>
          <cell r="E599" t="str">
            <v>36 bis unter 40 pathogeninaktivierte Thrombozytenkonzentrate</v>
          </cell>
        </row>
        <row r="600">
          <cell r="C600" t="str">
            <v>ZP33.17</v>
          </cell>
          <cell r="D600" t="str">
            <v>8-800.bh</v>
          </cell>
          <cell r="E600" t="str">
            <v>40 bis unter 44 Thrombozytenkonzentrate</v>
          </cell>
          <cell r="F600">
            <v>10245.049999999999</v>
          </cell>
        </row>
        <row r="601">
          <cell r="D601" t="str">
            <v>8-800.eh</v>
          </cell>
          <cell r="E601" t="str">
            <v>40 bis unter 44 pathogeninaktivierte Thrombozytenkonzentrate</v>
          </cell>
        </row>
        <row r="602">
          <cell r="C602" t="str">
            <v>ZP33.18</v>
          </cell>
          <cell r="D602" t="str">
            <v>8-800.bj</v>
          </cell>
          <cell r="E602" t="str">
            <v>44 bis unter 48 Thrombozytenkonzentrate</v>
          </cell>
          <cell r="F602">
            <v>11244.57</v>
          </cell>
        </row>
        <row r="603">
          <cell r="D603" t="str">
            <v>8-800.ej</v>
          </cell>
          <cell r="E603" t="str">
            <v>44 bis unter 48 pathogeninaktivierte Thrombozytenkonzentrate</v>
          </cell>
        </row>
        <row r="604">
          <cell r="C604" t="str">
            <v>ZP33.19</v>
          </cell>
          <cell r="D604" t="str">
            <v>8-800.bk</v>
          </cell>
          <cell r="E604" t="str">
            <v>48 bis unter 56 Thrombozytenkonzentrate</v>
          </cell>
          <cell r="F604">
            <v>12493.96</v>
          </cell>
        </row>
        <row r="605">
          <cell r="D605" t="str">
            <v>8-800.ek</v>
          </cell>
          <cell r="E605" t="str">
            <v>48 bis unter 56 pathogeninaktivierte Thrombozytenkonzentrate</v>
          </cell>
        </row>
        <row r="606">
          <cell r="C606" t="str">
            <v>ZP33.20</v>
          </cell>
          <cell r="D606" t="str">
            <v>8-800.bm</v>
          </cell>
          <cell r="E606" t="str">
            <v>56 bis unter 64 Thrombozytenkonzentrate</v>
          </cell>
          <cell r="F606">
            <v>14493</v>
          </cell>
        </row>
        <row r="607">
          <cell r="D607" t="str">
            <v>8-800.em</v>
          </cell>
          <cell r="E607" t="str">
            <v>56 bis unter 64 pathogeninaktivierte Thrombozytenkonzentrate</v>
          </cell>
        </row>
        <row r="608">
          <cell r="C608" t="str">
            <v>ZP33.21</v>
          </cell>
          <cell r="D608" t="str">
            <v>8-800.bn</v>
          </cell>
          <cell r="E608" t="str">
            <v>64 bis unter 72 Thrombozytenkonzentrate</v>
          </cell>
          <cell r="F608">
            <v>16492.03</v>
          </cell>
        </row>
        <row r="609">
          <cell r="D609" t="str">
            <v>8-800.en</v>
          </cell>
          <cell r="E609" t="str">
            <v>64 bis unter 72 pathogeninaktivierte Thrombozytenkonzentrate</v>
          </cell>
        </row>
        <row r="610">
          <cell r="C610" t="str">
            <v>ZP33.23</v>
          </cell>
          <cell r="D610" t="str">
            <v>8-800.bp</v>
          </cell>
          <cell r="E610" t="str">
            <v>72 bis unter 80 Thrombozytenkonzentrate</v>
          </cell>
          <cell r="F610">
            <v>18491.07</v>
          </cell>
        </row>
        <row r="611">
          <cell r="D611" t="str">
            <v>8-800.ep</v>
          </cell>
          <cell r="E611" t="str">
            <v>72 bis unter 80 pathogeninaktivierte Thrombozytenkonzentrate</v>
          </cell>
        </row>
        <row r="612">
          <cell r="C612" t="str">
            <v>ZP33.24</v>
          </cell>
          <cell r="D612" t="str">
            <v>8-800.bq</v>
          </cell>
          <cell r="E612" t="str">
            <v>80 bis unter 88 Thrombozytenkonzentrate</v>
          </cell>
          <cell r="F612">
            <v>20490.099999999999</v>
          </cell>
        </row>
        <row r="613">
          <cell r="D613" t="str">
            <v>8-800.eq</v>
          </cell>
          <cell r="E613" t="str">
            <v>80 bis unter 88 pathogeninaktivierte Thrombozytenkonzentrate</v>
          </cell>
        </row>
        <row r="614">
          <cell r="C614" t="str">
            <v>ZP33.25</v>
          </cell>
          <cell r="D614" t="str">
            <v>8-800.br</v>
          </cell>
          <cell r="E614" t="str">
            <v>88 bis unter 96 Thrombozytenkonzentrate</v>
          </cell>
          <cell r="F614">
            <v>22489.14</v>
          </cell>
        </row>
        <row r="615">
          <cell r="D615" t="str">
            <v>8-800.er</v>
          </cell>
          <cell r="E615" t="str">
            <v>88 bis unter 96 pathogeninaktivierte Thrombozytenkonzentrate</v>
          </cell>
        </row>
        <row r="616">
          <cell r="C616" t="str">
            <v>ZP33.26</v>
          </cell>
          <cell r="D616" t="str">
            <v>8-800.bs</v>
          </cell>
          <cell r="E616" t="str">
            <v>96 bis unter 104 Thrombozytenkonzentrate</v>
          </cell>
          <cell r="F616">
            <v>24488.17</v>
          </cell>
        </row>
        <row r="617">
          <cell r="D617" t="str">
            <v>8-800.es</v>
          </cell>
          <cell r="E617" t="str">
            <v>96 bis unter 104 pathogeninaktivierte Thrombozytenkonzentrate</v>
          </cell>
        </row>
        <row r="618">
          <cell r="C618" t="str">
            <v>ZP33.27</v>
          </cell>
          <cell r="D618" t="str">
            <v>8-800.bt</v>
          </cell>
          <cell r="E618" t="str">
            <v>104 bis unter 112 Thrombozytenkonzentrate</v>
          </cell>
          <cell r="F618">
            <v>26487.200000000001</v>
          </cell>
        </row>
        <row r="619">
          <cell r="D619" t="str">
            <v>8-800.et</v>
          </cell>
          <cell r="E619" t="str">
            <v>104 bis unter 112 pathogeninaktivierte Thrombozytenkonzentrate</v>
          </cell>
        </row>
        <row r="620">
          <cell r="C620" t="str">
            <v>ZP33.28</v>
          </cell>
          <cell r="D620" t="str">
            <v>8-800.bu</v>
          </cell>
          <cell r="E620" t="str">
            <v>112 bis unter 120 Thrombozytenkonzentrate</v>
          </cell>
          <cell r="F620">
            <v>28486.240000000002</v>
          </cell>
        </row>
        <row r="621">
          <cell r="D621" t="str">
            <v>8-800.eu</v>
          </cell>
          <cell r="E621" t="str">
            <v>112 bis unter 120 pathogeninaktivierte Thrombozytenkonzentrate</v>
          </cell>
        </row>
        <row r="622">
          <cell r="C622" t="str">
            <v>ZP33.29</v>
          </cell>
          <cell r="D622" t="str">
            <v>8-800.bv</v>
          </cell>
          <cell r="E622" t="str">
            <v>120 bis unter 128 Thrombozytenkonzentrate</v>
          </cell>
          <cell r="F622">
            <v>30485.27</v>
          </cell>
        </row>
        <row r="623">
          <cell r="D623" t="str">
            <v>8-800.ev</v>
          </cell>
          <cell r="E623" t="str">
            <v>120 bis unter 128 pathogeninaktivierte Thrombozytenkonzentrate</v>
          </cell>
        </row>
        <row r="624">
          <cell r="C624" t="str">
            <v>ZP33.30</v>
          </cell>
          <cell r="D624" t="str">
            <v>8-800.bw</v>
          </cell>
          <cell r="E624" t="str">
            <v>128 Thrombozytenkonzentrate und mehr</v>
          </cell>
          <cell r="F624">
            <v>32484.31</v>
          </cell>
        </row>
        <row r="625">
          <cell r="D625" t="str">
            <v>8-800.ew</v>
          </cell>
          <cell r="E625" t="str">
            <v xml:space="preserve">128 pathogeninaktivierte Thrombozytenkonzentrate und mehr </v>
          </cell>
        </row>
        <row r="626">
          <cell r="C626" t="str">
            <v/>
          </cell>
          <cell r="E626" t="str">
            <v>Applikation von Medikamenten, Liste 3: Palifermin, parenteral</v>
          </cell>
        </row>
        <row r="627">
          <cell r="C627" t="str">
            <v>ZP34.01</v>
          </cell>
          <cell r="D627" t="str">
            <v>6-003.20</v>
          </cell>
          <cell r="E627" t="str">
            <v>1,25 mg bis unter 2,5 mg</v>
          </cell>
          <cell r="F627">
            <v>252.86</v>
          </cell>
        </row>
        <row r="628">
          <cell r="C628" t="str">
            <v>ZP34.02</v>
          </cell>
          <cell r="D628" t="str">
            <v>6-003.21</v>
          </cell>
          <cell r="E628" t="str">
            <v>2,5 mg bis unter 3,75 mg</v>
          </cell>
          <cell r="F628">
            <v>442.51</v>
          </cell>
        </row>
        <row r="629">
          <cell r="C629" t="str">
            <v>ZP34.03</v>
          </cell>
          <cell r="D629" t="str">
            <v>6-003.22</v>
          </cell>
          <cell r="E629" t="str">
            <v>3,75 mg bis unter 5,0 mg</v>
          </cell>
          <cell r="F629">
            <v>632.16</v>
          </cell>
        </row>
        <row r="630">
          <cell r="C630" t="str">
            <v>ZP34.04</v>
          </cell>
          <cell r="D630" t="str">
            <v>6-003.23</v>
          </cell>
          <cell r="E630" t="str">
            <v>5,0 mg bis unter 10,0 mg</v>
          </cell>
          <cell r="F630">
            <v>971.9</v>
          </cell>
        </row>
        <row r="631">
          <cell r="C631" t="str">
            <v>ZP34.05</v>
          </cell>
          <cell r="D631" t="str">
            <v>6-003.24</v>
          </cell>
          <cell r="E631" t="str">
            <v>10,0 mg bis unter 15,0 mg</v>
          </cell>
          <cell r="F631">
            <v>1770.04</v>
          </cell>
        </row>
        <row r="632">
          <cell r="C632" t="str">
            <v>ZP34.06</v>
          </cell>
          <cell r="D632" t="str">
            <v>6-003.25</v>
          </cell>
          <cell r="E632" t="str">
            <v>15,0 mg bis unter 20,0 mg</v>
          </cell>
          <cell r="F632">
            <v>2528.63</v>
          </cell>
        </row>
        <row r="633">
          <cell r="C633" t="str">
            <v>ZP34.07</v>
          </cell>
          <cell r="D633" t="str">
            <v>6-003.26</v>
          </cell>
          <cell r="E633" t="str">
            <v>20,0 mg bis unter 25,0 mg</v>
          </cell>
          <cell r="F633">
            <v>3287.21</v>
          </cell>
        </row>
        <row r="634">
          <cell r="C634" t="str">
            <v>ZP34.08</v>
          </cell>
          <cell r="D634" t="str">
            <v>6-003.27</v>
          </cell>
          <cell r="E634" t="str">
            <v>25,0 mg bis unter 30,0 mg</v>
          </cell>
          <cell r="F634">
            <v>4045.8</v>
          </cell>
        </row>
        <row r="635">
          <cell r="C635" t="str">
            <v>ZP34.09</v>
          </cell>
          <cell r="D635" t="str">
            <v>6-003.28</v>
          </cell>
          <cell r="E635" t="str">
            <v>30,0 mg bis unter 35,0 mg</v>
          </cell>
          <cell r="F635">
            <v>4804.3900000000003</v>
          </cell>
        </row>
        <row r="636">
          <cell r="C636" t="str">
            <v>ZP34.10</v>
          </cell>
          <cell r="D636" t="str">
            <v>6-003.29</v>
          </cell>
          <cell r="E636" t="str">
            <v>35,0 mg bis unter 40,0 mg</v>
          </cell>
          <cell r="F636">
            <v>5562.97</v>
          </cell>
        </row>
        <row r="637">
          <cell r="C637" t="str">
            <v>ZP34.11</v>
          </cell>
          <cell r="D637" t="str">
            <v>6-003.2a</v>
          </cell>
          <cell r="E637" t="str">
            <v>40,0 mg bis unter 50,0 mg</v>
          </cell>
          <cell r="F637">
            <v>6574.43</v>
          </cell>
        </row>
        <row r="638">
          <cell r="C638" t="str">
            <v>ZP34.12</v>
          </cell>
          <cell r="D638" t="str">
            <v>6-003.2b</v>
          </cell>
          <cell r="E638" t="str">
            <v>50,0 mg und mehr</v>
          </cell>
          <cell r="F638">
            <v>7585.88</v>
          </cell>
        </row>
        <row r="639">
          <cell r="C639" t="str">
            <v/>
          </cell>
          <cell r="E639" t="str">
            <v>Applikation von Medikamenten, Liste 3: Carmustin-Implantat, intrathekal</v>
          </cell>
        </row>
        <row r="640">
          <cell r="C640" t="str">
            <v>ZP35.01</v>
          </cell>
          <cell r="D640" t="str">
            <v>6-003.30</v>
          </cell>
          <cell r="E640" t="str">
            <v>4 Implantate bis unter 7 Implantate</v>
          </cell>
          <cell r="F640">
            <v>7620.33</v>
          </cell>
        </row>
        <row r="641">
          <cell r="C641" t="str">
            <v>ZP35.02</v>
          </cell>
          <cell r="D641" t="str">
            <v>6-003.31</v>
          </cell>
          <cell r="E641" t="str">
            <v>7 Implantate bis unter 10 Implantate</v>
          </cell>
          <cell r="F641">
            <v>12192.53</v>
          </cell>
        </row>
        <row r="642">
          <cell r="C642" t="str">
            <v>ZP35.03</v>
          </cell>
          <cell r="D642" t="str">
            <v>6-003.32</v>
          </cell>
          <cell r="E642" t="str">
            <v>10 Implantate und mehr</v>
          </cell>
          <cell r="F642">
            <v>16764.72</v>
          </cell>
        </row>
        <row r="643">
          <cell r="C643" t="str">
            <v/>
          </cell>
          <cell r="E643" t="str">
            <v>Applikation von Medikamenten, Liste 3: Natalizumab, parenteral</v>
          </cell>
        </row>
        <row r="644">
          <cell r="C644" t="str">
            <v>ZP36.01</v>
          </cell>
          <cell r="D644" t="str">
            <v>6-003.f0</v>
          </cell>
          <cell r="E644" t="str">
            <v>300 mg bis unter 600 mg</v>
          </cell>
          <cell r="F644">
            <v>2173.6799999999998</v>
          </cell>
        </row>
        <row r="645">
          <cell r="C645" t="str">
            <v>ZP36.02</v>
          </cell>
          <cell r="D645" t="str">
            <v>6-003.f1</v>
          </cell>
          <cell r="E645" t="str">
            <v>600 mg bis unter 900 mg</v>
          </cell>
          <cell r="F645">
            <v>4347.3599999999997</v>
          </cell>
        </row>
        <row r="646">
          <cell r="C646" t="str">
            <v>ZP36.03</v>
          </cell>
          <cell r="D646" t="str">
            <v>6-003.f2</v>
          </cell>
          <cell r="E646" t="str">
            <v>900 mg und mehr</v>
          </cell>
          <cell r="F646">
            <v>6521.04</v>
          </cell>
        </row>
        <row r="647">
          <cell r="C647" t="str">
            <v/>
          </cell>
          <cell r="E647" t="str">
            <v>Applikation von Medikamenten, Liste 4: Palivizumab, parenteral</v>
          </cell>
        </row>
        <row r="648">
          <cell r="C648" t="str">
            <v>ZP37.01</v>
          </cell>
          <cell r="D648" t="str">
            <v>6-004.00</v>
          </cell>
          <cell r="E648" t="str">
            <v>15 mg bis unter 30 mg</v>
          </cell>
          <cell r="F648">
            <v>239.96</v>
          </cell>
        </row>
        <row r="649">
          <cell r="C649" t="str">
            <v>ZP37.02</v>
          </cell>
          <cell r="D649" t="str">
            <v>6-004.01</v>
          </cell>
          <cell r="E649" t="str">
            <v>30 mg bis unter 45 mg</v>
          </cell>
          <cell r="F649">
            <v>419.93</v>
          </cell>
        </row>
        <row r="650">
          <cell r="C650" t="str">
            <v>ZP37.03</v>
          </cell>
          <cell r="D650" t="str">
            <v>6-004.02</v>
          </cell>
          <cell r="E650" t="str">
            <v>45 mg bis unter 60 mg</v>
          </cell>
          <cell r="F650">
            <v>599.9</v>
          </cell>
        </row>
        <row r="651">
          <cell r="C651" t="str">
            <v>ZP37.04</v>
          </cell>
          <cell r="D651" t="str">
            <v>6-004.03</v>
          </cell>
          <cell r="E651" t="str">
            <v>60 mg bis unter 75 mg</v>
          </cell>
          <cell r="F651">
            <v>779.87</v>
          </cell>
        </row>
        <row r="652">
          <cell r="C652" t="str">
            <v>ZP37.05</v>
          </cell>
          <cell r="D652" t="str">
            <v>6-004.04</v>
          </cell>
          <cell r="E652" t="str">
            <v>75 mg bis unter 90 mg</v>
          </cell>
          <cell r="F652">
            <v>959.84</v>
          </cell>
        </row>
        <row r="653">
          <cell r="C653" t="str">
            <v>ZP37.06</v>
          </cell>
          <cell r="D653" t="str">
            <v>6-004.05</v>
          </cell>
          <cell r="E653" t="str">
            <v>90 mg bis unter 120 mg</v>
          </cell>
          <cell r="F653">
            <v>1199.8</v>
          </cell>
        </row>
        <row r="654">
          <cell r="C654" t="str">
            <v>ZP37.07</v>
          </cell>
          <cell r="D654" t="str">
            <v>6-004.06</v>
          </cell>
          <cell r="E654" t="str">
            <v>120 mg bis unter 150 mg</v>
          </cell>
          <cell r="F654">
            <v>1559.74</v>
          </cell>
        </row>
        <row r="655">
          <cell r="C655" t="str">
            <v>ZP37.08</v>
          </cell>
          <cell r="D655" t="str">
            <v>6-004.07</v>
          </cell>
          <cell r="E655" t="str">
            <v>150 mg bis unter 180 mg</v>
          </cell>
          <cell r="F655">
            <v>1919.68</v>
          </cell>
        </row>
        <row r="656">
          <cell r="C656" t="str">
            <v>ZP37.09</v>
          </cell>
          <cell r="D656" t="str">
            <v>6-004.08</v>
          </cell>
          <cell r="E656" t="str">
            <v>180 mg bis unter 240 mg</v>
          </cell>
          <cell r="F656">
            <v>2399.6</v>
          </cell>
        </row>
        <row r="657">
          <cell r="C657" t="str">
            <v>ZP37.10</v>
          </cell>
          <cell r="D657" t="str">
            <v>6-004.09</v>
          </cell>
          <cell r="E657" t="str">
            <v>240 mg bis unter 300 mg</v>
          </cell>
          <cell r="F657">
            <v>3119.48</v>
          </cell>
        </row>
        <row r="658">
          <cell r="C658" t="str">
            <v>ZP37.11</v>
          </cell>
          <cell r="D658" t="str">
            <v>6-004.0a</v>
          </cell>
          <cell r="E658" t="str">
            <v>300 mg bis unter 360 mg</v>
          </cell>
          <cell r="F658">
            <v>3839.36</v>
          </cell>
        </row>
        <row r="659">
          <cell r="C659" t="str">
            <v>ZP37.12</v>
          </cell>
          <cell r="D659" t="str">
            <v>6-004.0b</v>
          </cell>
          <cell r="E659" t="str">
            <v>360 mg bis unter 420 mg</v>
          </cell>
          <cell r="F659">
            <v>4559.24</v>
          </cell>
        </row>
        <row r="660">
          <cell r="C660" t="str">
            <v>ZP37.13</v>
          </cell>
          <cell r="D660" t="str">
            <v>6-004.0c</v>
          </cell>
          <cell r="E660" t="str">
            <v>420 mg bis unter 480 mg</v>
          </cell>
          <cell r="F660">
            <v>5279.12</v>
          </cell>
        </row>
        <row r="661">
          <cell r="C661" t="str">
            <v>ZP37.14</v>
          </cell>
          <cell r="D661" t="str">
            <v>6-004.0d</v>
          </cell>
          <cell r="E661" t="str">
            <v>480 mg bis unter 540 mg</v>
          </cell>
          <cell r="F661">
            <v>5999</v>
          </cell>
        </row>
        <row r="662">
          <cell r="C662" t="str">
            <v>ZP37.15</v>
          </cell>
          <cell r="D662" t="str">
            <v>6-004.0e</v>
          </cell>
          <cell r="E662" t="str">
            <v>540 mg bis unter 600 mg</v>
          </cell>
          <cell r="F662">
            <v>6718.88</v>
          </cell>
        </row>
        <row r="663">
          <cell r="C663" t="str">
            <v>ZP37.16</v>
          </cell>
          <cell r="D663" t="str">
            <v>6-004.0f</v>
          </cell>
          <cell r="E663" t="str">
            <v>600 mg und mehr</v>
          </cell>
          <cell r="F663">
            <v>7438.76</v>
          </cell>
        </row>
        <row r="664">
          <cell r="C664" t="str">
            <v/>
          </cell>
          <cell r="E664" t="str">
            <v>Transfusion von Vollblut, Erythrozytenkonzentrat und Thrombozyten-konzentrat: Erythrozytenkonzentrat</v>
          </cell>
        </row>
        <row r="665">
          <cell r="C665" t="str">
            <v>ZP38.01</v>
          </cell>
          <cell r="D665" t="str">
            <v>8-800.c1</v>
          </cell>
          <cell r="E665" t="str">
            <v>6 TE bis unter 11 TE</v>
          </cell>
          <cell r="F665">
            <v>619.27</v>
          </cell>
        </row>
        <row r="666">
          <cell r="C666" t="str">
            <v>ZP38.02</v>
          </cell>
          <cell r="D666" t="str">
            <v>8-800.c2</v>
          </cell>
          <cell r="E666" t="str">
            <v>11 TE bis unter 16 TE</v>
          </cell>
          <cell r="F666">
            <v>1023.13</v>
          </cell>
        </row>
        <row r="667">
          <cell r="C667" t="str">
            <v>ZP38.03</v>
          </cell>
          <cell r="D667" t="str">
            <v>8-800.c3</v>
          </cell>
          <cell r="E667" t="str">
            <v>16 TE bis unter 24 TE</v>
          </cell>
          <cell r="F667">
            <v>1507.78</v>
          </cell>
        </row>
        <row r="668">
          <cell r="C668" t="str">
            <v>ZP38.04</v>
          </cell>
          <cell r="D668" t="str">
            <v>8-800.c4</v>
          </cell>
          <cell r="E668" t="str">
            <v>24 TE bis unter 32 TE</v>
          </cell>
          <cell r="F668">
            <v>2153.9699999999998</v>
          </cell>
        </row>
        <row r="669">
          <cell r="C669" t="str">
            <v>ZP38.05</v>
          </cell>
          <cell r="D669" t="str">
            <v>8-800.c5</v>
          </cell>
          <cell r="E669" t="str">
            <v>32 TE bis unter 40 TE</v>
          </cell>
          <cell r="F669">
            <v>2800.16</v>
          </cell>
        </row>
        <row r="670">
          <cell r="C670" t="str">
            <v>ZP38.06</v>
          </cell>
          <cell r="D670" t="str">
            <v>8-800.c6</v>
          </cell>
          <cell r="E670" t="str">
            <v>40 TE bis unter 48 TE</v>
          </cell>
          <cell r="F670">
            <v>3446.35</v>
          </cell>
        </row>
        <row r="671">
          <cell r="C671" t="str">
            <v>ZP38.07</v>
          </cell>
          <cell r="D671" t="str">
            <v>8-800.c7</v>
          </cell>
          <cell r="E671" t="str">
            <v>48 TE bis unter 56 TE</v>
          </cell>
          <cell r="F671">
            <v>4092.54</v>
          </cell>
        </row>
        <row r="672">
          <cell r="C672" t="str">
            <v>ZP38.08</v>
          </cell>
          <cell r="D672" t="str">
            <v>8-800.c8</v>
          </cell>
          <cell r="E672" t="str">
            <v>56 TE bis unter 64 TE</v>
          </cell>
          <cell r="F672">
            <v>4738.7299999999996</v>
          </cell>
        </row>
        <row r="673">
          <cell r="C673" t="str">
            <v>ZP38.09</v>
          </cell>
          <cell r="D673" t="str">
            <v>8-800.c9</v>
          </cell>
          <cell r="E673" t="str">
            <v>64 TE bis unter 72 TE</v>
          </cell>
          <cell r="F673">
            <v>5384.92</v>
          </cell>
        </row>
        <row r="674">
          <cell r="C674" t="str">
            <v>ZP38.10</v>
          </cell>
          <cell r="D674" t="str">
            <v>8-800.ca</v>
          </cell>
          <cell r="E674" t="str">
            <v>72 TE bis unter 80 TE</v>
          </cell>
          <cell r="F674">
            <v>6031.1</v>
          </cell>
        </row>
        <row r="675">
          <cell r="C675" t="str">
            <v>ZP38.11</v>
          </cell>
          <cell r="D675" t="str">
            <v>8-800.cb</v>
          </cell>
          <cell r="E675" t="str">
            <v>80 TE bis unter 88 TE</v>
          </cell>
          <cell r="F675">
            <v>6677.29</v>
          </cell>
        </row>
        <row r="676">
          <cell r="C676" t="str">
            <v>ZP38.12</v>
          </cell>
          <cell r="D676" t="str">
            <v>8-800.cc</v>
          </cell>
          <cell r="E676" t="str">
            <v>88 TE bis unter 104 TE</v>
          </cell>
          <cell r="F676">
            <v>7538.88</v>
          </cell>
        </row>
        <row r="677">
          <cell r="C677" t="str">
            <v>ZP38.13</v>
          </cell>
          <cell r="D677" t="str">
            <v>8-800.cd</v>
          </cell>
          <cell r="E677" t="str">
            <v>104 TE bis unter 120 TE</v>
          </cell>
          <cell r="F677">
            <v>8831.26</v>
          </cell>
        </row>
        <row r="678">
          <cell r="C678" t="str">
            <v>ZP38.14</v>
          </cell>
          <cell r="D678" t="str">
            <v>8-800.ce</v>
          </cell>
          <cell r="E678" t="str">
            <v>120 TE bis unter 136 TE</v>
          </cell>
          <cell r="F678">
            <v>10123.64</v>
          </cell>
        </row>
        <row r="679">
          <cell r="C679" t="str">
            <v>ZP38.15</v>
          </cell>
          <cell r="D679" t="str">
            <v>8-800.cf</v>
          </cell>
          <cell r="E679" t="str">
            <v>136 TE bis unter 152 TE</v>
          </cell>
          <cell r="F679">
            <v>11416.02</v>
          </cell>
        </row>
        <row r="680">
          <cell r="C680" t="str">
            <v>ZP38.16</v>
          </cell>
          <cell r="D680" t="str">
            <v>8-800.cg</v>
          </cell>
          <cell r="E680" t="str">
            <v>152 TE bis unter 168 TE</v>
          </cell>
          <cell r="F680">
            <v>12708.4</v>
          </cell>
        </row>
        <row r="681">
          <cell r="C681" t="str">
            <v>ZP38.17</v>
          </cell>
          <cell r="D681" t="str">
            <v>8-800.ch</v>
          </cell>
          <cell r="E681" t="str">
            <v>168 TE bis unter 184 TE</v>
          </cell>
          <cell r="F681">
            <v>14000.78</v>
          </cell>
        </row>
        <row r="682">
          <cell r="C682" t="str">
            <v>ZP38.18</v>
          </cell>
          <cell r="D682" t="str">
            <v>8-800.cj</v>
          </cell>
          <cell r="E682" t="str">
            <v>184 TE bis unter 200 TE</v>
          </cell>
          <cell r="F682">
            <v>15293.16</v>
          </cell>
        </row>
        <row r="683">
          <cell r="C683" t="str">
            <v>ZP38.19</v>
          </cell>
          <cell r="D683" t="str">
            <v>8-800.ck</v>
          </cell>
          <cell r="E683" t="str">
            <v>200 TE bis unter 216 TE</v>
          </cell>
          <cell r="F683">
            <v>16585.54</v>
          </cell>
        </row>
        <row r="684">
          <cell r="C684" t="str">
            <v>ZP38.20</v>
          </cell>
          <cell r="D684" t="str">
            <v>8-800.cm</v>
          </cell>
          <cell r="E684" t="str">
            <v>216 TE bis unter 232 TE</v>
          </cell>
          <cell r="F684">
            <v>17877.919999999998</v>
          </cell>
        </row>
        <row r="685">
          <cell r="C685" t="str">
            <v>ZP38.21</v>
          </cell>
          <cell r="D685" t="str">
            <v>8-800.cn</v>
          </cell>
          <cell r="E685" t="str">
            <v>232 TE bis unter 248 TE</v>
          </cell>
          <cell r="F685">
            <v>19170.3</v>
          </cell>
        </row>
        <row r="686">
          <cell r="C686" t="str">
            <v>ZP38.22</v>
          </cell>
          <cell r="D686" t="str">
            <v>8-800.cp</v>
          </cell>
          <cell r="E686" t="str">
            <v>248 TE bis unter 264 TE</v>
          </cell>
          <cell r="F686">
            <v>20462.68</v>
          </cell>
        </row>
        <row r="687">
          <cell r="C687" t="str">
            <v>ZP38.23</v>
          </cell>
          <cell r="D687" t="str">
            <v>8-800.cq</v>
          </cell>
          <cell r="E687" t="str">
            <v>264 TE bis unter 280 TE</v>
          </cell>
          <cell r="F687">
            <v>21755.06</v>
          </cell>
        </row>
        <row r="688">
          <cell r="C688" t="str">
            <v>ZP38.24</v>
          </cell>
          <cell r="D688" t="str">
            <v>8-800.cr</v>
          </cell>
          <cell r="E688" t="str">
            <v>280 TE und mehr</v>
          </cell>
          <cell r="F688">
            <v>23047.439999999999</v>
          </cell>
        </row>
        <row r="689">
          <cell r="C689" t="str">
            <v/>
          </cell>
          <cell r="E689" t="str">
            <v>Transfusion von Vollblut, Erythrozytenkonzentrat und Thrombozyten-konzentrat: Patientenbezogene Thrombozytenkonzentrate</v>
          </cell>
        </row>
        <row r="690">
          <cell r="C690" t="str">
            <v>ZP39.01</v>
          </cell>
          <cell r="D690" t="str">
            <v>8-800.60</v>
          </cell>
          <cell r="E690" t="str">
            <v>1 patientenbezogenes Thrombozytenkonzentrat</v>
          </cell>
          <cell r="F690">
            <v>445.64</v>
          </cell>
        </row>
        <row r="691">
          <cell r="C691" t="str">
            <v>ZP39.02</v>
          </cell>
          <cell r="D691" t="str">
            <v>8-800.61</v>
          </cell>
          <cell r="E691" t="str">
            <v>2 patientenbezogene Thrombozytenkonzentrate</v>
          </cell>
          <cell r="F691">
            <v>891.28</v>
          </cell>
        </row>
        <row r="692">
          <cell r="C692" t="str">
            <v>ZP39.03</v>
          </cell>
          <cell r="D692" t="str">
            <v>8-800.62</v>
          </cell>
          <cell r="E692" t="str">
            <v>3 bis unter 5 patientenbezogene Thrombozytenkonzentrate</v>
          </cell>
          <cell r="F692">
            <v>1485.21</v>
          </cell>
        </row>
        <row r="693">
          <cell r="C693" t="str">
            <v>ZP39.04</v>
          </cell>
          <cell r="D693" t="str">
            <v>8-800.63</v>
          </cell>
          <cell r="E693" t="str">
            <v>5 bis unter 7 patientenbezogene Thrombozytenkonzentrate</v>
          </cell>
          <cell r="F693">
            <v>2399.0300000000002</v>
          </cell>
        </row>
        <row r="694">
          <cell r="C694" t="str">
            <v>ZP39.05</v>
          </cell>
          <cell r="D694" t="str">
            <v>8-800.64</v>
          </cell>
          <cell r="E694" t="str">
            <v>7 bis unter 9 patientenbezogene Thrombozytenkonzentrate</v>
          </cell>
          <cell r="F694">
            <v>3278.2</v>
          </cell>
        </row>
        <row r="695">
          <cell r="C695" t="str">
            <v>ZP39.06</v>
          </cell>
          <cell r="D695" t="str">
            <v>8-800.65</v>
          </cell>
          <cell r="E695" t="str">
            <v>9 bis unter 11 patientenbezogene Thrombozytenkonzentrate</v>
          </cell>
          <cell r="F695">
            <v>4229.67</v>
          </cell>
        </row>
        <row r="696">
          <cell r="C696" t="str">
            <v>ZP39.07</v>
          </cell>
          <cell r="D696" t="str">
            <v>8-800.66</v>
          </cell>
          <cell r="E696" t="str">
            <v>11 bis unter 13 patientenbezogene Thrombozytenkonzentrate</v>
          </cell>
          <cell r="F696">
            <v>5124.8599999999997</v>
          </cell>
        </row>
        <row r="697">
          <cell r="C697" t="str">
            <v>ZP39.08</v>
          </cell>
          <cell r="D697" t="str">
            <v>8-800.67</v>
          </cell>
          <cell r="E697" t="str">
            <v>13 bis unter 15 patientenbezogene Thrombozytenkonzentrate</v>
          </cell>
          <cell r="F697">
            <v>5956.72</v>
          </cell>
        </row>
        <row r="698">
          <cell r="C698" t="str">
            <v>ZP39.09</v>
          </cell>
          <cell r="D698" t="str">
            <v>8-800.68</v>
          </cell>
          <cell r="E698" t="str">
            <v>15 bis unter 17 patientenbezogene Thrombozytenkonzentrate</v>
          </cell>
          <cell r="F698">
            <v>6907.42</v>
          </cell>
        </row>
        <row r="699">
          <cell r="C699" t="str">
            <v>ZP39.10</v>
          </cell>
          <cell r="D699" t="str">
            <v>8-800.69</v>
          </cell>
          <cell r="E699" t="str">
            <v>17 bis unter 19 patientenbezogene Thrombozytenkonzentrate</v>
          </cell>
          <cell r="F699">
            <v>7798.7</v>
          </cell>
        </row>
        <row r="700">
          <cell r="C700" t="str">
            <v>ZP39.11</v>
          </cell>
          <cell r="D700" t="str">
            <v>8-800.6a</v>
          </cell>
          <cell r="E700" t="str">
            <v>19 bis unter 23 patientenbezogene Thrombozytenkonzentrate</v>
          </cell>
          <cell r="F700">
            <v>8912.7999999999993</v>
          </cell>
        </row>
        <row r="701">
          <cell r="C701" t="str">
            <v>ZP39.12</v>
          </cell>
          <cell r="D701" t="str">
            <v>8-800.6b</v>
          </cell>
          <cell r="E701" t="str">
            <v>23 bis unter 27 patientenbezogene Thrombozytenkonzentrate</v>
          </cell>
          <cell r="F701">
            <v>10695.36</v>
          </cell>
        </row>
        <row r="702">
          <cell r="C702" t="str">
            <v>ZP39.13</v>
          </cell>
          <cell r="D702" t="str">
            <v>8-800.6c</v>
          </cell>
          <cell r="E702" t="str">
            <v>27 bis unter 31 patientenbezogene Thrombozytenkonzentrate</v>
          </cell>
          <cell r="F702">
            <v>12477.92</v>
          </cell>
        </row>
        <row r="703">
          <cell r="C703" t="str">
            <v>ZP39.14</v>
          </cell>
          <cell r="D703" t="str">
            <v>8-800.6d</v>
          </cell>
          <cell r="E703" t="str">
            <v>31 bis unter 35 patientenbezogene Thrombozytenkonzentrate</v>
          </cell>
          <cell r="F703">
            <v>14260.48</v>
          </cell>
        </row>
        <row r="704">
          <cell r="C704" t="str">
            <v>ZP39.15</v>
          </cell>
          <cell r="D704" t="str">
            <v>8-800.6e</v>
          </cell>
          <cell r="E704" t="str">
            <v>35 bis unter 39 patientenbezogene Thrombozytenkonzentrate</v>
          </cell>
          <cell r="F704">
            <v>16043.04</v>
          </cell>
        </row>
        <row r="705">
          <cell r="C705" t="str">
            <v>ZP39.16</v>
          </cell>
          <cell r="D705" t="str">
            <v>8-800.6g</v>
          </cell>
          <cell r="E705" t="str">
            <v>39 bis unter 43 patientenbezogene Thrombozytenkonzentrate</v>
          </cell>
          <cell r="F705">
            <v>17825.599999999999</v>
          </cell>
        </row>
        <row r="706">
          <cell r="C706" t="str">
            <v>ZP39.17</v>
          </cell>
          <cell r="D706" t="str">
            <v>8-800.6h</v>
          </cell>
          <cell r="E706" t="str">
            <v>43 bis unter 47 patientenbezogene Thrombozytenkonzentrate</v>
          </cell>
          <cell r="F706">
            <v>19608.16</v>
          </cell>
        </row>
        <row r="707">
          <cell r="C707" t="str">
            <v>ZP39.18</v>
          </cell>
          <cell r="D707" t="str">
            <v>8-800.6j</v>
          </cell>
          <cell r="E707" t="str">
            <v>47 bis unter 51 patientenbezogene Thrombozytenkonzentrate</v>
          </cell>
          <cell r="F707">
            <v>21390.720000000001</v>
          </cell>
        </row>
        <row r="708">
          <cell r="C708" t="str">
            <v>ZP39.19</v>
          </cell>
          <cell r="D708" t="str">
            <v>8-800.6k</v>
          </cell>
          <cell r="E708" t="str">
            <v>51 bis unter 55 patientenbezogene Thrombozytenkonzentrate</v>
          </cell>
          <cell r="F708">
            <v>23173.279999999999</v>
          </cell>
        </row>
        <row r="709">
          <cell r="C709" t="str">
            <v>ZP39.20</v>
          </cell>
          <cell r="D709" t="str">
            <v>8-800.6m</v>
          </cell>
          <cell r="E709" t="str">
            <v>55 bis unter 59 patientenbezogene Thrombozytenkonzentrate</v>
          </cell>
          <cell r="F709">
            <v>24955.85</v>
          </cell>
        </row>
        <row r="710">
          <cell r="C710" t="str">
            <v>ZP39.21</v>
          </cell>
          <cell r="D710" t="str">
            <v>8-800.6n</v>
          </cell>
          <cell r="E710" t="str">
            <v>59 bis unter 63 patientenbezogene Thrombozytenkonzentrate</v>
          </cell>
          <cell r="F710">
            <v>26738.41</v>
          </cell>
        </row>
        <row r="711">
          <cell r="C711" t="str">
            <v>ZP39.22</v>
          </cell>
          <cell r="D711" t="str">
            <v>8-800.6p</v>
          </cell>
          <cell r="E711" t="str">
            <v>63 bis unter 67 patientenbezogene Thrombozytenkonzentrate</v>
          </cell>
          <cell r="F711">
            <v>28520.97</v>
          </cell>
        </row>
        <row r="712">
          <cell r="C712" t="str">
            <v>ZP39.23</v>
          </cell>
          <cell r="D712" t="str">
            <v>8-800.6q</v>
          </cell>
          <cell r="E712" t="str">
            <v>67 bis unter 71 patientenbezogene Thrombozytenkonzentrate</v>
          </cell>
          <cell r="F712">
            <v>30303.52</v>
          </cell>
        </row>
        <row r="713">
          <cell r="C713" t="str">
            <v>ZP39.24</v>
          </cell>
          <cell r="D713" t="str">
            <v>8-800.6r</v>
          </cell>
          <cell r="E713" t="str">
            <v>71 patientenbezogene Thrombozytenkonzentrate 
und mehr</v>
          </cell>
          <cell r="F713">
            <v>32086.080000000002</v>
          </cell>
        </row>
        <row r="714">
          <cell r="C714" t="str">
            <v/>
          </cell>
          <cell r="E714" t="str">
            <v>Applikation von Medikamenten, Liste 2: Caspofungin, parenteral</v>
          </cell>
        </row>
        <row r="715">
          <cell r="C715" t="str">
            <v>ZP40.01</v>
          </cell>
          <cell r="D715" t="str">
            <v>6-002.p0</v>
          </cell>
          <cell r="E715" t="str">
            <v>35 mg bis unter 65 mg</v>
          </cell>
          <cell r="F715">
            <v>311.76</v>
          </cell>
        </row>
        <row r="716">
          <cell r="C716" t="str">
            <v>ZP40.02</v>
          </cell>
          <cell r="D716" t="str">
            <v>6-002.p1</v>
          </cell>
          <cell r="E716" t="str">
            <v>65 mg bis unter 100 mg</v>
          </cell>
          <cell r="F716">
            <v>496.51</v>
          </cell>
        </row>
        <row r="717">
          <cell r="C717" t="str">
            <v>ZP40.03</v>
          </cell>
          <cell r="D717" t="str">
            <v>6-002.p2</v>
          </cell>
          <cell r="E717" t="str">
            <v>100 mg bis unter 150 mg</v>
          </cell>
          <cell r="F717">
            <v>808.26</v>
          </cell>
        </row>
        <row r="718">
          <cell r="C718" t="str">
            <v>ZP40.04</v>
          </cell>
          <cell r="D718" t="str">
            <v>6-002.p3</v>
          </cell>
          <cell r="E718" t="str">
            <v>150 mg bis unter 200 mg</v>
          </cell>
          <cell r="F718">
            <v>1139.0999999999999</v>
          </cell>
        </row>
        <row r="719">
          <cell r="C719" t="str">
            <v>ZP40.05</v>
          </cell>
          <cell r="D719" t="str">
            <v>6-002.p4</v>
          </cell>
          <cell r="E719" t="str">
            <v>200 mg bis unter 250 mg</v>
          </cell>
          <cell r="F719">
            <v>1501.06</v>
          </cell>
        </row>
        <row r="720">
          <cell r="C720" t="str">
            <v>ZP40.06</v>
          </cell>
          <cell r="D720" t="str">
            <v>6-002.p5</v>
          </cell>
          <cell r="E720" t="str">
            <v>250 mg bis unter 300 mg</v>
          </cell>
          <cell r="F720">
            <v>1847.45</v>
          </cell>
        </row>
        <row r="721">
          <cell r="C721" t="str">
            <v>ZP40.07</v>
          </cell>
          <cell r="D721" t="str">
            <v>6-002.p6</v>
          </cell>
          <cell r="E721" t="str">
            <v>300 mg bis unter 350 mg</v>
          </cell>
          <cell r="F721">
            <v>2193.85</v>
          </cell>
        </row>
        <row r="722">
          <cell r="C722" t="str">
            <v>ZP40.08</v>
          </cell>
          <cell r="D722" t="str">
            <v>6-002.p7</v>
          </cell>
          <cell r="E722" t="str">
            <v>350 mg bis unter 400 mg</v>
          </cell>
          <cell r="F722">
            <v>2540.25</v>
          </cell>
        </row>
        <row r="723">
          <cell r="C723" t="str">
            <v>ZP40.09</v>
          </cell>
          <cell r="D723" t="str">
            <v>6-002.p8</v>
          </cell>
          <cell r="E723" t="str">
            <v>400 mg bis unter 450 mg</v>
          </cell>
          <cell r="F723">
            <v>2886.65</v>
          </cell>
        </row>
        <row r="724">
          <cell r="C724" t="str">
            <v>ZP40.10</v>
          </cell>
          <cell r="D724" t="str">
            <v>6-002.p9</v>
          </cell>
          <cell r="E724" t="str">
            <v>450 mg bis unter 500 mg</v>
          </cell>
          <cell r="F724">
            <v>3233.05</v>
          </cell>
        </row>
        <row r="725">
          <cell r="C725" t="str">
            <v>ZP40.11</v>
          </cell>
          <cell r="D725" t="str">
            <v>6-002.pa</v>
          </cell>
          <cell r="E725" t="str">
            <v>500 mg bis unter 600 mg</v>
          </cell>
          <cell r="F725">
            <v>3694.91</v>
          </cell>
        </row>
        <row r="726">
          <cell r="C726" t="str">
            <v>ZP40.12</v>
          </cell>
          <cell r="D726" t="str">
            <v>6-002.pb</v>
          </cell>
          <cell r="E726" t="str">
            <v>600 mg bis unter 700 mg</v>
          </cell>
          <cell r="F726">
            <v>4387.7</v>
          </cell>
        </row>
        <row r="727">
          <cell r="C727" t="str">
            <v>ZP40.13</v>
          </cell>
          <cell r="D727" t="str">
            <v>6-002.pc</v>
          </cell>
          <cell r="E727" t="str">
            <v>700 mg bis unter 800 mg</v>
          </cell>
          <cell r="F727">
            <v>5080.5</v>
          </cell>
        </row>
        <row r="728">
          <cell r="C728" t="str">
            <v>ZP40.14</v>
          </cell>
          <cell r="D728" t="str">
            <v>6-002.pd</v>
          </cell>
          <cell r="E728" t="str">
            <v>800 mg bis unter 900 mg</v>
          </cell>
          <cell r="F728">
            <v>5773.3</v>
          </cell>
        </row>
        <row r="729">
          <cell r="C729" t="str">
            <v>ZP40.15</v>
          </cell>
          <cell r="D729" t="str">
            <v>6-002.pe</v>
          </cell>
          <cell r="E729" t="str">
            <v>900 mg bis unter 1.000 mg</v>
          </cell>
          <cell r="F729">
            <v>6466.09</v>
          </cell>
        </row>
        <row r="730">
          <cell r="C730" t="str">
            <v>ZP40.16</v>
          </cell>
          <cell r="D730" t="str">
            <v>6-002.pf</v>
          </cell>
          <cell r="E730" t="str">
            <v>1.000 mg bis unter 1.200 mg</v>
          </cell>
          <cell r="F730">
            <v>7389.82</v>
          </cell>
        </row>
        <row r="731">
          <cell r="C731" t="str">
            <v>ZP40.17</v>
          </cell>
          <cell r="D731" t="str">
            <v>6-002.pg</v>
          </cell>
          <cell r="E731" t="str">
            <v>1.200 mg bis unter 1.400 mg</v>
          </cell>
          <cell r="F731">
            <v>8775.41</v>
          </cell>
        </row>
        <row r="732">
          <cell r="C732" t="str">
            <v>ZP40.18</v>
          </cell>
          <cell r="D732" t="str">
            <v>6-002.ph</v>
          </cell>
          <cell r="E732" t="str">
            <v>1.400 mg bis unter 1.600 mg</v>
          </cell>
          <cell r="F732">
            <v>10161</v>
          </cell>
        </row>
        <row r="733">
          <cell r="C733" t="str">
            <v>ZP40.19</v>
          </cell>
          <cell r="D733" t="str">
            <v>6-002.pj</v>
          </cell>
          <cell r="E733" t="str">
            <v>1.600 mg bis unter 2.000 mg</v>
          </cell>
          <cell r="F733">
            <v>12008.45</v>
          </cell>
        </row>
        <row r="734">
          <cell r="C734" t="str">
            <v>ZP40.20</v>
          </cell>
          <cell r="D734" t="str">
            <v>6-002.pk</v>
          </cell>
          <cell r="E734" t="str">
            <v>2.000 mg bis unter 2.400 mg</v>
          </cell>
          <cell r="F734">
            <v>14779.64</v>
          </cell>
        </row>
        <row r="735">
          <cell r="C735" t="str">
            <v>ZP40.21</v>
          </cell>
          <cell r="D735" t="str">
            <v>6-002.pm</v>
          </cell>
          <cell r="E735" t="str">
            <v>2.400 mg bis unter 2.800 mg</v>
          </cell>
          <cell r="F735">
            <v>17550.82</v>
          </cell>
        </row>
        <row r="736">
          <cell r="C736" t="str">
            <v>ZP40.22</v>
          </cell>
          <cell r="D736" t="str">
            <v>6-002.pn</v>
          </cell>
          <cell r="E736" t="str">
            <v>2.800 mg bis unter 3.600 mg</v>
          </cell>
          <cell r="F736">
            <v>21245.73</v>
          </cell>
        </row>
        <row r="737">
          <cell r="C737" t="str">
            <v>ZP40.23</v>
          </cell>
          <cell r="D737" t="str">
            <v>6-002.pp</v>
          </cell>
          <cell r="E737" t="str">
            <v>3.600 mg bis unter 4.400 mg</v>
          </cell>
          <cell r="F737">
            <v>26788.09</v>
          </cell>
        </row>
        <row r="738">
          <cell r="C738" t="str">
            <v>ZP40.24</v>
          </cell>
          <cell r="D738" t="str">
            <v>6-002.pq</v>
          </cell>
          <cell r="E738" t="str">
            <v>4.400 mg bis unter 5.200 mg</v>
          </cell>
          <cell r="F738">
            <v>32330.45</v>
          </cell>
        </row>
        <row r="739">
          <cell r="C739" t="str">
            <v>ZP40.25</v>
          </cell>
          <cell r="D739" t="str">
            <v>6-002.pr</v>
          </cell>
          <cell r="E739" t="str">
            <v>5.200 mg bis unter 6.000 mg</v>
          </cell>
          <cell r="F739">
            <v>37872.82</v>
          </cell>
        </row>
        <row r="740">
          <cell r="C740" t="str">
            <v>ZP40.26</v>
          </cell>
          <cell r="D740" t="str">
            <v>6-002.ps</v>
          </cell>
          <cell r="E740" t="str">
            <v>6.000 mg bis unter 6.800 mg</v>
          </cell>
          <cell r="F740">
            <v>43415.18</v>
          </cell>
        </row>
        <row r="741">
          <cell r="C741" t="str">
            <v>ZP40.27</v>
          </cell>
          <cell r="D741" t="str">
            <v>6-002.pt</v>
          </cell>
          <cell r="E741" t="str">
            <v>6.800 mg bis unter 7.600 mg</v>
          </cell>
          <cell r="F741">
            <v>48957.54</v>
          </cell>
        </row>
        <row r="742">
          <cell r="C742" t="str">
            <v>ZP40.28</v>
          </cell>
          <cell r="D742" t="str">
            <v>6-002.pu</v>
          </cell>
          <cell r="E742" t="str">
            <v>7.600 mg bis unter 8.400 mg</v>
          </cell>
          <cell r="F742">
            <v>54499.91</v>
          </cell>
        </row>
        <row r="743">
          <cell r="C743" t="str">
            <v>ZP40.29</v>
          </cell>
          <cell r="D743" t="str">
            <v>6-002.pv</v>
          </cell>
          <cell r="E743" t="str">
            <v>8.400 mg und mehr</v>
          </cell>
          <cell r="F743">
            <v>60042.27</v>
          </cell>
        </row>
        <row r="744">
          <cell r="C744" t="str">
            <v/>
          </cell>
          <cell r="E744" t="str">
            <v>Applikation von Medikamenten, Liste 2: Liposomales Amphotericin B, parenteral</v>
          </cell>
        </row>
        <row r="745">
          <cell r="C745" t="str">
            <v>ZP41.01</v>
          </cell>
          <cell r="D745" t="str">
            <v>6-002.q0</v>
          </cell>
          <cell r="E745" t="str">
            <v>100 mg bis unter 175 mg</v>
          </cell>
          <cell r="F745">
            <v>240</v>
          </cell>
        </row>
        <row r="746">
          <cell r="C746" t="str">
            <v>ZP41.02</v>
          </cell>
          <cell r="D746" t="str">
            <v>6-002.q1</v>
          </cell>
          <cell r="E746" t="str">
            <v>175 mg bis unter 250 mg</v>
          </cell>
          <cell r="F746">
            <v>384</v>
          </cell>
        </row>
        <row r="747">
          <cell r="C747" t="str">
            <v>ZP41.03</v>
          </cell>
          <cell r="D747" t="str">
            <v>6-002.q2</v>
          </cell>
          <cell r="E747" t="str">
            <v>250 mg bis unter 350 mg</v>
          </cell>
          <cell r="F747">
            <v>544</v>
          </cell>
        </row>
        <row r="748">
          <cell r="C748" t="str">
            <v>ZP41.04</v>
          </cell>
          <cell r="D748" t="str">
            <v>6-002.q3</v>
          </cell>
          <cell r="E748" t="str">
            <v>350 mg bis unter 450 mg</v>
          </cell>
          <cell r="F748">
            <v>736</v>
          </cell>
        </row>
        <row r="749">
          <cell r="C749" t="str">
            <v>ZP41.05</v>
          </cell>
          <cell r="D749" t="str">
            <v>6-002.q4</v>
          </cell>
          <cell r="E749" t="str">
            <v>450 mg bis unter 550 mg</v>
          </cell>
          <cell r="F749">
            <v>928</v>
          </cell>
        </row>
        <row r="750">
          <cell r="C750" t="str">
            <v>ZP41.06</v>
          </cell>
          <cell r="D750" t="str">
            <v>6-002.q5</v>
          </cell>
          <cell r="E750" t="str">
            <v>550 mg bis unter 650 mg</v>
          </cell>
          <cell r="F750">
            <v>1120</v>
          </cell>
        </row>
        <row r="751">
          <cell r="C751" t="str">
            <v>ZP41.07</v>
          </cell>
          <cell r="D751" t="str">
            <v>6-002.q6</v>
          </cell>
          <cell r="E751" t="str">
            <v>650 mg bis unter 750 mg</v>
          </cell>
          <cell r="F751">
            <v>1312</v>
          </cell>
        </row>
        <row r="752">
          <cell r="C752" t="str">
            <v>ZP41.08</v>
          </cell>
          <cell r="D752" t="str">
            <v>6-002.q7</v>
          </cell>
          <cell r="E752" t="str">
            <v>750 mg bis unter 850 mg</v>
          </cell>
          <cell r="F752">
            <v>1504</v>
          </cell>
        </row>
        <row r="753">
          <cell r="C753" t="str">
            <v>ZP41.09</v>
          </cell>
          <cell r="D753" t="str">
            <v>6-002.q8</v>
          </cell>
          <cell r="E753" t="str">
            <v>850 mg bis unter 950 mg</v>
          </cell>
          <cell r="F753">
            <v>1696</v>
          </cell>
        </row>
        <row r="754">
          <cell r="C754" t="str">
            <v>ZP41.10</v>
          </cell>
          <cell r="D754" t="str">
            <v>6-002.q9</v>
          </cell>
          <cell r="E754" t="str">
            <v>950 mg bis unter 1.150 mg</v>
          </cell>
          <cell r="F754">
            <v>1952</v>
          </cell>
        </row>
        <row r="755">
          <cell r="C755" t="str">
            <v>ZP41.11</v>
          </cell>
          <cell r="D755" t="str">
            <v>6-002.qa</v>
          </cell>
          <cell r="E755" t="str">
            <v>1.150 mg bis unter 1.350 mg</v>
          </cell>
          <cell r="F755">
            <v>2336</v>
          </cell>
        </row>
        <row r="756">
          <cell r="C756" t="str">
            <v>ZP41.12</v>
          </cell>
          <cell r="D756" t="str">
            <v>6-002.qb</v>
          </cell>
          <cell r="E756" t="str">
            <v>1.350 mg bis unter 1.550 mg</v>
          </cell>
          <cell r="F756">
            <v>2720</v>
          </cell>
        </row>
        <row r="757">
          <cell r="C757" t="str">
            <v>ZP41.13</v>
          </cell>
          <cell r="D757" t="str">
            <v>6-002.qc</v>
          </cell>
          <cell r="E757" t="str">
            <v>1.550 mg bis unter 1.750 mg</v>
          </cell>
          <cell r="F757">
            <v>3104</v>
          </cell>
        </row>
        <row r="758">
          <cell r="C758" t="str">
            <v>ZP41.14</v>
          </cell>
          <cell r="D758" t="str">
            <v>6-002.qd</v>
          </cell>
          <cell r="E758" t="str">
            <v>1.750 mg bis unter 1.950 mg</v>
          </cell>
          <cell r="F758">
            <v>3488</v>
          </cell>
        </row>
        <row r="759">
          <cell r="C759" t="str">
            <v>ZP41.15</v>
          </cell>
          <cell r="D759" t="str">
            <v>6-002.qe</v>
          </cell>
          <cell r="E759" t="str">
            <v>1.950 mg bis unter 2.150 mg</v>
          </cell>
          <cell r="F759">
            <v>3872</v>
          </cell>
        </row>
        <row r="760">
          <cell r="C760" t="str">
            <v>ZP41.16</v>
          </cell>
          <cell r="D760" t="str">
            <v>6-002.qf</v>
          </cell>
          <cell r="E760" t="str">
            <v>2.150 mg bis unter 3.150 mg</v>
          </cell>
          <cell r="F760">
            <v>4768</v>
          </cell>
        </row>
        <row r="761">
          <cell r="C761" t="str">
            <v>ZP41.17</v>
          </cell>
          <cell r="D761" t="str">
            <v>6-002.qg</v>
          </cell>
          <cell r="E761" t="str">
            <v>3.150 mg bis unter 4.150 mg</v>
          </cell>
          <cell r="F761">
            <v>6688</v>
          </cell>
        </row>
        <row r="762">
          <cell r="C762" t="str">
            <v>ZP41.18</v>
          </cell>
          <cell r="D762" t="str">
            <v>6-002.qh</v>
          </cell>
          <cell r="E762" t="str">
            <v>4.150 mg bis unter 5.150 mg</v>
          </cell>
          <cell r="F762">
            <v>8608</v>
          </cell>
        </row>
        <row r="763">
          <cell r="C763" t="str">
            <v>ZP41.19</v>
          </cell>
          <cell r="D763" t="str">
            <v>6-002.qj</v>
          </cell>
          <cell r="E763" t="str">
            <v>5.150 mg bis unter 6.150 mg</v>
          </cell>
          <cell r="F763">
            <v>10528</v>
          </cell>
        </row>
        <row r="764">
          <cell r="C764" t="str">
            <v>ZP41.20</v>
          </cell>
          <cell r="D764" t="str">
            <v>6-002.qk</v>
          </cell>
          <cell r="E764" t="str">
            <v>6.150 mg bis unter 8.650 mg</v>
          </cell>
          <cell r="F764">
            <v>13408</v>
          </cell>
        </row>
        <row r="765">
          <cell r="C765" t="str">
            <v>ZP41.21</v>
          </cell>
          <cell r="D765" t="str">
            <v>6-002.qm</v>
          </cell>
          <cell r="E765" t="str">
            <v>8.650 mg bis unter 11.150 mg</v>
          </cell>
          <cell r="F765">
            <v>18208</v>
          </cell>
        </row>
        <row r="766">
          <cell r="C766" t="str">
            <v>ZP41.22</v>
          </cell>
          <cell r="D766" t="str">
            <v>6-002.qn</v>
          </cell>
          <cell r="E766" t="str">
            <v>11.150 mg bis unter 13.650 mg</v>
          </cell>
          <cell r="F766">
            <v>23008</v>
          </cell>
        </row>
        <row r="767">
          <cell r="C767" t="str">
            <v>ZP41.23</v>
          </cell>
          <cell r="D767" t="str">
            <v>6-002.qp</v>
          </cell>
          <cell r="E767" t="str">
            <v>13.650 mg bis unter 18.650 mg</v>
          </cell>
          <cell r="F767">
            <v>29408</v>
          </cell>
        </row>
        <row r="768">
          <cell r="C768" t="str">
            <v>ZP41.24</v>
          </cell>
          <cell r="D768" t="str">
            <v>6-002.qq</v>
          </cell>
          <cell r="E768" t="str">
            <v>18.650 mg bis unter 23.650 mg</v>
          </cell>
          <cell r="F768">
            <v>39008</v>
          </cell>
        </row>
        <row r="769">
          <cell r="C769" t="str">
            <v>ZP41.25</v>
          </cell>
          <cell r="D769" t="str">
            <v>6-002.qr</v>
          </cell>
          <cell r="E769" t="str">
            <v>23.650 mg bis unter 28.650 mg</v>
          </cell>
          <cell r="F769">
            <v>48608</v>
          </cell>
        </row>
        <row r="770">
          <cell r="C770" t="str">
            <v>ZP41.26</v>
          </cell>
          <cell r="D770" t="str">
            <v>6-002.qs</v>
          </cell>
          <cell r="E770" t="str">
            <v>28.650 mg bis unter 33.650 mg</v>
          </cell>
          <cell r="F770">
            <v>58208</v>
          </cell>
        </row>
        <row r="771">
          <cell r="C771" t="str">
            <v>ZP41.27</v>
          </cell>
          <cell r="D771" t="str">
            <v>6-002.qt</v>
          </cell>
          <cell r="E771" t="str">
            <v>33.650 mg bis unter 38.650 mg</v>
          </cell>
          <cell r="F771">
            <v>67808</v>
          </cell>
        </row>
        <row r="772">
          <cell r="C772" t="str">
            <v>ZP41.28</v>
          </cell>
          <cell r="D772" t="str">
            <v>6-002.qu</v>
          </cell>
          <cell r="E772" t="str">
            <v>38.650 mg bis unter 43.650 mg</v>
          </cell>
          <cell r="F772">
            <v>77408</v>
          </cell>
        </row>
        <row r="773">
          <cell r="C773" t="str">
            <v>ZP41.29</v>
          </cell>
          <cell r="D773" t="str">
            <v>6-002.qv</v>
          </cell>
          <cell r="E773" t="str">
            <v>43.650 mg und mehr</v>
          </cell>
          <cell r="F773">
            <v>87008</v>
          </cell>
        </row>
        <row r="774">
          <cell r="C774" t="str">
            <v/>
          </cell>
          <cell r="E774" t="str">
            <v>Applikation von Medikamenten, Liste 2: Voriconazol, oral</v>
          </cell>
        </row>
        <row r="775">
          <cell r="C775" t="str">
            <v>ZP42.01</v>
          </cell>
          <cell r="D775" t="str">
            <v>6-002.50</v>
          </cell>
          <cell r="E775" t="str">
            <v>1,00 g bis unter 1,75 g</v>
          </cell>
          <cell r="F775">
            <v>250.46</v>
          </cell>
        </row>
        <row r="776">
          <cell r="C776" t="str">
            <v>ZP42.02</v>
          </cell>
          <cell r="D776" t="str">
            <v>6-002.51</v>
          </cell>
          <cell r="E776" t="str">
            <v>1,75 g bis unter 2,50 g</v>
          </cell>
          <cell r="F776">
            <v>400.74</v>
          </cell>
        </row>
        <row r="777">
          <cell r="C777" t="str">
            <v>ZP42.03</v>
          </cell>
          <cell r="D777" t="str">
            <v>6-002.52</v>
          </cell>
          <cell r="E777" t="str">
            <v>2,50 g bis unter 3,50 g</v>
          </cell>
          <cell r="F777">
            <v>567.72</v>
          </cell>
        </row>
        <row r="778">
          <cell r="C778" t="str">
            <v>ZP42.04</v>
          </cell>
          <cell r="D778" t="str">
            <v>6-002.53</v>
          </cell>
          <cell r="E778" t="str">
            <v>3,50 g bis unter 4,50 g</v>
          </cell>
          <cell r="F778">
            <v>768.09</v>
          </cell>
        </row>
        <row r="779">
          <cell r="C779" t="str">
            <v>ZP42.05</v>
          </cell>
          <cell r="D779" t="str">
            <v>6-002.54</v>
          </cell>
          <cell r="E779" t="str">
            <v>4,50 g bis unter 6,50 g</v>
          </cell>
          <cell r="F779">
            <v>1035.25</v>
          </cell>
        </row>
        <row r="780">
          <cell r="C780" t="str">
            <v>ZP42.06</v>
          </cell>
          <cell r="D780" t="str">
            <v>6-002.55</v>
          </cell>
          <cell r="E780" t="str">
            <v>6,50 g bis unter 8,50 g</v>
          </cell>
          <cell r="F780">
            <v>1435.99</v>
          </cell>
        </row>
        <row r="781">
          <cell r="C781" t="str">
            <v>ZP42.07</v>
          </cell>
          <cell r="D781" t="str">
            <v>6-002.56</v>
          </cell>
          <cell r="E781" t="str">
            <v>8,50 g bis unter 10,50 g</v>
          </cell>
          <cell r="F781">
            <v>1836.73</v>
          </cell>
        </row>
        <row r="782">
          <cell r="C782" t="str">
            <v>ZP42.08</v>
          </cell>
          <cell r="D782" t="str">
            <v>6-002.57</v>
          </cell>
          <cell r="E782" t="str">
            <v>10,50 g bis unter 15,50 g</v>
          </cell>
          <cell r="F782">
            <v>2437.84</v>
          </cell>
        </row>
        <row r="783">
          <cell r="C783" t="str">
            <v>ZP42.09</v>
          </cell>
          <cell r="D783" t="str">
            <v>6-002.58</v>
          </cell>
          <cell r="E783" t="str">
            <v>15,50 g bis unter 20,50 g</v>
          </cell>
          <cell r="F783">
            <v>3439.7</v>
          </cell>
        </row>
        <row r="784">
          <cell r="C784" t="str">
            <v>ZP42.10</v>
          </cell>
          <cell r="D784" t="str">
            <v>6-002.59</v>
          </cell>
          <cell r="E784" t="str">
            <v>20,50 g bis unter 25,50 g</v>
          </cell>
          <cell r="F784">
            <v>4441.55</v>
          </cell>
        </row>
        <row r="785">
          <cell r="C785" t="str">
            <v>ZP42.11</v>
          </cell>
          <cell r="D785" t="str">
            <v>6-002.5a</v>
          </cell>
          <cell r="E785" t="str">
            <v>25,50 g bis unter 30,50 g</v>
          </cell>
          <cell r="F785">
            <v>5443.41</v>
          </cell>
        </row>
        <row r="786">
          <cell r="C786" t="str">
            <v>ZP42.12</v>
          </cell>
          <cell r="D786" t="str">
            <v>6-002.5c</v>
          </cell>
          <cell r="E786" t="str">
            <v>30,50 g bis unter 35,50 g</v>
          </cell>
          <cell r="F786">
            <v>6445.26</v>
          </cell>
        </row>
        <row r="787">
          <cell r="C787" t="str">
            <v>ZP42.13</v>
          </cell>
          <cell r="D787" t="str">
            <v>6-002.5d</v>
          </cell>
          <cell r="E787" t="str">
            <v>35,50 g bis unter 40,50 g</v>
          </cell>
          <cell r="F787">
            <v>7447.11</v>
          </cell>
        </row>
        <row r="788">
          <cell r="C788" t="str">
            <v>ZP42.14</v>
          </cell>
          <cell r="D788" t="str">
            <v>6-002.5e</v>
          </cell>
          <cell r="E788" t="str">
            <v>40,50 g bis unter 45,50 g</v>
          </cell>
          <cell r="F788">
            <v>8448.9699999999993</v>
          </cell>
        </row>
        <row r="789">
          <cell r="C789" t="str">
            <v>ZP42.15</v>
          </cell>
          <cell r="D789" t="str">
            <v>6-002.5f</v>
          </cell>
          <cell r="E789" t="str">
            <v>45,50 g und mehr</v>
          </cell>
          <cell r="F789">
            <v>9450.82</v>
          </cell>
        </row>
        <row r="790">
          <cell r="C790" t="str">
            <v/>
          </cell>
          <cell r="E790" t="str">
            <v>Applikation von Medikamenten, Liste 2: Voriconazol, parenteral</v>
          </cell>
        </row>
        <row r="791">
          <cell r="C791" t="str">
            <v>ZP43.01</v>
          </cell>
          <cell r="D791" t="str">
            <v>6-002.r0</v>
          </cell>
          <cell r="E791" t="str">
            <v>0,4 g bis unter 0,6 g</v>
          </cell>
          <cell r="F791">
            <v>289.64</v>
          </cell>
        </row>
        <row r="792">
          <cell r="C792" t="str">
            <v>ZP43.02</v>
          </cell>
          <cell r="D792" t="str">
            <v>6-002.r1</v>
          </cell>
          <cell r="E792" t="str">
            <v>0,6 g bis unter 0,8 g</v>
          </cell>
          <cell r="F792">
            <v>413.77</v>
          </cell>
        </row>
        <row r="793">
          <cell r="C793" t="str">
            <v>ZP43.03</v>
          </cell>
          <cell r="D793" t="str">
            <v>6-002.r2</v>
          </cell>
          <cell r="E793" t="str">
            <v>0,8 g bis unter 1,2 g</v>
          </cell>
          <cell r="F793">
            <v>563.94000000000005</v>
          </cell>
        </row>
        <row r="794">
          <cell r="C794" t="str">
            <v>ZP43.04</v>
          </cell>
          <cell r="D794" t="str">
            <v>6-002.r3</v>
          </cell>
          <cell r="E794" t="str">
            <v>1,2 g bis unter 1,6 g</v>
          </cell>
          <cell r="F794">
            <v>822.96</v>
          </cell>
        </row>
        <row r="795">
          <cell r="C795" t="str">
            <v>ZP43.05</v>
          </cell>
          <cell r="D795" t="str">
            <v>6-002.r4</v>
          </cell>
          <cell r="E795" t="str">
            <v>1,6 g bis unter 2,0 g</v>
          </cell>
          <cell r="F795">
            <v>1071.52</v>
          </cell>
        </row>
        <row r="796">
          <cell r="C796" t="str">
            <v>ZP43.06</v>
          </cell>
          <cell r="D796" t="str">
            <v>6-002.r5</v>
          </cell>
          <cell r="E796" t="str">
            <v>2,0 g bis unter 2,4 g</v>
          </cell>
          <cell r="F796">
            <v>1310.22</v>
          </cell>
        </row>
        <row r="797">
          <cell r="C797" t="str">
            <v>ZP43.07</v>
          </cell>
          <cell r="D797" t="str">
            <v>6-002.r6</v>
          </cell>
          <cell r="E797" t="str">
            <v>2,4 g bis unter 3,2 g</v>
          </cell>
          <cell r="F797">
            <v>1655.06</v>
          </cell>
        </row>
        <row r="798">
          <cell r="C798" t="str">
            <v>ZP43.08</v>
          </cell>
          <cell r="D798" t="str">
            <v>6-002.r7</v>
          </cell>
          <cell r="E798" t="str">
            <v>3,2 g bis unter 4,0 g</v>
          </cell>
          <cell r="F798">
            <v>2151.58</v>
          </cell>
        </row>
        <row r="799">
          <cell r="C799" t="str">
            <v>ZP43.09</v>
          </cell>
          <cell r="D799" t="str">
            <v>6-002.r8</v>
          </cell>
          <cell r="E799" t="str">
            <v>4,0 g bis unter 4,8 g</v>
          </cell>
          <cell r="F799">
            <v>2648.1</v>
          </cell>
        </row>
        <row r="800">
          <cell r="C800" t="str">
            <v>ZP43.10</v>
          </cell>
          <cell r="D800" t="str">
            <v>6-002.r9</v>
          </cell>
          <cell r="E800" t="str">
            <v>4,8 g bis unter 5,6 g</v>
          </cell>
          <cell r="F800">
            <v>3144.62</v>
          </cell>
        </row>
        <row r="801">
          <cell r="C801" t="str">
            <v>ZP43.11</v>
          </cell>
          <cell r="D801" t="str">
            <v>6-002.ra</v>
          </cell>
          <cell r="E801" t="str">
            <v>5,6 g bis unter 6,4 g</v>
          </cell>
          <cell r="F801">
            <v>3641.14</v>
          </cell>
        </row>
        <row r="802">
          <cell r="C802" t="str">
            <v>ZP43.12</v>
          </cell>
          <cell r="D802" t="str">
            <v>6-002.rb</v>
          </cell>
          <cell r="E802" t="str">
            <v>6,4 g bis unter 7,2 g</v>
          </cell>
          <cell r="F802">
            <v>4137.6499999999996</v>
          </cell>
        </row>
        <row r="803">
          <cell r="C803" t="str">
            <v>ZP43.13</v>
          </cell>
          <cell r="D803" t="str">
            <v>6-002.rc</v>
          </cell>
          <cell r="E803" t="str">
            <v>7,2 g bis unter 8,8 g</v>
          </cell>
          <cell r="F803">
            <v>4799.68</v>
          </cell>
        </row>
        <row r="804">
          <cell r="C804" t="str">
            <v>ZP43.14</v>
          </cell>
          <cell r="D804" t="str">
            <v>6-002.rd</v>
          </cell>
          <cell r="E804" t="str">
            <v>8,8 g bis unter 10,4 g</v>
          </cell>
          <cell r="F804">
            <v>5792.72</v>
          </cell>
        </row>
        <row r="805">
          <cell r="C805" t="str">
            <v>ZP43.15</v>
          </cell>
          <cell r="D805" t="str">
            <v>6-002.re</v>
          </cell>
          <cell r="E805" t="str">
            <v>10,4 g bis unter 12,0 g</v>
          </cell>
          <cell r="F805">
            <v>6785.75</v>
          </cell>
        </row>
        <row r="806">
          <cell r="C806" t="str">
            <v>ZP43.16</v>
          </cell>
          <cell r="D806" t="str">
            <v>6-002.rf</v>
          </cell>
          <cell r="E806" t="str">
            <v>12,0 g bis unter 13,6 g</v>
          </cell>
          <cell r="F806">
            <v>7778.79</v>
          </cell>
        </row>
        <row r="807">
          <cell r="C807" t="str">
            <v>ZP43.17</v>
          </cell>
          <cell r="D807" t="str">
            <v>6-002.rg</v>
          </cell>
          <cell r="E807" t="str">
            <v>13,6 g bis unter 16,8 g</v>
          </cell>
          <cell r="F807">
            <v>9102.84</v>
          </cell>
        </row>
        <row r="808">
          <cell r="C808" t="str">
            <v>ZP43.18</v>
          </cell>
          <cell r="D808" t="str">
            <v>6-002.rh</v>
          </cell>
          <cell r="E808" t="str">
            <v>16,8 g bis unter 20,0 g</v>
          </cell>
          <cell r="F808">
            <v>11088.91</v>
          </cell>
        </row>
        <row r="809">
          <cell r="C809" t="str">
            <v>ZP43.19</v>
          </cell>
          <cell r="D809" t="str">
            <v>6-002.rj</v>
          </cell>
          <cell r="E809" t="str">
            <v>20,0 g bis unter 23,2 g</v>
          </cell>
          <cell r="F809">
            <v>13074.99</v>
          </cell>
        </row>
        <row r="810">
          <cell r="C810" t="str">
            <v>ZP43.20</v>
          </cell>
          <cell r="D810" t="str">
            <v>6-002.rk</v>
          </cell>
          <cell r="E810" t="str">
            <v>23,2 g bis unter 26,4 g</v>
          </cell>
          <cell r="F810">
            <v>15061.06</v>
          </cell>
        </row>
        <row r="811">
          <cell r="C811" t="str">
            <v>ZP43.21</v>
          </cell>
          <cell r="D811" t="str">
            <v>6-002.rm</v>
          </cell>
          <cell r="E811" t="str">
            <v>26,4 g bis unter 32,8 g</v>
          </cell>
          <cell r="F811">
            <v>17709.16</v>
          </cell>
        </row>
        <row r="812">
          <cell r="C812" t="str">
            <v>ZP43.22</v>
          </cell>
          <cell r="D812" t="str">
            <v>6-002.rn</v>
          </cell>
          <cell r="E812" t="str">
            <v>32,8 g bis unter 39,2 g</v>
          </cell>
          <cell r="F812">
            <v>21681.31</v>
          </cell>
        </row>
        <row r="813">
          <cell r="C813" t="str">
            <v>ZP43.23</v>
          </cell>
          <cell r="D813" t="str">
            <v>6-002.rp</v>
          </cell>
          <cell r="E813" t="str">
            <v>39,2 g bis unter 45,6 g</v>
          </cell>
          <cell r="F813">
            <v>25653.45</v>
          </cell>
        </row>
        <row r="814">
          <cell r="C814" t="str">
            <v>ZP43.24</v>
          </cell>
          <cell r="D814" t="str">
            <v>6-002.rq</v>
          </cell>
          <cell r="E814" t="str">
            <v>45,6 g bis unter 52,0 g</v>
          </cell>
          <cell r="F814">
            <v>29625.599999999999</v>
          </cell>
        </row>
        <row r="815">
          <cell r="C815" t="str">
            <v>ZP43.25</v>
          </cell>
          <cell r="D815" t="str">
            <v>6-002.rr</v>
          </cell>
          <cell r="E815" t="str">
            <v>52,0 g bis unter 64,8 g</v>
          </cell>
          <cell r="F815">
            <v>34921.800000000003</v>
          </cell>
        </row>
        <row r="816">
          <cell r="C816" t="str">
            <v>ZP43.26</v>
          </cell>
          <cell r="D816" t="str">
            <v>6-002.rs</v>
          </cell>
          <cell r="E816" t="str">
            <v>64,8 g bis unter 77,6 g</v>
          </cell>
          <cell r="F816">
            <v>42866.09</v>
          </cell>
        </row>
        <row r="817">
          <cell r="C817" t="str">
            <v>ZP43.27</v>
          </cell>
          <cell r="D817" t="str">
            <v>6-002.rt</v>
          </cell>
          <cell r="E817" t="str">
            <v>77,6 g bis unter 90,4 g</v>
          </cell>
          <cell r="F817">
            <v>50810.39</v>
          </cell>
        </row>
        <row r="818">
          <cell r="C818" t="str">
            <v>ZP43.28</v>
          </cell>
          <cell r="D818" t="str">
            <v>6-002.ru</v>
          </cell>
          <cell r="E818" t="str">
            <v>90,4 g und mehr</v>
          </cell>
          <cell r="F818">
            <v>58754.68</v>
          </cell>
        </row>
        <row r="819">
          <cell r="C819" t="str">
            <v/>
          </cell>
          <cell r="E819" t="str">
            <v>Applikation von Medikamenten, Liste 2: Itraconazol, parenteral</v>
          </cell>
        </row>
        <row r="820">
          <cell r="C820" t="str">
            <v>ZP44.01</v>
          </cell>
          <cell r="D820" t="str">
            <v>6-002.c0</v>
          </cell>
          <cell r="E820" t="str">
            <v>400 mg bis unter 800 mg</v>
          </cell>
          <cell r="F820">
            <v>180.44</v>
          </cell>
        </row>
        <row r="821">
          <cell r="C821" t="str">
            <v>ZP44.02</v>
          </cell>
          <cell r="D821" t="str">
            <v>6-002.c1</v>
          </cell>
          <cell r="E821" t="str">
            <v>800 mg bis unter 1.200 mg</v>
          </cell>
          <cell r="F821">
            <v>315.77999999999997</v>
          </cell>
        </row>
        <row r="822">
          <cell r="C822" t="str">
            <v>ZP44.03</v>
          </cell>
          <cell r="D822" t="str">
            <v>6-002.c2</v>
          </cell>
          <cell r="E822" t="str">
            <v>1.200 mg bis unter 1.600 mg</v>
          </cell>
          <cell r="F822">
            <v>451.11</v>
          </cell>
        </row>
        <row r="823">
          <cell r="C823" t="str">
            <v>ZP44.04</v>
          </cell>
          <cell r="D823" t="str">
            <v>6-002.c3</v>
          </cell>
          <cell r="E823" t="str">
            <v>1.600 mg bis unter 2.000 mg</v>
          </cell>
          <cell r="F823">
            <v>586.44000000000005</v>
          </cell>
        </row>
        <row r="824">
          <cell r="C824" t="str">
            <v>ZP44.05</v>
          </cell>
          <cell r="D824" t="str">
            <v>6-002.c4</v>
          </cell>
          <cell r="E824" t="str">
            <v>2.000 mg bis unter 2.400 mg</v>
          </cell>
          <cell r="F824">
            <v>721.78</v>
          </cell>
        </row>
        <row r="825">
          <cell r="C825" t="str">
            <v>ZP44.06</v>
          </cell>
          <cell r="D825" t="str">
            <v>6-002.c5</v>
          </cell>
          <cell r="E825" t="str">
            <v>2.400 mg bis unter 2.800 mg</v>
          </cell>
          <cell r="F825">
            <v>857.11</v>
          </cell>
        </row>
        <row r="826">
          <cell r="C826" t="str">
            <v>ZP44.07</v>
          </cell>
          <cell r="D826" t="str">
            <v>6-002.c6</v>
          </cell>
          <cell r="E826" t="str">
            <v>2.800 mg bis unter 3.200 mg</v>
          </cell>
          <cell r="F826">
            <v>992.44</v>
          </cell>
        </row>
        <row r="827">
          <cell r="C827" t="str">
            <v>ZP44.08</v>
          </cell>
          <cell r="D827" t="str">
            <v>6-002.c7</v>
          </cell>
          <cell r="E827" t="str">
            <v>3.200 mg bis unter 3.600 mg</v>
          </cell>
          <cell r="F827">
            <v>1127.78</v>
          </cell>
        </row>
        <row r="828">
          <cell r="C828" t="str">
            <v>ZP44.09</v>
          </cell>
          <cell r="D828" t="str">
            <v>6-002.c8</v>
          </cell>
          <cell r="E828" t="str">
            <v>3.600 mg bis unter 4.000 mg</v>
          </cell>
          <cell r="F828">
            <v>1263.1099999999999</v>
          </cell>
        </row>
        <row r="829">
          <cell r="C829" t="str">
            <v>ZP44.10</v>
          </cell>
          <cell r="D829" t="str">
            <v>6-002.c9</v>
          </cell>
          <cell r="E829" t="str">
            <v>4.000 mg bis unter 4.800 mg</v>
          </cell>
          <cell r="F829">
            <v>1443.56</v>
          </cell>
        </row>
        <row r="830">
          <cell r="C830" t="str">
            <v>ZP44.11</v>
          </cell>
          <cell r="D830" t="str">
            <v>6-002.ca</v>
          </cell>
          <cell r="E830" t="str">
            <v>4.800 mg bis unter 5.600 mg</v>
          </cell>
          <cell r="F830">
            <v>1714.22</v>
          </cell>
        </row>
        <row r="831">
          <cell r="C831" t="str">
            <v>ZP44.12</v>
          </cell>
          <cell r="D831" t="str">
            <v>6-002.cb</v>
          </cell>
          <cell r="E831" t="str">
            <v>5.600 mg bis unter 6.400 mg</v>
          </cell>
          <cell r="F831">
            <v>1984.89</v>
          </cell>
        </row>
        <row r="832">
          <cell r="C832" t="str">
            <v>ZP44.13</v>
          </cell>
          <cell r="D832" t="str">
            <v>6-002.cc</v>
          </cell>
          <cell r="E832" t="str">
            <v>6.400 mg bis unter 7.200 mg</v>
          </cell>
          <cell r="F832">
            <v>2255.56</v>
          </cell>
        </row>
        <row r="833">
          <cell r="C833" t="str">
            <v>ZP44.14</v>
          </cell>
          <cell r="D833" t="str">
            <v>6-002.cd</v>
          </cell>
          <cell r="E833" t="str">
            <v>7.200 mg bis unter 8.000 mg</v>
          </cell>
          <cell r="F833">
            <v>2526.2199999999998</v>
          </cell>
        </row>
        <row r="834">
          <cell r="C834" t="str">
            <v>ZP44.15</v>
          </cell>
          <cell r="D834" t="str">
            <v>6-002.ce</v>
          </cell>
          <cell r="E834" t="str">
            <v>8.000 mg bis unter 8.800 mg</v>
          </cell>
          <cell r="F834">
            <v>2796.89</v>
          </cell>
        </row>
        <row r="835">
          <cell r="C835" t="str">
            <v>ZP44.16</v>
          </cell>
          <cell r="D835" t="str">
            <v>6-002.cg</v>
          </cell>
          <cell r="E835" t="str">
            <v>8.800 mg bis unter 10.400 mg</v>
          </cell>
          <cell r="F835">
            <v>3157.78</v>
          </cell>
        </row>
        <row r="836">
          <cell r="C836" t="str">
            <v>ZP44.17</v>
          </cell>
          <cell r="D836" t="str">
            <v>6-002.ch</v>
          </cell>
          <cell r="E836" t="str">
            <v>10.400 mg bis unter 12.000 mg</v>
          </cell>
          <cell r="F836">
            <v>3699.11</v>
          </cell>
        </row>
        <row r="837">
          <cell r="C837" t="str">
            <v>ZP44.18</v>
          </cell>
          <cell r="D837" t="str">
            <v>6-002.cj</v>
          </cell>
          <cell r="E837" t="str">
            <v>12.000 mg bis unter 13.600 mg</v>
          </cell>
          <cell r="F837">
            <v>4240.4399999999996</v>
          </cell>
        </row>
        <row r="838">
          <cell r="C838" t="str">
            <v>ZP44.19</v>
          </cell>
          <cell r="D838" t="str">
            <v>6-002.ck</v>
          </cell>
          <cell r="E838" t="str">
            <v>13.600 mg bis unter 16.800 mg</v>
          </cell>
          <cell r="F838">
            <v>4962.22</v>
          </cell>
        </row>
        <row r="839">
          <cell r="C839" t="str">
            <v>ZP44.20</v>
          </cell>
          <cell r="D839" t="str">
            <v>6-002.cm</v>
          </cell>
          <cell r="E839" t="str">
            <v>16.800 mg bis unter 20.000 mg</v>
          </cell>
          <cell r="F839">
            <v>6044.89</v>
          </cell>
        </row>
        <row r="840">
          <cell r="C840" t="str">
            <v>ZP44.21</v>
          </cell>
          <cell r="D840" t="str">
            <v>6-002.cn</v>
          </cell>
          <cell r="E840" t="str">
            <v>20.000 mg bis unter 23.200 mg</v>
          </cell>
          <cell r="F840">
            <v>7127.56</v>
          </cell>
        </row>
        <row r="841">
          <cell r="C841" t="str">
            <v>ZP44.22</v>
          </cell>
          <cell r="D841" t="str">
            <v>6-002.cp</v>
          </cell>
          <cell r="E841" t="str">
            <v>23.200 mg und mehr</v>
          </cell>
          <cell r="F841">
            <v>8210.2199999999993</v>
          </cell>
        </row>
        <row r="842">
          <cell r="C842" t="str">
            <v/>
          </cell>
          <cell r="E842" t="str">
            <v>Applikation von Medikamenten, Liste 3: Posaconazol, oral</v>
          </cell>
        </row>
        <row r="843">
          <cell r="C843" t="str">
            <v>ZP45.01</v>
          </cell>
          <cell r="D843" t="str">
            <v>6-003.00</v>
          </cell>
          <cell r="E843" t="str">
            <v>1.000 mg bis unter 2.000 mg</v>
          </cell>
          <cell r="F843">
            <v>235.06</v>
          </cell>
        </row>
        <row r="844">
          <cell r="C844" t="str">
            <v>ZP45.02</v>
          </cell>
          <cell r="D844" t="str">
            <v>6-003.01</v>
          </cell>
          <cell r="E844" t="str">
            <v>2.000 mg bis unter 3.000 mg</v>
          </cell>
          <cell r="F844">
            <v>411.36</v>
          </cell>
        </row>
        <row r="845">
          <cell r="C845" t="str">
            <v>ZP45.03</v>
          </cell>
          <cell r="D845" t="str">
            <v>6-003.02</v>
          </cell>
          <cell r="E845" t="str">
            <v>3.000 mg bis unter 4.200 mg</v>
          </cell>
          <cell r="F845">
            <v>599.41</v>
          </cell>
        </row>
        <row r="846">
          <cell r="C846" t="str">
            <v>ZP45.04</v>
          </cell>
          <cell r="D846" t="str">
            <v>6-003.03</v>
          </cell>
          <cell r="E846" t="str">
            <v>4.200 mg bis unter 5.400 mg</v>
          </cell>
          <cell r="F846">
            <v>805.68</v>
          </cell>
        </row>
        <row r="847">
          <cell r="C847" t="str">
            <v>ZP45.05</v>
          </cell>
          <cell r="D847" t="str">
            <v>6-003.04</v>
          </cell>
          <cell r="E847" t="str">
            <v>5.400 mg bis unter 6.600 mg</v>
          </cell>
          <cell r="F847">
            <v>1022.52</v>
          </cell>
        </row>
        <row r="848">
          <cell r="C848" t="str">
            <v>ZP45.06</v>
          </cell>
          <cell r="D848" t="str">
            <v>6-003.05</v>
          </cell>
          <cell r="E848" t="str">
            <v>6.600 mg bis unter 7.800 mg</v>
          </cell>
          <cell r="F848">
            <v>1234.07</v>
          </cell>
        </row>
        <row r="849">
          <cell r="C849" t="str">
            <v>ZP45.07</v>
          </cell>
          <cell r="D849" t="str">
            <v>6-003.06</v>
          </cell>
          <cell r="E849" t="str">
            <v>7.800 mg bis unter 9.000 mg</v>
          </cell>
          <cell r="F849">
            <v>1445.63</v>
          </cell>
        </row>
        <row r="850">
          <cell r="C850" t="str">
            <v>ZP45.08</v>
          </cell>
          <cell r="D850" t="str">
            <v>6-003.07</v>
          </cell>
          <cell r="E850" t="str">
            <v>9.000 mg bis unter 11.400 mg</v>
          </cell>
          <cell r="F850">
            <v>1727.7</v>
          </cell>
        </row>
        <row r="851">
          <cell r="C851" t="str">
            <v>ZP45.09</v>
          </cell>
          <cell r="D851" t="str">
            <v>6-003.08</v>
          </cell>
          <cell r="E851" t="str">
            <v>11.400 mg bis unter 13.800 mg</v>
          </cell>
          <cell r="F851">
            <v>2150.81</v>
          </cell>
        </row>
        <row r="852">
          <cell r="C852" t="str">
            <v>ZP45.10</v>
          </cell>
          <cell r="D852" t="str">
            <v>6-003.09</v>
          </cell>
          <cell r="E852" t="str">
            <v>13.800 mg bis unter 16.200 mg</v>
          </cell>
          <cell r="F852">
            <v>2573.9299999999998</v>
          </cell>
        </row>
        <row r="853">
          <cell r="C853" t="str">
            <v>ZP45.11</v>
          </cell>
          <cell r="D853" t="str">
            <v>6-003.0a</v>
          </cell>
          <cell r="E853" t="str">
            <v>16.200 mg bis unter 18.600 mg</v>
          </cell>
          <cell r="F853">
            <v>2997.04</v>
          </cell>
        </row>
        <row r="854">
          <cell r="C854" t="str">
            <v>ZP45.12</v>
          </cell>
          <cell r="D854" t="str">
            <v>6-003.0b</v>
          </cell>
          <cell r="E854" t="str">
            <v>18.600 mg bis unter 21.000 mg</v>
          </cell>
          <cell r="F854">
            <v>3420.15</v>
          </cell>
        </row>
        <row r="855">
          <cell r="C855" t="str">
            <v>ZP45.13</v>
          </cell>
          <cell r="D855" t="str">
            <v>6-003.0c</v>
          </cell>
          <cell r="E855" t="str">
            <v>21.000 mg bis unter 25.800 mg</v>
          </cell>
          <cell r="F855">
            <v>3984.3</v>
          </cell>
        </row>
        <row r="856">
          <cell r="C856" t="str">
            <v>ZP45.14</v>
          </cell>
          <cell r="D856" t="str">
            <v>6-003.0d</v>
          </cell>
          <cell r="E856" t="str">
            <v>25.800 mg bis unter 30.600 mg</v>
          </cell>
          <cell r="F856">
            <v>4830.5200000000004</v>
          </cell>
        </row>
        <row r="857">
          <cell r="C857" t="str">
            <v>ZP45.15</v>
          </cell>
          <cell r="D857" t="str">
            <v>6-003.0e</v>
          </cell>
          <cell r="E857" t="str">
            <v>30.600 mg bis unter 35.400 mg</v>
          </cell>
          <cell r="F857">
            <v>5676.74</v>
          </cell>
        </row>
        <row r="858">
          <cell r="C858" t="str">
            <v>ZP45.16</v>
          </cell>
          <cell r="D858" t="str">
            <v>6-003.0g</v>
          </cell>
          <cell r="E858" t="str">
            <v>35.400 mg bis unter 40.200 mg</v>
          </cell>
          <cell r="F858">
            <v>6522.96</v>
          </cell>
        </row>
        <row r="859">
          <cell r="C859" t="str">
            <v>ZP45.17</v>
          </cell>
          <cell r="D859" t="str">
            <v>6-003.0h</v>
          </cell>
          <cell r="E859" t="str">
            <v>40.200 mg bis unter 45.000 mg</v>
          </cell>
          <cell r="F859">
            <v>7369.19</v>
          </cell>
        </row>
        <row r="860">
          <cell r="C860" t="str">
            <v>ZP45.18</v>
          </cell>
          <cell r="D860" t="str">
            <v>6-003.0j</v>
          </cell>
          <cell r="E860" t="str">
            <v>45.000 mg bis unter 54.600 mg</v>
          </cell>
          <cell r="F860">
            <v>8497.48</v>
          </cell>
        </row>
        <row r="861">
          <cell r="C861" t="str">
            <v>ZP45.19</v>
          </cell>
          <cell r="D861" t="str">
            <v>6-003.0k</v>
          </cell>
          <cell r="E861" t="str">
            <v>54.600 mg bis unter 64.200 mg</v>
          </cell>
          <cell r="F861">
            <v>10189.93</v>
          </cell>
        </row>
        <row r="862">
          <cell r="C862" t="str">
            <v>ZP45.20</v>
          </cell>
          <cell r="D862" t="str">
            <v>6-003.0m</v>
          </cell>
          <cell r="E862" t="str">
            <v>64.200 mg bis unter 73.800 mg</v>
          </cell>
          <cell r="F862">
            <v>11882.37</v>
          </cell>
        </row>
        <row r="863">
          <cell r="C863" t="str">
            <v>ZP45.21</v>
          </cell>
          <cell r="D863" t="str">
            <v>6-003.0n</v>
          </cell>
          <cell r="E863" t="str">
            <v>73.800 mg bis unter 83.400 mg</v>
          </cell>
          <cell r="F863">
            <v>13574.82</v>
          </cell>
        </row>
        <row r="864">
          <cell r="C864" t="str">
            <v>ZP45.22</v>
          </cell>
          <cell r="D864" t="str">
            <v>6-003.0p</v>
          </cell>
          <cell r="E864" t="str">
            <v>83.400 mg bis unter 93.000 mg</v>
          </cell>
          <cell r="F864">
            <v>15267.26</v>
          </cell>
        </row>
        <row r="865">
          <cell r="C865" t="str">
            <v>ZP45.23</v>
          </cell>
          <cell r="D865" t="str">
            <v>6-003.0q</v>
          </cell>
          <cell r="E865" t="str">
            <v>93.000 mg und mehr</v>
          </cell>
          <cell r="F865">
            <v>16959.7</v>
          </cell>
        </row>
        <row r="866">
          <cell r="C866" t="str">
            <v/>
          </cell>
          <cell r="E866" t="str">
            <v>Applikation von Medikamenten, Liste 3: Anidulafungin, parenteral</v>
          </cell>
        </row>
        <row r="867">
          <cell r="C867" t="str">
            <v>ZP46.01</v>
          </cell>
          <cell r="D867" t="str">
            <v>6-003.k0</v>
          </cell>
          <cell r="E867" t="str">
            <v>75 mg bis unter 125 mg</v>
          </cell>
          <cell r="F867">
            <v>318.12</v>
          </cell>
        </row>
        <row r="868">
          <cell r="C868" t="str">
            <v>ZP46.02</v>
          </cell>
          <cell r="D868" t="str">
            <v>6-003.k1</v>
          </cell>
          <cell r="E868" t="str">
            <v>125 mg bis unter 200 mg</v>
          </cell>
          <cell r="F868">
            <v>520.55999999999995</v>
          </cell>
        </row>
        <row r="869">
          <cell r="C869" t="str">
            <v>ZP46.03</v>
          </cell>
          <cell r="D869" t="str">
            <v>6-003.k2</v>
          </cell>
          <cell r="E869" t="str">
            <v>200 mg bis unter 300 mg</v>
          </cell>
          <cell r="F869">
            <v>694.07</v>
          </cell>
        </row>
        <row r="870">
          <cell r="C870" t="str">
            <v>ZP46.04</v>
          </cell>
          <cell r="D870" t="str">
            <v>6-003.k3</v>
          </cell>
          <cell r="E870" t="str">
            <v>300 mg bis unter 400 mg</v>
          </cell>
          <cell r="F870">
            <v>1041.1099999999999</v>
          </cell>
        </row>
        <row r="871">
          <cell r="C871" t="str">
            <v>ZP46.05</v>
          </cell>
          <cell r="D871" t="str">
            <v>6-003.k4</v>
          </cell>
          <cell r="E871" t="str">
            <v>400 mg bis unter 500 mg</v>
          </cell>
          <cell r="F871">
            <v>1388.15</v>
          </cell>
        </row>
        <row r="872">
          <cell r="C872" t="str">
            <v>ZP46.06</v>
          </cell>
          <cell r="D872" t="str">
            <v>6-003.k5</v>
          </cell>
          <cell r="E872" t="str">
            <v>500 mg bis unter 600 mg</v>
          </cell>
          <cell r="F872">
            <v>1735.19</v>
          </cell>
        </row>
        <row r="873">
          <cell r="C873" t="str">
            <v>ZP46.07</v>
          </cell>
          <cell r="D873" t="str">
            <v>6-003.k6</v>
          </cell>
          <cell r="E873" t="str">
            <v>600 mg bis unter 700 mg</v>
          </cell>
          <cell r="F873">
            <v>2082.2199999999998</v>
          </cell>
        </row>
        <row r="874">
          <cell r="C874" t="str">
            <v>ZP46.08</v>
          </cell>
          <cell r="D874" t="str">
            <v>6-003.k7</v>
          </cell>
          <cell r="E874" t="str">
            <v>700 mg bis unter 800 mg</v>
          </cell>
          <cell r="F874">
            <v>2429.2600000000002</v>
          </cell>
        </row>
        <row r="875">
          <cell r="C875" t="str">
            <v>ZP46.09</v>
          </cell>
          <cell r="D875" t="str">
            <v>6-003.k8</v>
          </cell>
          <cell r="E875" t="str">
            <v>800 mg bis unter 900 mg</v>
          </cell>
          <cell r="F875">
            <v>2776.3</v>
          </cell>
        </row>
        <row r="876">
          <cell r="C876" t="str">
            <v>ZP46.10</v>
          </cell>
          <cell r="D876" t="str">
            <v>6-003.k9</v>
          </cell>
          <cell r="E876" t="str">
            <v>900 mg bis unter 1.000 mg</v>
          </cell>
          <cell r="F876">
            <v>3123.33</v>
          </cell>
        </row>
        <row r="877">
          <cell r="C877" t="str">
            <v>ZP46.11</v>
          </cell>
          <cell r="D877" t="str">
            <v>6-003.ka</v>
          </cell>
          <cell r="E877" t="str">
            <v>1.000 mg bis unter 1.200 mg</v>
          </cell>
          <cell r="F877">
            <v>3643.89</v>
          </cell>
        </row>
        <row r="878">
          <cell r="C878" t="str">
            <v>ZP46.12</v>
          </cell>
          <cell r="D878" t="str">
            <v>6-003.kb</v>
          </cell>
          <cell r="E878" t="str">
            <v>1.200 mg bis unter 1.400 mg</v>
          </cell>
          <cell r="F878">
            <v>4337.96</v>
          </cell>
        </row>
        <row r="879">
          <cell r="C879" t="str">
            <v>ZP46.13</v>
          </cell>
          <cell r="D879" t="str">
            <v>6-003.kc</v>
          </cell>
          <cell r="E879" t="str">
            <v>1.400 mg bis unter 1.600 mg</v>
          </cell>
          <cell r="F879">
            <v>5032.04</v>
          </cell>
        </row>
        <row r="880">
          <cell r="C880" t="str">
            <v>ZP46.14</v>
          </cell>
          <cell r="D880" t="str">
            <v>6-003.kd</v>
          </cell>
          <cell r="E880" t="str">
            <v>1.600 mg bis unter 1.800 mg</v>
          </cell>
          <cell r="F880">
            <v>5694.34</v>
          </cell>
        </row>
        <row r="881">
          <cell r="C881" t="str">
            <v>ZP46.15</v>
          </cell>
          <cell r="D881" t="str">
            <v>6-003.ke</v>
          </cell>
          <cell r="E881" t="str">
            <v>1.800 mg bis unter 2.000 mg</v>
          </cell>
          <cell r="F881">
            <v>6414.48</v>
          </cell>
        </row>
        <row r="882">
          <cell r="C882" t="str">
            <v>ZP46.16</v>
          </cell>
          <cell r="D882" t="str">
            <v>6-003.kf</v>
          </cell>
          <cell r="E882" t="str">
            <v>2.000 mg bis unter 2.400 mg</v>
          </cell>
          <cell r="F882">
            <v>7403.46</v>
          </cell>
        </row>
        <row r="883">
          <cell r="C883" t="str">
            <v>ZP46.17</v>
          </cell>
          <cell r="D883" t="str">
            <v>6-003.kg</v>
          </cell>
          <cell r="E883" t="str">
            <v>2.400 mg bis unter 2.800 mg</v>
          </cell>
          <cell r="F883">
            <v>8791.6</v>
          </cell>
        </row>
        <row r="884">
          <cell r="C884" t="str">
            <v>ZP46.18</v>
          </cell>
          <cell r="D884" t="str">
            <v>6-003.kh</v>
          </cell>
          <cell r="E884" t="str">
            <v>2.800 mg bis unter 3.200 mg</v>
          </cell>
          <cell r="F884">
            <v>10179.75</v>
          </cell>
        </row>
        <row r="885">
          <cell r="C885" t="str">
            <v>ZP46.19</v>
          </cell>
          <cell r="D885" t="str">
            <v>6-003.kj</v>
          </cell>
          <cell r="E885" t="str">
            <v>3.200 mg bis unter 4.000 mg</v>
          </cell>
          <cell r="F885">
            <v>12030.62</v>
          </cell>
        </row>
        <row r="886">
          <cell r="C886" t="str">
            <v>ZP46.20</v>
          </cell>
          <cell r="D886" t="str">
            <v>6-003.kk</v>
          </cell>
          <cell r="E886" t="str">
            <v>4.000 mg bis unter 4.800 mg</v>
          </cell>
          <cell r="F886">
            <v>14806.91</v>
          </cell>
        </row>
        <row r="887">
          <cell r="C887" t="str">
            <v>ZP46.21</v>
          </cell>
          <cell r="D887" t="str">
            <v>6-003.km</v>
          </cell>
          <cell r="E887" t="str">
            <v>4.800 mg bis unter 5.600 mg</v>
          </cell>
          <cell r="F887">
            <v>17583.21</v>
          </cell>
        </row>
        <row r="888">
          <cell r="C888" t="str">
            <v>ZP46.22</v>
          </cell>
          <cell r="D888" t="str">
            <v>6-003.kn</v>
          </cell>
          <cell r="E888" t="str">
            <v>5.600 mg bis unter 6.400 mg</v>
          </cell>
          <cell r="F888">
            <v>20359.509999999998</v>
          </cell>
        </row>
        <row r="889">
          <cell r="C889" t="str">
            <v>ZP46.23</v>
          </cell>
          <cell r="D889" t="str">
            <v>6-003.kp</v>
          </cell>
          <cell r="E889" t="str">
            <v>6.400 mg bis unter 8.000 mg</v>
          </cell>
          <cell r="F889">
            <v>24061.24</v>
          </cell>
        </row>
        <row r="890">
          <cell r="C890" t="str">
            <v>ZP46.24</v>
          </cell>
          <cell r="D890" t="str">
            <v>6-003.kq</v>
          </cell>
          <cell r="E890" t="str">
            <v>8.000 mg bis unter 9.600 mg</v>
          </cell>
          <cell r="F890">
            <v>29613.83</v>
          </cell>
        </row>
        <row r="891">
          <cell r="C891" t="str">
            <v>ZP46.25</v>
          </cell>
          <cell r="D891" t="str">
            <v>6-003.kr</v>
          </cell>
          <cell r="E891" t="str">
            <v>9.600 mg bis unter 11.200 mg</v>
          </cell>
          <cell r="F891">
            <v>35166.42</v>
          </cell>
        </row>
        <row r="892">
          <cell r="C892" t="str">
            <v>ZP46.26</v>
          </cell>
          <cell r="D892" t="str">
            <v>6-003.ks</v>
          </cell>
          <cell r="E892" t="str">
            <v>11.200 mg bis unter 12.800 mg</v>
          </cell>
          <cell r="F892">
            <v>40719.01</v>
          </cell>
        </row>
        <row r="893">
          <cell r="C893" t="str">
            <v>ZP46.27</v>
          </cell>
          <cell r="D893" t="str">
            <v>6-003.kt</v>
          </cell>
          <cell r="E893" t="str">
            <v>12.800 mg und mehr</v>
          </cell>
          <cell r="F893">
            <v>46271.61</v>
          </cell>
        </row>
        <row r="894">
          <cell r="C894" t="str">
            <v/>
          </cell>
          <cell r="E894" t="str">
            <v>Applikation von Medikamenten, Liste 4: Panitumumab, parenteral</v>
          </cell>
        </row>
        <row r="895">
          <cell r="C895" t="str">
            <v>ZP47.01</v>
          </cell>
          <cell r="D895" t="str">
            <v>6-004.70</v>
          </cell>
          <cell r="E895" t="str">
            <v>180 mg bis unter 300 mg</v>
          </cell>
          <cell r="F895">
            <v>1214.01</v>
          </cell>
        </row>
        <row r="896">
          <cell r="C896" t="str">
            <v>ZP47.02</v>
          </cell>
          <cell r="D896" t="str">
            <v>6-004.71</v>
          </cell>
          <cell r="E896" t="str">
            <v>300 mg bis unter 420 mg</v>
          </cell>
          <cell r="F896">
            <v>1876.19</v>
          </cell>
        </row>
        <row r="897">
          <cell r="C897" t="str">
            <v>ZP47.03</v>
          </cell>
          <cell r="D897" t="str">
            <v>6-004.72</v>
          </cell>
          <cell r="E897" t="str">
            <v>420 mg bis unter 540 mg</v>
          </cell>
          <cell r="F897">
            <v>2538.38</v>
          </cell>
        </row>
        <row r="898">
          <cell r="C898" t="str">
            <v>ZP47.04</v>
          </cell>
          <cell r="D898" t="str">
            <v>6-004.73</v>
          </cell>
          <cell r="E898" t="str">
            <v>540 mg bis unter 660 mg</v>
          </cell>
          <cell r="F898">
            <v>3164.61</v>
          </cell>
        </row>
        <row r="899">
          <cell r="C899" t="str">
            <v>ZP47.05</v>
          </cell>
          <cell r="D899" t="str">
            <v>6-004.74</v>
          </cell>
          <cell r="E899" t="str">
            <v>660 mg bis unter 780 mg</v>
          </cell>
          <cell r="F899">
            <v>3862.75</v>
          </cell>
        </row>
        <row r="900">
          <cell r="C900" t="str">
            <v>ZP47.06</v>
          </cell>
          <cell r="D900" t="str">
            <v>6-004.75</v>
          </cell>
          <cell r="E900" t="str">
            <v>780 mg bis unter 900 mg</v>
          </cell>
          <cell r="F900">
            <v>4524.9399999999996</v>
          </cell>
        </row>
        <row r="901">
          <cell r="C901" t="str">
            <v>ZP47.07</v>
          </cell>
          <cell r="D901" t="str">
            <v>6-004.76</v>
          </cell>
          <cell r="E901" t="str">
            <v>900 mg bis unter 1.020 mg</v>
          </cell>
          <cell r="F901">
            <v>5187.12</v>
          </cell>
        </row>
        <row r="902">
          <cell r="C902" t="str">
            <v>ZP47.08</v>
          </cell>
          <cell r="D902" t="str">
            <v>6-004.77</v>
          </cell>
          <cell r="E902" t="str">
            <v>1.020 mg bis unter 1.260 mg</v>
          </cell>
          <cell r="F902">
            <v>6070.04</v>
          </cell>
        </row>
        <row r="903">
          <cell r="C903" t="str">
            <v>ZP47.09</v>
          </cell>
          <cell r="D903" t="str">
            <v>6-004.78</v>
          </cell>
          <cell r="E903" t="str">
            <v>1.260 mg bis unter 1.500 mg</v>
          </cell>
          <cell r="F903">
            <v>7394.41</v>
          </cell>
        </row>
        <row r="904">
          <cell r="C904" t="str">
            <v>ZP47.10</v>
          </cell>
          <cell r="D904" t="str">
            <v>6-004.79</v>
          </cell>
          <cell r="E904" t="str">
            <v>1.500 mg bis unter 1.740 mg</v>
          </cell>
          <cell r="F904">
            <v>8718.7800000000007</v>
          </cell>
        </row>
        <row r="905">
          <cell r="C905" t="str">
            <v>ZP47.11</v>
          </cell>
          <cell r="D905" t="str">
            <v>6-004.7a</v>
          </cell>
          <cell r="E905" t="str">
            <v>1.740 mg bis unter 1.980 mg</v>
          </cell>
          <cell r="F905">
            <v>10043.15</v>
          </cell>
        </row>
        <row r="906">
          <cell r="C906" t="str">
            <v>ZP47.12</v>
          </cell>
          <cell r="D906" t="str">
            <v>6-004.7b</v>
          </cell>
          <cell r="E906" t="str">
            <v>1.980 mg bis unter 2.220 mg</v>
          </cell>
          <cell r="F906">
            <v>11367.52</v>
          </cell>
        </row>
        <row r="907">
          <cell r="C907" t="str">
            <v>ZP47.13</v>
          </cell>
          <cell r="D907" t="str">
            <v>6-004.7c</v>
          </cell>
          <cell r="E907" t="str">
            <v>2.220 mg bis unter 2.460 mg</v>
          </cell>
          <cell r="F907">
            <v>12691.89</v>
          </cell>
        </row>
        <row r="908">
          <cell r="C908" t="str">
            <v>ZP47.14</v>
          </cell>
          <cell r="D908" t="str">
            <v>6-004.7d</v>
          </cell>
          <cell r="E908" t="str">
            <v>2.460 mg und mehr</v>
          </cell>
          <cell r="F908">
            <v>14016.26</v>
          </cell>
        </row>
        <row r="909">
          <cell r="C909" t="str">
            <v/>
          </cell>
          <cell r="E909" t="str">
            <v>Applikation von Medikamenten, Liste 4: Trabectedin, parenteral</v>
          </cell>
        </row>
        <row r="910">
          <cell r="C910" t="str">
            <v>ZP48.01</v>
          </cell>
          <cell r="D910" t="str">
            <v>6-004.a0</v>
          </cell>
          <cell r="E910" t="str">
            <v>0,25 mg bis unter 0,50 mg</v>
          </cell>
          <cell r="F910">
            <v>783.54</v>
          </cell>
        </row>
        <row r="911">
          <cell r="C911" t="str">
            <v>ZP48.02</v>
          </cell>
          <cell r="D911" t="str">
            <v>6-004.a1</v>
          </cell>
          <cell r="E911" t="str">
            <v>0,50 mg bis unter 0,75 mg</v>
          </cell>
          <cell r="F911">
            <v>1371.2</v>
          </cell>
        </row>
        <row r="912">
          <cell r="C912" t="str">
            <v>ZP48.03</v>
          </cell>
          <cell r="D912" t="str">
            <v>6-004.a2</v>
          </cell>
          <cell r="E912" t="str">
            <v>0,75 mg bis unter 1,00 mg</v>
          </cell>
          <cell r="F912">
            <v>1958.85</v>
          </cell>
        </row>
        <row r="913">
          <cell r="C913" t="str">
            <v>ZP48.04</v>
          </cell>
          <cell r="D913" t="str">
            <v>6-004.a3</v>
          </cell>
          <cell r="E913" t="str">
            <v>1,00 mg bis unter 1,25 mg</v>
          </cell>
          <cell r="F913">
            <v>2546.5100000000002</v>
          </cell>
        </row>
        <row r="914">
          <cell r="C914" t="str">
            <v>ZP48.05</v>
          </cell>
          <cell r="D914" t="str">
            <v>6-004.a4</v>
          </cell>
          <cell r="E914" t="str">
            <v>1,25 mg bis unter 1,50 mg</v>
          </cell>
          <cell r="F914">
            <v>2938.28</v>
          </cell>
        </row>
        <row r="915">
          <cell r="C915" t="str">
            <v>ZP48.06</v>
          </cell>
          <cell r="D915" t="str">
            <v>6-004.a5</v>
          </cell>
          <cell r="E915" t="str">
            <v>1,50 mg bis unter 1,75 mg</v>
          </cell>
          <cell r="F915">
            <v>3525.94</v>
          </cell>
        </row>
        <row r="916">
          <cell r="C916" t="str">
            <v>ZP48.07</v>
          </cell>
          <cell r="D916" t="str">
            <v>6-004.a6</v>
          </cell>
          <cell r="E916" t="str">
            <v>1,75 mg bis unter 2,00 mg</v>
          </cell>
          <cell r="F916">
            <v>4113.59</v>
          </cell>
        </row>
        <row r="917">
          <cell r="C917" t="str">
            <v>ZP48.08</v>
          </cell>
          <cell r="D917" t="str">
            <v>6-004.a7</v>
          </cell>
          <cell r="E917" t="str">
            <v>2,00 mg bis unter 2,25 mg</v>
          </cell>
          <cell r="F917">
            <v>4701.25</v>
          </cell>
        </row>
        <row r="918">
          <cell r="C918" t="str">
            <v>ZP48.09</v>
          </cell>
          <cell r="D918" t="str">
            <v>6-004.a8</v>
          </cell>
          <cell r="E918" t="str">
            <v>2,25 mg bis unter 2,50 mg</v>
          </cell>
          <cell r="F918">
            <v>5288.91</v>
          </cell>
        </row>
        <row r="919">
          <cell r="C919" t="str">
            <v>ZP48.10</v>
          </cell>
          <cell r="D919" t="str">
            <v>6-004.a9</v>
          </cell>
          <cell r="E919" t="str">
            <v>2,50 mg bis unter 2,75 mg</v>
          </cell>
          <cell r="F919">
            <v>5876.56</v>
          </cell>
        </row>
        <row r="920">
          <cell r="C920" t="str">
            <v>ZP48.11</v>
          </cell>
          <cell r="D920" t="str">
            <v>6-004.aa</v>
          </cell>
          <cell r="E920" t="str">
            <v>2,75 mg bis unter 3,00 mg</v>
          </cell>
          <cell r="F920">
            <v>6464.22</v>
          </cell>
        </row>
        <row r="921">
          <cell r="C921" t="str">
            <v>ZP48.12</v>
          </cell>
          <cell r="D921" t="str">
            <v>6-004.ab</v>
          </cell>
          <cell r="E921" t="str">
            <v>3,00 mg bis unter 3,25 mg</v>
          </cell>
          <cell r="F921">
            <v>7051.88</v>
          </cell>
        </row>
        <row r="922">
          <cell r="C922" t="str">
            <v>ZP48.13</v>
          </cell>
          <cell r="D922" t="str">
            <v>6-004.ac</v>
          </cell>
          <cell r="E922" t="str">
            <v>3,25 mg bis unter 3,50 mg</v>
          </cell>
          <cell r="F922">
            <v>7639.53</v>
          </cell>
        </row>
        <row r="923">
          <cell r="C923" t="str">
            <v>ZP48.14</v>
          </cell>
          <cell r="D923" t="str">
            <v>6-004.ad</v>
          </cell>
          <cell r="E923" t="str">
            <v>3,50 mg bis unter 4,00 mg</v>
          </cell>
          <cell r="F923">
            <v>8227.19</v>
          </cell>
        </row>
        <row r="924">
          <cell r="C924" t="str">
            <v>ZP48.15</v>
          </cell>
          <cell r="D924" t="str">
            <v>6-004.ae</v>
          </cell>
          <cell r="E924" t="str">
            <v>4,00 mg bis unter 4,50 mg</v>
          </cell>
          <cell r="F924">
            <v>9402.5</v>
          </cell>
        </row>
        <row r="925">
          <cell r="C925" t="str">
            <v>ZP48.16</v>
          </cell>
          <cell r="D925" t="str">
            <v>6-004.af</v>
          </cell>
          <cell r="E925" t="str">
            <v>4,50 mg bis unter 5,00 mg</v>
          </cell>
          <cell r="F925">
            <v>10577.81</v>
          </cell>
        </row>
        <row r="926">
          <cell r="C926" t="str">
            <v>ZP48.17</v>
          </cell>
          <cell r="D926" t="str">
            <v>6-004.ag</v>
          </cell>
          <cell r="E926" t="str">
            <v>5,00 mg bis unter 5,50 mg</v>
          </cell>
          <cell r="F926">
            <v>11753.13</v>
          </cell>
        </row>
        <row r="927">
          <cell r="C927" t="str">
            <v>ZP48.18</v>
          </cell>
          <cell r="D927" t="str">
            <v>6-004.ah</v>
          </cell>
          <cell r="E927" t="str">
            <v>5,50 mg bis unter 6,00 mg</v>
          </cell>
          <cell r="F927">
            <v>12928.44</v>
          </cell>
        </row>
        <row r="928">
          <cell r="C928" t="str">
            <v>ZP48.19</v>
          </cell>
          <cell r="D928" t="str">
            <v>6-004.aj</v>
          </cell>
          <cell r="E928" t="str">
            <v>6,00 mg und mehr</v>
          </cell>
          <cell r="F928">
            <v>14103.75</v>
          </cell>
        </row>
        <row r="929">
          <cell r="C929" t="str">
            <v/>
          </cell>
          <cell r="E929" t="str">
            <v>Applikation von Medikamenten, Liste 3: Abatacept, parenteral</v>
          </cell>
        </row>
        <row r="930">
          <cell r="C930" t="str">
            <v>ZP49.01</v>
          </cell>
          <cell r="D930" t="str">
            <v>6-003.m0</v>
          </cell>
          <cell r="E930" t="str">
            <v>125 mg bis unter 250 mg</v>
          </cell>
          <cell r="F930">
            <v>328.33</v>
          </cell>
        </row>
        <row r="931">
          <cell r="C931" t="str">
            <v>ZP49.02</v>
          </cell>
          <cell r="D931" t="str">
            <v>6-003.m1</v>
          </cell>
          <cell r="E931" t="str">
            <v>250 mg bis unter 500 mg</v>
          </cell>
          <cell r="F931">
            <v>656.67</v>
          </cell>
        </row>
        <row r="932">
          <cell r="C932" t="str">
            <v>ZP49.03</v>
          </cell>
          <cell r="D932" t="str">
            <v>6-003.m2</v>
          </cell>
          <cell r="E932" t="str">
            <v>500 mg bis unter 750 mg</v>
          </cell>
          <cell r="F932">
            <v>985</v>
          </cell>
        </row>
        <row r="933">
          <cell r="C933" t="str">
            <v>ZP49.04</v>
          </cell>
          <cell r="D933" t="str">
            <v>6-003.m3</v>
          </cell>
          <cell r="E933" t="str">
            <v>750 mg bis unter 1.000 mg</v>
          </cell>
          <cell r="F933">
            <v>1477.5</v>
          </cell>
        </row>
        <row r="934">
          <cell r="C934" t="str">
            <v>ZP49.05</v>
          </cell>
          <cell r="D934" t="str">
            <v>6-003.m4</v>
          </cell>
          <cell r="E934" t="str">
            <v>1.000 mg bis unter 1.250 mg</v>
          </cell>
          <cell r="F934">
            <v>1970</v>
          </cell>
        </row>
        <row r="935">
          <cell r="C935" t="str">
            <v>ZP49.06</v>
          </cell>
          <cell r="D935" t="str">
            <v>6-003.m5</v>
          </cell>
          <cell r="E935" t="str">
            <v>1.250 mg bis unter 1.500 mg</v>
          </cell>
          <cell r="F935">
            <v>2462.5</v>
          </cell>
        </row>
        <row r="936">
          <cell r="C936" t="str">
            <v>ZP49.07</v>
          </cell>
          <cell r="D936" t="str">
            <v>6-003.m6</v>
          </cell>
          <cell r="E936" t="str">
            <v>1.500 mg bis unter 1.750 mg</v>
          </cell>
          <cell r="F936">
            <v>2955</v>
          </cell>
        </row>
        <row r="937">
          <cell r="C937" t="str">
            <v>ZP49.08</v>
          </cell>
          <cell r="D937" t="str">
            <v>6-003.m7</v>
          </cell>
          <cell r="E937" t="str">
            <v>1.750 mg bis unter 2.000 mg</v>
          </cell>
          <cell r="F937">
            <v>3447.5</v>
          </cell>
        </row>
        <row r="938">
          <cell r="C938" t="str">
            <v>ZP49.09</v>
          </cell>
          <cell r="D938" t="str">
            <v>6-003.m8</v>
          </cell>
          <cell r="E938" t="str">
            <v>2.000 mg bis unter 2.250 mg</v>
          </cell>
          <cell r="F938">
            <v>3940</v>
          </cell>
        </row>
        <row r="939">
          <cell r="C939" t="str">
            <v>ZP49.10</v>
          </cell>
          <cell r="D939" t="str">
            <v>6-003.m9</v>
          </cell>
          <cell r="E939" t="str">
            <v>2.250 mg bis unter 2.500 mg</v>
          </cell>
          <cell r="F939">
            <v>4432.5</v>
          </cell>
        </row>
        <row r="940">
          <cell r="C940" t="str">
            <v>ZP49.11</v>
          </cell>
          <cell r="D940" t="str">
            <v>6-003.ma</v>
          </cell>
          <cell r="E940" t="str">
            <v>2.500 mg bis unter 2.750 mg</v>
          </cell>
          <cell r="F940">
            <v>4925</v>
          </cell>
        </row>
        <row r="941">
          <cell r="C941" t="str">
            <v>ZP49.12</v>
          </cell>
          <cell r="D941" t="str">
            <v>6-003.mb</v>
          </cell>
          <cell r="E941" t="str">
            <v>2.750 mg bis unter 3.000 mg</v>
          </cell>
          <cell r="F941">
            <v>5417.5</v>
          </cell>
        </row>
        <row r="942">
          <cell r="C942" t="str">
            <v>ZP49.13</v>
          </cell>
          <cell r="D942" t="str">
            <v>6-003.mc</v>
          </cell>
          <cell r="E942" t="str">
            <v>3.000 mg und mehr</v>
          </cell>
          <cell r="F942">
            <v>5910</v>
          </cell>
        </row>
        <row r="943">
          <cell r="C943" t="str">
            <v/>
          </cell>
          <cell r="E943" t="str">
            <v>Applikation von Medikamenten, Liste 5: Azacytidin, parenteral</v>
          </cell>
        </row>
        <row r="944">
          <cell r="C944" t="str">
            <v>ZP50.01</v>
          </cell>
          <cell r="D944" t="str">
            <v>6-005.00</v>
          </cell>
          <cell r="E944" t="str">
            <v>150 mg bis unter 225 mg</v>
          </cell>
          <cell r="F944">
            <v>768.6</v>
          </cell>
        </row>
        <row r="945">
          <cell r="C945" t="str">
            <v>ZP50.02</v>
          </cell>
          <cell r="D945" t="str">
            <v>6-005.01</v>
          </cell>
          <cell r="E945" t="str">
            <v>225 mg bis unter 300 mg</v>
          </cell>
          <cell r="F945">
            <v>1098</v>
          </cell>
        </row>
        <row r="946">
          <cell r="C946" t="str">
            <v>ZP50.03</v>
          </cell>
          <cell r="D946" t="str">
            <v>6-005.02</v>
          </cell>
          <cell r="E946" t="str">
            <v>300 mg bis unter 375 mg</v>
          </cell>
          <cell r="F946">
            <v>1393.19</v>
          </cell>
        </row>
        <row r="947">
          <cell r="C947" t="str">
            <v>ZP50.04</v>
          </cell>
          <cell r="D947" t="str">
            <v>6-005.03</v>
          </cell>
          <cell r="E947" t="str">
            <v>375 mg bis unter 450 mg</v>
          </cell>
          <cell r="F947">
            <v>1756.8</v>
          </cell>
        </row>
        <row r="948">
          <cell r="C948" t="str">
            <v>ZP50.05</v>
          </cell>
          <cell r="D948" t="str">
            <v>6-005.04</v>
          </cell>
          <cell r="E948" t="str">
            <v>450 mg bis unter 600 mg</v>
          </cell>
          <cell r="F948">
            <v>2196</v>
          </cell>
        </row>
        <row r="949">
          <cell r="C949" t="str">
            <v>ZP50.06</v>
          </cell>
          <cell r="D949" t="str">
            <v>6-005.05</v>
          </cell>
          <cell r="E949" t="str">
            <v>600 mg bis unter 750 mg</v>
          </cell>
          <cell r="F949">
            <v>2854.8</v>
          </cell>
        </row>
        <row r="950">
          <cell r="C950" t="str">
            <v>ZP50.07</v>
          </cell>
          <cell r="D950" t="str">
            <v>6-005.06</v>
          </cell>
          <cell r="E950" t="str">
            <v>750 mg bis unter 900 mg</v>
          </cell>
          <cell r="F950">
            <v>3513.6</v>
          </cell>
        </row>
        <row r="951">
          <cell r="C951" t="str">
            <v>ZP50.08</v>
          </cell>
          <cell r="D951" t="str">
            <v>6-005.07</v>
          </cell>
          <cell r="E951" t="str">
            <v>900 mg bis unter 1.200 mg</v>
          </cell>
          <cell r="F951">
            <v>4392</v>
          </cell>
        </row>
        <row r="952">
          <cell r="C952" t="str">
            <v>ZP50.09</v>
          </cell>
          <cell r="D952" t="str">
            <v>6-005.08</v>
          </cell>
          <cell r="E952" t="str">
            <v>1.200 mg bis unter 1.500 mg</v>
          </cell>
          <cell r="F952">
            <v>5709.6</v>
          </cell>
        </row>
        <row r="953">
          <cell r="C953" t="str">
            <v>ZP50.10</v>
          </cell>
          <cell r="D953" t="str">
            <v>6-005.09</v>
          </cell>
          <cell r="E953" t="str">
            <v>1.500 mg bis unter 1.800 mg</v>
          </cell>
          <cell r="F953">
            <v>7027.2</v>
          </cell>
        </row>
        <row r="954">
          <cell r="C954" t="str">
            <v>ZP50.11</v>
          </cell>
          <cell r="D954" t="str">
            <v>6-005.0a</v>
          </cell>
          <cell r="E954" t="str">
            <v>1.800 mg bis unter 2.100 mg</v>
          </cell>
          <cell r="F954">
            <v>8344.7999999999993</v>
          </cell>
        </row>
        <row r="955">
          <cell r="C955" t="str">
            <v>ZP50.12</v>
          </cell>
          <cell r="D955" t="str">
            <v>6-005.0b</v>
          </cell>
          <cell r="E955" t="str">
            <v>2.100 mg bis unter 2.400 mg</v>
          </cell>
          <cell r="F955">
            <v>9662.4</v>
          </cell>
        </row>
        <row r="956">
          <cell r="C956" t="str">
            <v>ZP50.13</v>
          </cell>
          <cell r="D956" t="str">
            <v>6-005.0c</v>
          </cell>
          <cell r="E956" t="str">
            <v>2.400 mg bis unter 2.700 mg</v>
          </cell>
          <cell r="F956">
            <v>10980</v>
          </cell>
        </row>
        <row r="957">
          <cell r="C957" t="str">
            <v>ZP50.14</v>
          </cell>
          <cell r="D957" t="str">
            <v>6-005.0d</v>
          </cell>
          <cell r="E957" t="str">
            <v>2.700 mg bis unter 3.000 mg</v>
          </cell>
          <cell r="F957">
            <v>12297.6</v>
          </cell>
        </row>
        <row r="958">
          <cell r="C958" t="str">
            <v>ZP50.15</v>
          </cell>
          <cell r="D958" t="str">
            <v>6-005.0e</v>
          </cell>
          <cell r="E958" t="str">
            <v>3.000 mg und mehr</v>
          </cell>
          <cell r="F958">
            <v>13615.2</v>
          </cell>
        </row>
        <row r="959">
          <cell r="C959" t="str">
            <v/>
          </cell>
          <cell r="E959" t="str">
            <v>Applikation von Medikamenten, Liste 4: Micafungin, parenteral</v>
          </cell>
        </row>
        <row r="960">
          <cell r="C960" t="str">
            <v>ZP51.01</v>
          </cell>
          <cell r="D960" t="str">
            <v>6-004.50</v>
          </cell>
          <cell r="E960" t="str">
            <v>75 mg bis unter 150 mg</v>
          </cell>
          <cell r="F960">
            <v>321.07</v>
          </cell>
        </row>
        <row r="961">
          <cell r="C961" t="str">
            <v>ZP51.02</v>
          </cell>
          <cell r="D961" t="str">
            <v>6-004.51</v>
          </cell>
          <cell r="E961" t="str">
            <v>150 mg bis unter 250 mg</v>
          </cell>
          <cell r="F961">
            <v>588.63</v>
          </cell>
        </row>
        <row r="962">
          <cell r="C962" t="str">
            <v>ZP51.03</v>
          </cell>
          <cell r="D962" t="str">
            <v>6-004.52</v>
          </cell>
          <cell r="E962" t="str">
            <v>250 mg bis unter 350 mg</v>
          </cell>
          <cell r="F962">
            <v>909.7</v>
          </cell>
        </row>
        <row r="963">
          <cell r="C963" t="str">
            <v>ZP51.04</v>
          </cell>
          <cell r="D963" t="str">
            <v>6-004.53</v>
          </cell>
          <cell r="E963" t="str">
            <v>350 mg bis unter 450 mg</v>
          </cell>
          <cell r="F963">
            <v>1230.77</v>
          </cell>
        </row>
        <row r="964">
          <cell r="C964" t="str">
            <v>ZP51.05</v>
          </cell>
          <cell r="D964" t="str">
            <v>6-004.54</v>
          </cell>
          <cell r="E964" t="str">
            <v>450 mg bis unter 550 mg</v>
          </cell>
          <cell r="F964">
            <v>1551.85</v>
          </cell>
        </row>
        <row r="965">
          <cell r="C965" t="str">
            <v>ZP51.06</v>
          </cell>
          <cell r="D965" t="str">
            <v>6-004.55</v>
          </cell>
          <cell r="E965" t="str">
            <v>550 mg bis unter 650 mg</v>
          </cell>
          <cell r="F965">
            <v>1872.92</v>
          </cell>
        </row>
        <row r="966">
          <cell r="C966" t="str">
            <v>ZP51.07</v>
          </cell>
          <cell r="D966" t="str">
            <v>6-004.56</v>
          </cell>
          <cell r="E966" t="str">
            <v>650 mg bis unter 750 mg</v>
          </cell>
          <cell r="F966">
            <v>2193.9899999999998</v>
          </cell>
        </row>
        <row r="967">
          <cell r="C967" t="str">
            <v>ZP51.08</v>
          </cell>
          <cell r="D967" t="str">
            <v>6-004.57</v>
          </cell>
          <cell r="E967" t="str">
            <v>750 mg bis unter 850 mg</v>
          </cell>
          <cell r="F967">
            <v>2515.06</v>
          </cell>
        </row>
        <row r="968">
          <cell r="C968" t="str">
            <v>ZP51.09</v>
          </cell>
          <cell r="D968" t="str">
            <v>6-004.58</v>
          </cell>
          <cell r="E968" t="str">
            <v>850 mg bis unter 950 mg</v>
          </cell>
          <cell r="F968">
            <v>2836.13</v>
          </cell>
        </row>
        <row r="969">
          <cell r="C969" t="str">
            <v>ZP51.10</v>
          </cell>
          <cell r="D969" t="str">
            <v>6-004.59</v>
          </cell>
          <cell r="E969" t="str">
            <v>950 mg bis unter 1.150 mg</v>
          </cell>
          <cell r="F969">
            <v>3264.23</v>
          </cell>
        </row>
        <row r="970">
          <cell r="C970" t="str">
            <v>ZP51.11</v>
          </cell>
          <cell r="D970" t="str">
            <v>6-004.5a</v>
          </cell>
          <cell r="E970" t="str">
            <v>1.150 mg bis unter 1.350 mg</v>
          </cell>
          <cell r="F970">
            <v>3906.37</v>
          </cell>
        </row>
        <row r="971">
          <cell r="C971" t="str">
            <v>ZP51.12</v>
          </cell>
          <cell r="D971" t="str">
            <v>6-004.5b</v>
          </cell>
          <cell r="E971" t="str">
            <v>1.350 mg bis unter 1.550 mg</v>
          </cell>
          <cell r="F971">
            <v>4548.51</v>
          </cell>
        </row>
        <row r="972">
          <cell r="C972" t="str">
            <v>ZP51.13</v>
          </cell>
          <cell r="D972" t="str">
            <v>6-004.5c</v>
          </cell>
          <cell r="E972" t="str">
            <v>1.550 mg bis unter 1.950 mg</v>
          </cell>
          <cell r="F972">
            <v>5404.7</v>
          </cell>
        </row>
        <row r="973">
          <cell r="C973" t="str">
            <v>ZP51.14</v>
          </cell>
          <cell r="D973" t="str">
            <v>6-004.5d</v>
          </cell>
          <cell r="E973" t="str">
            <v>1.950 mg bis unter 2.350 mg</v>
          </cell>
          <cell r="F973">
            <v>6688.99</v>
          </cell>
        </row>
        <row r="974">
          <cell r="C974" t="str">
            <v>ZP51.15</v>
          </cell>
          <cell r="D974" t="str">
            <v>6-004.5e</v>
          </cell>
          <cell r="E974" t="str">
            <v>2.350 mg bis unter 2.750 mg</v>
          </cell>
          <cell r="F974">
            <v>7973.27</v>
          </cell>
        </row>
        <row r="975">
          <cell r="C975" t="str">
            <v>ZP51.16</v>
          </cell>
          <cell r="D975" t="str">
            <v>6-004.5f</v>
          </cell>
          <cell r="E975" t="str">
            <v>2.750 mg bis unter 3.150 mg</v>
          </cell>
          <cell r="F975">
            <v>9257.56</v>
          </cell>
        </row>
        <row r="976">
          <cell r="C976" t="str">
            <v>ZP51.17</v>
          </cell>
          <cell r="D976" t="str">
            <v>6-004.5g</v>
          </cell>
          <cell r="E976" t="str">
            <v>3.150 mg bis unter 3.950 mg</v>
          </cell>
          <cell r="F976">
            <v>10969.94</v>
          </cell>
        </row>
        <row r="977">
          <cell r="C977" t="str">
            <v>ZP51.18</v>
          </cell>
          <cell r="D977" t="str">
            <v>6-004.5h</v>
          </cell>
          <cell r="E977" t="str">
            <v>3.950 mg bis unter 4.750 mg</v>
          </cell>
          <cell r="F977">
            <v>13538.51</v>
          </cell>
        </row>
        <row r="978">
          <cell r="C978" t="str">
            <v>ZP51.19</v>
          </cell>
          <cell r="D978" t="str">
            <v>6-004.5j</v>
          </cell>
          <cell r="E978" t="str">
            <v>4.750 mg bis unter 5.550 mg</v>
          </cell>
          <cell r="F978">
            <v>16107.08</v>
          </cell>
        </row>
        <row r="979">
          <cell r="C979" t="str">
            <v>ZP51.20</v>
          </cell>
          <cell r="D979" t="str">
            <v>6-004.5k</v>
          </cell>
          <cell r="E979" t="str">
            <v>5.550 mg bis unter 6.350 mg</v>
          </cell>
          <cell r="F979">
            <v>18675.650000000001</v>
          </cell>
        </row>
        <row r="980">
          <cell r="C980" t="str">
            <v>ZP51.21</v>
          </cell>
          <cell r="D980" t="str">
            <v>6-004.5m</v>
          </cell>
          <cell r="E980" t="str">
            <v>6.350 mg bis unter 7.950 mg</v>
          </cell>
          <cell r="F980">
            <v>22100.42</v>
          </cell>
        </row>
        <row r="981">
          <cell r="C981" t="str">
            <v>ZP51.22</v>
          </cell>
          <cell r="D981" t="str">
            <v>6-004.5n</v>
          </cell>
          <cell r="E981" t="str">
            <v>7.950 mg bis unter 9.550 mg</v>
          </cell>
          <cell r="F981">
            <v>27237.56</v>
          </cell>
        </row>
        <row r="982">
          <cell r="C982" t="str">
            <v>ZP51.23</v>
          </cell>
          <cell r="D982" t="str">
            <v>6-004.5p</v>
          </cell>
          <cell r="E982" t="str">
            <v>9.550 mg bis unter 11.150 mg</v>
          </cell>
          <cell r="F982">
            <v>32374.7</v>
          </cell>
        </row>
        <row r="983">
          <cell r="C983" t="str">
            <v>ZP51.24</v>
          </cell>
          <cell r="D983" t="str">
            <v>6-004.5q</v>
          </cell>
          <cell r="E983" t="str">
            <v>11.150 mg bis unter 12.750 mg</v>
          </cell>
          <cell r="F983">
            <v>37511.85</v>
          </cell>
        </row>
        <row r="984">
          <cell r="C984" t="str">
            <v>ZP51.25</v>
          </cell>
          <cell r="D984" t="str">
            <v>6-004.5r</v>
          </cell>
          <cell r="E984" t="str">
            <v>12.750 mg bis unter 14.350 mg</v>
          </cell>
          <cell r="F984">
            <v>42648.99</v>
          </cell>
        </row>
        <row r="985">
          <cell r="C985" t="str">
            <v>ZP51.26</v>
          </cell>
          <cell r="D985" t="str">
            <v>6-004.5s</v>
          </cell>
          <cell r="E985" t="str">
            <v>14.350 mg bis unter 15.950 mg</v>
          </cell>
          <cell r="F985">
            <v>47786.13</v>
          </cell>
        </row>
        <row r="986">
          <cell r="C986" t="str">
            <v>ZP51.27</v>
          </cell>
          <cell r="D986" t="str">
            <v>6-004.5t</v>
          </cell>
          <cell r="E986" t="str">
            <v>15.950 mg bis unter 17.550 mg</v>
          </cell>
          <cell r="F986">
            <v>52923.27</v>
          </cell>
        </row>
        <row r="987">
          <cell r="C987" t="str">
            <v>ZP51.28</v>
          </cell>
          <cell r="D987" t="str">
            <v>6-004.5u</v>
          </cell>
          <cell r="E987" t="str">
            <v>17.550 mg und mehr</v>
          </cell>
          <cell r="F987">
            <v>58060.42</v>
          </cell>
        </row>
        <row r="988">
          <cell r="C988" t="str">
            <v/>
          </cell>
          <cell r="E988" t="str">
            <v>Applikation von Medikamenten, Liste 5: Tocilizumab, parenteral</v>
          </cell>
        </row>
        <row r="989">
          <cell r="C989" t="str">
            <v>ZP52.01</v>
          </cell>
          <cell r="D989" t="str">
            <v>6-005.30</v>
          </cell>
          <cell r="E989" t="str">
            <v>80 mg bis unter 200 mg</v>
          </cell>
          <cell r="F989">
            <v>333.2</v>
          </cell>
        </row>
        <row r="990">
          <cell r="C990" t="str">
            <v>ZP52.02</v>
          </cell>
          <cell r="D990" t="str">
            <v>6-005.31</v>
          </cell>
          <cell r="E990" t="str">
            <v>200 mg bis unter 320 mg</v>
          </cell>
          <cell r="F990">
            <v>666.4</v>
          </cell>
        </row>
        <row r="991">
          <cell r="C991" t="str">
            <v>ZP52.03</v>
          </cell>
          <cell r="D991" t="str">
            <v>6-005.32</v>
          </cell>
          <cell r="E991" t="str">
            <v>320 mg bis unter 480 mg</v>
          </cell>
          <cell r="F991">
            <v>999.6</v>
          </cell>
        </row>
        <row r="992">
          <cell r="C992" t="str">
            <v>ZP52.04</v>
          </cell>
          <cell r="D992" t="str">
            <v>6-005.33</v>
          </cell>
          <cell r="E992" t="str">
            <v>480 mg bis unter 640 mg</v>
          </cell>
          <cell r="F992">
            <v>1443.87</v>
          </cell>
        </row>
        <row r="993">
          <cell r="C993" t="str">
            <v>ZP52.05</v>
          </cell>
          <cell r="D993" t="str">
            <v>6-005.34</v>
          </cell>
          <cell r="E993" t="str">
            <v>640 mg bis unter 800 mg</v>
          </cell>
          <cell r="F993">
            <v>1888.13</v>
          </cell>
        </row>
        <row r="994">
          <cell r="C994" t="str">
            <v>ZP52.06</v>
          </cell>
          <cell r="D994" t="str">
            <v>6-005.35</v>
          </cell>
          <cell r="E994" t="str">
            <v>800 mg bis unter 960 mg</v>
          </cell>
          <cell r="F994">
            <v>2264.79</v>
          </cell>
        </row>
        <row r="995">
          <cell r="C995" t="str">
            <v>ZP52.07</v>
          </cell>
          <cell r="D995" t="str">
            <v>6-005.36</v>
          </cell>
          <cell r="E995" t="str">
            <v>960 mg bis unter 1.120 mg</v>
          </cell>
          <cell r="F995">
            <v>2776.67</v>
          </cell>
        </row>
        <row r="996">
          <cell r="C996" t="str">
            <v>ZP52.08</v>
          </cell>
          <cell r="D996" t="str">
            <v>6-005.37</v>
          </cell>
          <cell r="E996" t="str">
            <v>1.120 mg bis unter 1.280 mg</v>
          </cell>
          <cell r="F996">
            <v>3220.93</v>
          </cell>
        </row>
        <row r="997">
          <cell r="C997" t="str">
            <v>ZP52.09</v>
          </cell>
          <cell r="D997" t="str">
            <v>6-005.38</v>
          </cell>
          <cell r="E997" t="str">
            <v>1.280 mg bis unter 1.440 mg</v>
          </cell>
          <cell r="F997">
            <v>3665.2</v>
          </cell>
        </row>
        <row r="998">
          <cell r="C998" t="str">
            <v>ZP52.10</v>
          </cell>
          <cell r="D998" t="str">
            <v>6-005.39</v>
          </cell>
          <cell r="E998" t="str">
            <v>1.440 mg bis unter 1.600 mg</v>
          </cell>
          <cell r="F998">
            <v>4109.47</v>
          </cell>
        </row>
        <row r="999">
          <cell r="C999" t="str">
            <v>ZP52.11</v>
          </cell>
          <cell r="D999" t="str">
            <v>6-005.3a</v>
          </cell>
          <cell r="E999" t="str">
            <v>1.600 mg bis unter 1.760 mg</v>
          </cell>
          <cell r="F999">
            <v>4553.7299999999996</v>
          </cell>
        </row>
        <row r="1000">
          <cell r="C1000" t="str">
            <v>ZP52.12</v>
          </cell>
          <cell r="D1000" t="str">
            <v>6-005.3b</v>
          </cell>
          <cell r="E1000" t="str">
            <v>1.760 mg bis unter 1.920 mg</v>
          </cell>
          <cell r="F1000">
            <v>4998</v>
          </cell>
        </row>
        <row r="1001">
          <cell r="C1001" t="str">
            <v>ZP52.13</v>
          </cell>
          <cell r="D1001" t="str">
            <v>6-005.3c</v>
          </cell>
          <cell r="E1001" t="str">
            <v>1.920 mg bis unter 2.080 mg</v>
          </cell>
          <cell r="F1001">
            <v>5442.27</v>
          </cell>
        </row>
        <row r="1002">
          <cell r="C1002" t="str">
            <v>ZP52.14</v>
          </cell>
          <cell r="D1002" t="str">
            <v>6-005.3d</v>
          </cell>
          <cell r="E1002" t="str">
            <v>2.080 mg und mehr</v>
          </cell>
          <cell r="F1002">
            <v>5886.53</v>
          </cell>
        </row>
        <row r="1003">
          <cell r="E1003" t="str">
            <v>Applikation von Medikamenten Liste 2: Topotecan, parenteral</v>
          </cell>
        </row>
        <row r="1004">
          <cell r="C1004" t="str">
            <v>ZP53.01</v>
          </cell>
          <cell r="D1004" t="str">
            <v>6-002.4c</v>
          </cell>
          <cell r="E1004" t="str">
            <v>30 mg bis unter 40 mg</v>
          </cell>
          <cell r="F1004">
            <v>238.67</v>
          </cell>
        </row>
        <row r="1005">
          <cell r="C1005" t="str">
            <v>ZP53.02</v>
          </cell>
          <cell r="D1005" t="str">
            <v>6-002.4d</v>
          </cell>
          <cell r="E1005" t="str">
            <v>40 mg bis unter 50 mg</v>
          </cell>
          <cell r="F1005">
            <v>315.35000000000002</v>
          </cell>
        </row>
        <row r="1006">
          <cell r="C1006" t="str">
            <v>ZP53.03</v>
          </cell>
          <cell r="D1006" t="str">
            <v>6-002.4e</v>
          </cell>
          <cell r="E1006" t="str">
            <v>50 mg bis unter 60 mg</v>
          </cell>
          <cell r="F1006">
            <v>388.12</v>
          </cell>
        </row>
        <row r="1007">
          <cell r="C1007" t="str">
            <v>ZP53.04</v>
          </cell>
          <cell r="D1007" t="str">
            <v>6-002.4f</v>
          </cell>
          <cell r="E1007" t="str">
            <v>60 mg bis unter 70 mg</v>
          </cell>
          <cell r="F1007">
            <v>460.9</v>
          </cell>
        </row>
        <row r="1008">
          <cell r="C1008" t="str">
            <v>ZP53.05</v>
          </cell>
          <cell r="D1008" t="str">
            <v>6-002.4g</v>
          </cell>
          <cell r="E1008" t="str">
            <v xml:space="preserve">70 mg und mehr </v>
          </cell>
          <cell r="F1008">
            <v>533.66999999999996</v>
          </cell>
        </row>
        <row r="1009">
          <cell r="E1009" t="str">
            <v>Applikation von Medikamenten, Liste 5: Vinflunin, parenteral</v>
          </cell>
        </row>
        <row r="1010">
          <cell r="C1010" t="str">
            <v>ZP54.01</v>
          </cell>
          <cell r="D1010" t="str">
            <v>6-005.b0</v>
          </cell>
          <cell r="E1010" t="str">
            <v>100 mg bis unter 200 mg</v>
          </cell>
          <cell r="F1010">
            <v>761.61</v>
          </cell>
        </row>
        <row r="1011">
          <cell r="C1011" t="str">
            <v>ZP54.02</v>
          </cell>
          <cell r="D1011" t="str">
            <v>6-005.b1</v>
          </cell>
          <cell r="E1011" t="str">
            <v>200 mg bis unter 300 mg</v>
          </cell>
          <cell r="F1011">
            <v>1332.82</v>
          </cell>
        </row>
        <row r="1012">
          <cell r="C1012" t="str">
            <v>ZP54.03</v>
          </cell>
          <cell r="D1012" t="str">
            <v>6-005.b2</v>
          </cell>
          <cell r="E1012" t="str">
            <v>300 mg bis unter 400 mg</v>
          </cell>
          <cell r="F1012">
            <v>1904.04</v>
          </cell>
        </row>
        <row r="1013">
          <cell r="C1013" t="str">
            <v>ZP54.04</v>
          </cell>
          <cell r="D1013" t="str">
            <v>6-005.b3</v>
          </cell>
          <cell r="E1013" t="str">
            <v>400 mg bis unter 500 mg</v>
          </cell>
          <cell r="F1013">
            <v>2475.25</v>
          </cell>
        </row>
        <row r="1014">
          <cell r="C1014" t="str">
            <v>ZP54.05</v>
          </cell>
          <cell r="D1014" t="str">
            <v>6-005.b4</v>
          </cell>
          <cell r="E1014" t="str">
            <v>500 mg bis unter 600 mg</v>
          </cell>
          <cell r="F1014">
            <v>3046.46</v>
          </cell>
        </row>
        <row r="1015">
          <cell r="C1015" t="str">
            <v>ZP54.06</v>
          </cell>
          <cell r="D1015" t="str">
            <v>6-005.b5</v>
          </cell>
          <cell r="E1015" t="str">
            <v>600 mg bis unter 700 mg</v>
          </cell>
          <cell r="F1015">
            <v>3617.67</v>
          </cell>
        </row>
        <row r="1016">
          <cell r="C1016" t="str">
            <v>ZP54.07</v>
          </cell>
          <cell r="D1016" t="str">
            <v>6-005.b6</v>
          </cell>
          <cell r="E1016" t="str">
            <v>700 mg bis unter 800 mg</v>
          </cell>
          <cell r="F1016">
            <v>4188.88</v>
          </cell>
        </row>
        <row r="1017">
          <cell r="C1017" t="str">
            <v>ZP54.08</v>
          </cell>
          <cell r="D1017" t="str">
            <v>6-005.b7</v>
          </cell>
          <cell r="E1017" t="str">
            <v>800 mg bis unter 900 mg</v>
          </cell>
          <cell r="F1017">
            <v>4760.09</v>
          </cell>
        </row>
        <row r="1018">
          <cell r="C1018" t="str">
            <v>ZP54.09</v>
          </cell>
          <cell r="D1018" t="str">
            <v>6-005.b8</v>
          </cell>
          <cell r="E1018" t="str">
            <v>900 mg bis unter 1.000 mg</v>
          </cell>
          <cell r="F1018">
            <v>5331.3</v>
          </cell>
        </row>
        <row r="1019">
          <cell r="C1019" t="str">
            <v>ZP54.10</v>
          </cell>
          <cell r="D1019" t="str">
            <v>6-005.b9</v>
          </cell>
          <cell r="E1019" t="str">
            <v>1.000 mg bis unter 1.200 mg</v>
          </cell>
          <cell r="F1019">
            <v>6092.91</v>
          </cell>
        </row>
        <row r="1020">
          <cell r="C1020" t="str">
            <v>ZP54.11</v>
          </cell>
          <cell r="D1020" t="str">
            <v>6-005.ba</v>
          </cell>
          <cell r="E1020" t="str">
            <v>1.200 mg bis unter 1.400 mg</v>
          </cell>
          <cell r="F1020">
            <v>7235.33</v>
          </cell>
        </row>
        <row r="1021">
          <cell r="C1021" t="str">
            <v>ZP54.12</v>
          </cell>
          <cell r="D1021" t="str">
            <v>6-005.bb</v>
          </cell>
          <cell r="E1021" t="str">
            <v>1.400 mg bis unter 1.600 mg</v>
          </cell>
          <cell r="F1021">
            <v>8377.75</v>
          </cell>
        </row>
        <row r="1022">
          <cell r="C1022" t="str">
            <v>ZP54.13</v>
          </cell>
          <cell r="D1022" t="str">
            <v>6-005.bc</v>
          </cell>
          <cell r="E1022" t="str">
            <v>1.600 mg bis unter 1.800 mg</v>
          </cell>
          <cell r="F1022">
            <v>9520.18</v>
          </cell>
        </row>
        <row r="1023">
          <cell r="C1023" t="str">
            <v>ZP54.14</v>
          </cell>
          <cell r="D1023" t="str">
            <v>6-005.bd</v>
          </cell>
          <cell r="E1023" t="str">
            <v>1.800 mg bis unter 2.000 mg</v>
          </cell>
          <cell r="F1023">
            <v>10662.6</v>
          </cell>
        </row>
        <row r="1024">
          <cell r="C1024" t="str">
            <v>ZP54.15</v>
          </cell>
          <cell r="D1024" t="str">
            <v>6-005.be</v>
          </cell>
          <cell r="E1024" t="str">
            <v>2.000 mg bis unter 2.200 mg</v>
          </cell>
          <cell r="F1024">
            <v>11805.02</v>
          </cell>
        </row>
        <row r="1025">
          <cell r="C1025" t="str">
            <v>ZP54.16</v>
          </cell>
          <cell r="D1025" t="str">
            <v>6-005.bf</v>
          </cell>
          <cell r="E1025" t="str">
            <v>2.200 mg bis unter 2.400 mg</v>
          </cell>
          <cell r="F1025">
            <v>12947.44</v>
          </cell>
        </row>
        <row r="1026">
          <cell r="C1026" t="str">
            <v>ZP54.17</v>
          </cell>
          <cell r="D1026" t="str">
            <v>6-005.bg</v>
          </cell>
          <cell r="E1026" t="str">
            <v>2.400 mg bis unter 2.600 mg</v>
          </cell>
          <cell r="F1026">
            <v>14089.86</v>
          </cell>
        </row>
        <row r="1027">
          <cell r="C1027" t="str">
            <v>ZP54.18</v>
          </cell>
          <cell r="D1027" t="str">
            <v>6-005.bh</v>
          </cell>
          <cell r="E1027" t="str">
            <v>2.600 mg bis unter 2.800 mg</v>
          </cell>
          <cell r="F1027">
            <v>15232.28</v>
          </cell>
        </row>
        <row r="1028">
          <cell r="C1028" t="str">
            <v>ZP54.19</v>
          </cell>
          <cell r="D1028" t="str">
            <v>6-005.bj</v>
          </cell>
          <cell r="E1028" t="str">
            <v>2.800 mg und mehr</v>
          </cell>
          <cell r="F1028">
            <v>16374.7</v>
          </cell>
        </row>
        <row r="1029">
          <cell r="E1029" t="str">
            <v>Applikation von Medikamenten, Liste 3: Clofarabin, parenteral</v>
          </cell>
        </row>
        <row r="1030">
          <cell r="C1030" t="str">
            <v>ZP55.01</v>
          </cell>
          <cell r="D1030" t="str">
            <v>6-003.j0</v>
          </cell>
          <cell r="E1030" t="str">
            <v>10 mg bis unter 20 mg</v>
          </cell>
          <cell r="F1030">
            <v>1299.4000000000001</v>
          </cell>
        </row>
        <row r="1031">
          <cell r="C1031" t="str">
            <v>ZP55.02</v>
          </cell>
          <cell r="D1031" t="str">
            <v>6-003.j1</v>
          </cell>
          <cell r="E1031" t="str">
            <v>20 mg bis unter 30 mg</v>
          </cell>
          <cell r="F1031">
            <v>2273.9499999999998</v>
          </cell>
        </row>
        <row r="1032">
          <cell r="C1032" t="str">
            <v>ZP55.03</v>
          </cell>
          <cell r="D1032" t="str">
            <v>6-003.j2</v>
          </cell>
          <cell r="E1032" t="str">
            <v>30 mg bis unter 40 mg</v>
          </cell>
          <cell r="F1032">
            <v>3248.5</v>
          </cell>
        </row>
        <row r="1033">
          <cell r="C1033" t="str">
            <v>ZP55.04</v>
          </cell>
          <cell r="D1033" t="str">
            <v>6-003.j3</v>
          </cell>
          <cell r="E1033" t="str">
            <v>40 mg bis unter 50 mg</v>
          </cell>
          <cell r="F1033">
            <v>4223.05</v>
          </cell>
        </row>
        <row r="1034">
          <cell r="C1034" t="str">
            <v>ZP55.05</v>
          </cell>
          <cell r="D1034" t="str">
            <v>6-003.j4</v>
          </cell>
          <cell r="E1034" t="str">
            <v>50 mg bis unter 60 mg</v>
          </cell>
          <cell r="F1034">
            <v>5197.6000000000004</v>
          </cell>
        </row>
        <row r="1035">
          <cell r="C1035" t="str">
            <v>ZP55.06</v>
          </cell>
          <cell r="D1035" t="str">
            <v>6-003.j5</v>
          </cell>
          <cell r="E1035" t="str">
            <v>60 mg bis unter 70 mg</v>
          </cell>
          <cell r="F1035">
            <v>6172.15</v>
          </cell>
        </row>
        <row r="1036">
          <cell r="C1036" t="str">
            <v>ZP55.07</v>
          </cell>
          <cell r="D1036" t="str">
            <v>6-003.j6</v>
          </cell>
          <cell r="E1036" t="str">
            <v>70 mg bis unter 80 mg</v>
          </cell>
          <cell r="F1036">
            <v>7146.7</v>
          </cell>
        </row>
        <row r="1037">
          <cell r="C1037" t="str">
            <v>ZP55.08</v>
          </cell>
          <cell r="D1037" t="str">
            <v>6-003.j7</v>
          </cell>
          <cell r="E1037" t="str">
            <v>80 mg bis unter 100 mg</v>
          </cell>
          <cell r="F1037">
            <v>8446.1</v>
          </cell>
        </row>
        <row r="1038">
          <cell r="C1038" t="str">
            <v>ZP55.09</v>
          </cell>
          <cell r="D1038" t="str">
            <v>6-003.j8</v>
          </cell>
          <cell r="E1038" t="str">
            <v>100 mg bis unter 120 mg</v>
          </cell>
          <cell r="F1038">
            <v>10395.200000000001</v>
          </cell>
        </row>
        <row r="1039">
          <cell r="C1039" t="str">
            <v>ZP55.10</v>
          </cell>
          <cell r="D1039" t="str">
            <v>6-003.j9</v>
          </cell>
          <cell r="E1039" t="str">
            <v>120 mg bis unter 140 mg</v>
          </cell>
          <cell r="F1039">
            <v>12344.3</v>
          </cell>
        </row>
        <row r="1040">
          <cell r="C1040" t="str">
            <v>ZP55.11</v>
          </cell>
          <cell r="D1040" t="str">
            <v>6-003.ja</v>
          </cell>
          <cell r="E1040" t="str">
            <v>140 mg bis unter 160 mg</v>
          </cell>
          <cell r="F1040">
            <v>14293.4</v>
          </cell>
        </row>
        <row r="1041">
          <cell r="C1041" t="str">
            <v>ZP55.12</v>
          </cell>
          <cell r="D1041" t="str">
            <v>6-003.jb</v>
          </cell>
          <cell r="E1041" t="str">
            <v>160 mg bis unter 180 mg</v>
          </cell>
          <cell r="F1041">
            <v>16242.5</v>
          </cell>
        </row>
        <row r="1042">
          <cell r="C1042" t="str">
            <v>ZP55.13</v>
          </cell>
          <cell r="D1042" t="str">
            <v>6-003.jc</v>
          </cell>
          <cell r="E1042" t="str">
            <v>180 mg bis unter 200 mg</v>
          </cell>
          <cell r="F1042">
            <v>18191.599999999999</v>
          </cell>
        </row>
        <row r="1043">
          <cell r="C1043" t="str">
            <v>ZP55.14</v>
          </cell>
          <cell r="D1043" t="str">
            <v>6-003.jd</v>
          </cell>
          <cell r="E1043" t="str">
            <v>200 mg bis unter 220 mg</v>
          </cell>
          <cell r="F1043">
            <v>20140.7</v>
          </cell>
        </row>
        <row r="1044">
          <cell r="C1044" t="str">
            <v>ZP55.15</v>
          </cell>
          <cell r="D1044" t="str">
            <v>6-003.je</v>
          </cell>
          <cell r="E1044" t="str">
            <v>220 mg bis unter 240 mg</v>
          </cell>
          <cell r="F1044">
            <v>22089.8</v>
          </cell>
        </row>
        <row r="1045">
          <cell r="C1045" t="str">
            <v>ZP55.16</v>
          </cell>
          <cell r="D1045" t="str">
            <v>6-003.jf</v>
          </cell>
          <cell r="E1045" t="str">
            <v>240 mg bis unter 260 mg</v>
          </cell>
          <cell r="F1045">
            <v>24038.9</v>
          </cell>
        </row>
        <row r="1046">
          <cell r="C1046" t="str">
            <v>ZP55.17</v>
          </cell>
          <cell r="D1046" t="str">
            <v>6-003.jg</v>
          </cell>
          <cell r="E1046" t="str">
            <v>260 mg bis unter 280 mg</v>
          </cell>
          <cell r="F1046">
            <v>25988</v>
          </cell>
        </row>
        <row r="1047">
          <cell r="C1047" t="str">
            <v>ZP55.18</v>
          </cell>
          <cell r="D1047" t="str">
            <v>6-003.jh</v>
          </cell>
          <cell r="E1047" t="str">
            <v>280 mg bis unter 320 mg</v>
          </cell>
          <cell r="F1047">
            <v>28586.799999999999</v>
          </cell>
        </row>
        <row r="1048">
          <cell r="C1048" t="str">
            <v>ZP55.19</v>
          </cell>
          <cell r="D1048" t="str">
            <v>6-003.jj</v>
          </cell>
          <cell r="E1048" t="str">
            <v>320 mg bis unter 360 mg</v>
          </cell>
          <cell r="F1048">
            <v>32485</v>
          </cell>
        </row>
        <row r="1049">
          <cell r="C1049" t="str">
            <v>ZP55.20</v>
          </cell>
          <cell r="D1049" t="str">
            <v>6-003.jk</v>
          </cell>
          <cell r="E1049" t="str">
            <v>360 mg bis unter 440 mg</v>
          </cell>
          <cell r="F1049">
            <v>37682.6</v>
          </cell>
        </row>
        <row r="1050">
          <cell r="C1050" t="str">
            <v>ZP55.21</v>
          </cell>
          <cell r="D1050" t="str">
            <v>6-003.jm</v>
          </cell>
          <cell r="E1050" t="str">
            <v>440 mg bis unter 520 mg</v>
          </cell>
          <cell r="F1050">
            <v>45479</v>
          </cell>
        </row>
        <row r="1051">
          <cell r="C1051" t="str">
            <v>ZP55.22</v>
          </cell>
          <cell r="D1051" t="str">
            <v>6-003.jn</v>
          </cell>
          <cell r="E1051" t="str">
            <v>520 mg bis unter 600 mg</v>
          </cell>
          <cell r="F1051">
            <v>53275.4</v>
          </cell>
        </row>
        <row r="1052">
          <cell r="C1052" t="str">
            <v>ZP55.23</v>
          </cell>
          <cell r="D1052" t="str">
            <v>6-003.jp</v>
          </cell>
          <cell r="E1052" t="str">
            <v>600 mg bis unter 760 mg</v>
          </cell>
          <cell r="F1052">
            <v>63670.6</v>
          </cell>
        </row>
        <row r="1053">
          <cell r="C1053" t="str">
            <v>ZP55.24</v>
          </cell>
          <cell r="D1053" t="str">
            <v>6-003.jq</v>
          </cell>
          <cell r="E1053" t="str">
            <v>760 mg bis unter 920 mg</v>
          </cell>
          <cell r="F1053">
            <v>79263.399999999994</v>
          </cell>
        </row>
        <row r="1054">
          <cell r="C1054" t="str">
            <v>ZP55.25</v>
          </cell>
          <cell r="D1054" t="str">
            <v>6-003.jr</v>
          </cell>
          <cell r="E1054" t="str">
            <v>920 mg bis unter 1.080 mg</v>
          </cell>
          <cell r="F1054">
            <v>94856.2</v>
          </cell>
        </row>
        <row r="1055">
          <cell r="C1055" t="str">
            <v>ZP55.26</v>
          </cell>
          <cell r="D1055" t="str">
            <v>6-003.js</v>
          </cell>
          <cell r="E1055" t="str">
            <v>1.080 mg bis unter 1.320 mg</v>
          </cell>
          <cell r="F1055">
            <v>113047.8</v>
          </cell>
        </row>
        <row r="1056">
          <cell r="C1056" t="str">
            <v>ZP55.27</v>
          </cell>
          <cell r="D1056" t="str">
            <v>6-003.jt</v>
          </cell>
          <cell r="E1056" t="str">
            <v>1.320 mg bis unter 1.560 mg</v>
          </cell>
          <cell r="F1056">
            <v>136437</v>
          </cell>
        </row>
        <row r="1057">
          <cell r="C1057" t="str">
            <v>ZP55.28</v>
          </cell>
          <cell r="D1057" t="str">
            <v>6-003.ju</v>
          </cell>
          <cell r="E1057" t="str">
            <v>1.560 mg bis unter 1.800 mg</v>
          </cell>
          <cell r="F1057">
            <v>159826.20000000001</v>
          </cell>
        </row>
        <row r="1058">
          <cell r="C1058" t="str">
            <v>ZP55.29</v>
          </cell>
          <cell r="D1058" t="str">
            <v>6-003.jv</v>
          </cell>
          <cell r="E1058" t="str">
            <v>1.800 mg und mehr</v>
          </cell>
          <cell r="F1058">
            <v>183215.4</v>
          </cell>
        </row>
        <row r="1059">
          <cell r="E1059" t="str">
            <v>Applikation von Medikamenten, Liste 5: Plerixafor, parenteral</v>
          </cell>
        </row>
        <row r="1060">
          <cell r="C1060" t="str">
            <v>ZP56.01</v>
          </cell>
          <cell r="D1060" t="str">
            <v>6-005.e0</v>
          </cell>
          <cell r="E1060" t="str">
            <v>2,5 mg bis unter 5,0 mg</v>
          </cell>
          <cell r="F1060">
            <v>916.85</v>
          </cell>
        </row>
        <row r="1061">
          <cell r="C1061" t="str">
            <v>ZP56.02</v>
          </cell>
          <cell r="D1061" t="str">
            <v>6-005.e1</v>
          </cell>
          <cell r="E1061" t="str">
            <v>5,0 mg bis unter 10,0 mg</v>
          </cell>
          <cell r="F1061">
            <v>1833.7</v>
          </cell>
        </row>
        <row r="1062">
          <cell r="C1062" t="str">
            <v>ZP56.03</v>
          </cell>
          <cell r="D1062" t="str">
            <v>6-005.e2</v>
          </cell>
          <cell r="E1062" t="str">
            <v>10,0 mg bis unter 15,0 mg</v>
          </cell>
          <cell r="F1062">
            <v>3208.98</v>
          </cell>
        </row>
        <row r="1063">
          <cell r="C1063" t="str">
            <v>ZP56.04</v>
          </cell>
          <cell r="D1063" t="str">
            <v>6-005.e3</v>
          </cell>
          <cell r="E1063" t="str">
            <v>15,0 mg bis unter 20,0 mg</v>
          </cell>
          <cell r="F1063">
            <v>4584.25</v>
          </cell>
        </row>
        <row r="1064">
          <cell r="C1064" t="str">
            <v>ZP56.05</v>
          </cell>
          <cell r="D1064" t="str">
            <v>6-005.e4</v>
          </cell>
          <cell r="E1064" t="str">
            <v>20,0 mg bis unter 25,0 mg</v>
          </cell>
          <cell r="F1064">
            <v>5959.53</v>
          </cell>
        </row>
        <row r="1065">
          <cell r="C1065" t="str">
            <v>ZP56.06</v>
          </cell>
          <cell r="D1065" t="str">
            <v>6-005.e5</v>
          </cell>
          <cell r="E1065" t="str">
            <v>25,0 mg bis unter 30,0 mg</v>
          </cell>
          <cell r="F1065">
            <v>7334.8</v>
          </cell>
        </row>
        <row r="1066">
          <cell r="C1066" t="str">
            <v>ZP56.07</v>
          </cell>
          <cell r="D1066" t="str">
            <v>6-005.e6</v>
          </cell>
          <cell r="E1066" t="str">
            <v>30,0 mg bis unter 35,0 mg</v>
          </cell>
          <cell r="F1066">
            <v>8710.08</v>
          </cell>
        </row>
        <row r="1067">
          <cell r="C1067" t="str">
            <v>ZP56.08</v>
          </cell>
          <cell r="D1067" t="str">
            <v>6-005.e7</v>
          </cell>
          <cell r="E1067" t="str">
            <v>35,0 mg bis unter 40,0 mg</v>
          </cell>
          <cell r="F1067">
            <v>10085.35</v>
          </cell>
        </row>
        <row r="1068">
          <cell r="C1068" t="str">
            <v>ZP56.09</v>
          </cell>
          <cell r="D1068" t="str">
            <v>6-005.e8</v>
          </cell>
          <cell r="E1068" t="str">
            <v>40,0 mg bis unter 45,0 mg</v>
          </cell>
          <cell r="F1068">
            <v>11460.63</v>
          </cell>
        </row>
        <row r="1069">
          <cell r="C1069" t="str">
            <v>ZP56.10</v>
          </cell>
          <cell r="D1069" t="str">
            <v>6-005.e9</v>
          </cell>
          <cell r="E1069" t="str">
            <v>45,0 mg bis unter 50,0 mg</v>
          </cell>
          <cell r="F1069">
            <v>12835.9</v>
          </cell>
        </row>
        <row r="1070">
          <cell r="C1070" t="str">
            <v>ZP56.11</v>
          </cell>
          <cell r="D1070" t="str">
            <v>6-005.ea</v>
          </cell>
          <cell r="E1070" t="str">
            <v>50,0 mg bis unter 60,0 mg</v>
          </cell>
          <cell r="F1070">
            <v>14669.6</v>
          </cell>
        </row>
        <row r="1071">
          <cell r="C1071" t="str">
            <v>ZP56.12</v>
          </cell>
          <cell r="D1071" t="str">
            <v>6-005.eb</v>
          </cell>
          <cell r="E1071" t="str">
            <v>60,0 mg bis unter 70,0 mg</v>
          </cell>
          <cell r="F1071">
            <v>17420.150000000001</v>
          </cell>
        </row>
        <row r="1072">
          <cell r="C1072" t="str">
            <v>ZP56.13</v>
          </cell>
          <cell r="D1072" t="str">
            <v>6-005.ec</v>
          </cell>
          <cell r="E1072" t="str">
            <v>70,0 mg bis unter 80,0 mg</v>
          </cell>
          <cell r="F1072">
            <v>20170.7</v>
          </cell>
        </row>
        <row r="1073">
          <cell r="C1073" t="str">
            <v>ZP56.14</v>
          </cell>
          <cell r="D1073" t="str">
            <v>6-005.ed</v>
          </cell>
          <cell r="E1073" t="str">
            <v>80,0 mg bis unter 100,0 mg</v>
          </cell>
          <cell r="F1073">
            <v>23838.1</v>
          </cell>
        </row>
        <row r="1074">
          <cell r="C1074" t="str">
            <v>ZP56.15</v>
          </cell>
          <cell r="D1074" t="str">
            <v>6-005.ee</v>
          </cell>
          <cell r="E1074" t="str">
            <v>100,0 mg bis unter 120,0 mg</v>
          </cell>
          <cell r="F1074">
            <v>29339.200000000001</v>
          </cell>
        </row>
        <row r="1075">
          <cell r="C1075" t="str">
            <v>ZP56.16</v>
          </cell>
          <cell r="D1075" t="str">
            <v>6-005.ef</v>
          </cell>
          <cell r="E1075" t="str">
            <v>120,0 mg bis unter 140,0 mg</v>
          </cell>
          <cell r="F1075">
            <v>34840.300000000003</v>
          </cell>
        </row>
        <row r="1076">
          <cell r="C1076" t="str">
            <v>ZP56.17</v>
          </cell>
          <cell r="D1076" t="str">
            <v>6-005.eg</v>
          </cell>
          <cell r="E1076" t="str">
            <v>140,0 mg bis unter 160,0 mg</v>
          </cell>
          <cell r="F1076">
            <v>40341.4</v>
          </cell>
        </row>
        <row r="1077">
          <cell r="C1077" t="str">
            <v>ZP56.18</v>
          </cell>
          <cell r="D1077" t="str">
            <v>6-005.eh</v>
          </cell>
          <cell r="E1077" t="str">
            <v>160,0 mg bis unter 180,0 mg</v>
          </cell>
          <cell r="F1077">
            <v>45842.5</v>
          </cell>
        </row>
        <row r="1078">
          <cell r="C1078" t="str">
            <v>ZP56.19</v>
          </cell>
          <cell r="D1078" t="str">
            <v>6-005.ej</v>
          </cell>
          <cell r="E1078" t="str">
            <v>180,0 mg bis unter 200,0 mg</v>
          </cell>
          <cell r="F1078">
            <v>51343.6</v>
          </cell>
        </row>
        <row r="1079">
          <cell r="C1079" t="str">
            <v>ZP56.20</v>
          </cell>
          <cell r="D1079" t="str">
            <v>6-005.ek</v>
          </cell>
          <cell r="E1079" t="str">
            <v>200,0 mg bis unter 220,0 mg</v>
          </cell>
          <cell r="F1079">
            <v>56844.7</v>
          </cell>
        </row>
        <row r="1080">
          <cell r="C1080" t="str">
            <v>ZP56.21</v>
          </cell>
          <cell r="D1080" t="str">
            <v>6-005.em</v>
          </cell>
          <cell r="E1080" t="str">
            <v>220,0 mg bis unter 240,0 mg</v>
          </cell>
          <cell r="F1080">
            <v>62345.8</v>
          </cell>
        </row>
        <row r="1081">
          <cell r="C1081" t="str">
            <v>ZP56.22</v>
          </cell>
          <cell r="D1081" t="str">
            <v>6-005.en</v>
          </cell>
          <cell r="E1081" t="str">
            <v xml:space="preserve">240,0 mg und mehr </v>
          </cell>
          <cell r="F1081">
            <v>67846.899999999994</v>
          </cell>
        </row>
        <row r="1082">
          <cell r="E1082" t="str">
            <v>Applikation von Medikamenten, Liste 5: Romiplostim, parenteral</v>
          </cell>
        </row>
        <row r="1083">
          <cell r="C1083" t="str">
            <v>ZP57.01</v>
          </cell>
          <cell r="D1083" t="str">
            <v>6-005.90</v>
          </cell>
          <cell r="E1083" t="str">
            <v>100 µg bis unter 200 µg</v>
          </cell>
          <cell r="F1083">
            <v>368.61</v>
          </cell>
        </row>
        <row r="1084">
          <cell r="C1084" t="str">
            <v>ZP57.02</v>
          </cell>
          <cell r="D1084" t="str">
            <v>6-005.91</v>
          </cell>
          <cell r="E1084" t="str">
            <v>200 µg bis unter 300 µg</v>
          </cell>
          <cell r="F1084">
            <v>645.05999999999995</v>
          </cell>
        </row>
        <row r="1085">
          <cell r="C1085" t="str">
            <v>ZP57.03</v>
          </cell>
          <cell r="D1085" t="str">
            <v>6-005.92</v>
          </cell>
          <cell r="E1085" t="str">
            <v>300 µg bis unter 400 µg</v>
          </cell>
          <cell r="F1085">
            <v>921.52</v>
          </cell>
        </row>
        <row r="1086">
          <cell r="C1086" t="str">
            <v>ZP57.04</v>
          </cell>
          <cell r="D1086" t="str">
            <v>6-005.93</v>
          </cell>
          <cell r="E1086" t="str">
            <v>400 µg bis unter 500 µg</v>
          </cell>
          <cell r="F1086">
            <v>1197.97</v>
          </cell>
        </row>
        <row r="1087">
          <cell r="C1087" t="str">
            <v>ZP57.05</v>
          </cell>
          <cell r="D1087" t="str">
            <v>6-005.94</v>
          </cell>
          <cell r="E1087" t="str">
            <v>500 µg bis unter 600 µg</v>
          </cell>
          <cell r="F1087">
            <v>1385.89</v>
          </cell>
        </row>
        <row r="1088">
          <cell r="C1088" t="str">
            <v>ZP57.06</v>
          </cell>
          <cell r="D1088" t="str">
            <v>6-005.95</v>
          </cell>
          <cell r="E1088" t="str">
            <v>600 µg bis unter 700 µg</v>
          </cell>
          <cell r="F1088">
            <v>1750.88</v>
          </cell>
        </row>
        <row r="1089">
          <cell r="C1089" t="str">
            <v>ZP57.07</v>
          </cell>
          <cell r="D1089" t="str">
            <v>6-005.96</v>
          </cell>
          <cell r="E1089" t="str">
            <v>700 µg bis unter 800 µg</v>
          </cell>
          <cell r="F1089">
            <v>2027.33</v>
          </cell>
        </row>
        <row r="1090">
          <cell r="C1090" t="str">
            <v>ZP57.08</v>
          </cell>
          <cell r="D1090" t="str">
            <v>6-005.97</v>
          </cell>
          <cell r="E1090" t="str">
            <v>800 µg bis unter 900 µg</v>
          </cell>
          <cell r="F1090">
            <v>2303.79</v>
          </cell>
        </row>
        <row r="1091">
          <cell r="C1091" t="str">
            <v>ZP57.09</v>
          </cell>
          <cell r="D1091" t="str">
            <v>6-005.98</v>
          </cell>
          <cell r="E1091" t="str">
            <v>900 µg bis unter 1.000 µg</v>
          </cell>
          <cell r="F1091">
            <v>2580.2399999999998</v>
          </cell>
        </row>
        <row r="1092">
          <cell r="C1092" t="str">
            <v>ZP57.10</v>
          </cell>
          <cell r="D1092" t="str">
            <v>6-005.99</v>
          </cell>
          <cell r="E1092" t="str">
            <v>1.000 µg bis unter 1.200 µg</v>
          </cell>
          <cell r="F1092">
            <v>2948.85</v>
          </cell>
        </row>
        <row r="1093">
          <cell r="C1093" t="str">
            <v>ZP57.11</v>
          </cell>
          <cell r="D1093" t="str">
            <v>6-005.9a</v>
          </cell>
          <cell r="E1093" t="str">
            <v>1.200 µg bis unter 1.400 µg</v>
          </cell>
          <cell r="F1093">
            <v>3501.76</v>
          </cell>
        </row>
        <row r="1094">
          <cell r="C1094" t="str">
            <v>ZP57.12</v>
          </cell>
          <cell r="D1094" t="str">
            <v>6-005.9b</v>
          </cell>
          <cell r="E1094" t="str">
            <v>1.400 µg bis unter 1.600 µg</v>
          </cell>
          <cell r="F1094">
            <v>4054.67</v>
          </cell>
        </row>
        <row r="1095">
          <cell r="C1095" t="str">
            <v>ZP57.13</v>
          </cell>
          <cell r="D1095" t="str">
            <v>6-005.9c</v>
          </cell>
          <cell r="E1095" t="str">
            <v>1.600 µg bis unter 1.800 µg</v>
          </cell>
          <cell r="F1095">
            <v>4607.58</v>
          </cell>
        </row>
        <row r="1096">
          <cell r="C1096" t="str">
            <v>ZP57.14</v>
          </cell>
          <cell r="D1096" t="str">
            <v>6-005.9d</v>
          </cell>
          <cell r="E1096" t="str">
            <v>1.800 µg bis unter 2.000 µg</v>
          </cell>
          <cell r="F1096">
            <v>5160.4799999999996</v>
          </cell>
        </row>
        <row r="1097">
          <cell r="C1097" t="str">
            <v>ZP57.15</v>
          </cell>
          <cell r="D1097" t="str">
            <v>6-005.9e</v>
          </cell>
          <cell r="E1097" t="str">
            <v>2.000 µg bis unter 2.400 µg</v>
          </cell>
          <cell r="F1097">
            <v>5897.7</v>
          </cell>
        </row>
        <row r="1098">
          <cell r="C1098" t="str">
            <v>ZP57.16</v>
          </cell>
          <cell r="D1098" t="str">
            <v>6-005.9f</v>
          </cell>
          <cell r="E1098" t="str">
            <v>2.400 µg bis unter 2.800 µg</v>
          </cell>
          <cell r="F1098">
            <v>7003.52</v>
          </cell>
        </row>
        <row r="1099">
          <cell r="C1099" t="str">
            <v>ZP57.17</v>
          </cell>
          <cell r="D1099" t="str">
            <v>6-005.9g</v>
          </cell>
          <cell r="E1099" t="str">
            <v>2.800 µg bis unter 3.200 µg</v>
          </cell>
          <cell r="F1099">
            <v>8109.33</v>
          </cell>
        </row>
        <row r="1100">
          <cell r="C1100" t="str">
            <v>ZP57.18</v>
          </cell>
          <cell r="D1100" t="str">
            <v>6-005.9h</v>
          </cell>
          <cell r="E1100" t="str">
            <v>3.200 µg bis unter 3.600 µg</v>
          </cell>
          <cell r="F1100">
            <v>9215.15</v>
          </cell>
        </row>
        <row r="1101">
          <cell r="C1101" t="str">
            <v>ZP57.19</v>
          </cell>
          <cell r="D1101" t="str">
            <v>6-005.9j</v>
          </cell>
          <cell r="E1101" t="str">
            <v>3.600 µg bis unter 4.000 µg</v>
          </cell>
          <cell r="F1101">
            <v>10320.969999999999</v>
          </cell>
        </row>
        <row r="1102">
          <cell r="C1102" t="str">
            <v>ZP57.20</v>
          </cell>
          <cell r="D1102" t="str">
            <v>6-005.9k</v>
          </cell>
          <cell r="E1102" t="str">
            <v>4.000 µg bis unter 4.400 µg</v>
          </cell>
          <cell r="F1102">
            <v>11426.79</v>
          </cell>
        </row>
        <row r="1103">
          <cell r="C1103" t="str">
            <v>ZP57.21</v>
          </cell>
          <cell r="D1103" t="str">
            <v>6-005.9m</v>
          </cell>
          <cell r="E1103" t="str">
            <v>4.400 µg bis unter 4.800 µg</v>
          </cell>
          <cell r="F1103">
            <v>12532.61</v>
          </cell>
        </row>
        <row r="1104">
          <cell r="C1104" t="str">
            <v>ZP57.22</v>
          </cell>
          <cell r="D1104" t="str">
            <v>6-005.9n</v>
          </cell>
          <cell r="E1104" t="str">
            <v>4.800 µg bis unter 5.200 µg</v>
          </cell>
          <cell r="F1104">
            <v>13638.42</v>
          </cell>
        </row>
        <row r="1105">
          <cell r="C1105" t="str">
            <v>ZP57.23</v>
          </cell>
          <cell r="D1105" t="str">
            <v>6-005.9p</v>
          </cell>
          <cell r="E1105" t="str">
            <v>5.200 µg bis unter 5.600 µg</v>
          </cell>
          <cell r="F1105">
            <v>14744.24</v>
          </cell>
        </row>
        <row r="1106">
          <cell r="C1106" t="str">
            <v>ZP57.24</v>
          </cell>
          <cell r="D1106" t="str">
            <v>6-005.9q</v>
          </cell>
          <cell r="E1106" t="str">
            <v>5.600 µg und mehr</v>
          </cell>
          <cell r="F1106">
            <v>15850.06</v>
          </cell>
        </row>
      </sheetData>
      <sheetData sheetId="42" refreshError="1"/>
      <sheetData sheetId="43" refreshError="1"/>
      <sheetData sheetId="44">
        <row r="9">
          <cell r="C9" t="str">
            <v/>
          </cell>
          <cell r="E9" t="str">
            <v>Applikation von Medikamenten, Liste 1: Gemcitabin, parenteral</v>
          </cell>
        </row>
        <row r="10">
          <cell r="C10" t="str">
            <v>ZP01.10</v>
          </cell>
          <cell r="D10" t="str">
            <v>6-001.19</v>
          </cell>
          <cell r="E10" t="str">
            <v>19,0 g bis unter 22,0 g</v>
          </cell>
          <cell r="F10">
            <v>304.76</v>
          </cell>
        </row>
        <row r="11">
          <cell r="C11" t="str">
            <v>ZP01.11</v>
          </cell>
          <cell r="D11" t="str">
            <v>6-001.1a</v>
          </cell>
          <cell r="E11" t="str">
            <v>22,0 g bis unter 25,0 g</v>
          </cell>
          <cell r="F11">
            <v>353.87</v>
          </cell>
        </row>
        <row r="12">
          <cell r="C12" t="str">
            <v>ZP01.12</v>
          </cell>
          <cell r="D12" t="str">
            <v>6-001.1b</v>
          </cell>
          <cell r="E12" t="str">
            <v>25,0 g bis unter 28,0 g</v>
          </cell>
          <cell r="F12">
            <v>400.02</v>
          </cell>
        </row>
        <row r="13">
          <cell r="C13" t="str">
            <v>ZP01.13</v>
          </cell>
          <cell r="D13" t="str">
            <v>6-001.1c</v>
          </cell>
          <cell r="E13" t="str">
            <v>28,0 g bis unter 31,0 g</v>
          </cell>
          <cell r="F13">
            <v>446.18</v>
          </cell>
        </row>
        <row r="14">
          <cell r="C14" t="str">
            <v>ZP01.14</v>
          </cell>
          <cell r="D14" t="str">
            <v>6-001.1d</v>
          </cell>
          <cell r="E14" t="str">
            <v>31,0 g bis unter 34,0 g</v>
          </cell>
          <cell r="F14">
            <v>492.34</v>
          </cell>
        </row>
        <row r="15">
          <cell r="C15" t="str">
            <v>ZP01.15</v>
          </cell>
          <cell r="D15" t="str">
            <v>6-001.1e</v>
          </cell>
          <cell r="E15" t="str">
            <v>34,0 g und mehr</v>
          </cell>
          <cell r="F15">
            <v>538.49</v>
          </cell>
        </row>
        <row r="16">
          <cell r="C16" t="str">
            <v/>
          </cell>
          <cell r="E16" t="str">
            <v>Applikation von Medikamenten, Liste 1: Irinotecan, parenteral</v>
          </cell>
        </row>
        <row r="17">
          <cell r="C17" t="str">
            <v>ZP02.14</v>
          </cell>
          <cell r="D17" t="str">
            <v>6-001.3d</v>
          </cell>
          <cell r="E17" t="str">
            <v>2.000 mg bis unter 2.200 mg</v>
          </cell>
          <cell r="F17">
            <v>217</v>
          </cell>
        </row>
        <row r="18">
          <cell r="C18" t="str">
            <v>ZP02.15</v>
          </cell>
          <cell r="D18" t="str">
            <v>6-001.3e</v>
          </cell>
          <cell r="E18" t="str">
            <v>2.200 mg bis unter 2.400 mg</v>
          </cell>
          <cell r="F18">
            <v>238</v>
          </cell>
        </row>
        <row r="19">
          <cell r="C19" t="str">
            <v>ZP02.16</v>
          </cell>
          <cell r="D19" t="str">
            <v>6-001.3f</v>
          </cell>
          <cell r="E19" t="str">
            <v>2.400 mg bis unter 2.600 mg</v>
          </cell>
          <cell r="F19">
            <v>259</v>
          </cell>
        </row>
        <row r="20">
          <cell r="C20" t="str">
            <v>ZP02.17</v>
          </cell>
          <cell r="D20" t="str">
            <v>6-001.3g</v>
          </cell>
          <cell r="E20" t="str">
            <v>2.600 mg bis unter 2.800 mg</v>
          </cell>
          <cell r="F20">
            <v>280</v>
          </cell>
        </row>
        <row r="21">
          <cell r="C21" t="str">
            <v>ZP02.18</v>
          </cell>
          <cell r="D21" t="str">
            <v>6-001.3h</v>
          </cell>
          <cell r="E21" t="str">
            <v>2.800 mg bis unter 3.000 mg</v>
          </cell>
          <cell r="F21">
            <v>301</v>
          </cell>
        </row>
        <row r="22">
          <cell r="C22" t="str">
            <v>ZP02.19</v>
          </cell>
          <cell r="D22" t="str">
            <v>6-001.3j</v>
          </cell>
          <cell r="E22" t="str">
            <v>3.000 mg und mehr</v>
          </cell>
          <cell r="F22">
            <v>322</v>
          </cell>
        </row>
        <row r="23">
          <cell r="C23" t="str">
            <v/>
          </cell>
          <cell r="E23" t="str">
            <v>Transfusion von Plasma und anderen Plasmabestandteilen und gentechnisch hergestellten Plasmaproteinen: Prothrombinkomplex</v>
          </cell>
        </row>
        <row r="24">
          <cell r="C24" t="str">
            <v>ZP04.02</v>
          </cell>
          <cell r="D24" t="str">
            <v>8-812.53</v>
          </cell>
          <cell r="E24" t="str">
            <v>3.500 IE bis unter 4.500 IE</v>
          </cell>
          <cell r="F24">
            <v>788.88</v>
          </cell>
        </row>
        <row r="25">
          <cell r="C25" t="str">
            <v>ZP04.03</v>
          </cell>
          <cell r="D25" t="str">
            <v>8-812.54</v>
          </cell>
          <cell r="E25" t="str">
            <v>4.500 IE bis unter 5.500 IE</v>
          </cell>
          <cell r="F25">
            <v>1000.63</v>
          </cell>
        </row>
        <row r="26">
          <cell r="C26" t="str">
            <v>ZP04.04</v>
          </cell>
          <cell r="D26" t="str">
            <v>8-812.55</v>
          </cell>
          <cell r="E26" t="str">
            <v>5.500 IE bis unter 6.500 IE</v>
          </cell>
          <cell r="F26">
            <v>1213.8900000000001</v>
          </cell>
        </row>
        <row r="27">
          <cell r="C27" t="str">
            <v>ZP04.05</v>
          </cell>
          <cell r="D27" t="str">
            <v>8-812.56</v>
          </cell>
          <cell r="E27" t="str">
            <v>6.500 IE bis unter 7.500 IE</v>
          </cell>
          <cell r="F27">
            <v>1416.79</v>
          </cell>
        </row>
        <row r="28">
          <cell r="C28" t="str">
            <v>ZP04.06</v>
          </cell>
          <cell r="D28" t="str">
            <v>8-812.57</v>
          </cell>
          <cell r="E28" t="str">
            <v>7.500 IE bis unter 8.500 IE</v>
          </cell>
          <cell r="F28">
            <v>1627.93</v>
          </cell>
        </row>
        <row r="29">
          <cell r="C29" t="str">
            <v>ZP04.07</v>
          </cell>
          <cell r="D29" t="str">
            <v>8-812.58</v>
          </cell>
          <cell r="E29" t="str">
            <v>8.500 IE bis unter 9.500 IE</v>
          </cell>
          <cell r="F29">
            <v>1836.13</v>
          </cell>
        </row>
        <row r="30">
          <cell r="C30" t="str">
            <v>ZP04.08</v>
          </cell>
          <cell r="D30" t="str">
            <v>8-812.59</v>
          </cell>
          <cell r="E30" t="str">
            <v>9.500 IE bis unter 10.500 IE</v>
          </cell>
          <cell r="F30">
            <v>2045.82</v>
          </cell>
        </row>
        <row r="31">
          <cell r="C31" t="str">
            <v>ZP04.09</v>
          </cell>
          <cell r="D31" t="str">
            <v>8-812.5a</v>
          </cell>
          <cell r="E31" t="str">
            <v>10.500 IE bis unter 15.500 IE</v>
          </cell>
          <cell r="F31">
            <v>2531.84</v>
          </cell>
        </row>
        <row r="32">
          <cell r="C32" t="str">
            <v>ZP04.10</v>
          </cell>
          <cell r="D32" t="str">
            <v>8-812.5b</v>
          </cell>
          <cell r="E32" t="str">
            <v>15.500 IE bis unter 20.500 IE</v>
          </cell>
          <cell r="F32">
            <v>3572.32</v>
          </cell>
        </row>
        <row r="33">
          <cell r="C33" t="str">
            <v>ZP04.11</v>
          </cell>
          <cell r="D33" t="str">
            <v>8-812.5c</v>
          </cell>
          <cell r="E33" t="str">
            <v>20.500 IE bis unter 25.500 IE</v>
          </cell>
          <cell r="F33">
            <v>4612.8</v>
          </cell>
        </row>
        <row r="34">
          <cell r="C34" t="str">
            <v>ZP04.12</v>
          </cell>
          <cell r="D34" t="str">
            <v>8-812.5d</v>
          </cell>
          <cell r="E34" t="str">
            <v>25.500 IE bis unter 30.500 IE</v>
          </cell>
          <cell r="F34">
            <v>5653.28</v>
          </cell>
        </row>
        <row r="35">
          <cell r="C35" t="str">
            <v>ZP04.13</v>
          </cell>
          <cell r="D35" t="str">
            <v>8-812.5e</v>
          </cell>
          <cell r="E35" t="str">
            <v>30.500 IE und mehr</v>
          </cell>
          <cell r="F35">
            <v>6693.76</v>
          </cell>
        </row>
        <row r="36">
          <cell r="C36" t="str">
            <v/>
          </cell>
          <cell r="E36" t="str">
            <v>Applikation von Medikamenten, Liste 2: Filgrastim, parenteral</v>
          </cell>
        </row>
        <row r="37">
          <cell r="C37" t="str">
            <v>ZP05.01</v>
          </cell>
          <cell r="D37" t="str">
            <v>6-002.10</v>
          </cell>
          <cell r="E37" t="str">
            <v>70 Mio. IE bis unter 130 Mio. IE</v>
          </cell>
          <cell r="F37">
            <v>47.46</v>
          </cell>
        </row>
        <row r="38">
          <cell r="C38" t="str">
            <v>ZP05.02</v>
          </cell>
          <cell r="D38" t="str">
            <v>6-002.11</v>
          </cell>
          <cell r="E38" t="str">
            <v>130 Mio. IE bis unter 190 Mio. IE</v>
          </cell>
          <cell r="F38">
            <v>79.099999999999994</v>
          </cell>
        </row>
        <row r="39">
          <cell r="C39" t="str">
            <v>ZP05.03</v>
          </cell>
          <cell r="D39" t="str">
            <v>6-002.12</v>
          </cell>
          <cell r="E39" t="str">
            <v>190 Mio. IE bis unter 250 Mio. IE</v>
          </cell>
          <cell r="F39">
            <v>110.74</v>
          </cell>
        </row>
        <row r="40">
          <cell r="C40" t="str">
            <v>ZP05.04</v>
          </cell>
          <cell r="D40" t="str">
            <v>6-002.13</v>
          </cell>
          <cell r="E40" t="str">
            <v>250 Mio. IE bis unter 350 Mio. IE</v>
          </cell>
          <cell r="F40">
            <v>149.41</v>
          </cell>
        </row>
        <row r="41">
          <cell r="C41" t="str">
            <v>ZP05.05</v>
          </cell>
          <cell r="D41" t="str">
            <v>6-002.14</v>
          </cell>
          <cell r="E41" t="str">
            <v>350 Mio. IE bis unter 450 Mio. IE</v>
          </cell>
          <cell r="F41">
            <v>202.14</v>
          </cell>
        </row>
        <row r="42">
          <cell r="C42" t="str">
            <v>ZP05.06</v>
          </cell>
          <cell r="D42" t="str">
            <v>6-002.15</v>
          </cell>
          <cell r="E42" t="str">
            <v>450 Mio. IE bis unter 550 Mio. IE</v>
          </cell>
          <cell r="F42">
            <v>254.88</v>
          </cell>
        </row>
        <row r="43">
          <cell r="C43" t="str">
            <v>ZP05.07</v>
          </cell>
          <cell r="D43" t="str">
            <v>6-002.16</v>
          </cell>
          <cell r="E43" t="str">
            <v>550 Mio. IE bis unter 650 Mio. IE</v>
          </cell>
          <cell r="F43">
            <v>307.61</v>
          </cell>
        </row>
        <row r="44">
          <cell r="C44" t="str">
            <v>ZP05.08</v>
          </cell>
          <cell r="D44" t="str">
            <v>6-002.17</v>
          </cell>
          <cell r="E44" t="str">
            <v>650 Mio. IE bis unter 750 Mio. IE</v>
          </cell>
          <cell r="F44">
            <v>360.34</v>
          </cell>
        </row>
        <row r="45">
          <cell r="C45" t="str">
            <v>ZP05.09</v>
          </cell>
          <cell r="D45" t="str">
            <v>6-002.18</v>
          </cell>
          <cell r="E45" t="str">
            <v>750 Mio. IE bis unter 850 Mio. IE</v>
          </cell>
          <cell r="F45">
            <v>413.08</v>
          </cell>
        </row>
        <row r="46">
          <cell r="C46" t="str">
            <v>ZP05.10</v>
          </cell>
          <cell r="D46" t="str">
            <v>6-002.19</v>
          </cell>
          <cell r="E46" t="str">
            <v>850 Mio. IE bis unter 950 Mio. IE</v>
          </cell>
          <cell r="F46">
            <v>465.81</v>
          </cell>
        </row>
        <row r="47">
          <cell r="C47" t="str">
            <v>ZP05.11</v>
          </cell>
          <cell r="D47" t="str">
            <v>6-002.1a</v>
          </cell>
          <cell r="E47" t="str">
            <v>950 Mio. IE bis unter 1.050 Mio. IE</v>
          </cell>
          <cell r="F47">
            <v>518.54</v>
          </cell>
        </row>
        <row r="48">
          <cell r="C48" t="str">
            <v>ZP05.12</v>
          </cell>
          <cell r="D48" t="str">
            <v>6-002.1b</v>
          </cell>
          <cell r="E48" t="str">
            <v>1.050 Mio. IE bis unter 1.250 Mio. IE</v>
          </cell>
          <cell r="F48">
            <v>588.86</v>
          </cell>
        </row>
        <row r="49">
          <cell r="C49" t="str">
            <v>ZP05.13</v>
          </cell>
          <cell r="D49" t="str">
            <v>6-002.1c</v>
          </cell>
          <cell r="E49" t="str">
            <v>1.250 Mio. IE bis unter 1.450 Mio. IE</v>
          </cell>
          <cell r="F49">
            <v>694.32</v>
          </cell>
        </row>
        <row r="50">
          <cell r="C50" t="str">
            <v>ZP05.14</v>
          </cell>
          <cell r="D50" t="str">
            <v>6-002.1d</v>
          </cell>
          <cell r="E50" t="str">
            <v>1.450 Mio. IE bis unter 1.650 Mio. IE</v>
          </cell>
          <cell r="F50">
            <v>799.79</v>
          </cell>
        </row>
        <row r="51">
          <cell r="C51" t="str">
            <v>ZP05.15</v>
          </cell>
          <cell r="D51" t="str">
            <v>6-002.1e</v>
          </cell>
          <cell r="E51" t="str">
            <v>1.650 Mio. IE bis unter 1.850 Mio. IE</v>
          </cell>
          <cell r="F51">
            <v>905.26</v>
          </cell>
        </row>
        <row r="52">
          <cell r="C52" t="str">
            <v>ZP05.16</v>
          </cell>
          <cell r="D52" t="str">
            <v>6-002.1f</v>
          </cell>
          <cell r="E52" t="str">
            <v>1.850 Mio. IE bis unter 2.050 Mio. IE</v>
          </cell>
          <cell r="F52">
            <v>1010.72</v>
          </cell>
        </row>
        <row r="53">
          <cell r="C53" t="str">
            <v>ZP05.17</v>
          </cell>
          <cell r="D53" t="str">
            <v>6-002.1g</v>
          </cell>
          <cell r="E53" t="str">
            <v>2.050 Mio. IE bis unter 2.250 Mio. IE</v>
          </cell>
          <cell r="F53">
            <v>1116.19</v>
          </cell>
        </row>
        <row r="54">
          <cell r="C54" t="str">
            <v>ZP05.18</v>
          </cell>
          <cell r="D54" t="str">
            <v>6-002.1h</v>
          </cell>
          <cell r="E54" t="str">
            <v>2.250 Mio. IE bis unter 2.450 Mio. IE</v>
          </cell>
          <cell r="F54">
            <v>1221.6600000000001</v>
          </cell>
        </row>
        <row r="55">
          <cell r="C55" t="str">
            <v>ZP05.19</v>
          </cell>
          <cell r="D55" t="str">
            <v>6-002.1j</v>
          </cell>
          <cell r="E55" t="str">
            <v>2.450 Mio. IE und mehr</v>
          </cell>
          <cell r="F55">
            <v>1327.12</v>
          </cell>
        </row>
        <row r="56">
          <cell r="C56" t="str">
            <v/>
          </cell>
          <cell r="E56" t="str">
            <v>Applikation von Medikamenten, Liste 2: Lenograstim, parenteral</v>
          </cell>
        </row>
        <row r="57">
          <cell r="C57" t="str">
            <v>ZP06.01</v>
          </cell>
          <cell r="D57" t="str">
            <v>6-002.20</v>
          </cell>
          <cell r="E57" t="str">
            <v>75 Mio. IE bis unter 150 Mio. IE</v>
          </cell>
          <cell r="F57">
            <v>84.68</v>
          </cell>
        </row>
        <row r="58">
          <cell r="C58" t="str">
            <v>ZP06.02</v>
          </cell>
          <cell r="D58" t="str">
            <v>6-002.21</v>
          </cell>
          <cell r="E58" t="str">
            <v>150 Mio. IE bis unter 225 Mio. IE</v>
          </cell>
          <cell r="F58">
            <v>148.19999999999999</v>
          </cell>
        </row>
        <row r="59">
          <cell r="C59" t="str">
            <v>ZP06.03</v>
          </cell>
          <cell r="D59" t="str">
            <v>6-002.22</v>
          </cell>
          <cell r="E59" t="str">
            <v>225 Mio. IE bis unter 300 Mio. IE</v>
          </cell>
          <cell r="F59">
            <v>211.71</v>
          </cell>
        </row>
        <row r="60">
          <cell r="C60" t="str">
            <v>ZP06.04</v>
          </cell>
          <cell r="D60" t="str">
            <v>6-002.23</v>
          </cell>
          <cell r="E60" t="str">
            <v>300 Mio. IE bis unter 400 Mio. IE</v>
          </cell>
          <cell r="F60">
            <v>282.27999999999997</v>
          </cell>
        </row>
        <row r="61">
          <cell r="C61" t="str">
            <v>ZP06.05</v>
          </cell>
          <cell r="D61" t="str">
            <v>6-002.24</v>
          </cell>
          <cell r="E61" t="str">
            <v>400 Mio. IE bis unter 500 Mio. IE</v>
          </cell>
          <cell r="F61">
            <v>366.96</v>
          </cell>
        </row>
        <row r="62">
          <cell r="C62" t="str">
            <v>ZP06.06</v>
          </cell>
          <cell r="D62" t="str">
            <v>6-002.25</v>
          </cell>
          <cell r="E62" t="str">
            <v>500 Mio. IE bis unter 600 Mio. IE</v>
          </cell>
          <cell r="F62">
            <v>451.65</v>
          </cell>
        </row>
        <row r="63">
          <cell r="C63" t="str">
            <v>ZP06.07</v>
          </cell>
          <cell r="D63" t="str">
            <v>6-002.26</v>
          </cell>
          <cell r="E63" t="str">
            <v>600 Mio. IE bis unter 800 Mio. IE</v>
          </cell>
          <cell r="F63">
            <v>564.55999999999995</v>
          </cell>
        </row>
        <row r="64">
          <cell r="C64" t="str">
            <v>ZP06.08</v>
          </cell>
          <cell r="D64" t="str">
            <v>6-002.27</v>
          </cell>
          <cell r="E64" t="str">
            <v>800 Mio. IE bis unter 1.000 Mio. IE</v>
          </cell>
          <cell r="F64">
            <v>733.93</v>
          </cell>
        </row>
        <row r="65">
          <cell r="C65" t="str">
            <v>ZP06.09</v>
          </cell>
          <cell r="D65" t="str">
            <v>6-002.28</v>
          </cell>
          <cell r="E65" t="str">
            <v>1.000 Mio. IE bis unter 1.200 Mio. IE</v>
          </cell>
          <cell r="F65">
            <v>903.3</v>
          </cell>
        </row>
        <row r="66">
          <cell r="C66" t="str">
            <v>ZP06.10</v>
          </cell>
          <cell r="D66" t="str">
            <v>6-002.29</v>
          </cell>
          <cell r="E66" t="str">
            <v>1.200 Mio. IE bis unter 1.400 Mio. IE</v>
          </cell>
          <cell r="F66">
            <v>1072.67</v>
          </cell>
        </row>
        <row r="67">
          <cell r="C67" t="str">
            <v>ZP06.11</v>
          </cell>
          <cell r="D67" t="str">
            <v>6-002.2a</v>
          </cell>
          <cell r="E67" t="str">
            <v>1.400 Mio. IE bis unter 1.600 Mio. IE</v>
          </cell>
          <cell r="F67">
            <v>1242.04</v>
          </cell>
        </row>
        <row r="68">
          <cell r="C68" t="str">
            <v>ZP06.12</v>
          </cell>
          <cell r="D68" t="str">
            <v>6-002.2b</v>
          </cell>
          <cell r="E68" t="str">
            <v>1.600 Mio. IE bis unter 1.800 Mio. IE</v>
          </cell>
          <cell r="F68">
            <v>1411.4</v>
          </cell>
        </row>
        <row r="69">
          <cell r="C69" t="str">
            <v>ZP06.13</v>
          </cell>
          <cell r="D69" t="str">
            <v>6-002.2c</v>
          </cell>
          <cell r="E69" t="str">
            <v>1.800 Mio. IE bis unter 2.000 Mio. IE</v>
          </cell>
          <cell r="F69">
            <v>1580.77</v>
          </cell>
        </row>
        <row r="70">
          <cell r="C70" t="str">
            <v>ZP06.14</v>
          </cell>
          <cell r="D70" t="str">
            <v>6-002.2d</v>
          </cell>
          <cell r="E70" t="str">
            <v>2.000 Mio. IE bis unter 2.200 Mio. IE</v>
          </cell>
          <cell r="F70">
            <v>1750.14</v>
          </cell>
        </row>
        <row r="71">
          <cell r="C71" t="str">
            <v>ZP06.15</v>
          </cell>
          <cell r="D71" t="str">
            <v>6-002.2e</v>
          </cell>
          <cell r="E71" t="str">
            <v>2.200 Mio. IE bis unter 2.400 Mio. IE</v>
          </cell>
          <cell r="F71">
            <v>1919.51</v>
          </cell>
        </row>
        <row r="72">
          <cell r="C72" t="str">
            <v>ZP06.16</v>
          </cell>
          <cell r="D72" t="str">
            <v>6-002.2f</v>
          </cell>
          <cell r="E72" t="str">
            <v>2.400 Mio. IE bis unter 2.600 Mio. IE</v>
          </cell>
          <cell r="F72">
            <v>2088.88</v>
          </cell>
        </row>
        <row r="73">
          <cell r="C73" t="str">
            <v>ZP06.17</v>
          </cell>
          <cell r="D73" t="str">
            <v>6-002.2g</v>
          </cell>
          <cell r="E73" t="str">
            <v>2.600 Mio. IE bis unter 2.800 Mio. IE</v>
          </cell>
          <cell r="F73">
            <v>2258.25</v>
          </cell>
        </row>
        <row r="74">
          <cell r="C74" t="str">
            <v>ZP06.18</v>
          </cell>
          <cell r="D74" t="str">
            <v>6-002.2h</v>
          </cell>
          <cell r="E74" t="str">
            <v>2.800 Mio. IE bis unter 3.000 Mio. IE</v>
          </cell>
          <cell r="F74">
            <v>2427.61</v>
          </cell>
        </row>
        <row r="75">
          <cell r="C75" t="str">
            <v>ZP06.19</v>
          </cell>
          <cell r="D75" t="str">
            <v>6-002.2j</v>
          </cell>
          <cell r="E75" t="str">
            <v>3.000 Mio. IE und mehr</v>
          </cell>
          <cell r="F75">
            <v>2596.98</v>
          </cell>
        </row>
        <row r="76">
          <cell r="C76" t="str">
            <v/>
          </cell>
          <cell r="E76" t="str">
            <v>Transfusion von Plasmabestandteilen und gentechnisch hergestellten Plasmaproteinen: Antithrombin III</v>
          </cell>
        </row>
        <row r="77">
          <cell r="C77" t="str">
            <v>ZP07.01</v>
          </cell>
          <cell r="D77" t="str">
            <v>8-810.g1</v>
          </cell>
          <cell r="E77" t="str">
            <v>2.000 IE bis unter 3.500 IE</v>
          </cell>
          <cell r="F77">
            <v>158.65</v>
          </cell>
        </row>
        <row r="78">
          <cell r="C78" t="str">
            <v>ZP07.02</v>
          </cell>
          <cell r="D78" t="str">
            <v>8-810.g2</v>
          </cell>
          <cell r="E78" t="str">
            <v>3.500 IE bis unter 5.000 IE</v>
          </cell>
          <cell r="F78">
            <v>253.85</v>
          </cell>
        </row>
        <row r="79">
          <cell r="C79" t="str">
            <v>ZP07.03</v>
          </cell>
          <cell r="D79" t="str">
            <v>8-810.g3</v>
          </cell>
          <cell r="E79" t="str">
            <v>5.000 IE bis unter 7.000 IE</v>
          </cell>
          <cell r="F79">
            <v>359.62</v>
          </cell>
        </row>
        <row r="80">
          <cell r="C80" t="str">
            <v>ZP07.04</v>
          </cell>
          <cell r="D80" t="str">
            <v>8-810.g4</v>
          </cell>
          <cell r="E80" t="str">
            <v>7.000 IE bis unter 10.000 IE</v>
          </cell>
          <cell r="F80">
            <v>507.69</v>
          </cell>
        </row>
        <row r="81">
          <cell r="C81" t="str">
            <v>ZP07.05</v>
          </cell>
          <cell r="D81" t="str">
            <v>8-810.g5</v>
          </cell>
          <cell r="E81" t="str">
            <v>10.000 IE bis unter 15.000 IE</v>
          </cell>
          <cell r="F81">
            <v>740.38</v>
          </cell>
        </row>
        <row r="82">
          <cell r="C82" t="str">
            <v>ZP07.06</v>
          </cell>
          <cell r="D82" t="str">
            <v>8-810.g6</v>
          </cell>
          <cell r="E82" t="str">
            <v>15.000 IE bis unter 20.000 IE</v>
          </cell>
          <cell r="F82">
            <v>1057.69</v>
          </cell>
        </row>
        <row r="83">
          <cell r="C83" t="str">
            <v>ZP07.07</v>
          </cell>
          <cell r="D83" t="str">
            <v>8-810.g7</v>
          </cell>
          <cell r="E83" t="str">
            <v>20.000 IE bis unter 25.000 IE</v>
          </cell>
          <cell r="F83">
            <v>1375</v>
          </cell>
        </row>
        <row r="84">
          <cell r="C84" t="str">
            <v>ZP07.08</v>
          </cell>
          <cell r="D84" t="str">
            <v>8-810.g8</v>
          </cell>
          <cell r="E84" t="str">
            <v>25.000 IE bis unter 30.000 IE</v>
          </cell>
          <cell r="F84">
            <v>1692.31</v>
          </cell>
        </row>
        <row r="85">
          <cell r="C85" t="str">
            <v>ZP07.09</v>
          </cell>
          <cell r="D85" t="str">
            <v>8-810.ga</v>
          </cell>
          <cell r="E85" t="str">
            <v>30.000 IE bis unter 40.000 IE</v>
          </cell>
          <cell r="F85">
            <v>2115.38</v>
          </cell>
        </row>
        <row r="86">
          <cell r="C86" t="str">
            <v>ZP07.10</v>
          </cell>
          <cell r="D86" t="str">
            <v>8-810.gb</v>
          </cell>
          <cell r="E86" t="str">
            <v>40.000 IE bis unter 50.000 IE</v>
          </cell>
          <cell r="F86">
            <v>2750</v>
          </cell>
        </row>
        <row r="87">
          <cell r="C87" t="str">
            <v>ZP07.11</v>
          </cell>
          <cell r="D87" t="str">
            <v>8-810.gc</v>
          </cell>
          <cell r="E87" t="str">
            <v>50.000 IE bis unter 60.000 IE</v>
          </cell>
          <cell r="F87">
            <v>3384.62</v>
          </cell>
        </row>
        <row r="88">
          <cell r="C88" t="str">
            <v>ZP07.12</v>
          </cell>
          <cell r="D88" t="str">
            <v>8-810.gd</v>
          </cell>
          <cell r="E88" t="str">
            <v>60.000 IE bis unter 70.000 IE</v>
          </cell>
          <cell r="F88">
            <v>4019.23</v>
          </cell>
        </row>
        <row r="89">
          <cell r="C89" t="str">
            <v>ZP07.13</v>
          </cell>
          <cell r="D89" t="str">
            <v>8-810.ge</v>
          </cell>
          <cell r="E89" t="str">
            <v>70.000 IE bis unter 90.000 IE</v>
          </cell>
          <cell r="F89">
            <v>4865.38</v>
          </cell>
        </row>
        <row r="90">
          <cell r="C90" t="str">
            <v>ZP07.14</v>
          </cell>
          <cell r="D90" t="str">
            <v>8-810.gf</v>
          </cell>
          <cell r="E90" t="str">
            <v>90.000 IE bis unter 110.000 IE</v>
          </cell>
          <cell r="F90">
            <v>6134.62</v>
          </cell>
        </row>
        <row r="91">
          <cell r="C91" t="str">
            <v>ZP07.15</v>
          </cell>
          <cell r="D91" t="str">
            <v>8-810.gg</v>
          </cell>
          <cell r="E91" t="str">
            <v>110.000 IE bis unter 130.000 IE</v>
          </cell>
          <cell r="F91">
            <v>7403.85</v>
          </cell>
        </row>
        <row r="92">
          <cell r="C92" t="str">
            <v>ZP07.16</v>
          </cell>
          <cell r="D92" t="str">
            <v>8-810.gh</v>
          </cell>
          <cell r="E92" t="str">
            <v>130.000 IE bis unter 150.000 IE</v>
          </cell>
          <cell r="F92">
            <v>8673.08</v>
          </cell>
        </row>
        <row r="93">
          <cell r="C93" t="str">
            <v>ZP07.17</v>
          </cell>
          <cell r="D93" t="str">
            <v>8-810.gj</v>
          </cell>
          <cell r="E93" t="str">
            <v>150.000 IE und mehr</v>
          </cell>
          <cell r="F93">
            <v>9942.31</v>
          </cell>
        </row>
        <row r="94">
          <cell r="C94" t="str">
            <v/>
          </cell>
          <cell r="E94" t="str">
            <v>Applikation von Medikamenten, Liste 1: Aldesleukin, parenteral</v>
          </cell>
        </row>
        <row r="95">
          <cell r="C95" t="str">
            <v>ZP08.01</v>
          </cell>
          <cell r="D95" t="str">
            <v>6-001.80</v>
          </cell>
          <cell r="E95" t="str">
            <v>45 Mio. IE bis unter 65 Mio. IE</v>
          </cell>
          <cell r="F95">
            <v>1006.29</v>
          </cell>
        </row>
        <row r="96">
          <cell r="C96" t="str">
            <v>ZP08.02</v>
          </cell>
          <cell r="D96" t="str">
            <v>6-001.81</v>
          </cell>
          <cell r="E96" t="str">
            <v>65 Mio. IE bis unter 85 Mio. IE</v>
          </cell>
          <cell r="F96">
            <v>1395.83</v>
          </cell>
        </row>
        <row r="97">
          <cell r="C97" t="str">
            <v>ZP08.03</v>
          </cell>
          <cell r="D97" t="str">
            <v>6-001.82</v>
          </cell>
          <cell r="E97" t="str">
            <v>85 Mio. IE bis unter 105 Mio. IE</v>
          </cell>
          <cell r="F97">
            <v>1785.36</v>
          </cell>
        </row>
        <row r="98">
          <cell r="C98" t="str">
            <v>ZP08.04</v>
          </cell>
          <cell r="D98" t="str">
            <v>6-001.83</v>
          </cell>
          <cell r="E98" t="str">
            <v>105 Mio. IE bis unter 125 Mio. IE</v>
          </cell>
          <cell r="F98">
            <v>2174.89</v>
          </cell>
        </row>
        <row r="99">
          <cell r="C99" t="str">
            <v>ZP08.05</v>
          </cell>
          <cell r="D99" t="str">
            <v>6-001.84</v>
          </cell>
          <cell r="E99" t="str">
            <v>125 Mio. IE bis unter 145 Mio. IE</v>
          </cell>
          <cell r="F99">
            <v>2564.4299999999998</v>
          </cell>
        </row>
        <row r="100">
          <cell r="C100" t="str">
            <v>ZP08.06</v>
          </cell>
          <cell r="D100" t="str">
            <v>6-001.85</v>
          </cell>
          <cell r="E100" t="str">
            <v>145 Mio. IE bis unter 165 Mio. IE</v>
          </cell>
          <cell r="F100">
            <v>2953.96</v>
          </cell>
        </row>
        <row r="101">
          <cell r="C101" t="str">
            <v>ZP08.07</v>
          </cell>
          <cell r="D101" t="str">
            <v>6-001.86</v>
          </cell>
          <cell r="E101" t="str">
            <v>165 Mio. IE bis unter 185 Mio. IE</v>
          </cell>
          <cell r="F101">
            <v>3343.49</v>
          </cell>
        </row>
        <row r="102">
          <cell r="C102" t="str">
            <v>ZP08.08</v>
          </cell>
          <cell r="D102" t="str">
            <v>6-001.87</v>
          </cell>
          <cell r="E102" t="str">
            <v>185 Mio. IE bis unter 205 Mio. IE</v>
          </cell>
          <cell r="F102">
            <v>3733.03</v>
          </cell>
        </row>
        <row r="103">
          <cell r="C103" t="str">
            <v>ZP08.09</v>
          </cell>
          <cell r="D103" t="str">
            <v>6-001.88</v>
          </cell>
          <cell r="E103" t="str">
            <v>205 Mio. IE bis unter 245 Mio. IE</v>
          </cell>
          <cell r="F103">
            <v>4252.41</v>
          </cell>
        </row>
        <row r="104">
          <cell r="C104" t="str">
            <v>ZP08.10</v>
          </cell>
          <cell r="D104" t="str">
            <v>6-001.89</v>
          </cell>
          <cell r="E104" t="str">
            <v>245 Mio. IE bis unter 285 Mio. IE</v>
          </cell>
          <cell r="F104">
            <v>5031.47</v>
          </cell>
        </row>
        <row r="105">
          <cell r="C105" t="str">
            <v>ZP08.11</v>
          </cell>
          <cell r="D105" t="str">
            <v>6-001.8a</v>
          </cell>
          <cell r="E105" t="str">
            <v>285 Mio. IE bis unter 325 Mio. IE</v>
          </cell>
          <cell r="F105">
            <v>5810.54</v>
          </cell>
        </row>
        <row r="106">
          <cell r="C106" t="str">
            <v>ZP08.12</v>
          </cell>
          <cell r="D106" t="str">
            <v>6-001.8b</v>
          </cell>
          <cell r="E106" t="str">
            <v>325 Mio. IE bis unter 365 Mio. IE</v>
          </cell>
          <cell r="F106">
            <v>6589.61</v>
          </cell>
        </row>
        <row r="107">
          <cell r="C107" t="str">
            <v>ZP08.13</v>
          </cell>
          <cell r="D107" t="str">
            <v>6-001.8c</v>
          </cell>
          <cell r="E107" t="str">
            <v>365 Mio. IE bis unter 405 Mio. IE</v>
          </cell>
          <cell r="F107">
            <v>7368.67</v>
          </cell>
        </row>
        <row r="108">
          <cell r="C108" t="str">
            <v>ZP08.14</v>
          </cell>
          <cell r="D108" t="str">
            <v>6-001.8d</v>
          </cell>
          <cell r="E108" t="str">
            <v>405 Mio. IE bis unter 445 Mio. IE</v>
          </cell>
          <cell r="F108">
            <v>8147.74</v>
          </cell>
        </row>
        <row r="109">
          <cell r="C109" t="str">
            <v>ZP08.15</v>
          </cell>
          <cell r="D109" t="str">
            <v>6-001.8e</v>
          </cell>
          <cell r="E109" t="str">
            <v>445 Mio. IE bis unter 485 Mio. IE</v>
          </cell>
          <cell r="F109">
            <v>8926.81</v>
          </cell>
        </row>
        <row r="110">
          <cell r="C110" t="str">
            <v>ZP08.16</v>
          </cell>
          <cell r="D110" t="str">
            <v>6-001.8f</v>
          </cell>
          <cell r="E110" t="str">
            <v>485 Mio. IE bis unter 525 Mio. IE</v>
          </cell>
          <cell r="F110">
            <v>9705.8700000000008</v>
          </cell>
        </row>
        <row r="111">
          <cell r="C111" t="str">
            <v>ZP08.17</v>
          </cell>
          <cell r="D111" t="str">
            <v>6-001.8g</v>
          </cell>
          <cell r="E111" t="str">
            <v>525 Mio. IE bis unter 565 Mio. IE</v>
          </cell>
          <cell r="F111">
            <v>10484.94</v>
          </cell>
        </row>
        <row r="112">
          <cell r="C112" t="str">
            <v>ZP08.18</v>
          </cell>
          <cell r="D112" t="str">
            <v>6-001.8h</v>
          </cell>
          <cell r="E112" t="str">
            <v>565 Mio. IE bis unter 625 Mio. IE</v>
          </cell>
          <cell r="F112">
            <v>11393.85</v>
          </cell>
        </row>
        <row r="113">
          <cell r="C113" t="str">
            <v>ZP08.19</v>
          </cell>
          <cell r="D113" t="str">
            <v>6-001.8j</v>
          </cell>
          <cell r="E113" t="str">
            <v>625 Mio. IE bis unter 685 Mio. IE</v>
          </cell>
          <cell r="F113">
            <v>12562.45</v>
          </cell>
        </row>
        <row r="114">
          <cell r="C114" t="str">
            <v>ZP08.20</v>
          </cell>
          <cell r="D114" t="str">
            <v>6-001.8k</v>
          </cell>
          <cell r="E114" t="str">
            <v>685 Mio. IE bis unter 745 Mio. IE</v>
          </cell>
          <cell r="F114">
            <v>13731.05</v>
          </cell>
        </row>
        <row r="115">
          <cell r="C115" t="str">
            <v>ZP08.21</v>
          </cell>
          <cell r="D115" t="str">
            <v>6-001.8m</v>
          </cell>
          <cell r="E115" t="str">
            <v>745 Mio. IE bis unter 805 Mio. IE</v>
          </cell>
          <cell r="F115">
            <v>14899.65</v>
          </cell>
        </row>
        <row r="116">
          <cell r="C116" t="str">
            <v>ZP08.22</v>
          </cell>
          <cell r="D116" t="str">
            <v>6-001.8n</v>
          </cell>
          <cell r="E116" t="str">
            <v>805 Mio. IE und mehr</v>
          </cell>
          <cell r="F116">
            <v>16068.25</v>
          </cell>
        </row>
        <row r="117">
          <cell r="C117" t="str">
            <v/>
          </cell>
          <cell r="E117" t="str">
            <v>Applikation von Medikamenten, Liste 1: Bortezomib, parenteral</v>
          </cell>
        </row>
        <row r="118">
          <cell r="C118" t="str">
            <v>ZP09.01</v>
          </cell>
          <cell r="D118" t="str">
            <v>6-001.90</v>
          </cell>
          <cell r="E118" t="str">
            <v>1,5 mg bis unter 2,5 mg</v>
          </cell>
          <cell r="F118">
            <v>793.44</v>
          </cell>
        </row>
        <row r="119">
          <cell r="C119" t="str">
            <v>ZP09.02</v>
          </cell>
          <cell r="D119" t="str">
            <v>6-001.91</v>
          </cell>
          <cell r="E119" t="str">
            <v>2,5 mg bis unter 3,5 mg</v>
          </cell>
          <cell r="F119">
            <v>1175.79</v>
          </cell>
        </row>
        <row r="120">
          <cell r="C120" t="str">
            <v>ZP09.03</v>
          </cell>
          <cell r="D120" t="str">
            <v>6-001.92</v>
          </cell>
          <cell r="E120" t="str">
            <v>3,5 mg bis unter 4,5 mg</v>
          </cell>
          <cell r="F120">
            <v>1659.01</v>
          </cell>
        </row>
        <row r="121">
          <cell r="C121" t="str">
            <v>ZP09.04</v>
          </cell>
          <cell r="D121" t="str">
            <v>6-001.93</v>
          </cell>
          <cell r="E121" t="str">
            <v>4,5 mg bis unter 5,5 mg</v>
          </cell>
          <cell r="F121">
            <v>2091.79</v>
          </cell>
        </row>
        <row r="122">
          <cell r="C122" t="str">
            <v>ZP09.05</v>
          </cell>
          <cell r="D122" t="str">
            <v>6-001.94</v>
          </cell>
          <cell r="E122" t="str">
            <v>5,5 mg bis unter 6,5 mg</v>
          </cell>
          <cell r="F122">
            <v>2524.58</v>
          </cell>
        </row>
        <row r="123">
          <cell r="C123" t="str">
            <v>ZP09.06</v>
          </cell>
          <cell r="D123" t="str">
            <v>6-001.95</v>
          </cell>
          <cell r="E123" t="str">
            <v>6,5 mg bis unter 7,5 mg</v>
          </cell>
          <cell r="F123">
            <v>2957.36</v>
          </cell>
        </row>
        <row r="124">
          <cell r="C124" t="str">
            <v>ZP09.07</v>
          </cell>
          <cell r="D124" t="str">
            <v>6-001.96</v>
          </cell>
          <cell r="E124" t="str">
            <v>7,5 mg bis unter 8,5 mg</v>
          </cell>
          <cell r="F124">
            <v>3390.15</v>
          </cell>
        </row>
        <row r="125">
          <cell r="C125" t="str">
            <v>ZP09.08</v>
          </cell>
          <cell r="D125" t="str">
            <v>6-001.97</v>
          </cell>
          <cell r="E125" t="str">
            <v>8,5 mg bis unter 9,5 mg</v>
          </cell>
          <cell r="F125">
            <v>3822.93</v>
          </cell>
        </row>
        <row r="126">
          <cell r="C126" t="str">
            <v>ZP09.09</v>
          </cell>
          <cell r="D126" t="str">
            <v>6-001.98</v>
          </cell>
          <cell r="E126" t="str">
            <v>9,5 mg bis unter 10,5 mg</v>
          </cell>
          <cell r="F126">
            <v>4255.72</v>
          </cell>
        </row>
        <row r="127">
          <cell r="C127" t="str">
            <v>ZP09.10</v>
          </cell>
          <cell r="D127" t="str">
            <v>6-001.99</v>
          </cell>
          <cell r="E127" t="str">
            <v>10,5 mg bis unter 11,5 mg</v>
          </cell>
          <cell r="F127">
            <v>4688.5</v>
          </cell>
        </row>
        <row r="128">
          <cell r="C128" t="str">
            <v>ZP09.11</v>
          </cell>
          <cell r="D128" t="str">
            <v>6-001.9a</v>
          </cell>
          <cell r="E128" t="str">
            <v>11,5 mg bis unter 13,5 mg</v>
          </cell>
          <cell r="F128">
            <v>5265.55</v>
          </cell>
        </row>
        <row r="129">
          <cell r="C129" t="str">
            <v>ZP09.12</v>
          </cell>
          <cell r="D129" t="str">
            <v>6-001.9b</v>
          </cell>
          <cell r="E129" t="str">
            <v>13,5 mg bis unter 15,5 mg</v>
          </cell>
          <cell r="F129">
            <v>6131.12</v>
          </cell>
        </row>
        <row r="130">
          <cell r="C130" t="str">
            <v>ZP09.13</v>
          </cell>
          <cell r="D130" t="str">
            <v>6-001.9c</v>
          </cell>
          <cell r="E130" t="str">
            <v>15,5 mg bis unter 17,5 mg</v>
          </cell>
          <cell r="F130">
            <v>6996.69</v>
          </cell>
        </row>
        <row r="131">
          <cell r="C131" t="str">
            <v>ZP09.14</v>
          </cell>
          <cell r="D131" t="str">
            <v>6-001.9d</v>
          </cell>
          <cell r="E131" t="str">
            <v>17,5 mg bis unter 19,5 mg</v>
          </cell>
          <cell r="F131">
            <v>7862.26</v>
          </cell>
        </row>
        <row r="132">
          <cell r="C132" t="str">
            <v>ZP09.15</v>
          </cell>
          <cell r="D132" t="str">
            <v>6-001.9e</v>
          </cell>
          <cell r="E132" t="str">
            <v>19,5 mg bis unter 21,5 mg</v>
          </cell>
          <cell r="F132">
            <v>8727.83</v>
          </cell>
        </row>
        <row r="133">
          <cell r="C133" t="str">
            <v>ZP09.16</v>
          </cell>
          <cell r="D133" t="str">
            <v>6-001.9f</v>
          </cell>
          <cell r="E133" t="str">
            <v>21,5 mg bis unter 23,5 mg</v>
          </cell>
          <cell r="F133">
            <v>9593.4</v>
          </cell>
        </row>
        <row r="134">
          <cell r="C134" t="str">
            <v>ZP09.17</v>
          </cell>
          <cell r="D134" t="str">
            <v>6-001.9g</v>
          </cell>
          <cell r="E134" t="str">
            <v>23,5 mg bis unter 25,5 mg</v>
          </cell>
          <cell r="F134">
            <v>10458.969999999999</v>
          </cell>
        </row>
        <row r="135">
          <cell r="C135" t="str">
            <v>ZP09.18</v>
          </cell>
          <cell r="D135" t="str">
            <v>6-001.9h</v>
          </cell>
          <cell r="E135" t="str">
            <v>25,5 mg bis unter 27,5 mg</v>
          </cell>
          <cell r="F135">
            <v>11324.54</v>
          </cell>
        </row>
        <row r="136">
          <cell r="C136" t="str">
            <v>ZP09.19</v>
          </cell>
          <cell r="D136" t="str">
            <v>6-001.9j</v>
          </cell>
          <cell r="E136" t="str">
            <v>27,5 mg bis unter 29,5 mg</v>
          </cell>
          <cell r="F136">
            <v>12190.11</v>
          </cell>
        </row>
        <row r="137">
          <cell r="C137" t="str">
            <v>ZP09.20</v>
          </cell>
          <cell r="D137" t="str">
            <v>6-001.9k</v>
          </cell>
          <cell r="E137" t="str">
            <v>29,5 mg und mehr</v>
          </cell>
          <cell r="F137">
            <v>13055.68</v>
          </cell>
        </row>
        <row r="138">
          <cell r="C138" t="str">
            <v/>
          </cell>
          <cell r="E138" t="str">
            <v>Applikation von Medikamenten, Liste 1: Cetuximab, parenteral</v>
          </cell>
        </row>
        <row r="139">
          <cell r="C139" t="str">
            <v>ZP10.01</v>
          </cell>
          <cell r="D139" t="str">
            <v>6-001.a0</v>
          </cell>
          <cell r="E139" t="str">
            <v>250 mg bis unter 350 mg</v>
          </cell>
          <cell r="F139">
            <v>709.09</v>
          </cell>
        </row>
        <row r="140">
          <cell r="C140" t="str">
            <v>ZP10.02</v>
          </cell>
          <cell r="D140" t="str">
            <v>6-001.a1</v>
          </cell>
          <cell r="E140" t="str">
            <v>350 mg bis unter 450 mg</v>
          </cell>
          <cell r="F140">
            <v>959.36</v>
          </cell>
        </row>
        <row r="141">
          <cell r="C141" t="str">
            <v>ZP10.03</v>
          </cell>
          <cell r="D141" t="str">
            <v>6-001.a2</v>
          </cell>
          <cell r="E141" t="str">
            <v>450 mg bis unter 550 mg</v>
          </cell>
          <cell r="F141">
            <v>1208.95</v>
          </cell>
        </row>
        <row r="142">
          <cell r="C142" t="str">
            <v>ZP10.04</v>
          </cell>
          <cell r="D142" t="str">
            <v>6-001.a3</v>
          </cell>
          <cell r="E142" t="str">
            <v>550 mg bis unter 650 mg</v>
          </cell>
          <cell r="F142">
            <v>1459.9</v>
          </cell>
        </row>
        <row r="143">
          <cell r="C143" t="str">
            <v>ZP10.05</v>
          </cell>
          <cell r="D143" t="str">
            <v>6-001.a4</v>
          </cell>
          <cell r="E143" t="str">
            <v>650 mg bis unter 750 mg</v>
          </cell>
          <cell r="F143">
            <v>1710.17</v>
          </cell>
        </row>
        <row r="144">
          <cell r="C144" t="str">
            <v>ZP10.06</v>
          </cell>
          <cell r="D144" t="str">
            <v>6-001.a5</v>
          </cell>
          <cell r="E144" t="str">
            <v>750 mg bis unter 850 mg</v>
          </cell>
          <cell r="F144">
            <v>1960.44</v>
          </cell>
        </row>
        <row r="145">
          <cell r="C145" t="str">
            <v>ZP10.07</v>
          </cell>
          <cell r="D145" t="str">
            <v>6-001.a6</v>
          </cell>
          <cell r="E145" t="str">
            <v>850 mg bis unter 1.050 mg</v>
          </cell>
          <cell r="F145">
            <v>2294.13</v>
          </cell>
        </row>
        <row r="146">
          <cell r="C146" t="str">
            <v>ZP10.08</v>
          </cell>
          <cell r="D146" t="str">
            <v>6-001.a7</v>
          </cell>
          <cell r="E146" t="str">
            <v>1.050 mg bis unter 1.250 mg</v>
          </cell>
          <cell r="F146">
            <v>2794.66</v>
          </cell>
        </row>
        <row r="147">
          <cell r="C147" t="str">
            <v>ZP10.09</v>
          </cell>
          <cell r="D147" t="str">
            <v>6-001.a8</v>
          </cell>
          <cell r="E147" t="str">
            <v>1.250 mg bis unter 1.450 mg</v>
          </cell>
          <cell r="F147">
            <v>3295.2</v>
          </cell>
        </row>
        <row r="148">
          <cell r="C148" t="str">
            <v>ZP10.10</v>
          </cell>
          <cell r="D148" t="str">
            <v>6-001.a9</v>
          </cell>
          <cell r="E148" t="str">
            <v>1.450 mg bis unter 1.650 mg</v>
          </cell>
          <cell r="F148">
            <v>3795.74</v>
          </cell>
        </row>
        <row r="149">
          <cell r="C149" t="str">
            <v>ZP10.11</v>
          </cell>
          <cell r="D149" t="str">
            <v>6-001.aa</v>
          </cell>
          <cell r="E149" t="str">
            <v>1.650 mg bis unter 1.850 mg</v>
          </cell>
          <cell r="F149">
            <v>4296.28</v>
          </cell>
        </row>
        <row r="150">
          <cell r="C150" t="str">
            <v>ZP10.12</v>
          </cell>
          <cell r="D150" t="str">
            <v>6-001.ab</v>
          </cell>
          <cell r="E150" t="str">
            <v>1.850 mg bis unter 2.150 mg</v>
          </cell>
          <cell r="F150">
            <v>4880.24</v>
          </cell>
        </row>
        <row r="151">
          <cell r="C151" t="str">
            <v>ZP10.13</v>
          </cell>
          <cell r="D151" t="str">
            <v>6-001.ac</v>
          </cell>
          <cell r="E151" t="str">
            <v>2.150 mg bis unter 2.450 mg</v>
          </cell>
          <cell r="F151">
            <v>5625.8</v>
          </cell>
        </row>
        <row r="152">
          <cell r="C152" t="str">
            <v>ZP10.14</v>
          </cell>
          <cell r="D152" t="str">
            <v>6-001.ad</v>
          </cell>
          <cell r="E152" t="str">
            <v>2.450 mg bis unter 2.750 mg</v>
          </cell>
          <cell r="F152">
            <v>6381.85</v>
          </cell>
        </row>
        <row r="153">
          <cell r="C153" t="str">
            <v>ZP10.15</v>
          </cell>
          <cell r="D153" t="str">
            <v>6-001.ae</v>
          </cell>
          <cell r="E153" t="str">
            <v>2.750 mg bis unter 3.050 mg</v>
          </cell>
          <cell r="F153">
            <v>7132.65</v>
          </cell>
        </row>
        <row r="154">
          <cell r="C154" t="str">
            <v>ZP10.16</v>
          </cell>
          <cell r="D154" t="str">
            <v>6-001.af</v>
          </cell>
          <cell r="E154" t="str">
            <v>3.050 mg bis unter 3.350 mg</v>
          </cell>
          <cell r="F154">
            <v>7883.46</v>
          </cell>
        </row>
        <row r="155">
          <cell r="C155" t="str">
            <v>ZP10.17</v>
          </cell>
          <cell r="E155" t="str">
            <v>siehe weitere Differenzierung ZP10.18 - ZP10.20</v>
          </cell>
        </row>
        <row r="156">
          <cell r="C156" t="str">
            <v>ZP10.18</v>
          </cell>
          <cell r="D156" t="str">
            <v>6-001.ah</v>
          </cell>
          <cell r="E156" t="str">
            <v>3.350 mg bis unter 3.950 mg</v>
          </cell>
          <cell r="F156">
            <v>8884.5300000000007</v>
          </cell>
        </row>
        <row r="157">
          <cell r="C157" t="str">
            <v>ZP10.19</v>
          </cell>
          <cell r="D157" t="str">
            <v>6-001.aj</v>
          </cell>
          <cell r="E157" t="str">
            <v>3.950 mg bis unter 4.550 mg</v>
          </cell>
          <cell r="F157">
            <v>10386.14</v>
          </cell>
        </row>
        <row r="158">
          <cell r="C158" t="str">
            <v>ZP10.20</v>
          </cell>
          <cell r="D158" t="str">
            <v>6-001.ak</v>
          </cell>
          <cell r="E158" t="str">
            <v>4.550 mg und mehr</v>
          </cell>
          <cell r="F158">
            <v>11887.75</v>
          </cell>
        </row>
        <row r="159">
          <cell r="C159" t="str">
            <v/>
          </cell>
          <cell r="E159" t="str">
            <v>Transfusion von Plasmabestandteilen und gentechnisch hergestellten Plasmaproteinen: Human-Immunglobulin, spezifisch gegen Hepatitis-B-surface-Antigen (HBsAg)</v>
          </cell>
        </row>
        <row r="160">
          <cell r="C160" t="str">
            <v>ZP11.01</v>
          </cell>
          <cell r="D160" t="str">
            <v>8-810.q0</v>
          </cell>
          <cell r="E160" t="str">
            <v>2.000 IE bis unter 4.000 IE</v>
          </cell>
          <cell r="F160">
            <v>1581.82</v>
          </cell>
        </row>
        <row r="161">
          <cell r="C161" t="str">
            <v>ZP11.02</v>
          </cell>
          <cell r="D161" t="str">
            <v>8-810.q1</v>
          </cell>
          <cell r="E161" t="str">
            <v>4.000 IE bis unter 6.000 IE</v>
          </cell>
          <cell r="F161">
            <v>3163.64</v>
          </cell>
        </row>
        <row r="162">
          <cell r="C162" t="str">
            <v>ZP11.03</v>
          </cell>
          <cell r="D162" t="str">
            <v>8-810.q2</v>
          </cell>
          <cell r="E162" t="str">
            <v>6.000 IE bis unter 8.000 IE</v>
          </cell>
          <cell r="F162">
            <v>4745.46</v>
          </cell>
        </row>
        <row r="163">
          <cell r="C163" t="str">
            <v>ZP11.04</v>
          </cell>
          <cell r="D163" t="str">
            <v>8-810.q3</v>
          </cell>
          <cell r="E163" t="str">
            <v>8.000 IE bis unter 10.000 IE</v>
          </cell>
          <cell r="F163">
            <v>6327.27</v>
          </cell>
        </row>
        <row r="164">
          <cell r="C164" t="str">
            <v>ZP11.05</v>
          </cell>
          <cell r="D164" t="str">
            <v>8-810.q4</v>
          </cell>
          <cell r="E164" t="str">
            <v>10.000 IE bis unter 12.000 IE</v>
          </cell>
          <cell r="F164">
            <v>7909.09</v>
          </cell>
        </row>
        <row r="165">
          <cell r="C165" t="str">
            <v>ZP11.06</v>
          </cell>
          <cell r="D165" t="str">
            <v>8-810.q5</v>
          </cell>
          <cell r="E165" t="str">
            <v>12.000 IE bis unter 14.000 IE</v>
          </cell>
          <cell r="F165">
            <v>9490.91</v>
          </cell>
        </row>
        <row r="166">
          <cell r="C166" t="str">
            <v>ZP11.07</v>
          </cell>
          <cell r="D166" t="str">
            <v>8-810.q6</v>
          </cell>
          <cell r="E166" t="str">
            <v>14.000 IE bis unter 16.000 IE</v>
          </cell>
          <cell r="F166">
            <v>11072.73</v>
          </cell>
        </row>
        <row r="167">
          <cell r="C167" t="str">
            <v>ZP11.08</v>
          </cell>
          <cell r="D167" t="str">
            <v>8-810.q7</v>
          </cell>
          <cell r="E167" t="str">
            <v>16.000 IE bis unter 18.000 IE</v>
          </cell>
          <cell r="F167">
            <v>12654.55</v>
          </cell>
        </row>
        <row r="168">
          <cell r="C168" t="str">
            <v>ZP11.09</v>
          </cell>
          <cell r="D168" t="str">
            <v>8-810.q8</v>
          </cell>
          <cell r="E168" t="str">
            <v>18.000 IE bis unter 20.000 IE</v>
          </cell>
          <cell r="F168">
            <v>14236.36</v>
          </cell>
        </row>
        <row r="169">
          <cell r="C169" t="str">
            <v>ZP11.10</v>
          </cell>
          <cell r="D169" t="str">
            <v>8-810.q9</v>
          </cell>
          <cell r="E169" t="str">
            <v>20.000 IE bis unter 22.000 IE</v>
          </cell>
          <cell r="F169">
            <v>15818.18</v>
          </cell>
        </row>
        <row r="170">
          <cell r="C170" t="str">
            <v>ZP11.11</v>
          </cell>
          <cell r="D170" t="str">
            <v>8-810.qa</v>
          </cell>
          <cell r="E170" t="str">
            <v>22.000 IE bis unter 24.000 IE</v>
          </cell>
          <cell r="F170">
            <v>17400</v>
          </cell>
        </row>
        <row r="171">
          <cell r="C171" t="str">
            <v>ZP11.12</v>
          </cell>
          <cell r="D171" t="str">
            <v>8-810.qb</v>
          </cell>
          <cell r="E171" t="str">
            <v>24.000 IE bis unter 28.000 IE</v>
          </cell>
          <cell r="F171">
            <v>18981.82</v>
          </cell>
        </row>
        <row r="172">
          <cell r="C172" t="str">
            <v>ZP11.13</v>
          </cell>
          <cell r="D172" t="str">
            <v>8-810.qc</v>
          </cell>
          <cell r="E172" t="str">
            <v>28.000 IE bis unter 32.000 IE</v>
          </cell>
          <cell r="F172">
            <v>22145.46</v>
          </cell>
        </row>
        <row r="173">
          <cell r="C173" t="str">
            <v>ZP11.14</v>
          </cell>
          <cell r="D173" t="str">
            <v>8-810.qd</v>
          </cell>
          <cell r="E173" t="str">
            <v>32.000 IE bis unter 36.000 IE</v>
          </cell>
          <cell r="F173">
            <v>25309.09</v>
          </cell>
        </row>
        <row r="174">
          <cell r="C174" t="str">
            <v>ZP11.15</v>
          </cell>
          <cell r="D174" t="str">
            <v>8-810.qe</v>
          </cell>
          <cell r="E174" t="str">
            <v>36.000 IE bis unter 40.000 IE</v>
          </cell>
          <cell r="F174">
            <v>28472.73</v>
          </cell>
        </row>
        <row r="175">
          <cell r="C175" t="str">
            <v>ZP11.16</v>
          </cell>
          <cell r="D175" t="str">
            <v>8-810.qf</v>
          </cell>
          <cell r="E175" t="str">
            <v>40.000 IE bis unter 46.000 IE</v>
          </cell>
          <cell r="F175">
            <v>31636.36</v>
          </cell>
        </row>
        <row r="176">
          <cell r="C176" t="str">
            <v>ZP11.17</v>
          </cell>
          <cell r="D176" t="str">
            <v>8-810.qg</v>
          </cell>
          <cell r="E176" t="str">
            <v>46.000 IE bis unter 52.000 IE</v>
          </cell>
          <cell r="F176">
            <v>36381.82</v>
          </cell>
        </row>
        <row r="177">
          <cell r="C177" t="str">
            <v>ZP11.18</v>
          </cell>
          <cell r="D177" t="str">
            <v>8-810.qh</v>
          </cell>
          <cell r="E177" t="str">
            <v>52.000 IE bis unter 58.000 IE</v>
          </cell>
          <cell r="F177">
            <v>41127.269999999997</v>
          </cell>
        </row>
        <row r="178">
          <cell r="C178" t="str">
            <v>ZP11.19</v>
          </cell>
          <cell r="D178" t="str">
            <v>8-810.qj</v>
          </cell>
          <cell r="E178" t="str">
            <v>58.000 IE bis unter 64.000 IE</v>
          </cell>
          <cell r="F178">
            <v>45872.73</v>
          </cell>
        </row>
        <row r="179">
          <cell r="C179" t="str">
            <v>ZP11.20</v>
          </cell>
          <cell r="D179" t="str">
            <v>8-810.qk</v>
          </cell>
          <cell r="E179" t="str">
            <v>64.000 IE und mehr</v>
          </cell>
          <cell r="F179">
            <v>50618.18</v>
          </cell>
        </row>
        <row r="180">
          <cell r="C180" t="str">
            <v/>
          </cell>
          <cell r="E180" t="str">
            <v>Applikation von Medikamenten, Liste 1: Liposomales Doxorubicin, parenteral</v>
          </cell>
        </row>
        <row r="181">
          <cell r="C181" t="str">
            <v>ZP12.01</v>
          </cell>
          <cell r="D181" t="str">
            <v>6-001.b0</v>
          </cell>
          <cell r="E181" t="str">
            <v>10 mg bis unter 20 mg</v>
          </cell>
          <cell r="F181">
            <v>297.08</v>
          </cell>
        </row>
        <row r="182">
          <cell r="C182" t="str">
            <v>ZP12.02</v>
          </cell>
          <cell r="D182" t="str">
            <v>6-001.b1</v>
          </cell>
          <cell r="E182" t="str">
            <v>20 mg bis unter 30 mg</v>
          </cell>
          <cell r="F182">
            <v>519.89</v>
          </cell>
        </row>
        <row r="183">
          <cell r="C183" t="str">
            <v>ZP12.03</v>
          </cell>
          <cell r="D183" t="str">
            <v>6-001.b2</v>
          </cell>
          <cell r="E183" t="str">
            <v>30 mg bis unter 40 mg</v>
          </cell>
          <cell r="F183">
            <v>742.7</v>
          </cell>
        </row>
        <row r="184">
          <cell r="C184" t="str">
            <v>ZP12.04</v>
          </cell>
          <cell r="D184" t="str">
            <v>6-001.b3</v>
          </cell>
          <cell r="E184" t="str">
            <v>40 mg bis unter 50 mg</v>
          </cell>
          <cell r="F184">
            <v>934.88</v>
          </cell>
        </row>
        <row r="185">
          <cell r="C185" t="str">
            <v>ZP12.05</v>
          </cell>
          <cell r="D185" t="str">
            <v>6-001.b4</v>
          </cell>
          <cell r="E185" t="str">
            <v>50 mg bis unter 60 mg</v>
          </cell>
          <cell r="F185">
            <v>1158.23</v>
          </cell>
        </row>
        <row r="186">
          <cell r="C186" t="str">
            <v>ZP12.06</v>
          </cell>
          <cell r="D186" t="str">
            <v>6-001.b5</v>
          </cell>
          <cell r="E186" t="str">
            <v>60 mg bis unter 70 mg</v>
          </cell>
          <cell r="F186">
            <v>1385.17</v>
          </cell>
        </row>
        <row r="187">
          <cell r="C187" t="str">
            <v>ZP12.07</v>
          </cell>
          <cell r="D187" t="str">
            <v>6-001.b6</v>
          </cell>
          <cell r="E187" t="str">
            <v>70 mg bis unter 80 mg</v>
          </cell>
          <cell r="F187">
            <v>1626.82</v>
          </cell>
        </row>
        <row r="188">
          <cell r="C188" t="str">
            <v>ZP12.08</v>
          </cell>
          <cell r="D188" t="str">
            <v>6-001.b7</v>
          </cell>
          <cell r="E188" t="str">
            <v>80 mg bis unter 90 mg</v>
          </cell>
          <cell r="F188">
            <v>1856.76</v>
          </cell>
        </row>
        <row r="189">
          <cell r="C189" t="str">
            <v>ZP12.09</v>
          </cell>
          <cell r="D189" t="str">
            <v>6-001.b8</v>
          </cell>
          <cell r="E189" t="str">
            <v>90 mg bis unter 100 mg</v>
          </cell>
          <cell r="F189">
            <v>2073.8000000000002</v>
          </cell>
        </row>
        <row r="190">
          <cell r="C190" t="str">
            <v>ZP12.10</v>
          </cell>
          <cell r="D190" t="str">
            <v>6-001.b9</v>
          </cell>
          <cell r="E190" t="str">
            <v>100 mg bis unter 110 mg</v>
          </cell>
          <cell r="F190">
            <v>2238.2399999999998</v>
          </cell>
        </row>
        <row r="191">
          <cell r="C191" t="str">
            <v>ZP12.11</v>
          </cell>
          <cell r="D191" t="str">
            <v>6-001.ba</v>
          </cell>
          <cell r="E191" t="str">
            <v>110 mg bis unter 120 mg</v>
          </cell>
          <cell r="F191">
            <v>2525.19</v>
          </cell>
        </row>
        <row r="192">
          <cell r="C192" t="str">
            <v>ZP12.12</v>
          </cell>
          <cell r="D192" t="str">
            <v>6-001.bb</v>
          </cell>
          <cell r="E192" t="str">
            <v>120 mg bis unter 140 mg</v>
          </cell>
          <cell r="F192">
            <v>2792.57</v>
          </cell>
        </row>
        <row r="193">
          <cell r="C193" t="str">
            <v>ZP12.13</v>
          </cell>
          <cell r="D193" t="str">
            <v>6-001.bc</v>
          </cell>
          <cell r="E193" t="str">
            <v>140 mg bis unter 160 mg</v>
          </cell>
          <cell r="F193">
            <v>3267.9</v>
          </cell>
        </row>
        <row r="194">
          <cell r="C194" t="str">
            <v>ZP12.14</v>
          </cell>
          <cell r="D194" t="str">
            <v>6-001.bd</v>
          </cell>
          <cell r="E194" t="str">
            <v>160 mg bis unter 180 mg</v>
          </cell>
          <cell r="F194">
            <v>3713.52</v>
          </cell>
        </row>
        <row r="195">
          <cell r="C195" t="str">
            <v>ZP12.15</v>
          </cell>
          <cell r="D195" t="str">
            <v>6-001.be</v>
          </cell>
          <cell r="E195" t="str">
            <v>180 mg bis unter 200 mg</v>
          </cell>
          <cell r="F195">
            <v>4159.1400000000003</v>
          </cell>
        </row>
        <row r="196">
          <cell r="C196" t="str">
            <v>ZP12.16</v>
          </cell>
          <cell r="D196" t="str">
            <v>6-001.bf</v>
          </cell>
          <cell r="E196" t="str">
            <v>200 mg bis unter 220 mg</v>
          </cell>
          <cell r="F196">
            <v>4604.76</v>
          </cell>
        </row>
        <row r="197">
          <cell r="C197" t="str">
            <v>ZP12.17</v>
          </cell>
          <cell r="D197" t="str">
            <v>6-001.bg</v>
          </cell>
          <cell r="E197" t="str">
            <v>220 mg bis unter 240 mg</v>
          </cell>
          <cell r="F197">
            <v>5050.3900000000003</v>
          </cell>
        </row>
        <row r="198">
          <cell r="C198" t="str">
            <v>ZP12.18</v>
          </cell>
          <cell r="D198" t="str">
            <v>6-001.bh</v>
          </cell>
          <cell r="E198" t="str">
            <v>240 mg bis unter 260 mg</v>
          </cell>
          <cell r="F198">
            <v>5496.01</v>
          </cell>
        </row>
        <row r="199">
          <cell r="C199" t="str">
            <v>ZP12.19</v>
          </cell>
          <cell r="D199" t="str">
            <v>6-001.bj</v>
          </cell>
          <cell r="E199" t="str">
            <v>260 mg bis unter 280 mg</v>
          </cell>
          <cell r="F199">
            <v>5941.63</v>
          </cell>
        </row>
        <row r="200">
          <cell r="C200" t="str">
            <v>ZP12.20</v>
          </cell>
          <cell r="D200" t="str">
            <v>6-001.bk</v>
          </cell>
          <cell r="E200" t="str">
            <v>280 mg bis unter 300 mg</v>
          </cell>
          <cell r="F200">
            <v>6387.25</v>
          </cell>
        </row>
        <row r="201">
          <cell r="C201" t="str">
            <v>ZP12.21</v>
          </cell>
          <cell r="D201" t="str">
            <v>6-001.bm</v>
          </cell>
          <cell r="E201" t="str">
            <v>300 mg bis unter 320 mg</v>
          </cell>
          <cell r="F201">
            <v>6832.87</v>
          </cell>
        </row>
        <row r="202">
          <cell r="C202" t="str">
            <v>ZP12.22</v>
          </cell>
          <cell r="D202" t="str">
            <v>6-001.bn</v>
          </cell>
          <cell r="E202" t="str">
            <v>320 mg und mehr</v>
          </cell>
          <cell r="F202">
            <v>7278.5</v>
          </cell>
        </row>
        <row r="203">
          <cell r="C203" t="str">
            <v/>
          </cell>
          <cell r="E203" t="str">
            <v>Applikation von Medikamenten, Liste 1: Pemetrexed, parenteral</v>
          </cell>
        </row>
        <row r="204">
          <cell r="C204" t="str">
            <v>ZP13.01</v>
          </cell>
          <cell r="D204" t="str">
            <v>6-001.c0</v>
          </cell>
          <cell r="E204" t="str">
            <v>600 mg bis unter 700 mg</v>
          </cell>
          <cell r="F204">
            <v>2112.83</v>
          </cell>
        </row>
        <row r="205">
          <cell r="C205" t="str">
            <v>ZP13.02</v>
          </cell>
          <cell r="D205" t="str">
            <v>6-001.c1</v>
          </cell>
          <cell r="E205" t="str">
            <v>700 mg bis unter 800 mg</v>
          </cell>
          <cell r="F205">
            <v>2446.44</v>
          </cell>
        </row>
        <row r="206">
          <cell r="C206" t="str">
            <v>ZP13.03</v>
          </cell>
          <cell r="D206" t="str">
            <v>6-001.c2</v>
          </cell>
          <cell r="E206" t="str">
            <v>800 mg bis unter 900 mg</v>
          </cell>
          <cell r="F206">
            <v>2780.04</v>
          </cell>
        </row>
        <row r="207">
          <cell r="C207" t="str">
            <v>ZP13.04</v>
          </cell>
          <cell r="D207" t="str">
            <v>6-001.c3</v>
          </cell>
          <cell r="E207" t="str">
            <v>900 mg bis unter 1.000 mg</v>
          </cell>
          <cell r="F207">
            <v>3113.25</v>
          </cell>
        </row>
        <row r="208">
          <cell r="C208" t="str">
            <v>ZP13.05</v>
          </cell>
          <cell r="D208" t="str">
            <v>6-001.c4</v>
          </cell>
          <cell r="E208" t="str">
            <v>1.000 mg bis unter 1.100 mg</v>
          </cell>
          <cell r="F208">
            <v>3368.49</v>
          </cell>
        </row>
        <row r="209">
          <cell r="C209" t="str">
            <v>ZP13.06</v>
          </cell>
          <cell r="D209" t="str">
            <v>6-001.c5</v>
          </cell>
          <cell r="E209" t="str">
            <v>1.100 mg bis unter 1.200 mg</v>
          </cell>
          <cell r="F209">
            <v>3727.31</v>
          </cell>
        </row>
        <row r="210">
          <cell r="C210" t="str">
            <v>ZP13.07</v>
          </cell>
          <cell r="D210" t="str">
            <v>6-001.c6</v>
          </cell>
          <cell r="E210" t="str">
            <v>1.200 mg bis unter 1.400 mg</v>
          </cell>
          <cell r="F210">
            <v>4225.67</v>
          </cell>
        </row>
        <row r="211">
          <cell r="C211" t="str">
            <v>ZP13.08</v>
          </cell>
          <cell r="D211" t="str">
            <v>6-001.c7</v>
          </cell>
          <cell r="E211" t="str">
            <v>1.400 mg bis unter 1.600 mg</v>
          </cell>
          <cell r="F211">
            <v>4892.88</v>
          </cell>
        </row>
        <row r="212">
          <cell r="C212" t="str">
            <v>ZP13.09</v>
          </cell>
          <cell r="D212" t="str">
            <v>6-001.c8</v>
          </cell>
          <cell r="E212" t="str">
            <v>1.600 mg bis unter 1.800 mg</v>
          </cell>
          <cell r="F212">
            <v>5560.09</v>
          </cell>
        </row>
        <row r="213">
          <cell r="C213" t="str">
            <v>ZP13.10</v>
          </cell>
          <cell r="D213" t="str">
            <v>6-001.c9</v>
          </cell>
          <cell r="E213" t="str">
            <v>1.800 mg bis unter 2.000 mg</v>
          </cell>
          <cell r="F213">
            <v>6227.3</v>
          </cell>
        </row>
        <row r="214">
          <cell r="C214" t="str">
            <v>ZP13.11</v>
          </cell>
          <cell r="D214" t="str">
            <v>6-001.ca</v>
          </cell>
          <cell r="E214" t="str">
            <v>2.000 mg bis unter 2.200 mg</v>
          </cell>
          <cell r="F214">
            <v>6816.83</v>
          </cell>
        </row>
        <row r="215">
          <cell r="C215" t="str">
            <v>ZP13.12</v>
          </cell>
          <cell r="D215" t="str">
            <v>6-001.cb</v>
          </cell>
          <cell r="E215" t="str">
            <v>2.200 mg bis unter 2.400 mg</v>
          </cell>
          <cell r="F215">
            <v>7561.72</v>
          </cell>
        </row>
        <row r="216">
          <cell r="C216" t="str">
            <v>ZP13.13</v>
          </cell>
          <cell r="D216" t="str">
            <v>6-001.cc</v>
          </cell>
          <cell r="E216" t="str">
            <v>2.400 mg bis unter 2.600 mg</v>
          </cell>
          <cell r="F216">
            <v>8228.93</v>
          </cell>
        </row>
        <row r="217">
          <cell r="C217" t="str">
            <v>ZP13.14</v>
          </cell>
          <cell r="D217" t="str">
            <v>6-001.cd</v>
          </cell>
          <cell r="E217" t="str">
            <v>2.600 mg bis unter 2.800 mg</v>
          </cell>
          <cell r="F217">
            <v>8896.14</v>
          </cell>
        </row>
        <row r="218">
          <cell r="C218" t="str">
            <v>ZP13.15</v>
          </cell>
          <cell r="D218" t="str">
            <v>6-001.ce</v>
          </cell>
          <cell r="E218" t="str">
            <v>2.800 mg bis unter 3.000 mg</v>
          </cell>
          <cell r="F218">
            <v>9563.35</v>
          </cell>
        </row>
        <row r="219">
          <cell r="C219" t="str">
            <v>ZP13.16</v>
          </cell>
          <cell r="D219" t="str">
            <v>6-001.cf</v>
          </cell>
          <cell r="E219" t="str">
            <v>3.000 mg bis unter 3.300 mg</v>
          </cell>
          <cell r="F219">
            <v>10302.41</v>
          </cell>
        </row>
        <row r="220">
          <cell r="C220" t="str">
            <v>ZP13.17</v>
          </cell>
          <cell r="D220" t="str">
            <v>6-001.cg</v>
          </cell>
          <cell r="E220" t="str">
            <v>3.300 mg bis unter 3.600 mg</v>
          </cell>
          <cell r="F220">
            <v>11342.57</v>
          </cell>
        </row>
        <row r="221">
          <cell r="C221" t="str">
            <v>ZP13.18</v>
          </cell>
          <cell r="D221" t="str">
            <v>6-001.ch</v>
          </cell>
          <cell r="E221" t="str">
            <v>3.600 mg bis unter 3.900 mg</v>
          </cell>
          <cell r="F221">
            <v>12343.39</v>
          </cell>
        </row>
        <row r="222">
          <cell r="C222" t="str">
            <v>ZP13.19</v>
          </cell>
          <cell r="D222" t="str">
            <v>6-001.cj</v>
          </cell>
          <cell r="E222" t="str">
            <v>3.900 mg und mehr</v>
          </cell>
          <cell r="F222">
            <v>13344.21</v>
          </cell>
        </row>
        <row r="223">
          <cell r="C223" t="str">
            <v/>
          </cell>
          <cell r="D223" t="str">
            <v>8-822</v>
          </cell>
          <cell r="E223" t="str">
            <v>LDL-Apherese</v>
          </cell>
          <cell r="F223">
            <v>1129.32</v>
          </cell>
        </row>
        <row r="224">
          <cell r="C224" t="str">
            <v/>
          </cell>
          <cell r="E224" t="str">
            <v>Applikation von Medikamenten, Liste 1: Paclitaxel, parenteral</v>
          </cell>
        </row>
        <row r="225">
          <cell r="C225" t="str">
            <v>ZP15.08</v>
          </cell>
          <cell r="D225" t="str">
            <v>6-001.f7</v>
          </cell>
          <cell r="E225" t="str">
            <v>1.320 mg bis unter 1.500 mg</v>
          </cell>
          <cell r="F225">
            <v>158.69999999999999</v>
          </cell>
        </row>
        <row r="226">
          <cell r="C226" t="str">
            <v>ZP15.09</v>
          </cell>
          <cell r="D226" t="str">
            <v>6-001.f8</v>
          </cell>
          <cell r="E226" t="str">
            <v>1.500 mg bis unter 1.680 mg</v>
          </cell>
          <cell r="F226">
            <v>179.4</v>
          </cell>
        </row>
        <row r="227">
          <cell r="C227" t="str">
            <v>ZP15.10</v>
          </cell>
          <cell r="D227" t="str">
            <v>6-001.f9</v>
          </cell>
          <cell r="E227" t="str">
            <v>1.680 mg bis unter 1.860 mg</v>
          </cell>
          <cell r="F227">
            <v>200.1</v>
          </cell>
        </row>
        <row r="228">
          <cell r="C228" t="str">
            <v>ZP15.11</v>
          </cell>
          <cell r="D228" t="str">
            <v>6-001.fa</v>
          </cell>
          <cell r="E228" t="str">
            <v>1.860 mg bis unter 2.040 mg</v>
          </cell>
          <cell r="F228">
            <v>220.8</v>
          </cell>
        </row>
        <row r="229">
          <cell r="C229" t="str">
            <v>ZP15.12</v>
          </cell>
          <cell r="D229" t="str">
            <v>6-001.fb</v>
          </cell>
          <cell r="E229" t="str">
            <v>2.040 mg bis unter 2.220 mg</v>
          </cell>
          <cell r="F229">
            <v>241.5</v>
          </cell>
        </row>
        <row r="230">
          <cell r="C230" t="str">
            <v>ZP15.13</v>
          </cell>
          <cell r="D230" t="str">
            <v>6-001.fc</v>
          </cell>
          <cell r="E230" t="str">
            <v>2.220 mg bis unter 2.400 mg</v>
          </cell>
          <cell r="F230">
            <v>262.2</v>
          </cell>
        </row>
        <row r="231">
          <cell r="C231" t="str">
            <v>ZP15.14</v>
          </cell>
          <cell r="D231" t="str">
            <v>6-001.fd</v>
          </cell>
          <cell r="E231" t="str">
            <v>2.400 mg und mehr</v>
          </cell>
          <cell r="F231">
            <v>282.89999999999998</v>
          </cell>
        </row>
        <row r="232">
          <cell r="C232" t="str">
            <v/>
          </cell>
          <cell r="E232" t="str">
            <v>Transfusion von Plasmabestandteilen und gentechnisch hergestellten Plasmaproteinen: Human-Immunglobulin, spezifisch gegen Zytomegalie-Virus (CMV)</v>
          </cell>
        </row>
        <row r="233">
          <cell r="C233" t="str">
            <v>ZP16.01</v>
          </cell>
          <cell r="D233" t="str">
            <v>8-810.s0</v>
          </cell>
          <cell r="E233" t="str">
            <v>1,0 g bis unter 2,0 g</v>
          </cell>
          <cell r="F233">
            <v>314.62</v>
          </cell>
        </row>
        <row r="234">
          <cell r="C234" t="str">
            <v>ZP16.02</v>
          </cell>
          <cell r="D234" t="str">
            <v>8-810.s1</v>
          </cell>
          <cell r="E234" t="str">
            <v>2,0 g bis unter 3,0 g</v>
          </cell>
          <cell r="F234">
            <v>550.59</v>
          </cell>
        </row>
        <row r="235">
          <cell r="C235" t="str">
            <v>ZP16.03</v>
          </cell>
          <cell r="D235" t="str">
            <v>8-810.s2</v>
          </cell>
          <cell r="E235" t="str">
            <v>3,0 g bis unter 5,0 g</v>
          </cell>
          <cell r="F235">
            <v>865.21</v>
          </cell>
        </row>
        <row r="236">
          <cell r="C236" t="str">
            <v>ZP16.04</v>
          </cell>
          <cell r="D236" t="str">
            <v>8-810.s3</v>
          </cell>
          <cell r="E236" t="str">
            <v>5,0 g bis unter 7,5 g</v>
          </cell>
          <cell r="F236">
            <v>1179.83</v>
          </cell>
        </row>
        <row r="237">
          <cell r="C237" t="str">
            <v>ZP16.05</v>
          </cell>
          <cell r="D237" t="str">
            <v>8-810.s4</v>
          </cell>
          <cell r="E237" t="str">
            <v>7,5 g bis unter 10,0 g</v>
          </cell>
          <cell r="F237">
            <v>1769.74</v>
          </cell>
        </row>
        <row r="238">
          <cell r="C238" t="str">
            <v>ZP16.06</v>
          </cell>
          <cell r="D238" t="str">
            <v>8-810.s5</v>
          </cell>
          <cell r="E238" t="str">
            <v>10,0 g bis unter 12,5 g</v>
          </cell>
          <cell r="F238">
            <v>2359.66</v>
          </cell>
        </row>
        <row r="239">
          <cell r="C239" t="str">
            <v>ZP16.07</v>
          </cell>
          <cell r="D239" t="str">
            <v>8-810.s6</v>
          </cell>
          <cell r="E239" t="str">
            <v>12,5 g bis unter 15,0 g</v>
          </cell>
          <cell r="F239">
            <v>2949.57</v>
          </cell>
        </row>
        <row r="240">
          <cell r="C240" t="str">
            <v>ZP16.08</v>
          </cell>
          <cell r="D240" t="str">
            <v>8-810.s7</v>
          </cell>
          <cell r="E240" t="str">
            <v>15,0 g bis unter 20,0 g</v>
          </cell>
          <cell r="F240">
            <v>3539.49</v>
          </cell>
        </row>
        <row r="241">
          <cell r="C241" t="str">
            <v>ZP16.09</v>
          </cell>
          <cell r="D241" t="str">
            <v>8-810.s8</v>
          </cell>
          <cell r="E241" t="str">
            <v>20,0 g bis unter 25,0 g</v>
          </cell>
          <cell r="F241">
            <v>4719.3100000000004</v>
          </cell>
        </row>
        <row r="242">
          <cell r="C242" t="str">
            <v>ZP16.10</v>
          </cell>
          <cell r="D242" t="str">
            <v>8-810.s9</v>
          </cell>
          <cell r="E242" t="str">
            <v>25,0 g bis unter 30,0 g</v>
          </cell>
          <cell r="F242">
            <v>5899.14</v>
          </cell>
        </row>
        <row r="243">
          <cell r="C243" t="str">
            <v>ZP16.11</v>
          </cell>
          <cell r="D243" t="str">
            <v>8-810.sa</v>
          </cell>
          <cell r="E243" t="str">
            <v>30,0 g bis unter 35,0 g</v>
          </cell>
          <cell r="F243">
            <v>7078.97</v>
          </cell>
        </row>
        <row r="244">
          <cell r="C244" t="str">
            <v>ZP16.12</v>
          </cell>
          <cell r="D244" t="str">
            <v>8-810.sb</v>
          </cell>
          <cell r="E244" t="str">
            <v>35,0 g bis unter 40,0 g</v>
          </cell>
          <cell r="F244">
            <v>8258.7999999999993</v>
          </cell>
        </row>
        <row r="245">
          <cell r="C245" t="str">
            <v>ZP16.13</v>
          </cell>
          <cell r="D245" t="str">
            <v>8-810.sc</v>
          </cell>
          <cell r="E245" t="str">
            <v>40,0 g bis unter 45,0 g</v>
          </cell>
          <cell r="F245">
            <v>9438.6299999999992</v>
          </cell>
        </row>
        <row r="246">
          <cell r="C246" t="str">
            <v>ZP16.14</v>
          </cell>
          <cell r="D246" t="str">
            <v>8-810.sd</v>
          </cell>
          <cell r="E246" t="str">
            <v>45,0 g bis unter 50,0 g</v>
          </cell>
          <cell r="F246">
            <v>10618.46</v>
          </cell>
        </row>
        <row r="247">
          <cell r="C247" t="str">
            <v>ZP16.15</v>
          </cell>
          <cell r="D247" t="str">
            <v>8-810.se</v>
          </cell>
          <cell r="E247" t="str">
            <v>50,0 g und mehr</v>
          </cell>
          <cell r="F247">
            <v>11798.29</v>
          </cell>
        </row>
        <row r="248">
          <cell r="C248" t="str">
            <v/>
          </cell>
          <cell r="E248" t="str">
            <v>Applikation von Medikamenten, Liste 1: Adalimumab, parenteral</v>
          </cell>
        </row>
        <row r="249">
          <cell r="C249" t="str">
            <v>ZP17.01</v>
          </cell>
          <cell r="D249" t="str">
            <v>6-001.d0</v>
          </cell>
          <cell r="E249" t="str">
            <v>10 mg bis unter 25 mg</v>
          </cell>
          <cell r="F249">
            <v>307.38</v>
          </cell>
        </row>
        <row r="250">
          <cell r="C250" t="str">
            <v>ZP17.02</v>
          </cell>
          <cell r="D250" t="str">
            <v>6-001.d1</v>
          </cell>
          <cell r="E250" t="str">
            <v>25 mg bis unter 40 mg</v>
          </cell>
          <cell r="F250">
            <v>614.76</v>
          </cell>
        </row>
        <row r="251">
          <cell r="C251" t="str">
            <v>ZP17.03</v>
          </cell>
          <cell r="D251" t="str">
            <v>6-001.d2</v>
          </cell>
          <cell r="E251" t="str">
            <v>40 mg bis unter 80 mg</v>
          </cell>
          <cell r="F251">
            <v>819.68</v>
          </cell>
        </row>
        <row r="252">
          <cell r="C252" t="str">
            <v>ZP17.04</v>
          </cell>
          <cell r="D252" t="str">
            <v>6-001.d3</v>
          </cell>
          <cell r="E252" t="str">
            <v>80 mg bis unter 120 mg</v>
          </cell>
          <cell r="F252">
            <v>1639.36</v>
          </cell>
        </row>
        <row r="253">
          <cell r="C253" t="str">
            <v>ZP17.05</v>
          </cell>
          <cell r="D253" t="str">
            <v>6-001.d4</v>
          </cell>
          <cell r="E253" t="str">
            <v>120 mg bis unter 160 mg</v>
          </cell>
          <cell r="F253">
            <v>2459.04</v>
          </cell>
        </row>
        <row r="254">
          <cell r="C254" t="str">
            <v>ZP17.06</v>
          </cell>
          <cell r="D254" t="str">
            <v>6-001.d5</v>
          </cell>
          <cell r="E254" t="str">
            <v>160 mg bis unter 200 mg</v>
          </cell>
          <cell r="F254">
            <v>3278.72</v>
          </cell>
        </row>
        <row r="255">
          <cell r="C255" t="str">
            <v>ZP17.07</v>
          </cell>
          <cell r="D255" t="str">
            <v>6-001.d6</v>
          </cell>
          <cell r="E255" t="str">
            <v>200 mg bis unter 240 mg</v>
          </cell>
          <cell r="F255">
            <v>4098.3999999999996</v>
          </cell>
        </row>
        <row r="256">
          <cell r="C256" t="str">
            <v>ZP17.08</v>
          </cell>
          <cell r="D256" t="str">
            <v>6-001.d7</v>
          </cell>
          <cell r="E256" t="str">
            <v>240 mg bis unter 280 mg</v>
          </cell>
          <cell r="F256">
            <v>4918.08</v>
          </cell>
        </row>
        <row r="257">
          <cell r="C257" t="str">
            <v>ZP17.09</v>
          </cell>
          <cell r="D257" t="str">
            <v>6-001.d8</v>
          </cell>
          <cell r="E257" t="str">
            <v>280 mg bis unter 320 mg</v>
          </cell>
          <cell r="F257">
            <v>5737.76</v>
          </cell>
        </row>
        <row r="258">
          <cell r="C258" t="str">
            <v>ZP17.10</v>
          </cell>
          <cell r="D258" t="str">
            <v>6-001.d9</v>
          </cell>
          <cell r="E258" t="str">
            <v>320 mg bis unter 360 mg</v>
          </cell>
          <cell r="F258">
            <v>6557.44</v>
          </cell>
        </row>
        <row r="259">
          <cell r="C259" t="str">
            <v>ZP17.11</v>
          </cell>
          <cell r="D259" t="str">
            <v>6-001.da</v>
          </cell>
          <cell r="E259" t="str">
            <v>360 mg bis unter 400 mg</v>
          </cell>
          <cell r="F259">
            <v>7377.12</v>
          </cell>
        </row>
        <row r="260">
          <cell r="C260" t="str">
            <v>ZP17.12</v>
          </cell>
          <cell r="D260" t="str">
            <v>6-001.db</v>
          </cell>
          <cell r="E260" t="str">
            <v>400 mg bis unter 440 mg</v>
          </cell>
          <cell r="F260">
            <v>8196.7999999999993</v>
          </cell>
        </row>
        <row r="261">
          <cell r="C261" t="str">
            <v>ZP17.13</v>
          </cell>
          <cell r="D261" t="str">
            <v>6-001.dc</v>
          </cell>
          <cell r="E261" t="str">
            <v xml:space="preserve">440 mg und mehr </v>
          </cell>
          <cell r="F261">
            <v>9016.48</v>
          </cell>
        </row>
        <row r="262">
          <cell r="C262" t="str">
            <v/>
          </cell>
          <cell r="E262" t="str">
            <v>Transfusion von Plasmabestandteilen und gentechnisch hergestellten Plasmaproteinen: Human-Immunglobulin, spezifisch gegen Varicella-Zoster-Virus (VZV)</v>
          </cell>
        </row>
        <row r="263">
          <cell r="C263" t="str">
            <v>ZP18.01</v>
          </cell>
          <cell r="D263" t="str">
            <v>8-810.t0</v>
          </cell>
          <cell r="E263" t="str">
            <v>250 IE bis unter 500 IE</v>
          </cell>
          <cell r="F263">
            <v>324.85000000000002</v>
          </cell>
        </row>
        <row r="264">
          <cell r="C264" t="str">
            <v>ZP18.02</v>
          </cell>
          <cell r="D264" t="str">
            <v>8-810.t1</v>
          </cell>
          <cell r="E264" t="str">
            <v>500 IE bis unter 750 IE</v>
          </cell>
          <cell r="F264">
            <v>568.48</v>
          </cell>
        </row>
        <row r="265">
          <cell r="C265" t="str">
            <v>ZP18.03</v>
          </cell>
          <cell r="D265" t="str">
            <v>8-810.t2</v>
          </cell>
          <cell r="E265" t="str">
            <v>750 IE bis unter 1.000 IE</v>
          </cell>
          <cell r="F265">
            <v>812.12</v>
          </cell>
        </row>
        <row r="266">
          <cell r="C266" t="str">
            <v>ZP18.04</v>
          </cell>
          <cell r="D266" t="str">
            <v>8-810.t3</v>
          </cell>
          <cell r="E266" t="str">
            <v>1.000 IE bis unter 1.500 IE</v>
          </cell>
          <cell r="F266">
            <v>974.55</v>
          </cell>
        </row>
        <row r="267">
          <cell r="C267" t="str">
            <v>ZP18.05</v>
          </cell>
          <cell r="D267" t="str">
            <v>8-810.t4</v>
          </cell>
          <cell r="E267" t="str">
            <v>1.500 IE bis unter 2.000 IE</v>
          </cell>
          <cell r="F267">
            <v>1461.82</v>
          </cell>
        </row>
        <row r="268">
          <cell r="C268" t="str">
            <v>ZP18.06</v>
          </cell>
          <cell r="D268" t="str">
            <v>8-810.t5</v>
          </cell>
          <cell r="E268" t="str">
            <v>2.000 IE bis unter 2.500 IE</v>
          </cell>
          <cell r="F268">
            <v>1949.09</v>
          </cell>
        </row>
        <row r="269">
          <cell r="C269" t="str">
            <v>ZP18.07</v>
          </cell>
          <cell r="D269" t="str">
            <v>8-810.t6</v>
          </cell>
          <cell r="E269" t="str">
            <v>2.500 IE bis unter 3.000 IE</v>
          </cell>
          <cell r="F269">
            <v>2436.36</v>
          </cell>
        </row>
        <row r="270">
          <cell r="C270" t="str">
            <v>ZP18.08</v>
          </cell>
          <cell r="D270" t="str">
            <v>8-810.t7</v>
          </cell>
          <cell r="E270" t="str">
            <v>3.000 IE bis unter 3.500 IE</v>
          </cell>
          <cell r="F270">
            <v>2923.64</v>
          </cell>
        </row>
        <row r="271">
          <cell r="C271" t="str">
            <v>ZP18.09</v>
          </cell>
          <cell r="D271" t="str">
            <v>8-810.t8</v>
          </cell>
          <cell r="E271" t="str">
            <v>3.500 IE bis unter 4.000 IE</v>
          </cell>
          <cell r="F271">
            <v>3410.91</v>
          </cell>
        </row>
        <row r="272">
          <cell r="C272" t="str">
            <v>ZP18.10</v>
          </cell>
          <cell r="D272" t="str">
            <v>8-810.t9</v>
          </cell>
          <cell r="E272" t="str">
            <v>4.000 IE bis unter 5.000 IE</v>
          </cell>
          <cell r="F272">
            <v>3898.18</v>
          </cell>
        </row>
        <row r="273">
          <cell r="C273" t="str">
            <v>ZP18.11</v>
          </cell>
          <cell r="D273" t="str">
            <v>8-810.ta</v>
          </cell>
          <cell r="E273" t="str">
            <v>5.000 IE bis unter 6.000 IE</v>
          </cell>
          <cell r="F273">
            <v>4872.7299999999996</v>
          </cell>
        </row>
        <row r="274">
          <cell r="C274" t="str">
            <v>ZP18.12</v>
          </cell>
          <cell r="D274" t="str">
            <v>8-810.tb</v>
          </cell>
          <cell r="E274" t="str">
            <v>6.000 IE bis unter 7.000 IE</v>
          </cell>
          <cell r="F274">
            <v>5847.27</v>
          </cell>
        </row>
        <row r="275">
          <cell r="C275" t="str">
            <v>ZP18.13</v>
          </cell>
          <cell r="D275" t="str">
            <v>8-810.tc</v>
          </cell>
          <cell r="E275" t="str">
            <v>7.000 IE bis unter 8.000 IE</v>
          </cell>
          <cell r="F275">
            <v>6821.82</v>
          </cell>
        </row>
        <row r="276">
          <cell r="C276" t="str">
            <v>ZP18.14</v>
          </cell>
          <cell r="D276" t="str">
            <v>8-810.td</v>
          </cell>
          <cell r="E276" t="str">
            <v>8.000 IE und mehr</v>
          </cell>
          <cell r="F276">
            <v>7796.36</v>
          </cell>
        </row>
        <row r="277">
          <cell r="C277" t="str">
            <v/>
          </cell>
          <cell r="E277" t="str">
            <v>Applikation von Medikamenten, Liste 1: Infliximab, parenteral</v>
          </cell>
        </row>
        <row r="278">
          <cell r="C278" t="str">
            <v>ZP19.01</v>
          </cell>
          <cell r="D278" t="str">
            <v>6-001.e0</v>
          </cell>
          <cell r="E278" t="str">
            <v>50 mg bis unter 100 mg</v>
          </cell>
          <cell r="F278">
            <v>400.52</v>
          </cell>
        </row>
        <row r="279">
          <cell r="C279" t="str">
            <v>ZP19.02</v>
          </cell>
          <cell r="D279" t="str">
            <v>6-001.e1</v>
          </cell>
          <cell r="E279" t="str">
            <v>100 mg bis unter 150 mg</v>
          </cell>
          <cell r="F279">
            <v>700.9</v>
          </cell>
        </row>
        <row r="280">
          <cell r="C280" t="str">
            <v>ZP19.03</v>
          </cell>
          <cell r="D280" t="str">
            <v>6-001.e2</v>
          </cell>
          <cell r="E280" t="str">
            <v>150 mg bis unter 200 mg</v>
          </cell>
          <cell r="F280">
            <v>976.26</v>
          </cell>
        </row>
        <row r="281">
          <cell r="C281" t="str">
            <v>ZP19.04</v>
          </cell>
          <cell r="D281" t="str">
            <v>6-001.e3</v>
          </cell>
          <cell r="E281" t="str">
            <v>200 mg bis unter 300 mg</v>
          </cell>
          <cell r="F281">
            <v>1335.47</v>
          </cell>
        </row>
        <row r="282">
          <cell r="C282" t="str">
            <v>ZP19.05</v>
          </cell>
          <cell r="D282" t="str">
            <v>6-001.e4</v>
          </cell>
          <cell r="E282" t="str">
            <v>300 mg bis unter 400 mg</v>
          </cell>
          <cell r="F282">
            <v>1867.67</v>
          </cell>
        </row>
        <row r="283">
          <cell r="C283" t="str">
            <v>ZP19.06</v>
          </cell>
          <cell r="D283" t="str">
            <v>6-001.e5</v>
          </cell>
          <cell r="E283" t="str">
            <v>400 mg bis unter 500 mg</v>
          </cell>
          <cell r="F283">
            <v>2492.12</v>
          </cell>
        </row>
        <row r="284">
          <cell r="C284" t="str">
            <v>ZP19.07</v>
          </cell>
          <cell r="D284" t="str">
            <v>6-001.e6</v>
          </cell>
          <cell r="E284" t="str">
            <v>500 mg bis unter 600 mg</v>
          </cell>
          <cell r="F284">
            <v>3100.77</v>
          </cell>
        </row>
        <row r="285">
          <cell r="C285" t="str">
            <v>ZP19.08</v>
          </cell>
          <cell r="D285" t="str">
            <v>6-001.e7</v>
          </cell>
          <cell r="E285" t="str">
            <v>600 mg bis unter 700 mg</v>
          </cell>
          <cell r="F285">
            <v>3721.32</v>
          </cell>
        </row>
        <row r="286">
          <cell r="C286" t="str">
            <v>ZP19.09</v>
          </cell>
          <cell r="D286" t="str">
            <v>6-001.e8</v>
          </cell>
          <cell r="E286" t="str">
            <v>700 mg bis unter 800 mg</v>
          </cell>
          <cell r="F286">
            <v>4353.6400000000003</v>
          </cell>
        </row>
        <row r="287">
          <cell r="C287" t="str">
            <v>ZP19.10</v>
          </cell>
          <cell r="D287" t="str">
            <v>6-001.e9</v>
          </cell>
          <cell r="E287" t="str">
            <v>800 mg bis unter 900 mg</v>
          </cell>
          <cell r="F287">
            <v>4829.08</v>
          </cell>
        </row>
        <row r="288">
          <cell r="C288" t="str">
            <v>ZP19.11</v>
          </cell>
          <cell r="D288" t="str">
            <v>6-001.ea</v>
          </cell>
          <cell r="E288" t="str">
            <v>900 mg bis unter 1.000 mg</v>
          </cell>
          <cell r="F288">
            <v>5557.15</v>
          </cell>
        </row>
        <row r="289">
          <cell r="C289" t="str">
            <v>ZP19.12</v>
          </cell>
          <cell r="D289" t="str">
            <v>6-001.eb</v>
          </cell>
          <cell r="E289" t="str">
            <v>1.000 mg bis unter 1.200 mg</v>
          </cell>
          <cell r="F289">
            <v>6294.46</v>
          </cell>
        </row>
        <row r="290">
          <cell r="C290" t="str">
            <v>ZP19.13</v>
          </cell>
          <cell r="D290" t="str">
            <v>6-001.ec</v>
          </cell>
          <cell r="E290" t="str">
            <v>1.200 mg bis unter 1.400 mg</v>
          </cell>
          <cell r="F290">
            <v>7468.7</v>
          </cell>
        </row>
        <row r="291">
          <cell r="C291" t="str">
            <v>ZP19.14</v>
          </cell>
          <cell r="D291" t="str">
            <v>6-001.ed</v>
          </cell>
          <cell r="E291" t="str">
            <v>1.400 mg bis unter 1.600 mg</v>
          </cell>
          <cell r="F291">
            <v>8711.2000000000007</v>
          </cell>
        </row>
        <row r="292">
          <cell r="C292" t="str">
            <v>ZP19.15</v>
          </cell>
          <cell r="D292" t="str">
            <v>6-001.ee</v>
          </cell>
          <cell r="E292" t="str">
            <v>1.600 mg bis unter 1.800 mg</v>
          </cell>
          <cell r="F292">
            <v>9912.75</v>
          </cell>
        </row>
        <row r="293">
          <cell r="C293" t="str">
            <v>ZP19.16</v>
          </cell>
          <cell r="D293" t="str">
            <v>6-001.ef</v>
          </cell>
          <cell r="E293" t="str">
            <v>1.800 mg bis unter 2.000 mg</v>
          </cell>
          <cell r="F293">
            <v>11114.3</v>
          </cell>
        </row>
        <row r="294">
          <cell r="C294" t="str">
            <v>ZP19.17</v>
          </cell>
          <cell r="D294" t="str">
            <v>6-001.eg</v>
          </cell>
          <cell r="E294" t="str">
            <v>2.000 mg und mehr</v>
          </cell>
          <cell r="F294">
            <v>12315.84</v>
          </cell>
        </row>
        <row r="295">
          <cell r="C295" t="str">
            <v/>
          </cell>
          <cell r="E295" t="str">
            <v>Transfusion von Plasmabestandteilen und gentechnisch hergestellten Plasmaproteinen: C1-Esteraseinhibitor</v>
          </cell>
        </row>
        <row r="296">
          <cell r="C296" t="str">
            <v>ZP20.01</v>
          </cell>
          <cell r="D296" t="str">
            <v>8-810.h3</v>
          </cell>
          <cell r="E296" t="str">
            <v>500 Einheiten bis unter 1.000 Einheiten</v>
          </cell>
          <cell r="F296">
            <v>731.43</v>
          </cell>
        </row>
        <row r="297">
          <cell r="C297" t="str">
            <v>ZP20.02</v>
          </cell>
          <cell r="D297" t="str">
            <v>8-810.h4</v>
          </cell>
          <cell r="E297" t="str">
            <v>1.000 Einheiten bis unter 1.500 Einheiten</v>
          </cell>
          <cell r="F297">
            <v>1462.86</v>
          </cell>
        </row>
        <row r="298">
          <cell r="C298" t="str">
            <v>ZP20.03</v>
          </cell>
          <cell r="D298" t="str">
            <v>8-810.h5</v>
          </cell>
          <cell r="E298" t="str">
            <v>1.500 Einheiten bis unter 2.000 Einheiten</v>
          </cell>
          <cell r="F298">
            <v>2194.29</v>
          </cell>
        </row>
        <row r="299">
          <cell r="C299" t="str">
            <v>ZP20.04</v>
          </cell>
          <cell r="D299" t="str">
            <v>8-810.h6</v>
          </cell>
          <cell r="E299" t="str">
            <v>2.000 Einheiten bis unter 2.500 Einheiten</v>
          </cell>
          <cell r="F299">
            <v>2925.71</v>
          </cell>
        </row>
        <row r="300">
          <cell r="C300" t="str">
            <v>ZP20.05</v>
          </cell>
          <cell r="D300" t="str">
            <v>8-810.h7</v>
          </cell>
          <cell r="E300" t="str">
            <v>2.500 Einheiten bis unter 3.000 Einheiten</v>
          </cell>
          <cell r="F300">
            <v>3657.14</v>
          </cell>
        </row>
        <row r="301">
          <cell r="C301" t="str">
            <v>ZP20.06</v>
          </cell>
          <cell r="D301" t="str">
            <v>8-810.h8</v>
          </cell>
          <cell r="E301" t="str">
            <v>3.000 Einheiten bis unter 4.000 Einheiten</v>
          </cell>
          <cell r="F301">
            <v>4754.29</v>
          </cell>
        </row>
        <row r="302">
          <cell r="C302" t="str">
            <v>ZP20.07</v>
          </cell>
          <cell r="D302" t="str">
            <v>8-810.h9</v>
          </cell>
          <cell r="E302" t="str">
            <v>4.000 Einheiten bis unter 5.000 Einheiten</v>
          </cell>
          <cell r="F302">
            <v>6217.14</v>
          </cell>
        </row>
        <row r="303">
          <cell r="C303" t="str">
            <v>ZP20.08</v>
          </cell>
          <cell r="D303" t="str">
            <v>8-810.ha</v>
          </cell>
          <cell r="E303" t="str">
            <v>5.000 Einheiten bis unter 6.000 Einheiten</v>
          </cell>
          <cell r="F303">
            <v>7680</v>
          </cell>
        </row>
        <row r="304">
          <cell r="C304" t="str">
            <v>ZP20.09</v>
          </cell>
          <cell r="D304" t="str">
            <v>8-810.hb</v>
          </cell>
          <cell r="E304" t="str">
            <v>6.000 Einheiten bis unter 7.000 Einheiten</v>
          </cell>
          <cell r="F304">
            <v>9142.86</v>
          </cell>
        </row>
        <row r="305">
          <cell r="C305" t="str">
            <v>ZP20.10</v>
          </cell>
          <cell r="D305" t="str">
            <v>8-810.hc</v>
          </cell>
          <cell r="E305" t="str">
            <v>7.000 Einheiten bis unter 9.000 Einheiten</v>
          </cell>
          <cell r="F305">
            <v>11215.24</v>
          </cell>
        </row>
        <row r="306">
          <cell r="C306" t="str">
            <v>ZP20.11</v>
          </cell>
          <cell r="D306" t="str">
            <v>8-810.hd</v>
          </cell>
          <cell r="E306" t="str">
            <v>9.000 Einheiten bis unter 11.000 Einheiten</v>
          </cell>
          <cell r="F306">
            <v>14140.95</v>
          </cell>
        </row>
        <row r="307">
          <cell r="C307" t="str">
            <v>ZP20.12</v>
          </cell>
          <cell r="D307" t="str">
            <v>8-810.he</v>
          </cell>
          <cell r="E307" t="str">
            <v>11.000 Einheiten und mehr</v>
          </cell>
          <cell r="F307">
            <v>17066.669999999998</v>
          </cell>
        </row>
        <row r="308">
          <cell r="C308" t="str">
            <v/>
          </cell>
          <cell r="E308" t="str">
            <v>Applikation von Medikamenten, Liste 2: Pegfilgrastim, parenteral</v>
          </cell>
        </row>
        <row r="309">
          <cell r="C309" t="str">
            <v>ZP21.01</v>
          </cell>
          <cell r="D309" t="str">
            <v>6-002.70</v>
          </cell>
          <cell r="E309" t="str">
            <v>1 mg bis unter 3 mg</v>
          </cell>
          <cell r="F309">
            <v>234.42</v>
          </cell>
        </row>
        <row r="310">
          <cell r="C310" t="str">
            <v>ZP21.02</v>
          </cell>
          <cell r="D310" t="str">
            <v>6-002.71</v>
          </cell>
          <cell r="E310" t="str">
            <v>3 mg bis unter 6 mg</v>
          </cell>
          <cell r="F310">
            <v>562.6</v>
          </cell>
        </row>
        <row r="311">
          <cell r="C311" t="str">
            <v>ZP21.03</v>
          </cell>
          <cell r="D311" t="str">
            <v>6-002.72</v>
          </cell>
          <cell r="E311" t="str">
            <v>6 mg bis unter 12 mg</v>
          </cell>
          <cell r="F311">
            <v>652.78</v>
          </cell>
        </row>
        <row r="312">
          <cell r="C312" t="str">
            <v>ZP21.04</v>
          </cell>
          <cell r="D312" t="str">
            <v>6-002.73</v>
          </cell>
          <cell r="E312" t="str">
            <v>12 mg bis unter 18 mg</v>
          </cell>
          <cell r="F312">
            <v>1496.69</v>
          </cell>
        </row>
        <row r="313">
          <cell r="C313" t="str">
            <v>ZP21.05</v>
          </cell>
          <cell r="D313" t="str">
            <v>6-002.74</v>
          </cell>
          <cell r="E313" t="str">
            <v>18 mg bis unter 24 mg</v>
          </cell>
          <cell r="F313">
            <v>2340.59</v>
          </cell>
        </row>
        <row r="314">
          <cell r="C314" t="str">
            <v>ZP21.06</v>
          </cell>
          <cell r="D314" t="str">
            <v>6-002.75</v>
          </cell>
          <cell r="E314" t="str">
            <v>24 mg bis unter 30 mg</v>
          </cell>
          <cell r="F314">
            <v>3184.5</v>
          </cell>
        </row>
        <row r="315">
          <cell r="C315" t="str">
            <v>ZP21.07</v>
          </cell>
          <cell r="D315" t="str">
            <v>6-002.76</v>
          </cell>
          <cell r="E315" t="str">
            <v>30 mg und mehr</v>
          </cell>
          <cell r="F315">
            <v>4028.4</v>
          </cell>
        </row>
        <row r="316">
          <cell r="C316" t="str">
            <v/>
          </cell>
          <cell r="E316" t="str">
            <v>Applikation von Medikamenten, Liste 2: Pegyliertes liposomales Doxorubicin, parenteral</v>
          </cell>
        </row>
        <row r="317">
          <cell r="C317" t="str">
            <v>ZP22.01</v>
          </cell>
          <cell r="D317" t="str">
            <v>6-002.80</v>
          </cell>
          <cell r="E317" t="str">
            <v>10 mg bis unter 20 mg</v>
          </cell>
          <cell r="F317">
            <v>423.9</v>
          </cell>
        </row>
        <row r="318">
          <cell r="C318" t="str">
            <v>ZP22.02</v>
          </cell>
          <cell r="D318" t="str">
            <v>6-002.81</v>
          </cell>
          <cell r="E318" t="str">
            <v>20 mg bis unter 30 mg</v>
          </cell>
          <cell r="F318">
            <v>741.82</v>
          </cell>
        </row>
        <row r="319">
          <cell r="C319" t="str">
            <v>ZP22.03</v>
          </cell>
          <cell r="D319" t="str">
            <v>6-002.82</v>
          </cell>
          <cell r="E319" t="str">
            <v>30 mg bis unter 40 mg</v>
          </cell>
          <cell r="F319">
            <v>1059.74</v>
          </cell>
        </row>
        <row r="320">
          <cell r="C320" t="str">
            <v>ZP22.04</v>
          </cell>
          <cell r="D320" t="str">
            <v>6-002.83</v>
          </cell>
          <cell r="E320" t="str">
            <v>40 mg bis unter 50 mg</v>
          </cell>
          <cell r="F320">
            <v>1377.67</v>
          </cell>
        </row>
        <row r="321">
          <cell r="C321" t="str">
            <v>ZP22.05</v>
          </cell>
          <cell r="D321" t="str">
            <v>6-002.84</v>
          </cell>
          <cell r="E321" t="str">
            <v>50 mg bis unter 60 mg</v>
          </cell>
          <cell r="F321">
            <v>1660.86</v>
          </cell>
        </row>
        <row r="322">
          <cell r="C322" t="str">
            <v>ZP22.06</v>
          </cell>
          <cell r="D322" t="str">
            <v>6-002.85</v>
          </cell>
          <cell r="E322" t="str">
            <v>60 mg bis unter 70 mg</v>
          </cell>
          <cell r="F322">
            <v>2013.51</v>
          </cell>
        </row>
        <row r="323">
          <cell r="C323" t="str">
            <v>ZP22.07</v>
          </cell>
          <cell r="D323" t="str">
            <v>6-002.86</v>
          </cell>
          <cell r="E323" t="str">
            <v>70 mg bis unter 80 mg</v>
          </cell>
          <cell r="F323">
            <v>2331.44</v>
          </cell>
        </row>
        <row r="324">
          <cell r="C324" t="str">
            <v>ZP22.08</v>
          </cell>
          <cell r="D324" t="str">
            <v>6-002.87</v>
          </cell>
          <cell r="E324" t="str">
            <v>80 mg bis unter 90 mg</v>
          </cell>
          <cell r="F324">
            <v>2634.75</v>
          </cell>
        </row>
        <row r="325">
          <cell r="C325" t="str">
            <v>ZP22.09</v>
          </cell>
          <cell r="D325" t="str">
            <v>6-002.88</v>
          </cell>
          <cell r="E325" t="str">
            <v>90 mg bis unter 100 mg</v>
          </cell>
          <cell r="F325">
            <v>2909.74</v>
          </cell>
        </row>
        <row r="326">
          <cell r="C326" t="str">
            <v>ZP22.10</v>
          </cell>
          <cell r="D326" t="str">
            <v>6-002.89</v>
          </cell>
          <cell r="E326" t="str">
            <v>100 mg bis unter 110 mg</v>
          </cell>
          <cell r="F326">
            <v>3285.21</v>
          </cell>
        </row>
        <row r="327">
          <cell r="C327" t="str">
            <v>ZP22.11</v>
          </cell>
          <cell r="D327" t="str">
            <v>6-002.8a</v>
          </cell>
          <cell r="E327" t="str">
            <v>110 mg bis unter 120 mg</v>
          </cell>
          <cell r="F327">
            <v>3603.13</v>
          </cell>
        </row>
        <row r="328">
          <cell r="C328" t="str">
            <v>ZP22.12</v>
          </cell>
          <cell r="D328" t="str">
            <v>6-002.8b</v>
          </cell>
          <cell r="E328" t="str">
            <v>120 mg bis unter 140 mg</v>
          </cell>
          <cell r="F328">
            <v>3978.52</v>
          </cell>
        </row>
        <row r="329">
          <cell r="C329" t="str">
            <v>ZP22.13</v>
          </cell>
          <cell r="D329" t="str">
            <v>6-002.8c</v>
          </cell>
          <cell r="E329" t="str">
            <v>140 mg bis unter 160 mg</v>
          </cell>
          <cell r="F329">
            <v>4662.87</v>
          </cell>
        </row>
        <row r="330">
          <cell r="C330" t="str">
            <v>ZP22.14</v>
          </cell>
          <cell r="D330" t="str">
            <v>6-002.8d</v>
          </cell>
          <cell r="E330" t="str">
            <v>160 mg bis unter 180 mg</v>
          </cell>
          <cell r="F330">
            <v>5298.72</v>
          </cell>
        </row>
        <row r="331">
          <cell r="C331" t="str">
            <v>ZP22.15</v>
          </cell>
          <cell r="D331" t="str">
            <v>6-002.8e</v>
          </cell>
          <cell r="E331" t="str">
            <v>180 mg bis unter 200 mg</v>
          </cell>
          <cell r="F331">
            <v>5934.56</v>
          </cell>
        </row>
        <row r="332">
          <cell r="C332" t="str">
            <v>ZP22.16</v>
          </cell>
          <cell r="D332" t="str">
            <v>6-002.8f</v>
          </cell>
          <cell r="E332" t="str">
            <v>200 mg bis unter 220 mg</v>
          </cell>
          <cell r="F332">
            <v>6570.41</v>
          </cell>
        </row>
        <row r="333">
          <cell r="C333" t="str">
            <v>ZP22.17</v>
          </cell>
          <cell r="D333" t="str">
            <v>6-002.8g</v>
          </cell>
          <cell r="E333" t="str">
            <v>220 mg bis unter 240 mg</v>
          </cell>
          <cell r="F333">
            <v>7206.26</v>
          </cell>
        </row>
        <row r="334">
          <cell r="C334" t="str">
            <v>ZP22.18</v>
          </cell>
          <cell r="D334" t="str">
            <v>6-002.8h</v>
          </cell>
          <cell r="E334" t="str">
            <v>240 mg und mehr</v>
          </cell>
          <cell r="F334">
            <v>7842.1</v>
          </cell>
        </row>
        <row r="335">
          <cell r="C335" t="str">
            <v/>
          </cell>
          <cell r="E335" t="str">
            <v>Applikation von Medikamenten, Liste 2: Bevacizumab, parenteral</v>
          </cell>
        </row>
        <row r="336">
          <cell r="C336" t="str">
            <v>ZP23.01</v>
          </cell>
          <cell r="D336" t="str">
            <v>6-002.90</v>
          </cell>
          <cell r="E336" t="str">
            <v>150 mg bis unter 250 mg</v>
          </cell>
          <cell r="F336">
            <v>693.49</v>
          </cell>
        </row>
        <row r="337">
          <cell r="C337" t="str">
            <v>ZP23.02</v>
          </cell>
          <cell r="D337" t="str">
            <v>6-002.91</v>
          </cell>
          <cell r="E337" t="str">
            <v>250 mg bis unter 350 mg</v>
          </cell>
          <cell r="F337">
            <v>1071.75</v>
          </cell>
        </row>
        <row r="338">
          <cell r="C338" t="str">
            <v>ZP23.03</v>
          </cell>
          <cell r="D338" t="str">
            <v>6-002.92</v>
          </cell>
          <cell r="E338" t="str">
            <v>350 mg bis unter 450 mg</v>
          </cell>
          <cell r="F338">
            <v>1450.02</v>
          </cell>
        </row>
        <row r="339">
          <cell r="C339" t="str">
            <v>ZP23.04</v>
          </cell>
          <cell r="D339" t="str">
            <v>6-002.93</v>
          </cell>
          <cell r="E339" t="str">
            <v>450 mg bis unter 550 mg</v>
          </cell>
          <cell r="F339">
            <v>1828.28</v>
          </cell>
        </row>
        <row r="340">
          <cell r="C340" t="str">
            <v>ZP23.05</v>
          </cell>
          <cell r="D340" t="str">
            <v>6-002.94</v>
          </cell>
          <cell r="E340" t="str">
            <v>550 mg bis unter 650 mg</v>
          </cell>
          <cell r="F340">
            <v>2206.5500000000002</v>
          </cell>
        </row>
        <row r="341">
          <cell r="C341" t="str">
            <v>ZP23.06</v>
          </cell>
          <cell r="D341" t="str">
            <v>6-002.95</v>
          </cell>
          <cell r="E341" t="str">
            <v>650 mg bis unter 750 mg</v>
          </cell>
          <cell r="F341">
            <v>2584.81</v>
          </cell>
        </row>
        <row r="342">
          <cell r="C342" t="str">
            <v>ZP23.07</v>
          </cell>
          <cell r="D342" t="str">
            <v>6-002.96</v>
          </cell>
          <cell r="E342" t="str">
            <v>750 mg bis unter 850 mg</v>
          </cell>
          <cell r="F342">
            <v>2963.08</v>
          </cell>
        </row>
        <row r="343">
          <cell r="C343" t="str">
            <v>ZP23.08</v>
          </cell>
          <cell r="D343" t="str">
            <v>6-002.97</v>
          </cell>
          <cell r="E343" t="str">
            <v>850 mg bis unter 950 mg</v>
          </cell>
          <cell r="F343">
            <v>3341.34</v>
          </cell>
        </row>
        <row r="344">
          <cell r="C344" t="str">
            <v>ZP23.09</v>
          </cell>
          <cell r="D344" t="str">
            <v>6-002.98</v>
          </cell>
          <cell r="E344" t="str">
            <v>950 mg bis unter 1.150 mg</v>
          </cell>
          <cell r="F344">
            <v>3845.7</v>
          </cell>
        </row>
        <row r="345">
          <cell r="C345" t="str">
            <v>ZP23.10</v>
          </cell>
          <cell r="D345" t="str">
            <v>6-002.99</v>
          </cell>
          <cell r="E345" t="str">
            <v>1.150 mg bis unter 1.350 mg</v>
          </cell>
          <cell r="F345">
            <v>4602.2299999999996</v>
          </cell>
        </row>
        <row r="346">
          <cell r="C346" t="str">
            <v>ZP23.11</v>
          </cell>
          <cell r="D346" t="str">
            <v>6-002.9a</v>
          </cell>
          <cell r="E346" t="str">
            <v>1.350 mg bis unter 1.550 mg</v>
          </cell>
          <cell r="F346">
            <v>5358.76</v>
          </cell>
        </row>
        <row r="347">
          <cell r="C347" t="str">
            <v>ZP23.12</v>
          </cell>
          <cell r="D347" t="str">
            <v>6-002.9b</v>
          </cell>
          <cell r="E347" t="str">
            <v>1.550 mg bis unter 1.750 mg</v>
          </cell>
          <cell r="F347">
            <v>6115.29</v>
          </cell>
        </row>
        <row r="348">
          <cell r="C348" t="str">
            <v>ZP23.13</v>
          </cell>
          <cell r="D348" t="str">
            <v>6-002.9c</v>
          </cell>
          <cell r="E348" t="str">
            <v>1.750 mg bis unter 1.950 mg</v>
          </cell>
          <cell r="F348">
            <v>6871.82</v>
          </cell>
        </row>
        <row r="349">
          <cell r="C349" t="str">
            <v>ZP23.14</v>
          </cell>
          <cell r="D349" t="str">
            <v>6-002.9d</v>
          </cell>
          <cell r="E349" t="str">
            <v>1.950 mg bis unter 2.350 mg</v>
          </cell>
          <cell r="F349">
            <v>7880.53</v>
          </cell>
        </row>
        <row r="350">
          <cell r="C350" t="str">
            <v>ZP23.15</v>
          </cell>
          <cell r="D350" t="str">
            <v>6-002.9e</v>
          </cell>
          <cell r="E350" t="str">
            <v>2.350 mg bis unter 2.750 mg</v>
          </cell>
          <cell r="F350">
            <v>9393.59</v>
          </cell>
        </row>
        <row r="351">
          <cell r="C351" t="str">
            <v>ZP23.16</v>
          </cell>
          <cell r="E351" t="str">
            <v>siehe weitere Differenzierung ZP23.17 - ZP23.20</v>
          </cell>
        </row>
        <row r="352">
          <cell r="C352" t="str">
            <v>ZP23.17</v>
          </cell>
          <cell r="D352" t="str">
            <v>6-002.9g</v>
          </cell>
          <cell r="E352" t="str">
            <v>2.750 mg bis unter 3.350 mg</v>
          </cell>
          <cell r="F352">
            <v>11158.83</v>
          </cell>
        </row>
        <row r="353">
          <cell r="C353" t="str">
            <v>ZP23.18</v>
          </cell>
          <cell r="D353" t="str">
            <v>6-002.9h</v>
          </cell>
          <cell r="E353" t="str">
            <v>3.350 mg bis unter 3.950 mg</v>
          </cell>
          <cell r="F353">
            <v>13428.42</v>
          </cell>
        </row>
        <row r="354">
          <cell r="C354" t="str">
            <v>ZP23.19</v>
          </cell>
          <cell r="D354" t="str">
            <v>6-002.9j</v>
          </cell>
          <cell r="E354" t="str">
            <v>3.950 mg bis unter 4.550 mg</v>
          </cell>
          <cell r="F354">
            <v>15698.01</v>
          </cell>
        </row>
        <row r="355">
          <cell r="C355" t="str">
            <v>ZP23.20</v>
          </cell>
          <cell r="D355" t="str">
            <v>6-002.9k</v>
          </cell>
          <cell r="E355" t="str">
            <v>4.550 mg und mehr</v>
          </cell>
          <cell r="F355">
            <v>17967.599999999999</v>
          </cell>
        </row>
        <row r="356">
          <cell r="C356" t="str">
            <v/>
          </cell>
          <cell r="E356" t="str">
            <v>Applikation von Medikamenten, Liste 2: Liposomales Cytarabin, intrathekal</v>
          </cell>
        </row>
        <row r="357">
          <cell r="C357" t="str">
            <v>ZP24.01</v>
          </cell>
          <cell r="D357" t="str">
            <v>6-002.a0</v>
          </cell>
          <cell r="E357" t="str">
            <v>25 mg bis unter 50 mg</v>
          </cell>
          <cell r="F357">
            <v>1310.85</v>
          </cell>
        </row>
        <row r="358">
          <cell r="C358" t="str">
            <v>ZP24.02</v>
          </cell>
          <cell r="D358" t="str">
            <v>6-002.a1</v>
          </cell>
          <cell r="E358" t="str">
            <v>50 mg bis unter 100 mg</v>
          </cell>
          <cell r="F358">
            <v>1966.28</v>
          </cell>
        </row>
        <row r="359">
          <cell r="C359" t="str">
            <v>ZP24.03</v>
          </cell>
          <cell r="D359" t="str">
            <v>6-002.a2</v>
          </cell>
          <cell r="E359" t="str">
            <v>100 mg bis unter 150 mg</v>
          </cell>
          <cell r="F359">
            <v>3932.56</v>
          </cell>
        </row>
        <row r="360">
          <cell r="C360" t="str">
            <v>ZP24.04</v>
          </cell>
          <cell r="D360" t="str">
            <v>6-002.a3</v>
          </cell>
          <cell r="E360" t="str">
            <v>150 mg bis unter 200 mg</v>
          </cell>
          <cell r="F360">
            <v>5898.83</v>
          </cell>
        </row>
        <row r="361">
          <cell r="C361" t="str">
            <v>ZP24.05</v>
          </cell>
          <cell r="D361" t="str">
            <v>6-002.a4</v>
          </cell>
          <cell r="E361" t="str">
            <v>200 mg und mehr</v>
          </cell>
          <cell r="F361">
            <v>7865.11</v>
          </cell>
        </row>
        <row r="362">
          <cell r="C362" t="str">
            <v/>
          </cell>
          <cell r="E362" t="str">
            <v>Applikation von Medikamenten, Liste 2: Etanercept, parenteral</v>
          </cell>
        </row>
        <row r="363">
          <cell r="C363" t="str">
            <v>ZP25.01</v>
          </cell>
          <cell r="D363" t="str">
            <v>6-002.b0</v>
          </cell>
          <cell r="E363" t="str">
            <v>25 mg bis unter 50 mg</v>
          </cell>
          <cell r="F363">
            <v>261.85000000000002</v>
          </cell>
        </row>
        <row r="364">
          <cell r="C364" t="str">
            <v>ZP25.02</v>
          </cell>
          <cell r="D364" t="str">
            <v>6-002.b1</v>
          </cell>
          <cell r="E364" t="str">
            <v>50 mg bis unter 75 mg</v>
          </cell>
          <cell r="F364">
            <v>458.23</v>
          </cell>
        </row>
        <row r="365">
          <cell r="C365" t="str">
            <v>ZP25.03</v>
          </cell>
          <cell r="D365" t="str">
            <v>6-002.b2</v>
          </cell>
          <cell r="E365" t="str">
            <v>75 mg bis unter 100 mg</v>
          </cell>
          <cell r="F365">
            <v>589.16</v>
          </cell>
        </row>
        <row r="366">
          <cell r="C366" t="str">
            <v>ZP25.04</v>
          </cell>
          <cell r="D366" t="str">
            <v>6-002.b3</v>
          </cell>
          <cell r="E366" t="str">
            <v>100 mg bis unter 125 mg</v>
          </cell>
          <cell r="F366">
            <v>785.55</v>
          </cell>
        </row>
        <row r="367">
          <cell r="C367" t="str">
            <v>ZP25.05</v>
          </cell>
          <cell r="D367" t="str">
            <v>6-002.b4</v>
          </cell>
          <cell r="E367" t="str">
            <v>125 mg bis unter 150 mg</v>
          </cell>
          <cell r="F367">
            <v>981.93</v>
          </cell>
        </row>
        <row r="368">
          <cell r="C368" t="str">
            <v>ZP25.06</v>
          </cell>
          <cell r="D368" t="str">
            <v>6-002.b5</v>
          </cell>
          <cell r="E368" t="str">
            <v>150 mg bis unter 200 mg</v>
          </cell>
          <cell r="F368">
            <v>1178.32</v>
          </cell>
        </row>
        <row r="369">
          <cell r="C369" t="str">
            <v>ZP25.07</v>
          </cell>
          <cell r="D369" t="str">
            <v>6-002.b6</v>
          </cell>
          <cell r="E369" t="str">
            <v>200 mg bis unter 250 mg</v>
          </cell>
          <cell r="F369">
            <v>1571.09</v>
          </cell>
        </row>
        <row r="370">
          <cell r="C370" t="str">
            <v>ZP25.08</v>
          </cell>
          <cell r="D370" t="str">
            <v>6-002.b7</v>
          </cell>
          <cell r="E370" t="str">
            <v>250 mg bis unter 300 mg</v>
          </cell>
          <cell r="F370">
            <v>1963.86</v>
          </cell>
        </row>
        <row r="371">
          <cell r="C371" t="str">
            <v>ZP25.09</v>
          </cell>
          <cell r="D371" t="str">
            <v>6-002.b8</v>
          </cell>
          <cell r="E371" t="str">
            <v>300 mg und mehr</v>
          </cell>
          <cell r="F371">
            <v>2356.64</v>
          </cell>
        </row>
        <row r="372">
          <cell r="C372" t="str">
            <v/>
          </cell>
          <cell r="E372" t="str">
            <v>Applikation von Medikamenten, Liste 2: Temozolomid, oral</v>
          </cell>
        </row>
        <row r="373">
          <cell r="C373" t="str">
            <v>ZP26.01</v>
          </cell>
          <cell r="D373" t="str">
            <v>6-002.e0</v>
          </cell>
          <cell r="E373" t="str">
            <v>200 mg bis unter 350 mg</v>
          </cell>
          <cell r="F373">
            <v>57.5</v>
          </cell>
        </row>
        <row r="374">
          <cell r="C374" t="str">
            <v>ZP26.02</v>
          </cell>
          <cell r="D374" t="str">
            <v>6-002.e1</v>
          </cell>
          <cell r="E374" t="str">
            <v>350 mg bis unter 500 mg</v>
          </cell>
          <cell r="F374">
            <v>92</v>
          </cell>
        </row>
        <row r="375">
          <cell r="C375" t="str">
            <v>ZP26.03</v>
          </cell>
          <cell r="D375" t="str">
            <v>6-002.e2</v>
          </cell>
          <cell r="E375" t="str">
            <v>500 mg bis unter 750 mg</v>
          </cell>
          <cell r="F375">
            <v>134.16999999999999</v>
          </cell>
        </row>
        <row r="376">
          <cell r="C376" t="str">
            <v>ZP26.04</v>
          </cell>
          <cell r="D376" t="str">
            <v>6-002.e3</v>
          </cell>
          <cell r="E376" t="str">
            <v>750 mg bis unter 1.000 mg</v>
          </cell>
          <cell r="F376">
            <v>191.67</v>
          </cell>
        </row>
        <row r="377">
          <cell r="C377" t="str">
            <v>ZP26.05</v>
          </cell>
          <cell r="D377" t="str">
            <v>6-002.e4</v>
          </cell>
          <cell r="E377" t="str">
            <v>1.000 mg bis unter 1.250 mg</v>
          </cell>
          <cell r="F377">
            <v>249.17</v>
          </cell>
        </row>
        <row r="378">
          <cell r="C378" t="str">
            <v>ZP26.06</v>
          </cell>
          <cell r="D378" t="str">
            <v>6-002.e5</v>
          </cell>
          <cell r="E378" t="str">
            <v>1.250 mg bis unter 1.500 mg</v>
          </cell>
          <cell r="F378">
            <v>306.67</v>
          </cell>
        </row>
        <row r="379">
          <cell r="C379" t="str">
            <v>ZP26.07</v>
          </cell>
          <cell r="D379" t="str">
            <v>6-002.e6</v>
          </cell>
          <cell r="E379" t="str">
            <v>1.500 mg bis unter 1.750 mg</v>
          </cell>
          <cell r="F379">
            <v>364.17</v>
          </cell>
        </row>
        <row r="380">
          <cell r="C380" t="str">
            <v>ZP26.08</v>
          </cell>
          <cell r="D380" t="str">
            <v>6-002.e7</v>
          </cell>
          <cell r="E380" t="str">
            <v>1.750 mg bis unter 2.000 mg</v>
          </cell>
          <cell r="F380">
            <v>421.67</v>
          </cell>
        </row>
        <row r="381">
          <cell r="C381" t="str">
            <v>ZP26.09</v>
          </cell>
          <cell r="D381" t="str">
            <v>6-002.e8</v>
          </cell>
          <cell r="E381" t="str">
            <v>2.000 mg bis unter 2.250 mg</v>
          </cell>
          <cell r="F381">
            <v>479.17</v>
          </cell>
        </row>
        <row r="382">
          <cell r="C382" t="str">
            <v>ZP26.10</v>
          </cell>
          <cell r="D382" t="str">
            <v>6-002.e9</v>
          </cell>
          <cell r="E382" t="str">
            <v>2.250 mg bis unter 2.500 mg</v>
          </cell>
          <cell r="F382">
            <v>536.66999999999996</v>
          </cell>
        </row>
        <row r="383">
          <cell r="C383" t="str">
            <v>ZP26.11</v>
          </cell>
          <cell r="D383" t="str">
            <v>6-002.ea</v>
          </cell>
          <cell r="E383" t="str">
            <v>2.500 mg bis unter 2.750 mg</v>
          </cell>
          <cell r="F383">
            <v>594.16999999999996</v>
          </cell>
        </row>
        <row r="384">
          <cell r="C384" t="str">
            <v>ZP26.12</v>
          </cell>
          <cell r="D384" t="str">
            <v>6-002.eb</v>
          </cell>
          <cell r="E384" t="str">
            <v>2.750 mg bis unter 3.000 mg</v>
          </cell>
          <cell r="F384">
            <v>651.66999999999996</v>
          </cell>
        </row>
        <row r="385">
          <cell r="C385" t="str">
            <v>ZP26.13</v>
          </cell>
          <cell r="D385" t="str">
            <v>6-002.ec</v>
          </cell>
          <cell r="E385" t="str">
            <v>3.000 mg bis unter 3.500 mg</v>
          </cell>
          <cell r="F385">
            <v>728.33</v>
          </cell>
        </row>
        <row r="386">
          <cell r="C386" t="str">
            <v>ZP26.14</v>
          </cell>
          <cell r="D386" t="str">
            <v>6-002.ed</v>
          </cell>
          <cell r="E386" t="str">
            <v>3.500 mg bis unter 4.000 mg</v>
          </cell>
          <cell r="F386">
            <v>843.33</v>
          </cell>
        </row>
        <row r="387">
          <cell r="C387" t="str">
            <v>ZP26.15</v>
          </cell>
          <cell r="D387" t="str">
            <v>6-002.ee</v>
          </cell>
          <cell r="E387" t="str">
            <v>4.000 mg bis unter 4.500 mg</v>
          </cell>
          <cell r="F387">
            <v>958.33</v>
          </cell>
        </row>
        <row r="388">
          <cell r="C388" t="str">
            <v>ZP26.16</v>
          </cell>
          <cell r="D388" t="str">
            <v>6-002.ef</v>
          </cell>
          <cell r="E388" t="str">
            <v>4.500 mg bis unter 5.000 mg</v>
          </cell>
          <cell r="F388">
            <v>1073.33</v>
          </cell>
        </row>
        <row r="389">
          <cell r="C389" t="str">
            <v>ZP26.17</v>
          </cell>
          <cell r="D389" t="str">
            <v>6-002.eg</v>
          </cell>
          <cell r="E389" t="str">
            <v>5.000 mg bis unter 5.500 mg</v>
          </cell>
          <cell r="F389">
            <v>1188.33</v>
          </cell>
        </row>
        <row r="390">
          <cell r="C390" t="str">
            <v>ZP26.18</v>
          </cell>
          <cell r="D390" t="str">
            <v>6-002.eh</v>
          </cell>
          <cell r="E390" t="str">
            <v>5.500 mg bis unter 6.000 mg</v>
          </cell>
          <cell r="F390">
            <v>1303.33</v>
          </cell>
        </row>
        <row r="391">
          <cell r="C391" t="str">
            <v>ZP26.19</v>
          </cell>
          <cell r="D391" t="str">
            <v>6-002.ej</v>
          </cell>
          <cell r="E391" t="str">
            <v>6.000 mg bis unter 7.000 mg</v>
          </cell>
          <cell r="F391">
            <v>1456.67</v>
          </cell>
        </row>
        <row r="392">
          <cell r="C392" t="str">
            <v>ZP26.20</v>
          </cell>
          <cell r="D392" t="str">
            <v>6-002.ek</v>
          </cell>
          <cell r="E392" t="str">
            <v>7.000 mg und mehr</v>
          </cell>
          <cell r="F392">
            <v>1610</v>
          </cell>
        </row>
        <row r="393">
          <cell r="C393" t="str">
            <v/>
          </cell>
          <cell r="E393" t="str">
            <v>Applikation von Medikamenten, Liste 2: Busulfan, parenteral</v>
          </cell>
        </row>
        <row r="394">
          <cell r="C394" t="str">
            <v>ZP27.01</v>
          </cell>
          <cell r="D394" t="str">
            <v>6-002.d0</v>
          </cell>
          <cell r="E394" t="str">
            <v>25 mg bis unter 50 mg</v>
          </cell>
          <cell r="F394">
            <v>216.6</v>
          </cell>
        </row>
        <row r="395">
          <cell r="C395" t="str">
            <v>ZP27.02</v>
          </cell>
          <cell r="D395" t="str">
            <v>6-002.d1</v>
          </cell>
          <cell r="E395" t="str">
            <v>50 mg bis unter 75 mg</v>
          </cell>
          <cell r="F395">
            <v>379.05</v>
          </cell>
        </row>
        <row r="396">
          <cell r="C396" t="str">
            <v>ZP27.03</v>
          </cell>
          <cell r="D396" t="str">
            <v>6-002.d2</v>
          </cell>
          <cell r="E396" t="str">
            <v>75 mg bis unter 100 mg</v>
          </cell>
          <cell r="F396">
            <v>541.5</v>
          </cell>
        </row>
        <row r="397">
          <cell r="C397" t="str">
            <v>ZP27.04</v>
          </cell>
          <cell r="D397" t="str">
            <v>6-002.d3</v>
          </cell>
          <cell r="E397" t="str">
            <v>100 mg bis unter 150 mg</v>
          </cell>
          <cell r="F397">
            <v>758.1</v>
          </cell>
        </row>
        <row r="398">
          <cell r="C398" t="str">
            <v>ZP27.05</v>
          </cell>
          <cell r="D398" t="str">
            <v>6-002.d4</v>
          </cell>
          <cell r="E398" t="str">
            <v>150 mg bis unter 200 mg</v>
          </cell>
          <cell r="F398">
            <v>1083</v>
          </cell>
        </row>
        <row r="399">
          <cell r="C399" t="str">
            <v>ZP27.06</v>
          </cell>
          <cell r="D399" t="str">
            <v>6-002.d5</v>
          </cell>
          <cell r="E399" t="str">
            <v>200 mg bis unter 250 mg</v>
          </cell>
          <cell r="F399">
            <v>1407.9</v>
          </cell>
        </row>
        <row r="400">
          <cell r="C400" t="str">
            <v>ZP27.07</v>
          </cell>
          <cell r="D400" t="str">
            <v>6-002.d6</v>
          </cell>
          <cell r="E400" t="str">
            <v>250 mg bis unter 300 mg</v>
          </cell>
          <cell r="F400">
            <v>1732.8</v>
          </cell>
        </row>
        <row r="401">
          <cell r="C401" t="str">
            <v>ZP27.08</v>
          </cell>
          <cell r="D401" t="str">
            <v>6-002.d7</v>
          </cell>
          <cell r="E401" t="str">
            <v>300 mg bis unter 350 mg</v>
          </cell>
          <cell r="F401">
            <v>2057.6999999999998</v>
          </cell>
        </row>
        <row r="402">
          <cell r="C402" t="str">
            <v>ZP27.09</v>
          </cell>
          <cell r="D402" t="str">
            <v>6-002.d8</v>
          </cell>
          <cell r="E402" t="str">
            <v>350 mg bis unter 400 mg</v>
          </cell>
          <cell r="F402">
            <v>2382.6</v>
          </cell>
        </row>
        <row r="403">
          <cell r="C403" t="str">
            <v>ZP27.10</v>
          </cell>
          <cell r="D403" t="str">
            <v>6-002.d9</v>
          </cell>
          <cell r="E403" t="str">
            <v>400 mg bis unter 450 mg</v>
          </cell>
          <cell r="F403">
            <v>2707.5</v>
          </cell>
        </row>
        <row r="404">
          <cell r="C404" t="str">
            <v>ZP27.11</v>
          </cell>
          <cell r="D404" t="str">
            <v>6-002.da</v>
          </cell>
          <cell r="E404" t="str">
            <v>450 mg bis unter 500 mg</v>
          </cell>
          <cell r="F404">
            <v>3032.4</v>
          </cell>
        </row>
        <row r="405">
          <cell r="C405" t="str">
            <v>ZP27.12</v>
          </cell>
          <cell r="D405" t="str">
            <v>6-002.db</v>
          </cell>
          <cell r="E405" t="str">
            <v>500 mg bis unter 600 mg</v>
          </cell>
          <cell r="F405">
            <v>3465.6</v>
          </cell>
        </row>
        <row r="406">
          <cell r="C406" t="str">
            <v>ZP27.13</v>
          </cell>
          <cell r="D406" t="str">
            <v>6-002.dc</v>
          </cell>
          <cell r="E406" t="str">
            <v>600 mg bis unter 700 mg</v>
          </cell>
          <cell r="F406">
            <v>4115.3999999999996</v>
          </cell>
        </row>
        <row r="407">
          <cell r="C407" t="str">
            <v>ZP27.14</v>
          </cell>
          <cell r="D407" t="str">
            <v>6-002.dd</v>
          </cell>
          <cell r="E407" t="str">
            <v>700 mg bis unter 800 mg</v>
          </cell>
          <cell r="F407">
            <v>4765.2</v>
          </cell>
        </row>
        <row r="408">
          <cell r="C408" t="str">
            <v>ZP27.15</v>
          </cell>
          <cell r="D408" t="str">
            <v>6-002.de</v>
          </cell>
          <cell r="E408" t="str">
            <v>800 mg bis unter 900 mg</v>
          </cell>
          <cell r="F408">
            <v>5415</v>
          </cell>
        </row>
        <row r="409">
          <cell r="C409" t="str">
            <v>ZP27.16</v>
          </cell>
          <cell r="D409" t="str">
            <v>6-002.df</v>
          </cell>
          <cell r="E409" t="str">
            <v>900 mg bis unter 1.000 mg</v>
          </cell>
          <cell r="F409">
            <v>6064.8</v>
          </cell>
        </row>
        <row r="410">
          <cell r="C410" t="str">
            <v>ZP27.17</v>
          </cell>
          <cell r="D410" t="str">
            <v>6-002.dg</v>
          </cell>
          <cell r="E410" t="str">
            <v>1.000 mg und mehr</v>
          </cell>
          <cell r="F410">
            <v>6714.6</v>
          </cell>
        </row>
        <row r="411">
          <cell r="C411" t="str">
            <v/>
          </cell>
          <cell r="E411" t="str">
            <v>Applikation von Medikamenten, Liste 2: Docetaxel, parenteral</v>
          </cell>
        </row>
        <row r="412">
          <cell r="C412" t="str">
            <v>ZP28.13</v>
          </cell>
          <cell r="D412" t="str">
            <v>6-002.hc</v>
          </cell>
          <cell r="E412" t="str">
            <v>720 mg bis unter 840 mg</v>
          </cell>
          <cell r="F412">
            <v>255.87</v>
          </cell>
        </row>
        <row r="413">
          <cell r="C413" t="str">
            <v>ZP28.14</v>
          </cell>
          <cell r="D413" t="str">
            <v>6-002.hd</v>
          </cell>
          <cell r="E413" t="str">
            <v>840 mg bis unter 960 mg</v>
          </cell>
          <cell r="F413">
            <v>296.27</v>
          </cell>
        </row>
        <row r="414">
          <cell r="C414" t="str">
            <v>ZP28.15</v>
          </cell>
          <cell r="D414" t="str">
            <v>6-002.he</v>
          </cell>
          <cell r="E414" t="str">
            <v>960 mg bis unter 1.080 mg</v>
          </cell>
          <cell r="F414">
            <v>336.67</v>
          </cell>
        </row>
        <row r="415">
          <cell r="C415" t="str">
            <v>ZP28.16</v>
          </cell>
          <cell r="D415" t="str">
            <v>6-002.hf</v>
          </cell>
          <cell r="E415" t="str">
            <v>1.080 mg und mehr</v>
          </cell>
          <cell r="F415">
            <v>377.07</v>
          </cell>
        </row>
        <row r="416">
          <cell r="C416" t="str">
            <v/>
          </cell>
          <cell r="E416" t="str">
            <v>Applikation von Medikamenten, Liste 1: Imatinib, oral</v>
          </cell>
        </row>
        <row r="417">
          <cell r="C417" t="str">
            <v>ZP31.01</v>
          </cell>
          <cell r="D417" t="str">
            <v>6-001.g0</v>
          </cell>
          <cell r="E417" t="str">
            <v>800 mg bis unter 1.200 mg</v>
          </cell>
          <cell r="F417">
            <v>243.44</v>
          </cell>
        </row>
        <row r="418">
          <cell r="C418" t="str">
            <v>ZP31.02</v>
          </cell>
          <cell r="D418" t="str">
            <v>6-001.g1</v>
          </cell>
          <cell r="E418" t="str">
            <v>1.200 mg bis unter 2.000 mg</v>
          </cell>
          <cell r="F418">
            <v>382.56</v>
          </cell>
        </row>
        <row r="419">
          <cell r="C419" t="str">
            <v>ZP31.03</v>
          </cell>
          <cell r="D419" t="str">
            <v>6-001.g2</v>
          </cell>
          <cell r="E419" t="str">
            <v>2.000 mg bis unter 2.800 mg</v>
          </cell>
          <cell r="F419">
            <v>591.22</v>
          </cell>
        </row>
        <row r="420">
          <cell r="C420" t="str">
            <v>ZP31.04</v>
          </cell>
          <cell r="D420" t="str">
            <v>6-001.g3</v>
          </cell>
          <cell r="E420" t="str">
            <v>2.800 mg bis unter 4.000 mg</v>
          </cell>
          <cell r="F420">
            <v>834.67</v>
          </cell>
        </row>
        <row r="421">
          <cell r="C421" t="str">
            <v>ZP31.05</v>
          </cell>
          <cell r="D421" t="str">
            <v>6-001.g4</v>
          </cell>
          <cell r="E421" t="str">
            <v>4.000 mg bis unter 5.200 mg</v>
          </cell>
          <cell r="F421">
            <v>1144.3699999999999</v>
          </cell>
        </row>
        <row r="422">
          <cell r="C422" t="str">
            <v>ZP31.06</v>
          </cell>
          <cell r="D422" t="str">
            <v>6-001.g5</v>
          </cell>
          <cell r="E422" t="str">
            <v>5.200 mg bis unter 6.400 mg</v>
          </cell>
          <cell r="F422">
            <v>1460.67</v>
          </cell>
        </row>
        <row r="423">
          <cell r="C423" t="str">
            <v>ZP31.07</v>
          </cell>
          <cell r="D423" t="str">
            <v>6-001.g6</v>
          </cell>
          <cell r="E423" t="str">
            <v>6.400 mg bis unter 7.600 mg</v>
          </cell>
          <cell r="F423">
            <v>1773.67</v>
          </cell>
        </row>
        <row r="424">
          <cell r="C424" t="str">
            <v>ZP31.08</v>
          </cell>
          <cell r="D424" t="str">
            <v>6-001.g7</v>
          </cell>
          <cell r="E424" t="str">
            <v>7.600 mg bis unter 8.800 mg</v>
          </cell>
          <cell r="F424">
            <v>2086.67</v>
          </cell>
        </row>
        <row r="425">
          <cell r="C425" t="str">
            <v>ZP31.09</v>
          </cell>
          <cell r="D425" t="str">
            <v>6-001.g8</v>
          </cell>
          <cell r="E425" t="str">
            <v>8.800 mg bis unter 11.200 mg</v>
          </cell>
          <cell r="F425">
            <v>2504</v>
          </cell>
        </row>
        <row r="426">
          <cell r="C426" t="str">
            <v>ZP31.10</v>
          </cell>
          <cell r="D426" t="str">
            <v>6-001.g9</v>
          </cell>
          <cell r="E426" t="str">
            <v>11.200 mg bis unter 13.600 mg</v>
          </cell>
          <cell r="F426">
            <v>3130</v>
          </cell>
        </row>
        <row r="427">
          <cell r="C427" t="str">
            <v>ZP31.11</v>
          </cell>
          <cell r="D427" t="str">
            <v>6-001.ga</v>
          </cell>
          <cell r="E427" t="str">
            <v>13.600 mg bis unter 16.000 mg</v>
          </cell>
          <cell r="F427">
            <v>3756</v>
          </cell>
        </row>
        <row r="428">
          <cell r="C428" t="str">
            <v>ZP31.12</v>
          </cell>
          <cell r="D428" t="str">
            <v>6-001.gb</v>
          </cell>
          <cell r="E428" t="str">
            <v>16.000 mg bis unter 18.400 mg</v>
          </cell>
          <cell r="F428">
            <v>4382</v>
          </cell>
        </row>
        <row r="429">
          <cell r="C429" t="str">
            <v>ZP31.13</v>
          </cell>
          <cell r="D429" t="str">
            <v>6-001.gd</v>
          </cell>
          <cell r="E429" t="str">
            <v>18.400 mg bis unter 20.800 mg</v>
          </cell>
          <cell r="F429">
            <v>5008</v>
          </cell>
        </row>
        <row r="430">
          <cell r="C430" t="str">
            <v>ZP31.14</v>
          </cell>
          <cell r="D430" t="str">
            <v>6-001.ge</v>
          </cell>
          <cell r="E430" t="str">
            <v>20.800 mg bis unter 23.200 mg</v>
          </cell>
          <cell r="F430">
            <v>5634</v>
          </cell>
        </row>
        <row r="431">
          <cell r="C431" t="str">
            <v>ZP31.15</v>
          </cell>
          <cell r="D431" t="str">
            <v>6-001.gf</v>
          </cell>
          <cell r="E431" t="str">
            <v>23.200 mg bis unter 25.600 mg</v>
          </cell>
          <cell r="F431">
            <v>6260</v>
          </cell>
        </row>
        <row r="432">
          <cell r="C432" t="str">
            <v>ZP31.16</v>
          </cell>
          <cell r="D432" t="str">
            <v>6-001.gg</v>
          </cell>
          <cell r="E432" t="str">
            <v>25.600 mg bis unter 30.400 mg</v>
          </cell>
          <cell r="F432">
            <v>7094.67</v>
          </cell>
        </row>
        <row r="433">
          <cell r="C433" t="str">
            <v>ZP31.17</v>
          </cell>
          <cell r="D433" t="str">
            <v>6-001.gh</v>
          </cell>
          <cell r="E433" t="str">
            <v>30.400 mg bis unter 35.200 mg</v>
          </cell>
          <cell r="F433">
            <v>8346.67</v>
          </cell>
        </row>
        <row r="434">
          <cell r="C434" t="str">
            <v>ZP31.18</v>
          </cell>
          <cell r="D434" t="str">
            <v>6-001.gj</v>
          </cell>
          <cell r="E434" t="str">
            <v>35.200 mg und mehr</v>
          </cell>
          <cell r="F434">
            <v>9598.67</v>
          </cell>
        </row>
        <row r="435">
          <cell r="C435" t="str">
            <v/>
          </cell>
          <cell r="E435" t="str">
            <v>Transfusion von Plasmabestandteilen und gentechnisch hergestellten Plasmaproteinen: Human-Immunglobulin, polyvalent</v>
          </cell>
        </row>
        <row r="436">
          <cell r="C436" t="str">
            <v>ZP32.01</v>
          </cell>
          <cell r="D436" t="str">
            <v>8-810.w0</v>
          </cell>
          <cell r="E436" t="str">
            <v>2,5 g bis unter 5 g</v>
          </cell>
          <cell r="F436">
            <v>114.46</v>
          </cell>
        </row>
        <row r="437">
          <cell r="C437" t="str">
            <v>ZP32.02</v>
          </cell>
          <cell r="D437" t="str">
            <v>8-810.w1</v>
          </cell>
          <cell r="E437" t="str">
            <v>5 g bis unter 10 g</v>
          </cell>
          <cell r="F437">
            <v>228.91</v>
          </cell>
        </row>
        <row r="438">
          <cell r="C438" t="str">
            <v>ZP32.03</v>
          </cell>
          <cell r="D438" t="str">
            <v>8-810.w2</v>
          </cell>
          <cell r="E438" t="str">
            <v>10 g bis unter 15 g</v>
          </cell>
          <cell r="F438">
            <v>350.82</v>
          </cell>
        </row>
        <row r="439">
          <cell r="C439" t="str">
            <v>ZP32.04</v>
          </cell>
          <cell r="D439" t="str">
            <v>8-810.w3</v>
          </cell>
          <cell r="E439" t="str">
            <v>15 g bis unter 25 g</v>
          </cell>
          <cell r="F439">
            <v>629.51</v>
          </cell>
        </row>
        <row r="440">
          <cell r="C440" t="str">
            <v>ZP32.05</v>
          </cell>
          <cell r="D440" t="str">
            <v>8-810.w4</v>
          </cell>
          <cell r="E440" t="str">
            <v>25 g bis unter 35 g</v>
          </cell>
          <cell r="F440">
            <v>972.88</v>
          </cell>
        </row>
        <row r="441">
          <cell r="C441" t="str">
            <v>ZP32.06</v>
          </cell>
          <cell r="D441" t="str">
            <v>8-810.w5</v>
          </cell>
          <cell r="E441" t="str">
            <v>35 g bis unter 45 g</v>
          </cell>
          <cell r="F441">
            <v>1316.24</v>
          </cell>
        </row>
        <row r="442">
          <cell r="C442" t="str">
            <v>ZP32.07</v>
          </cell>
          <cell r="D442" t="str">
            <v>8-810.w6</v>
          </cell>
          <cell r="E442" t="str">
            <v>45 g bis unter 55 g</v>
          </cell>
          <cell r="F442">
            <v>1659.61</v>
          </cell>
        </row>
        <row r="443">
          <cell r="C443" t="str">
            <v>ZP32.08</v>
          </cell>
          <cell r="D443" t="str">
            <v>8-810.w7</v>
          </cell>
          <cell r="E443" t="str">
            <v>55 g bis unter 65 g</v>
          </cell>
          <cell r="F443">
            <v>2002.98</v>
          </cell>
        </row>
        <row r="444">
          <cell r="C444" t="str">
            <v>ZP32.09</v>
          </cell>
          <cell r="D444" t="str">
            <v>8-810.w8</v>
          </cell>
          <cell r="E444" t="str">
            <v>65 g bis unter 75 g</v>
          </cell>
          <cell r="F444">
            <v>2346.35</v>
          </cell>
        </row>
        <row r="445">
          <cell r="C445" t="str">
            <v>ZP32.10</v>
          </cell>
          <cell r="D445" t="str">
            <v>8-810.w9</v>
          </cell>
          <cell r="E445" t="str">
            <v>75 g bis unter 85 g</v>
          </cell>
          <cell r="F445">
            <v>2689.72</v>
          </cell>
        </row>
        <row r="446">
          <cell r="C446" t="str">
            <v>ZP32.11</v>
          </cell>
          <cell r="D446" t="str">
            <v>8-810.wa</v>
          </cell>
          <cell r="E446" t="str">
            <v>85 g bis unter 105 g</v>
          </cell>
          <cell r="F446">
            <v>3147.54</v>
          </cell>
        </row>
        <row r="447">
          <cell r="C447" t="str">
            <v>ZP32.12</v>
          </cell>
          <cell r="D447" t="str">
            <v>8-810.wb</v>
          </cell>
          <cell r="E447" t="str">
            <v>105 g bis unter 125 g</v>
          </cell>
          <cell r="F447">
            <v>3834.28</v>
          </cell>
        </row>
        <row r="448">
          <cell r="C448" t="str">
            <v>ZP32.13</v>
          </cell>
          <cell r="D448" t="str">
            <v>8-810.wc</v>
          </cell>
          <cell r="E448" t="str">
            <v>125 g bis unter 145 g</v>
          </cell>
          <cell r="F448">
            <v>4521.01</v>
          </cell>
        </row>
        <row r="449">
          <cell r="C449" t="str">
            <v>ZP32.14</v>
          </cell>
          <cell r="D449" t="str">
            <v>8-810.wd</v>
          </cell>
          <cell r="E449" t="str">
            <v>145 g bis unter 165 g</v>
          </cell>
          <cell r="F449">
            <v>5207.75</v>
          </cell>
        </row>
        <row r="450">
          <cell r="C450" t="str">
            <v>ZP32.15</v>
          </cell>
          <cell r="D450" t="str">
            <v>8-810.we</v>
          </cell>
          <cell r="E450" t="str">
            <v>165 g bis unter 185 g</v>
          </cell>
          <cell r="F450">
            <v>5894.48</v>
          </cell>
        </row>
        <row r="451">
          <cell r="C451" t="str">
            <v>ZP32.16</v>
          </cell>
          <cell r="D451" t="str">
            <v>8-810.wf</v>
          </cell>
          <cell r="E451" t="str">
            <v>185 g bis unter 205 g</v>
          </cell>
          <cell r="F451">
            <v>6581.22</v>
          </cell>
        </row>
        <row r="452">
          <cell r="C452" t="str">
            <v>ZP32.17</v>
          </cell>
          <cell r="D452" t="str">
            <v>8-810.wg</v>
          </cell>
          <cell r="E452" t="str">
            <v>205 g bis unter 225 g</v>
          </cell>
          <cell r="F452">
            <v>7267.95</v>
          </cell>
        </row>
        <row r="453">
          <cell r="C453" t="str">
            <v>ZP32.18</v>
          </cell>
          <cell r="D453" t="str">
            <v>8-810.wh</v>
          </cell>
          <cell r="E453" t="str">
            <v>225 g bis unter 245 g</v>
          </cell>
          <cell r="F453">
            <v>7954.69</v>
          </cell>
        </row>
        <row r="454">
          <cell r="C454" t="str">
            <v>ZP32.19</v>
          </cell>
          <cell r="D454" t="str">
            <v>8-810.wj</v>
          </cell>
          <cell r="E454" t="str">
            <v>245 g bis unter 285 g</v>
          </cell>
          <cell r="F454">
            <v>8870.34</v>
          </cell>
        </row>
        <row r="455">
          <cell r="C455" t="str">
            <v>ZP32.20</v>
          </cell>
          <cell r="D455" t="str">
            <v>8-810.wk</v>
          </cell>
          <cell r="E455" t="str">
            <v>285 g bis unter 325 g</v>
          </cell>
          <cell r="F455">
            <v>10243.81</v>
          </cell>
        </row>
        <row r="456">
          <cell r="C456" t="str">
            <v>ZP32.21</v>
          </cell>
          <cell r="D456" t="str">
            <v>8-810.wm</v>
          </cell>
          <cell r="E456" t="str">
            <v>325 g bis unter 365 g</v>
          </cell>
          <cell r="F456">
            <v>11617.28</v>
          </cell>
        </row>
        <row r="457">
          <cell r="C457" t="str">
            <v>ZP32.22</v>
          </cell>
          <cell r="D457" t="str">
            <v>8-810.wn</v>
          </cell>
          <cell r="E457" t="str">
            <v>365 g bis unter 445 g</v>
          </cell>
          <cell r="F457">
            <v>13448.58</v>
          </cell>
        </row>
        <row r="458">
          <cell r="C458" t="str">
            <v>ZP32.23</v>
          </cell>
          <cell r="D458" t="str">
            <v>8-810.wp</v>
          </cell>
          <cell r="E458" t="str">
            <v>445 g bis unter 525 g</v>
          </cell>
          <cell r="F458">
            <v>16653.349999999999</v>
          </cell>
        </row>
        <row r="459">
          <cell r="C459" t="str">
            <v>ZP32.24</v>
          </cell>
          <cell r="D459" t="str">
            <v>8-810.wq</v>
          </cell>
          <cell r="E459" t="str">
            <v>525 g bis unter 605 g</v>
          </cell>
          <cell r="F459">
            <v>19400.29</v>
          </cell>
        </row>
        <row r="460">
          <cell r="C460" t="str">
            <v>ZP32.25</v>
          </cell>
          <cell r="D460" t="str">
            <v>8-810.wr</v>
          </cell>
          <cell r="E460" t="str">
            <v>605 g bis unter 685 g</v>
          </cell>
          <cell r="F460">
            <v>22147.23</v>
          </cell>
        </row>
        <row r="461">
          <cell r="C461" t="str">
            <v>ZP32.26</v>
          </cell>
          <cell r="D461" t="str">
            <v>8-810.ws</v>
          </cell>
          <cell r="E461" t="str">
            <v>685 g bis unter 765 g</v>
          </cell>
          <cell r="F461">
            <v>24894.18</v>
          </cell>
        </row>
        <row r="462">
          <cell r="C462" t="str">
            <v>ZP32.27</v>
          </cell>
          <cell r="D462" t="str">
            <v>8-810.wt</v>
          </cell>
          <cell r="E462" t="str">
            <v>765 g bis unter 845 g</v>
          </cell>
          <cell r="F462">
            <v>27641.119999999999</v>
          </cell>
        </row>
        <row r="463">
          <cell r="C463" t="str">
            <v>ZP32.28</v>
          </cell>
          <cell r="D463" t="str">
            <v>8-810.wu</v>
          </cell>
          <cell r="E463" t="str">
            <v>845 g und mehr</v>
          </cell>
          <cell r="F463">
            <v>30388.07</v>
          </cell>
        </row>
        <row r="464">
          <cell r="C464" t="str">
            <v/>
          </cell>
          <cell r="E464" t="str">
            <v>Applikation von Medikamenten, Liste 3: Palifermin, parenteral</v>
          </cell>
        </row>
        <row r="465">
          <cell r="C465" t="str">
            <v>ZP34.01</v>
          </cell>
          <cell r="D465" t="str">
            <v>6-003.20</v>
          </cell>
          <cell r="E465" t="str">
            <v>1,25 mg bis unter 2,5 mg</v>
          </cell>
          <cell r="F465">
            <v>253.61</v>
          </cell>
        </row>
        <row r="466">
          <cell r="C466" t="str">
            <v>ZP34.02</v>
          </cell>
          <cell r="D466" t="str">
            <v>6-003.21</v>
          </cell>
          <cell r="E466" t="str">
            <v>2,5 mg bis unter 3,75 mg</v>
          </cell>
          <cell r="F466">
            <v>443.82</v>
          </cell>
        </row>
        <row r="467">
          <cell r="C467" t="str">
            <v>ZP34.03</v>
          </cell>
          <cell r="D467" t="str">
            <v>6-003.22</v>
          </cell>
          <cell r="E467" t="str">
            <v>3,75 mg bis unter 5,0 mg</v>
          </cell>
          <cell r="F467">
            <v>634.03</v>
          </cell>
        </row>
        <row r="468">
          <cell r="C468" t="str">
            <v>ZP34.04</v>
          </cell>
          <cell r="D468" t="str">
            <v>6-003.23</v>
          </cell>
          <cell r="E468" t="str">
            <v>5,0 mg bis unter 10,0 mg</v>
          </cell>
          <cell r="F468">
            <v>1014.45</v>
          </cell>
        </row>
        <row r="469">
          <cell r="C469" t="str">
            <v>ZP34.05</v>
          </cell>
          <cell r="D469" t="str">
            <v>6-003.24</v>
          </cell>
          <cell r="E469" t="str">
            <v>10,0 mg bis unter 15,0 mg</v>
          </cell>
          <cell r="F469">
            <v>1775.29</v>
          </cell>
        </row>
        <row r="470">
          <cell r="C470" t="str">
            <v>ZP34.06</v>
          </cell>
          <cell r="D470" t="str">
            <v>6-003.25</v>
          </cell>
          <cell r="E470" t="str">
            <v>15,0 mg bis unter 20,0 mg</v>
          </cell>
          <cell r="F470">
            <v>2536.13</v>
          </cell>
        </row>
        <row r="471">
          <cell r="C471" t="str">
            <v>ZP34.07</v>
          </cell>
          <cell r="D471" t="str">
            <v>6-003.26</v>
          </cell>
          <cell r="E471" t="str">
            <v>20,0 mg bis unter 25,0 mg</v>
          </cell>
          <cell r="F471">
            <v>3296.97</v>
          </cell>
        </row>
        <row r="472">
          <cell r="C472" t="str">
            <v>ZP34.08</v>
          </cell>
          <cell r="D472" t="str">
            <v>6-003.27</v>
          </cell>
          <cell r="E472" t="str">
            <v>25,0 mg bis unter 30,0 mg</v>
          </cell>
          <cell r="F472">
            <v>4057.81</v>
          </cell>
        </row>
        <row r="473">
          <cell r="C473" t="str">
            <v>ZP34.09</v>
          </cell>
          <cell r="D473" t="str">
            <v>6-003.28</v>
          </cell>
          <cell r="E473" t="str">
            <v>30,0 mg bis unter 35,0 mg</v>
          </cell>
          <cell r="F473">
            <v>4818.6499999999996</v>
          </cell>
        </row>
        <row r="474">
          <cell r="C474" t="str">
            <v>ZP34.10</v>
          </cell>
          <cell r="D474" t="str">
            <v>6-003.29</v>
          </cell>
          <cell r="E474" t="str">
            <v>35,0 mg bis unter 40,0 mg</v>
          </cell>
          <cell r="F474">
            <v>5579.49</v>
          </cell>
        </row>
        <row r="475">
          <cell r="C475" t="str">
            <v>ZP34.11</v>
          </cell>
          <cell r="D475" t="str">
            <v>6-003.2a</v>
          </cell>
          <cell r="E475" t="str">
            <v>40,0 mg bis unter 50,0 mg</v>
          </cell>
          <cell r="F475">
            <v>6593.94</v>
          </cell>
        </row>
        <row r="476">
          <cell r="C476" t="str">
            <v>ZP34.12</v>
          </cell>
          <cell r="D476" t="str">
            <v>6-003.2b</v>
          </cell>
          <cell r="E476" t="str">
            <v>50,0 mg und mehr</v>
          </cell>
          <cell r="F476">
            <v>7608.39</v>
          </cell>
        </row>
        <row r="477">
          <cell r="C477" t="str">
            <v/>
          </cell>
          <cell r="E477" t="str">
            <v>Applikation von Medikamenten, Liste 3: Carmustin-Implantat, intrathekal</v>
          </cell>
        </row>
        <row r="478">
          <cell r="C478" t="str">
            <v>ZP35.01</v>
          </cell>
          <cell r="D478" t="str">
            <v>6-003.30</v>
          </cell>
          <cell r="E478" t="str">
            <v>4 Implantate bis unter 7 Implantate</v>
          </cell>
          <cell r="F478">
            <v>7393.19</v>
          </cell>
        </row>
        <row r="479">
          <cell r="C479" t="str">
            <v>ZP35.02</v>
          </cell>
          <cell r="D479" t="str">
            <v>6-003.31</v>
          </cell>
          <cell r="E479" t="str">
            <v>7 Implantate bis unter 10 Implantate</v>
          </cell>
          <cell r="F479">
            <v>11829.1</v>
          </cell>
        </row>
        <row r="480">
          <cell r="C480" t="str">
            <v>ZP35.03</v>
          </cell>
          <cell r="D480" t="str">
            <v>6-003.32</v>
          </cell>
          <cell r="E480" t="str">
            <v>10 Implantate und mehr</v>
          </cell>
          <cell r="F480">
            <v>16265.02</v>
          </cell>
        </row>
        <row r="481">
          <cell r="C481" t="str">
            <v/>
          </cell>
          <cell r="E481" t="str">
            <v>Applikation von Medikamenten, Liste 3: Natalizumab, parenteral</v>
          </cell>
        </row>
        <row r="482">
          <cell r="C482" t="str">
            <v>ZP36.01</v>
          </cell>
          <cell r="D482" t="str">
            <v>6-003.f0</v>
          </cell>
          <cell r="E482" t="str">
            <v>300 mg bis unter 600 mg</v>
          </cell>
          <cell r="F482">
            <v>2187.9</v>
          </cell>
        </row>
        <row r="483">
          <cell r="C483" t="str">
            <v>ZP36.02</v>
          </cell>
          <cell r="D483" t="str">
            <v>6-003.f1</v>
          </cell>
          <cell r="E483" t="str">
            <v>600 mg bis unter 900 mg</v>
          </cell>
          <cell r="F483">
            <v>4375.8</v>
          </cell>
        </row>
        <row r="484">
          <cell r="C484" t="str">
            <v>ZP36.03</v>
          </cell>
          <cell r="D484" t="str">
            <v>6-003.f2</v>
          </cell>
          <cell r="E484" t="str">
            <v>900 mg und mehr</v>
          </cell>
          <cell r="F484">
            <v>6563.7</v>
          </cell>
        </row>
        <row r="485">
          <cell r="C485" t="str">
            <v/>
          </cell>
          <cell r="E485" t="str">
            <v>Applikation von Medikamenten, Liste 4: Palivizumab, parenteral</v>
          </cell>
        </row>
        <row r="486">
          <cell r="C486" t="str">
            <v>ZP37.01</v>
          </cell>
          <cell r="D486" t="str">
            <v>6-004.00</v>
          </cell>
          <cell r="E486" t="str">
            <v>15 mg bis unter 30 mg</v>
          </cell>
          <cell r="F486">
            <v>240.34</v>
          </cell>
        </row>
        <row r="487">
          <cell r="C487" t="str">
            <v>ZP37.02</v>
          </cell>
          <cell r="D487" t="str">
            <v>6-004.01</v>
          </cell>
          <cell r="E487" t="str">
            <v>30 mg bis unter 45 mg</v>
          </cell>
          <cell r="F487">
            <v>420.59</v>
          </cell>
        </row>
        <row r="488">
          <cell r="C488" t="str">
            <v>ZP37.03</v>
          </cell>
          <cell r="D488" t="str">
            <v>6-004.02</v>
          </cell>
          <cell r="E488" t="str">
            <v>45 mg bis unter 60 mg</v>
          </cell>
          <cell r="F488">
            <v>600.84</v>
          </cell>
        </row>
        <row r="489">
          <cell r="C489" t="str">
            <v>ZP37.04</v>
          </cell>
          <cell r="D489" t="str">
            <v>6-004.03</v>
          </cell>
          <cell r="E489" t="str">
            <v>60 mg bis unter 75 mg</v>
          </cell>
          <cell r="F489">
            <v>781.09</v>
          </cell>
        </row>
        <row r="490">
          <cell r="C490" t="str">
            <v>ZP37.05</v>
          </cell>
          <cell r="D490" t="str">
            <v>6-004.04</v>
          </cell>
          <cell r="E490" t="str">
            <v>75 mg bis unter 90 mg</v>
          </cell>
          <cell r="F490">
            <v>961.34</v>
          </cell>
        </row>
        <row r="491">
          <cell r="C491" t="str">
            <v>ZP37.06</v>
          </cell>
          <cell r="D491" t="str">
            <v>6-004.05</v>
          </cell>
          <cell r="E491" t="str">
            <v>90 mg bis unter 120 mg</v>
          </cell>
          <cell r="F491">
            <v>1201.68</v>
          </cell>
        </row>
        <row r="492">
          <cell r="C492" t="str">
            <v>ZP37.07</v>
          </cell>
          <cell r="D492" t="str">
            <v>6-004.06</v>
          </cell>
          <cell r="E492" t="str">
            <v>120 mg bis unter 150 mg</v>
          </cell>
          <cell r="F492">
            <v>1562.18</v>
          </cell>
        </row>
        <row r="493">
          <cell r="C493" t="str">
            <v>ZP37.08</v>
          </cell>
          <cell r="D493" t="str">
            <v>6-004.07</v>
          </cell>
          <cell r="E493" t="str">
            <v>150 mg bis unter 180 mg</v>
          </cell>
          <cell r="F493">
            <v>1922.68</v>
          </cell>
        </row>
        <row r="494">
          <cell r="C494" t="str">
            <v>ZP37.09</v>
          </cell>
          <cell r="D494" t="str">
            <v>6-004.08</v>
          </cell>
          <cell r="E494" t="str">
            <v>180 mg bis unter 240 mg</v>
          </cell>
          <cell r="F494">
            <v>2403.35</v>
          </cell>
        </row>
        <row r="495">
          <cell r="C495" t="str">
            <v>ZP37.10</v>
          </cell>
          <cell r="D495" t="str">
            <v>6-004.09</v>
          </cell>
          <cell r="E495" t="str">
            <v>240 mg bis unter 300 mg</v>
          </cell>
          <cell r="F495">
            <v>3124.36</v>
          </cell>
        </row>
        <row r="496">
          <cell r="C496" t="str">
            <v>ZP37.11</v>
          </cell>
          <cell r="D496" t="str">
            <v>6-004.0a</v>
          </cell>
          <cell r="E496" t="str">
            <v>300 mg bis unter 360 mg</v>
          </cell>
          <cell r="F496">
            <v>3845.36</v>
          </cell>
        </row>
        <row r="497">
          <cell r="C497" t="str">
            <v>ZP37.12</v>
          </cell>
          <cell r="D497" t="str">
            <v>6-004.0b</v>
          </cell>
          <cell r="E497" t="str">
            <v>360 mg bis unter 420 mg</v>
          </cell>
          <cell r="F497">
            <v>4566.37</v>
          </cell>
        </row>
        <row r="498">
          <cell r="C498" t="str">
            <v>ZP37.13</v>
          </cell>
          <cell r="D498" t="str">
            <v>6-004.0c</v>
          </cell>
          <cell r="E498" t="str">
            <v>420 mg bis unter 480 mg</v>
          </cell>
          <cell r="F498">
            <v>5287.37</v>
          </cell>
        </row>
        <row r="499">
          <cell r="C499" t="str">
            <v>ZP37.14</v>
          </cell>
          <cell r="D499" t="str">
            <v>6-004.0d</v>
          </cell>
          <cell r="E499" t="str">
            <v>480 mg bis unter 540 mg</v>
          </cell>
          <cell r="F499">
            <v>6008.38</v>
          </cell>
        </row>
        <row r="500">
          <cell r="C500" t="str">
            <v>ZP37.15</v>
          </cell>
          <cell r="D500" t="str">
            <v>6-004.0e</v>
          </cell>
          <cell r="E500" t="str">
            <v>540 mg bis unter 600 mg</v>
          </cell>
          <cell r="F500">
            <v>6729.38</v>
          </cell>
        </row>
        <row r="501">
          <cell r="C501" t="str">
            <v>ZP37.16</v>
          </cell>
          <cell r="D501" t="str">
            <v>6-004.0f</v>
          </cell>
          <cell r="E501" t="str">
            <v>600 mg und mehr</v>
          </cell>
          <cell r="F501">
            <v>7450.39</v>
          </cell>
        </row>
        <row r="502">
          <cell r="C502" t="str">
            <v/>
          </cell>
          <cell r="E502" t="str">
            <v>Transfusion von Vollblut, Erythrozytenkonzentrat und Thrombozyten-konzentrat: Erythrozytenkonzentrat</v>
          </cell>
        </row>
        <row r="503">
          <cell r="C503" t="str">
            <v>ZP38.01</v>
          </cell>
          <cell r="D503" t="str">
            <v>8-800.c1</v>
          </cell>
          <cell r="E503" t="str">
            <v>6 TE bis unter 11 TE</v>
          </cell>
          <cell r="F503">
            <v>633.09</v>
          </cell>
        </row>
        <row r="504">
          <cell r="C504" t="str">
            <v>ZP38.02</v>
          </cell>
          <cell r="D504" t="str">
            <v>8-800.c2</v>
          </cell>
          <cell r="E504" t="str">
            <v>11 TE bis unter 16 TE</v>
          </cell>
          <cell r="F504">
            <v>1045.97</v>
          </cell>
        </row>
        <row r="505">
          <cell r="C505" t="str">
            <v>ZP38.03</v>
          </cell>
          <cell r="D505" t="str">
            <v>8-800.c3</v>
          </cell>
          <cell r="E505" t="str">
            <v>16 TE bis unter 24 TE</v>
          </cell>
          <cell r="F505">
            <v>1541.43</v>
          </cell>
        </row>
        <row r="506">
          <cell r="C506" t="str">
            <v>ZP38.04</v>
          </cell>
          <cell r="D506" t="str">
            <v>8-800.c4</v>
          </cell>
          <cell r="E506" t="str">
            <v>24 TE bis unter 32 TE</v>
          </cell>
          <cell r="F506">
            <v>2202.0500000000002</v>
          </cell>
        </row>
        <row r="507">
          <cell r="C507" t="str">
            <v>ZP38.05</v>
          </cell>
          <cell r="D507" t="str">
            <v>8-800.c5</v>
          </cell>
          <cell r="E507" t="str">
            <v>32 TE bis unter 40 TE</v>
          </cell>
          <cell r="F507">
            <v>2862.66</v>
          </cell>
        </row>
        <row r="508">
          <cell r="C508" t="str">
            <v>ZP38.06</v>
          </cell>
          <cell r="D508" t="str">
            <v>8-800.c6</v>
          </cell>
          <cell r="E508" t="str">
            <v>40 TE bis unter 48 TE</v>
          </cell>
          <cell r="F508">
            <v>3523.28</v>
          </cell>
        </row>
        <row r="509">
          <cell r="C509" t="str">
            <v>ZP38.07</v>
          </cell>
          <cell r="D509" t="str">
            <v>8-800.c7</v>
          </cell>
          <cell r="E509" t="str">
            <v>48 TE bis unter 56 TE</v>
          </cell>
          <cell r="F509">
            <v>4183.8900000000003</v>
          </cell>
        </row>
        <row r="510">
          <cell r="C510" t="str">
            <v>ZP38.08</v>
          </cell>
          <cell r="D510" t="str">
            <v>8-800.c8</v>
          </cell>
          <cell r="E510" t="str">
            <v>56 TE bis unter 64 TE</v>
          </cell>
          <cell r="F510">
            <v>4844.5</v>
          </cell>
        </row>
        <row r="511">
          <cell r="C511" t="str">
            <v>ZP38.09</v>
          </cell>
          <cell r="D511" t="str">
            <v>8-800.c9</v>
          </cell>
          <cell r="E511" t="str">
            <v>64 TE bis unter 72 TE</v>
          </cell>
          <cell r="F511">
            <v>5505.12</v>
          </cell>
        </row>
        <row r="512">
          <cell r="C512" t="str">
            <v>ZP38.10</v>
          </cell>
          <cell r="D512" t="str">
            <v>8-800.ca</v>
          </cell>
          <cell r="E512" t="str">
            <v>72 TE bis unter 80 TE</v>
          </cell>
          <cell r="F512">
            <v>6165.73</v>
          </cell>
        </row>
        <row r="513">
          <cell r="C513" t="str">
            <v>ZP38.11</v>
          </cell>
          <cell r="D513" t="str">
            <v>8-800.cb</v>
          </cell>
          <cell r="E513" t="str">
            <v>80 TE bis unter 88 TE</v>
          </cell>
          <cell r="F513">
            <v>6826.35</v>
          </cell>
        </row>
        <row r="514">
          <cell r="C514" t="str">
            <v>ZP38.12</v>
          </cell>
          <cell r="D514" t="str">
            <v>8-800.cc</v>
          </cell>
          <cell r="E514" t="str">
            <v>88 TE bis unter 104 TE</v>
          </cell>
          <cell r="F514">
            <v>7707.16</v>
          </cell>
        </row>
        <row r="515">
          <cell r="C515" t="str">
            <v>ZP38.13</v>
          </cell>
          <cell r="D515" t="str">
            <v>8-800.cd</v>
          </cell>
          <cell r="E515" t="str">
            <v>104 TE bis unter 120 TE</v>
          </cell>
          <cell r="F515">
            <v>9028.39</v>
          </cell>
        </row>
        <row r="516">
          <cell r="C516" t="str">
            <v>ZP38.14</v>
          </cell>
          <cell r="D516" t="str">
            <v>8-800.ce</v>
          </cell>
          <cell r="E516" t="str">
            <v>120 TE bis unter 136 TE</v>
          </cell>
          <cell r="F516">
            <v>10349.620000000001</v>
          </cell>
        </row>
        <row r="517">
          <cell r="C517" t="str">
            <v>ZP38.15</v>
          </cell>
          <cell r="D517" t="str">
            <v>8-800.cf</v>
          </cell>
          <cell r="E517" t="str">
            <v>136 TE bis unter 152 TE</v>
          </cell>
          <cell r="F517">
            <v>11670.85</v>
          </cell>
        </row>
        <row r="518">
          <cell r="C518" t="str">
            <v>ZP38.16</v>
          </cell>
          <cell r="D518" t="str">
            <v>8-800.cg</v>
          </cell>
          <cell r="E518" t="str">
            <v>152 TE bis unter 168 TE</v>
          </cell>
          <cell r="F518">
            <v>12992.08</v>
          </cell>
        </row>
        <row r="519">
          <cell r="C519" t="str">
            <v>ZP38.17</v>
          </cell>
          <cell r="D519" t="str">
            <v>8-800.ch</v>
          </cell>
          <cell r="E519" t="str">
            <v>168 TE bis unter 184 TE</v>
          </cell>
          <cell r="F519">
            <v>14313.31</v>
          </cell>
        </row>
        <row r="520">
          <cell r="C520" t="str">
            <v>ZP38.18</v>
          </cell>
          <cell r="D520" t="str">
            <v>8-800.cj</v>
          </cell>
          <cell r="E520" t="str">
            <v>184 TE bis unter 200 TE</v>
          </cell>
          <cell r="F520">
            <v>15634.53</v>
          </cell>
        </row>
        <row r="521">
          <cell r="C521" t="str">
            <v>ZP38.19</v>
          </cell>
          <cell r="D521" t="str">
            <v>8-800.ck</v>
          </cell>
          <cell r="E521" t="str">
            <v>200 TE bis unter 216 TE</v>
          </cell>
          <cell r="F521">
            <v>16955.759999999998</v>
          </cell>
        </row>
        <row r="522">
          <cell r="C522" t="str">
            <v>ZP38.20</v>
          </cell>
          <cell r="D522" t="str">
            <v>8-800.cm</v>
          </cell>
          <cell r="E522" t="str">
            <v>216 TE bis unter 232 TE</v>
          </cell>
          <cell r="F522">
            <v>18276.990000000002</v>
          </cell>
        </row>
        <row r="523">
          <cell r="C523" t="str">
            <v>ZP38.21</v>
          </cell>
          <cell r="D523" t="str">
            <v>8-800.cn</v>
          </cell>
          <cell r="E523" t="str">
            <v>232 TE bis unter 248 TE</v>
          </cell>
          <cell r="F523">
            <v>19598.22</v>
          </cell>
        </row>
        <row r="524">
          <cell r="C524" t="str">
            <v>ZP38.22</v>
          </cell>
          <cell r="D524" t="str">
            <v>8-800.cp</v>
          </cell>
          <cell r="E524" t="str">
            <v>248 TE bis unter 264 TE</v>
          </cell>
          <cell r="F524">
            <v>20919.45</v>
          </cell>
        </row>
        <row r="525">
          <cell r="C525" t="str">
            <v>ZP38.23</v>
          </cell>
          <cell r="D525" t="str">
            <v>8-800.cq</v>
          </cell>
          <cell r="E525" t="str">
            <v>264 TE bis unter 280 TE</v>
          </cell>
          <cell r="F525">
            <v>22240.68</v>
          </cell>
        </row>
        <row r="526">
          <cell r="C526" t="str">
            <v>ZP38.24</v>
          </cell>
          <cell r="D526" t="str">
            <v>8-800.cr</v>
          </cell>
          <cell r="E526" t="str">
            <v>280 TE und mehr</v>
          </cell>
          <cell r="F526">
            <v>23561.9</v>
          </cell>
        </row>
        <row r="527">
          <cell r="C527" t="str">
            <v/>
          </cell>
          <cell r="E527" t="str">
            <v>Transfusion von Vollblut, Erythrozytenkonzentrat und Thrombozyten-konzentrat: Patientenbezogene Thrombozytenkonzentrate</v>
          </cell>
        </row>
        <row r="528">
          <cell r="C528" t="str">
            <v>ZP39.01</v>
          </cell>
          <cell r="D528" t="str">
            <v>8-800.60</v>
          </cell>
          <cell r="E528" t="str">
            <v>1 patientenbezogenes Thrombozytenkonzentrat</v>
          </cell>
          <cell r="F528">
            <v>438.51</v>
          </cell>
        </row>
        <row r="529">
          <cell r="C529" t="str">
            <v>ZP39.02</v>
          </cell>
          <cell r="D529" t="str">
            <v>8-800.61</v>
          </cell>
          <cell r="E529" t="str">
            <v>2 patientenbezogene Thrombozytenkonzentrate</v>
          </cell>
          <cell r="F529">
            <v>877.02</v>
          </cell>
        </row>
        <row r="530">
          <cell r="C530" t="str">
            <v>ZP39.03</v>
          </cell>
          <cell r="D530" t="str">
            <v>8-800.62</v>
          </cell>
          <cell r="E530" t="str">
            <v>3 bis unter 5 patientenbezogene Thrombozytenkonzentrate</v>
          </cell>
          <cell r="F530">
            <v>1534.79</v>
          </cell>
        </row>
        <row r="531">
          <cell r="C531" t="str">
            <v>ZP39.04</v>
          </cell>
          <cell r="D531" t="str">
            <v>8-800.63</v>
          </cell>
          <cell r="E531" t="str">
            <v>5 bis unter 7 patientenbezogene Thrombozytenkonzentrate</v>
          </cell>
          <cell r="F531">
            <v>2411.81</v>
          </cell>
        </row>
        <row r="532">
          <cell r="C532" t="str">
            <v>ZP39.05</v>
          </cell>
          <cell r="D532" t="str">
            <v>8-800.64</v>
          </cell>
          <cell r="E532" t="str">
            <v>7 bis unter 9 patientenbezogene Thrombozytenkonzentrate</v>
          </cell>
          <cell r="F532">
            <v>3235.49</v>
          </cell>
        </row>
        <row r="533">
          <cell r="C533" t="str">
            <v>ZP39.06</v>
          </cell>
          <cell r="D533" t="str">
            <v>8-800.65</v>
          </cell>
          <cell r="E533" t="str">
            <v>9 bis unter 11 patientenbezogene Thrombozytenkonzentrate</v>
          </cell>
          <cell r="F533">
            <v>4165.8500000000004</v>
          </cell>
        </row>
        <row r="534">
          <cell r="C534" t="str">
            <v>ZP39.07</v>
          </cell>
          <cell r="D534" t="str">
            <v>8-800.66</v>
          </cell>
          <cell r="E534" t="str">
            <v>11 bis unter 13 patientenbezogene Thrombozytenkonzentrate</v>
          </cell>
          <cell r="F534">
            <v>5026</v>
          </cell>
        </row>
        <row r="535">
          <cell r="C535" t="str">
            <v>ZP39.08</v>
          </cell>
          <cell r="D535" t="str">
            <v>8-800.67</v>
          </cell>
          <cell r="E535" t="str">
            <v>13 bis unter 15 patientenbezogene Thrombozytenkonzentrate</v>
          </cell>
          <cell r="F535">
            <v>5919.88</v>
          </cell>
        </row>
        <row r="536">
          <cell r="C536" t="str">
            <v>ZP39.09</v>
          </cell>
          <cell r="D536" t="str">
            <v>8-800.68</v>
          </cell>
          <cell r="E536" t="str">
            <v>15 bis unter 17 patientenbezogene Thrombozytenkonzentrate</v>
          </cell>
          <cell r="F536">
            <v>6796.9</v>
          </cell>
        </row>
        <row r="537">
          <cell r="C537" t="str">
            <v>ZP39.10</v>
          </cell>
          <cell r="D537" t="str">
            <v>8-800.69</v>
          </cell>
          <cell r="E537" t="str">
            <v>17 bis unter 19 patientenbezogene Thrombozytenkonzentrate</v>
          </cell>
          <cell r="F537">
            <v>7673.93</v>
          </cell>
        </row>
        <row r="538">
          <cell r="C538" t="str">
            <v>ZP39.11</v>
          </cell>
          <cell r="D538" t="str">
            <v>8-800.6a</v>
          </cell>
          <cell r="E538" t="str">
            <v>19 bis unter 23 patientenbezogene Thrombozytenkonzentrate</v>
          </cell>
          <cell r="F538">
            <v>8770.2000000000007</v>
          </cell>
        </row>
        <row r="539">
          <cell r="C539" t="str">
            <v>ZP39.12</v>
          </cell>
          <cell r="D539" t="str">
            <v>8-800.6b</v>
          </cell>
          <cell r="E539" t="str">
            <v>23 bis unter 27 patientenbezogene Thrombozytenkonzentrate</v>
          </cell>
          <cell r="F539">
            <v>10524.24</v>
          </cell>
        </row>
        <row r="540">
          <cell r="C540" t="str">
            <v>ZP39.13</v>
          </cell>
          <cell r="D540" t="str">
            <v>8-800.6c</v>
          </cell>
          <cell r="E540" t="str">
            <v>27 bis unter 31 patientenbezogene Thrombozytenkonzentrate</v>
          </cell>
          <cell r="F540">
            <v>12278.28</v>
          </cell>
        </row>
        <row r="541">
          <cell r="C541" t="str">
            <v>ZP39.14</v>
          </cell>
          <cell r="D541" t="str">
            <v>8-800.6d</v>
          </cell>
          <cell r="E541" t="str">
            <v>31 bis unter 35 patientenbezogene Thrombozytenkonzentrate</v>
          </cell>
          <cell r="F541">
            <v>14032.32</v>
          </cell>
        </row>
        <row r="542">
          <cell r="C542" t="str">
            <v>ZP39.15</v>
          </cell>
          <cell r="D542" t="str">
            <v>8-800.6e</v>
          </cell>
          <cell r="E542" t="str">
            <v>35 bis unter 39 patientenbezogene Thrombozytenkonzentrate</v>
          </cell>
          <cell r="F542">
            <v>15786.36</v>
          </cell>
        </row>
        <row r="543">
          <cell r="C543" t="str">
            <v>ZP39.16</v>
          </cell>
          <cell r="D543" t="str">
            <v>8-800.6g</v>
          </cell>
          <cell r="E543" t="str">
            <v>39 bis unter 43 patientenbezogene Thrombozytenkonzentrate</v>
          </cell>
          <cell r="F543">
            <v>17540.400000000001</v>
          </cell>
        </row>
        <row r="544">
          <cell r="C544" t="str">
            <v>ZP39.17</v>
          </cell>
          <cell r="D544" t="str">
            <v>8-800.6h</v>
          </cell>
          <cell r="E544" t="str">
            <v>43 bis unter 47 patientenbezogene Thrombozytenkonzentrate</v>
          </cell>
          <cell r="F544">
            <v>19294.439999999999</v>
          </cell>
        </row>
        <row r="545">
          <cell r="C545" t="str">
            <v>ZP39.18</v>
          </cell>
          <cell r="D545" t="str">
            <v>8-800.6j</v>
          </cell>
          <cell r="E545" t="str">
            <v>47 bis unter 51 patientenbezogene Thrombozytenkonzentrate</v>
          </cell>
          <cell r="F545">
            <v>21048.48</v>
          </cell>
        </row>
        <row r="546">
          <cell r="C546" t="str">
            <v>ZP39.19</v>
          </cell>
          <cell r="D546" t="str">
            <v>8-800.6k</v>
          </cell>
          <cell r="E546" t="str">
            <v>51 bis unter 55 patientenbezogene Thrombozytenkonzentrate</v>
          </cell>
          <cell r="F546">
            <v>22802.52</v>
          </cell>
        </row>
        <row r="547">
          <cell r="C547" t="str">
            <v>ZP39.20</v>
          </cell>
          <cell r="D547" t="str">
            <v>8-800.6m</v>
          </cell>
          <cell r="E547" t="str">
            <v>55 bis unter 59 patientenbezogene Thrombozytenkonzentrate</v>
          </cell>
          <cell r="F547">
            <v>24556.560000000001</v>
          </cell>
        </row>
        <row r="548">
          <cell r="C548" t="str">
            <v>ZP39.21</v>
          </cell>
          <cell r="D548" t="str">
            <v>8-800.6n</v>
          </cell>
          <cell r="E548" t="str">
            <v>59 bis unter 63 patientenbezogene Thrombozytenkonzentrate</v>
          </cell>
          <cell r="F548">
            <v>26310.6</v>
          </cell>
        </row>
        <row r="549">
          <cell r="C549" t="str">
            <v>ZP39.22</v>
          </cell>
          <cell r="D549" t="str">
            <v>8-800.6p</v>
          </cell>
          <cell r="E549" t="str">
            <v>63 bis unter 67 patientenbezogene Thrombozytenkonzentrate</v>
          </cell>
          <cell r="F549">
            <v>28064.639999999999</v>
          </cell>
        </row>
        <row r="550">
          <cell r="C550" t="str">
            <v>ZP39.23</v>
          </cell>
          <cell r="D550" t="str">
            <v>8-800.6q</v>
          </cell>
          <cell r="E550" t="str">
            <v>67 bis unter 71 patientenbezogene Thrombozytenkonzentrate</v>
          </cell>
          <cell r="F550">
            <v>29818.68</v>
          </cell>
        </row>
        <row r="551">
          <cell r="C551" t="str">
            <v>ZP39.24</v>
          </cell>
          <cell r="D551" t="str">
            <v>8-800.6r</v>
          </cell>
          <cell r="E551" t="str">
            <v>71 patientenbezogene Thrombozytenkonzentrate 
und mehr</v>
          </cell>
          <cell r="F551">
            <v>31572.720000000001</v>
          </cell>
        </row>
        <row r="552">
          <cell r="C552" t="str">
            <v/>
          </cell>
          <cell r="E552" t="str">
            <v>Applikation von Medikamenten, Liste 2: Caspofungin, parenteral</v>
          </cell>
        </row>
        <row r="553">
          <cell r="C553" t="str">
            <v>ZP40.01</v>
          </cell>
          <cell r="D553" t="str">
            <v>6-002.p0</v>
          </cell>
          <cell r="E553" t="str">
            <v>35 mg bis unter 65 mg</v>
          </cell>
          <cell r="F553">
            <v>305.11</v>
          </cell>
        </row>
        <row r="554">
          <cell r="C554" t="str">
            <v>ZP40.02</v>
          </cell>
          <cell r="D554" t="str">
            <v>6-002.p1</v>
          </cell>
          <cell r="E554" t="str">
            <v>65 mg bis unter 100 mg</v>
          </cell>
          <cell r="F554">
            <v>483.6</v>
          </cell>
        </row>
        <row r="555">
          <cell r="C555" t="str">
            <v>ZP40.03</v>
          </cell>
          <cell r="D555" t="str">
            <v>6-002.p2</v>
          </cell>
          <cell r="E555" t="str">
            <v>100 mg bis unter 150 mg</v>
          </cell>
          <cell r="F555">
            <v>791.02</v>
          </cell>
        </row>
        <row r="556">
          <cell r="C556" t="str">
            <v>ZP40.04</v>
          </cell>
          <cell r="D556" t="str">
            <v>6-002.p3</v>
          </cell>
          <cell r="E556" t="str">
            <v>150 mg bis unter 200 mg</v>
          </cell>
          <cell r="F556">
            <v>1117.22</v>
          </cell>
        </row>
        <row r="557">
          <cell r="C557" t="str">
            <v>ZP40.05</v>
          </cell>
          <cell r="D557" t="str">
            <v>6-002.p4</v>
          </cell>
          <cell r="E557" t="str">
            <v>200 mg bis unter 250 mg</v>
          </cell>
          <cell r="F557">
            <v>1459.71</v>
          </cell>
        </row>
        <row r="558">
          <cell r="C558" t="str">
            <v>ZP40.06</v>
          </cell>
          <cell r="D558" t="str">
            <v>6-002.p5</v>
          </cell>
          <cell r="E558" t="str">
            <v>250 mg bis unter 300 mg</v>
          </cell>
          <cell r="F558">
            <v>1808.05</v>
          </cell>
        </row>
        <row r="559">
          <cell r="C559" t="str">
            <v>ZP40.07</v>
          </cell>
          <cell r="D559" t="str">
            <v>6-002.p6</v>
          </cell>
          <cell r="E559" t="str">
            <v>300 mg bis unter 350 mg</v>
          </cell>
          <cell r="F559">
            <v>2136.94</v>
          </cell>
        </row>
        <row r="560">
          <cell r="C560" t="str">
            <v>ZP40.08</v>
          </cell>
          <cell r="D560" t="str">
            <v>6-002.p7</v>
          </cell>
          <cell r="E560" t="str">
            <v>350 mg bis unter 400 mg</v>
          </cell>
          <cell r="F560">
            <v>2470.2800000000002</v>
          </cell>
        </row>
        <row r="561">
          <cell r="C561" t="str">
            <v>ZP40.09</v>
          </cell>
          <cell r="D561" t="str">
            <v>6-002.p8</v>
          </cell>
          <cell r="E561" t="str">
            <v>400 mg bis unter 450 mg</v>
          </cell>
          <cell r="F561">
            <v>2820.12</v>
          </cell>
        </row>
        <row r="562">
          <cell r="C562" t="str">
            <v>ZP40.10</v>
          </cell>
          <cell r="D562" t="str">
            <v>6-002.p9</v>
          </cell>
          <cell r="E562" t="str">
            <v>450 mg bis unter 500 mg</v>
          </cell>
          <cell r="F562">
            <v>3164.09</v>
          </cell>
        </row>
        <row r="563">
          <cell r="C563" t="str">
            <v>ZP40.11</v>
          </cell>
          <cell r="D563" t="str">
            <v>6-002.pa</v>
          </cell>
          <cell r="E563" t="str">
            <v>500 mg bis unter 600 mg</v>
          </cell>
          <cell r="F563">
            <v>3616.1</v>
          </cell>
        </row>
        <row r="564">
          <cell r="C564" t="str">
            <v>ZP40.12</v>
          </cell>
          <cell r="D564" t="str">
            <v>6-002.pb</v>
          </cell>
          <cell r="E564" t="str">
            <v>600 mg bis unter 700 mg</v>
          </cell>
          <cell r="F564">
            <v>4294.12</v>
          </cell>
        </row>
        <row r="565">
          <cell r="C565" t="str">
            <v>ZP40.13</v>
          </cell>
          <cell r="D565" t="str">
            <v>6-002.pc</v>
          </cell>
          <cell r="E565" t="str">
            <v>700 mg bis unter 800 mg</v>
          </cell>
          <cell r="F565">
            <v>4972.1400000000003</v>
          </cell>
        </row>
        <row r="566">
          <cell r="C566" t="str">
            <v>ZP40.14</v>
          </cell>
          <cell r="D566" t="str">
            <v>6-002.pd</v>
          </cell>
          <cell r="E566" t="str">
            <v>800 mg bis unter 900 mg</v>
          </cell>
          <cell r="F566">
            <v>5650.15</v>
          </cell>
        </row>
        <row r="567">
          <cell r="C567" t="str">
            <v>ZP40.15</v>
          </cell>
          <cell r="D567" t="str">
            <v>6-002.pe</v>
          </cell>
          <cell r="E567" t="str">
            <v>900 mg bis unter 1.000 mg</v>
          </cell>
          <cell r="F567">
            <v>6328.17</v>
          </cell>
        </row>
        <row r="568">
          <cell r="C568" t="str">
            <v>ZP40.16</v>
          </cell>
          <cell r="D568" t="str">
            <v>6-002.pf</v>
          </cell>
          <cell r="E568" t="str">
            <v>1.000 mg bis unter 1.200 mg</v>
          </cell>
          <cell r="F568">
            <v>7232.2</v>
          </cell>
        </row>
        <row r="569">
          <cell r="C569" t="str">
            <v>ZP40.17</v>
          </cell>
          <cell r="D569" t="str">
            <v>6-002.pg</v>
          </cell>
          <cell r="E569" t="str">
            <v>1.200 mg bis unter 1.400 mg</v>
          </cell>
          <cell r="F569">
            <v>8588.23</v>
          </cell>
        </row>
        <row r="570">
          <cell r="C570" t="str">
            <v>ZP40.18</v>
          </cell>
          <cell r="D570" t="str">
            <v>6-002.ph</v>
          </cell>
          <cell r="E570" t="str">
            <v>1.400 mg bis unter 1.600 mg</v>
          </cell>
          <cell r="F570">
            <v>9944.27</v>
          </cell>
        </row>
        <row r="571">
          <cell r="C571" t="str">
            <v>ZP40.19</v>
          </cell>
          <cell r="D571" t="str">
            <v>6-002.pj</v>
          </cell>
          <cell r="E571" t="str">
            <v>1.600 mg bis unter 2.000 mg</v>
          </cell>
          <cell r="F571">
            <v>11752.32</v>
          </cell>
        </row>
        <row r="572">
          <cell r="C572" t="str">
            <v>ZP40.20</v>
          </cell>
          <cell r="D572" t="str">
            <v>6-002.pk</v>
          </cell>
          <cell r="E572" t="str">
            <v>2.000 mg bis unter 2.400 mg</v>
          </cell>
          <cell r="F572">
            <v>14464.39</v>
          </cell>
        </row>
        <row r="573">
          <cell r="C573" t="str">
            <v>ZP40.21</v>
          </cell>
          <cell r="D573" t="str">
            <v>6-002.pm</v>
          </cell>
          <cell r="E573" t="str">
            <v>2.400 mg bis unter 2.800 mg</v>
          </cell>
          <cell r="F573">
            <v>17176.47</v>
          </cell>
        </row>
        <row r="574">
          <cell r="C574" t="str">
            <v>ZP40.22</v>
          </cell>
          <cell r="D574" t="str">
            <v>6-002.pn</v>
          </cell>
          <cell r="E574" t="str">
            <v>2.800 mg bis unter 3.600 mg</v>
          </cell>
          <cell r="F574">
            <v>20792.57</v>
          </cell>
        </row>
        <row r="575">
          <cell r="C575" t="str">
            <v>ZP40.23</v>
          </cell>
          <cell r="D575" t="str">
            <v>6-002.pp</v>
          </cell>
          <cell r="E575" t="str">
            <v>3.600 mg bis unter 4.400 mg</v>
          </cell>
          <cell r="F575">
            <v>26216.720000000001</v>
          </cell>
        </row>
        <row r="576">
          <cell r="C576" t="str">
            <v>ZP40.24</v>
          </cell>
          <cell r="D576" t="str">
            <v>6-002.pq</v>
          </cell>
          <cell r="E576" t="str">
            <v>4.400 mg bis unter 5.200 mg</v>
          </cell>
          <cell r="F576">
            <v>31640.86</v>
          </cell>
        </row>
        <row r="577">
          <cell r="C577" t="str">
            <v>ZP40.25</v>
          </cell>
          <cell r="D577" t="str">
            <v>6-002.pr</v>
          </cell>
          <cell r="E577" t="str">
            <v>5.200 mg bis unter 6.000 mg</v>
          </cell>
          <cell r="F577">
            <v>37065.01</v>
          </cell>
        </row>
        <row r="578">
          <cell r="C578" t="str">
            <v>ZP40.26</v>
          </cell>
          <cell r="D578" t="str">
            <v>6-002.ps</v>
          </cell>
          <cell r="E578" t="str">
            <v>6.000 mg bis unter 6.800 mg</v>
          </cell>
          <cell r="F578">
            <v>42489.16</v>
          </cell>
        </row>
        <row r="579">
          <cell r="C579" t="str">
            <v>ZP40.27</v>
          </cell>
          <cell r="D579" t="str">
            <v>6-002.pt</v>
          </cell>
          <cell r="E579" t="str">
            <v>6.800 mg bis unter 7.600 mg</v>
          </cell>
          <cell r="F579">
            <v>47913.31</v>
          </cell>
        </row>
        <row r="580">
          <cell r="C580" t="str">
            <v>ZP40.28</v>
          </cell>
          <cell r="D580" t="str">
            <v>6-002.pu</v>
          </cell>
          <cell r="E580" t="str">
            <v>7.600 mg bis unter 8.400 mg</v>
          </cell>
          <cell r="F580">
            <v>53337.46</v>
          </cell>
        </row>
        <row r="581">
          <cell r="C581" t="str">
            <v>ZP40.29</v>
          </cell>
          <cell r="D581" t="str">
            <v>6-002.pv</v>
          </cell>
          <cell r="E581" t="str">
            <v>8.400 mg und mehr</v>
          </cell>
          <cell r="F581">
            <v>58761.599999999999</v>
          </cell>
        </row>
        <row r="582">
          <cell r="C582" t="str">
            <v/>
          </cell>
          <cell r="E582" t="str">
            <v>Applikation von Medikamenten, Liste 2: Liposomales Amphotericin B, parenteral</v>
          </cell>
        </row>
        <row r="583">
          <cell r="C583" t="str">
            <v>ZP41.01</v>
          </cell>
          <cell r="D583" t="str">
            <v>6-002.q0</v>
          </cell>
          <cell r="E583" t="str">
            <v>100 mg bis unter 175 mg</v>
          </cell>
          <cell r="F583">
            <v>236.76</v>
          </cell>
        </row>
        <row r="584">
          <cell r="C584" t="str">
            <v>ZP41.02</v>
          </cell>
          <cell r="D584" t="str">
            <v>6-002.q1</v>
          </cell>
          <cell r="E584" t="str">
            <v>175 mg bis unter 250 mg</v>
          </cell>
          <cell r="F584">
            <v>378.82</v>
          </cell>
        </row>
        <row r="585">
          <cell r="C585" t="str">
            <v>ZP41.03</v>
          </cell>
          <cell r="D585" t="str">
            <v>6-002.q2</v>
          </cell>
          <cell r="E585" t="str">
            <v>250 mg bis unter 350 mg</v>
          </cell>
          <cell r="F585">
            <v>536.66</v>
          </cell>
        </row>
        <row r="586">
          <cell r="C586" t="str">
            <v>ZP41.04</v>
          </cell>
          <cell r="D586" t="str">
            <v>6-002.q3</v>
          </cell>
          <cell r="E586" t="str">
            <v>350 mg bis unter 450 mg</v>
          </cell>
          <cell r="F586">
            <v>726.07</v>
          </cell>
        </row>
        <row r="587">
          <cell r="C587" t="str">
            <v>ZP41.05</v>
          </cell>
          <cell r="D587" t="str">
            <v>6-002.q4</v>
          </cell>
          <cell r="E587" t="str">
            <v>450 mg bis unter 550 mg</v>
          </cell>
          <cell r="F587">
            <v>915.48</v>
          </cell>
        </row>
        <row r="588">
          <cell r="C588" t="str">
            <v>ZP41.06</v>
          </cell>
          <cell r="D588" t="str">
            <v>6-002.q5</v>
          </cell>
          <cell r="E588" t="str">
            <v>550 mg bis unter 650 mg</v>
          </cell>
          <cell r="F588">
            <v>1104.8900000000001</v>
          </cell>
        </row>
        <row r="589">
          <cell r="C589" t="str">
            <v>ZP41.07</v>
          </cell>
          <cell r="D589" t="str">
            <v>6-002.q6</v>
          </cell>
          <cell r="E589" t="str">
            <v>650 mg bis unter 750 mg</v>
          </cell>
          <cell r="F589">
            <v>1294.3</v>
          </cell>
        </row>
        <row r="590">
          <cell r="C590" t="str">
            <v>ZP41.08</v>
          </cell>
          <cell r="D590" t="str">
            <v>6-002.q7</v>
          </cell>
          <cell r="E590" t="str">
            <v>750 mg bis unter 850 mg</v>
          </cell>
          <cell r="F590">
            <v>1483.7</v>
          </cell>
        </row>
        <row r="591">
          <cell r="C591" t="str">
            <v>ZP41.09</v>
          </cell>
          <cell r="D591" t="str">
            <v>6-002.q8</v>
          </cell>
          <cell r="E591" t="str">
            <v>850 mg bis unter 950 mg</v>
          </cell>
          <cell r="F591">
            <v>1673.11</v>
          </cell>
        </row>
        <row r="592">
          <cell r="C592" t="str">
            <v>ZP41.10</v>
          </cell>
          <cell r="D592" t="str">
            <v>6-002.q9</v>
          </cell>
          <cell r="E592" t="str">
            <v>950 mg bis unter 1.150 mg</v>
          </cell>
          <cell r="F592">
            <v>1925.66</v>
          </cell>
        </row>
        <row r="593">
          <cell r="C593" t="str">
            <v>ZP41.11</v>
          </cell>
          <cell r="D593" t="str">
            <v>6-002.qa</v>
          </cell>
          <cell r="E593" t="str">
            <v>1.150 mg bis unter 1.350 mg</v>
          </cell>
          <cell r="F593">
            <v>2304.48</v>
          </cell>
        </row>
        <row r="594">
          <cell r="C594" t="str">
            <v>ZP41.12</v>
          </cell>
          <cell r="D594" t="str">
            <v>6-002.qb</v>
          </cell>
          <cell r="E594" t="str">
            <v>1.350 mg bis unter 1.550 mg</v>
          </cell>
          <cell r="F594">
            <v>2683.3</v>
          </cell>
        </row>
        <row r="595">
          <cell r="C595" t="str">
            <v>ZP41.13</v>
          </cell>
          <cell r="D595" t="str">
            <v>6-002.qc</v>
          </cell>
          <cell r="E595" t="str">
            <v>1.550 mg bis unter 1.750 mg</v>
          </cell>
          <cell r="F595">
            <v>3062.11</v>
          </cell>
        </row>
        <row r="596">
          <cell r="C596" t="str">
            <v>ZP41.14</v>
          </cell>
          <cell r="D596" t="str">
            <v>6-002.qd</v>
          </cell>
          <cell r="E596" t="str">
            <v>1.750 mg bis unter 1.950 mg</v>
          </cell>
          <cell r="F596">
            <v>3440.93</v>
          </cell>
        </row>
        <row r="597">
          <cell r="C597" t="str">
            <v>ZP41.15</v>
          </cell>
          <cell r="D597" t="str">
            <v>6-002.qe</v>
          </cell>
          <cell r="E597" t="str">
            <v>1.950 mg bis unter 2.150 mg</v>
          </cell>
          <cell r="F597">
            <v>3819.75</v>
          </cell>
        </row>
        <row r="598">
          <cell r="C598" t="str">
            <v>ZP41.16</v>
          </cell>
          <cell r="D598" t="str">
            <v>6-002.qf</v>
          </cell>
          <cell r="E598" t="str">
            <v>2.150 mg bis unter 3.150 mg</v>
          </cell>
          <cell r="F598">
            <v>4703.66</v>
          </cell>
        </row>
        <row r="599">
          <cell r="C599" t="str">
            <v>ZP41.17</v>
          </cell>
          <cell r="D599" t="str">
            <v>6-002.qg</v>
          </cell>
          <cell r="E599" t="str">
            <v>3.150 mg bis unter 4.150 mg</v>
          </cell>
          <cell r="F599">
            <v>6597.75</v>
          </cell>
        </row>
        <row r="600">
          <cell r="C600" t="str">
            <v>ZP41.18</v>
          </cell>
          <cell r="D600" t="str">
            <v>6-002.qh</v>
          </cell>
          <cell r="E600" t="str">
            <v>4.150 mg bis unter 5.150 mg</v>
          </cell>
          <cell r="F600">
            <v>8491.84</v>
          </cell>
        </row>
        <row r="601">
          <cell r="C601" t="str">
            <v>ZP41.19</v>
          </cell>
          <cell r="D601" t="str">
            <v>6-002.qj</v>
          </cell>
          <cell r="E601" t="str">
            <v>5.150 mg bis unter 6.150 mg</v>
          </cell>
          <cell r="F601">
            <v>10385.93</v>
          </cell>
        </row>
        <row r="602">
          <cell r="C602" t="str">
            <v>ZP41.20</v>
          </cell>
          <cell r="D602" t="str">
            <v>6-002.qk</v>
          </cell>
          <cell r="E602" t="str">
            <v>6.150 mg bis unter 8.650 mg</v>
          </cell>
          <cell r="F602">
            <v>13227.07</v>
          </cell>
        </row>
        <row r="603">
          <cell r="C603" t="str">
            <v>ZP41.21</v>
          </cell>
          <cell r="D603" t="str">
            <v>6-002.qm</v>
          </cell>
          <cell r="E603" t="str">
            <v>8.650 mg bis unter 11.150 mg</v>
          </cell>
          <cell r="F603">
            <v>17962.3</v>
          </cell>
        </row>
        <row r="604">
          <cell r="C604" t="str">
            <v>ZP41.22</v>
          </cell>
          <cell r="D604" t="str">
            <v>6-002.qn</v>
          </cell>
          <cell r="E604" t="str">
            <v>11.150 mg bis unter 13.650 mg</v>
          </cell>
          <cell r="F604">
            <v>22697.52</v>
          </cell>
        </row>
        <row r="605">
          <cell r="C605" t="str">
            <v>ZP41.23</v>
          </cell>
          <cell r="D605" t="str">
            <v>6-002.qp</v>
          </cell>
          <cell r="E605" t="str">
            <v>13.650 mg bis unter 18.650 mg</v>
          </cell>
          <cell r="F605">
            <v>29011.16</v>
          </cell>
        </row>
        <row r="606">
          <cell r="C606" t="str">
            <v>ZP41.24</v>
          </cell>
          <cell r="D606" t="str">
            <v>6-002.qq</v>
          </cell>
          <cell r="E606" t="str">
            <v>18.650 mg bis unter 23.650 mg</v>
          </cell>
          <cell r="F606">
            <v>38481.61</v>
          </cell>
        </row>
        <row r="607">
          <cell r="C607" t="str">
            <v>ZP41.25</v>
          </cell>
          <cell r="D607" t="str">
            <v>6-002.qr</v>
          </cell>
          <cell r="E607" t="str">
            <v>23.650 mg bis unter 28.650 mg</v>
          </cell>
          <cell r="F607">
            <v>47952.07</v>
          </cell>
        </row>
        <row r="608">
          <cell r="C608" t="str">
            <v>ZP41.26</v>
          </cell>
          <cell r="D608" t="str">
            <v>6-002.qs</v>
          </cell>
          <cell r="E608" t="str">
            <v>28.650 mg bis unter 33.650 mg</v>
          </cell>
          <cell r="F608">
            <v>57422.52</v>
          </cell>
        </row>
        <row r="609">
          <cell r="C609" t="str">
            <v>ZP41.27</v>
          </cell>
          <cell r="D609" t="str">
            <v>6-002.qt</v>
          </cell>
          <cell r="E609" t="str">
            <v>33.650 mg bis unter 38.650 mg</v>
          </cell>
          <cell r="F609">
            <v>66892.98</v>
          </cell>
        </row>
        <row r="610">
          <cell r="C610" t="str">
            <v>ZP41.28</v>
          </cell>
          <cell r="D610" t="str">
            <v>6-002.qu</v>
          </cell>
          <cell r="E610" t="str">
            <v>38.650 mg bis unter 43.650 mg</v>
          </cell>
          <cell r="F610">
            <v>76363.429999999993</v>
          </cell>
        </row>
        <row r="611">
          <cell r="C611" t="str">
            <v>ZP41.29</v>
          </cell>
          <cell r="D611" t="str">
            <v>6-002.qv</v>
          </cell>
          <cell r="E611" t="str">
            <v>43.650 mg und mehr</v>
          </cell>
          <cell r="F611">
            <v>85833.89</v>
          </cell>
        </row>
        <row r="612">
          <cell r="C612" t="str">
            <v/>
          </cell>
          <cell r="E612" t="str">
            <v>Applikation von Medikamenten, Liste 2: Voriconazol, oral</v>
          </cell>
        </row>
        <row r="613">
          <cell r="C613" t="str">
            <v>ZP42.01</v>
          </cell>
          <cell r="D613" t="str">
            <v>6-002.50</v>
          </cell>
          <cell r="E613" t="str">
            <v>1,00 g bis unter 1,75 g</v>
          </cell>
          <cell r="F613">
            <v>248.98</v>
          </cell>
        </row>
        <row r="614">
          <cell r="C614" t="str">
            <v>ZP42.02</v>
          </cell>
          <cell r="D614" t="str">
            <v>6-002.51</v>
          </cell>
          <cell r="E614" t="str">
            <v>1,75 g bis unter 2,50 g</v>
          </cell>
          <cell r="F614">
            <v>398.37</v>
          </cell>
        </row>
        <row r="615">
          <cell r="C615" t="str">
            <v>ZP42.03</v>
          </cell>
          <cell r="D615" t="str">
            <v>6-002.52</v>
          </cell>
          <cell r="E615" t="str">
            <v>2,50 g bis unter 3,50 g</v>
          </cell>
          <cell r="F615">
            <v>564.36</v>
          </cell>
        </row>
        <row r="616">
          <cell r="C616" t="str">
            <v>ZP42.04</v>
          </cell>
          <cell r="D616" t="str">
            <v>6-002.53</v>
          </cell>
          <cell r="E616" t="str">
            <v>3,50 g bis unter 4,50 g</v>
          </cell>
          <cell r="F616">
            <v>763.54</v>
          </cell>
        </row>
        <row r="617">
          <cell r="C617" t="str">
            <v>ZP42.05</v>
          </cell>
          <cell r="D617" t="str">
            <v>6-002.54</v>
          </cell>
          <cell r="E617" t="str">
            <v>4,50 g bis unter 6,50 g</v>
          </cell>
          <cell r="F617">
            <v>1029.1199999999999</v>
          </cell>
        </row>
        <row r="618">
          <cell r="C618" t="str">
            <v>ZP42.06</v>
          </cell>
          <cell r="D618" t="str">
            <v>6-002.55</v>
          </cell>
          <cell r="E618" t="str">
            <v>6,50 g bis unter 8,50 g</v>
          </cell>
          <cell r="F618">
            <v>1427.49</v>
          </cell>
        </row>
        <row r="619">
          <cell r="C619" t="str">
            <v>ZP42.07</v>
          </cell>
          <cell r="D619" t="str">
            <v>6-002.56</v>
          </cell>
          <cell r="E619" t="str">
            <v>8,50 g bis unter 10,50 g</v>
          </cell>
          <cell r="F619">
            <v>1825.86</v>
          </cell>
        </row>
        <row r="620">
          <cell r="C620" t="str">
            <v>ZP42.08</v>
          </cell>
          <cell r="D620" t="str">
            <v>6-002.57</v>
          </cell>
          <cell r="E620" t="str">
            <v>10,50 g bis unter 15,50 g</v>
          </cell>
          <cell r="F620">
            <v>2423.42</v>
          </cell>
        </row>
        <row r="621">
          <cell r="C621" t="str">
            <v>ZP42.09</v>
          </cell>
          <cell r="D621" t="str">
            <v>6-002.58</v>
          </cell>
          <cell r="E621" t="str">
            <v>15,50 g bis unter 20,50 g</v>
          </cell>
          <cell r="F621">
            <v>3419.35</v>
          </cell>
        </row>
        <row r="622">
          <cell r="C622" t="str">
            <v>ZP42.10</v>
          </cell>
          <cell r="D622" t="str">
            <v>6-002.59</v>
          </cell>
          <cell r="E622" t="str">
            <v>20,50 g bis unter 25,50 g</v>
          </cell>
          <cell r="F622">
            <v>4415.2700000000004</v>
          </cell>
        </row>
        <row r="623">
          <cell r="C623" t="str">
            <v>ZP42.11</v>
          </cell>
          <cell r="D623" t="str">
            <v>6-002.5a</v>
          </cell>
          <cell r="E623" t="str">
            <v>25,50 g bis unter 30,50 g</v>
          </cell>
          <cell r="F623">
            <v>5411.2</v>
          </cell>
        </row>
        <row r="624">
          <cell r="C624" t="str">
            <v>ZP42.12</v>
          </cell>
          <cell r="D624" t="str">
            <v>6-002.5c</v>
          </cell>
          <cell r="E624" t="str">
            <v>30,50 g bis unter 35,50 g</v>
          </cell>
          <cell r="F624">
            <v>6407.13</v>
          </cell>
        </row>
        <row r="625">
          <cell r="C625" t="str">
            <v>ZP42.13</v>
          </cell>
          <cell r="D625" t="str">
            <v>6-002.5d</v>
          </cell>
          <cell r="E625" t="str">
            <v>35,50 g bis unter 40,50 g</v>
          </cell>
          <cell r="F625">
            <v>7403.05</v>
          </cell>
        </row>
        <row r="626">
          <cell r="C626" t="str">
            <v>ZP42.14</v>
          </cell>
          <cell r="D626" t="str">
            <v>6-002.5e</v>
          </cell>
          <cell r="E626" t="str">
            <v>40,50 g bis unter 45,50 g</v>
          </cell>
          <cell r="F626">
            <v>8398.98</v>
          </cell>
        </row>
        <row r="627">
          <cell r="C627" t="str">
            <v>ZP42.15</v>
          </cell>
          <cell r="D627" t="str">
            <v>6-002.5f</v>
          </cell>
          <cell r="E627" t="str">
            <v>45,50 g und mehr</v>
          </cell>
          <cell r="F627">
            <v>9394.9</v>
          </cell>
        </row>
        <row r="628">
          <cell r="C628" t="str">
            <v/>
          </cell>
          <cell r="E628" t="str">
            <v>Applikation von Medikamenten, Liste 2: Voriconazol, parenteral</v>
          </cell>
        </row>
        <row r="629">
          <cell r="C629" t="str">
            <v>ZP43.01</v>
          </cell>
          <cell r="D629" t="str">
            <v>6-002.r0</v>
          </cell>
          <cell r="E629" t="str">
            <v>0,4 g bis unter 0,6 g</v>
          </cell>
          <cell r="F629">
            <v>297.36</v>
          </cell>
        </row>
        <row r="630">
          <cell r="C630" t="str">
            <v>ZP43.02</v>
          </cell>
          <cell r="D630" t="str">
            <v>6-002.r1</v>
          </cell>
          <cell r="E630" t="str">
            <v>0,6 g bis unter 0,8 g</v>
          </cell>
          <cell r="F630">
            <v>424.81</v>
          </cell>
        </row>
        <row r="631">
          <cell r="C631" t="str">
            <v>ZP43.03</v>
          </cell>
          <cell r="D631" t="str">
            <v>6-002.r2</v>
          </cell>
          <cell r="E631" t="str">
            <v>0,8 g bis unter 1,2 g</v>
          </cell>
          <cell r="F631">
            <v>577.80999999999995</v>
          </cell>
        </row>
        <row r="632">
          <cell r="C632" t="str">
            <v>ZP43.04</v>
          </cell>
          <cell r="D632" t="str">
            <v>6-002.r3</v>
          </cell>
          <cell r="E632" t="str">
            <v>1,2 g bis unter 1,6 g</v>
          </cell>
          <cell r="F632">
            <v>818.1</v>
          </cell>
        </row>
        <row r="633">
          <cell r="C633" t="str">
            <v>ZP43.05</v>
          </cell>
          <cell r="D633" t="str">
            <v>6-002.r4</v>
          </cell>
          <cell r="E633" t="str">
            <v>1,6 g bis unter 2,0 g</v>
          </cell>
          <cell r="F633">
            <v>1095.1300000000001</v>
          </cell>
        </row>
        <row r="634">
          <cell r="C634" t="str">
            <v>ZP43.06</v>
          </cell>
          <cell r="D634" t="str">
            <v>6-002.r5</v>
          </cell>
          <cell r="E634" t="str">
            <v>2,0 g bis unter 2,4 g</v>
          </cell>
          <cell r="F634">
            <v>1340.06</v>
          </cell>
        </row>
        <row r="635">
          <cell r="C635" t="str">
            <v>ZP43.07</v>
          </cell>
          <cell r="D635" t="str">
            <v>6-002.r6</v>
          </cell>
          <cell r="E635" t="str">
            <v>2,4 g bis unter 3,2 g</v>
          </cell>
          <cell r="F635">
            <v>1699.23</v>
          </cell>
        </row>
        <row r="636">
          <cell r="C636" t="str">
            <v>ZP43.08</v>
          </cell>
          <cell r="D636" t="str">
            <v>6-002.r7</v>
          </cell>
          <cell r="E636" t="str">
            <v>3,2 g bis unter 4,0 g</v>
          </cell>
          <cell r="F636">
            <v>2209</v>
          </cell>
        </row>
        <row r="637">
          <cell r="C637" t="str">
            <v>ZP43.09</v>
          </cell>
          <cell r="D637" t="str">
            <v>6-002.r8</v>
          </cell>
          <cell r="E637" t="str">
            <v>4,0 g bis unter 4,8 g</v>
          </cell>
          <cell r="F637">
            <v>2718.77</v>
          </cell>
        </row>
        <row r="638">
          <cell r="C638" t="str">
            <v>ZP43.10</v>
          </cell>
          <cell r="D638" t="str">
            <v>6-002.r9</v>
          </cell>
          <cell r="E638" t="str">
            <v>4,8 g bis unter 5,6 g</v>
          </cell>
          <cell r="F638">
            <v>3228.53</v>
          </cell>
        </row>
        <row r="639">
          <cell r="C639" t="str">
            <v>ZP43.11</v>
          </cell>
          <cell r="D639" t="str">
            <v>6-002.ra</v>
          </cell>
          <cell r="E639" t="str">
            <v>5,6 g bis unter 6,4 g</v>
          </cell>
          <cell r="F639">
            <v>3738.3</v>
          </cell>
        </row>
        <row r="640">
          <cell r="C640" t="str">
            <v>ZP43.12</v>
          </cell>
          <cell r="D640" t="str">
            <v>6-002.rb</v>
          </cell>
          <cell r="E640" t="str">
            <v>6,4 g bis unter 7,2 g</v>
          </cell>
          <cell r="F640">
            <v>4240.33</v>
          </cell>
        </row>
        <row r="641">
          <cell r="C641" t="str">
            <v>ZP43.13</v>
          </cell>
          <cell r="D641" t="str">
            <v>6-002.rc</v>
          </cell>
          <cell r="E641" t="str">
            <v>7,2 g bis unter 8,8 g</v>
          </cell>
          <cell r="F641">
            <v>4927.76</v>
          </cell>
        </row>
        <row r="642">
          <cell r="C642" t="str">
            <v>ZP43.14</v>
          </cell>
          <cell r="D642" t="str">
            <v>6-002.rd</v>
          </cell>
          <cell r="E642" t="str">
            <v>8,8 g bis unter 10,4 g</v>
          </cell>
          <cell r="F642">
            <v>5947.3</v>
          </cell>
        </row>
        <row r="643">
          <cell r="C643" t="str">
            <v>ZP43.15</v>
          </cell>
          <cell r="D643" t="str">
            <v>6-002.re</v>
          </cell>
          <cell r="E643" t="str">
            <v>10,4 g bis unter 12,0 g</v>
          </cell>
          <cell r="F643">
            <v>6966.84</v>
          </cell>
        </row>
        <row r="644">
          <cell r="C644" t="str">
            <v>ZP43.16</v>
          </cell>
          <cell r="D644" t="str">
            <v>6-002.rf</v>
          </cell>
          <cell r="E644" t="str">
            <v>12,0 g bis unter 13,6 g</v>
          </cell>
          <cell r="F644">
            <v>7986.37</v>
          </cell>
        </row>
        <row r="645">
          <cell r="C645" t="str">
            <v>ZP43.17</v>
          </cell>
          <cell r="D645" t="str">
            <v>6-002.rg</v>
          </cell>
          <cell r="E645" t="str">
            <v>13,6 g bis unter 16,8 g</v>
          </cell>
          <cell r="F645">
            <v>9345.76</v>
          </cell>
        </row>
        <row r="646">
          <cell r="C646" t="str">
            <v>ZP43.18</v>
          </cell>
          <cell r="D646" t="str">
            <v>6-002.rh</v>
          </cell>
          <cell r="E646" t="str">
            <v>16,8 g bis unter 20,0 g</v>
          </cell>
          <cell r="F646">
            <v>11384.83</v>
          </cell>
        </row>
        <row r="647">
          <cell r="C647" t="str">
            <v>ZP43.19</v>
          </cell>
          <cell r="D647" t="str">
            <v>6-002.rj</v>
          </cell>
          <cell r="E647" t="str">
            <v>20,0 g bis unter 23,2 g</v>
          </cell>
          <cell r="F647">
            <v>13423.9</v>
          </cell>
        </row>
        <row r="648">
          <cell r="C648" t="str">
            <v>ZP43.20</v>
          </cell>
          <cell r="D648" t="str">
            <v>6-002.rk</v>
          </cell>
          <cell r="E648" t="str">
            <v>23,2 g bis unter 26,4 g</v>
          </cell>
          <cell r="F648">
            <v>15462.98</v>
          </cell>
        </row>
        <row r="649">
          <cell r="C649" t="str">
            <v>ZP43.21</v>
          </cell>
          <cell r="D649" t="str">
            <v>6-002.rm</v>
          </cell>
          <cell r="E649" t="str">
            <v>26,4 g bis unter 32,8 g</v>
          </cell>
          <cell r="F649">
            <v>18181.740000000002</v>
          </cell>
        </row>
        <row r="650">
          <cell r="C650" t="str">
            <v>ZP43.22</v>
          </cell>
          <cell r="D650" t="str">
            <v>6-002.rn</v>
          </cell>
          <cell r="E650" t="str">
            <v>32,8 g bis unter 39,2 g</v>
          </cell>
          <cell r="F650">
            <v>22259.89</v>
          </cell>
        </row>
        <row r="651">
          <cell r="C651" t="str">
            <v>ZP43.23</v>
          </cell>
          <cell r="D651" t="str">
            <v>6-002.rp</v>
          </cell>
          <cell r="E651" t="str">
            <v>39,2 g bis unter 45,6 g</v>
          </cell>
          <cell r="F651">
            <v>26338.04</v>
          </cell>
        </row>
        <row r="652">
          <cell r="C652" t="str">
            <v>ZP43.24</v>
          </cell>
          <cell r="D652" t="str">
            <v>6-002.rq</v>
          </cell>
          <cell r="E652" t="str">
            <v>45,6 g bis unter 52,0 g</v>
          </cell>
          <cell r="F652">
            <v>30416.19</v>
          </cell>
        </row>
        <row r="653">
          <cell r="C653" t="str">
            <v>ZP43.25</v>
          </cell>
          <cell r="D653" t="str">
            <v>6-002.rr</v>
          </cell>
          <cell r="E653" t="str">
            <v>52,0 g bis unter 64,8 g</v>
          </cell>
          <cell r="F653">
            <v>35853.72</v>
          </cell>
        </row>
        <row r="654">
          <cell r="C654" t="str">
            <v>ZP43.26</v>
          </cell>
          <cell r="D654" t="str">
            <v>6-002.rs</v>
          </cell>
          <cell r="E654" t="str">
            <v>64,8 g bis unter 77,6 g</v>
          </cell>
          <cell r="F654">
            <v>44010.02</v>
          </cell>
        </row>
        <row r="655">
          <cell r="C655" t="str">
            <v>ZP43.27</v>
          </cell>
          <cell r="D655" t="str">
            <v>6-002.rt</v>
          </cell>
          <cell r="E655" t="str">
            <v>77,6 g bis unter 90,4 g</v>
          </cell>
          <cell r="F655">
            <v>52166.31</v>
          </cell>
        </row>
        <row r="656">
          <cell r="C656" t="str">
            <v>ZP43.28</v>
          </cell>
          <cell r="D656" t="str">
            <v>6-002.ru</v>
          </cell>
          <cell r="E656" t="str">
            <v>90,4 g und mehr</v>
          </cell>
          <cell r="F656">
            <v>60322.61</v>
          </cell>
        </row>
        <row r="657">
          <cell r="C657" t="str">
            <v/>
          </cell>
          <cell r="E657" t="str">
            <v>Applikation von Medikamenten, Liste 2: Itraconazol, parenteral</v>
          </cell>
        </row>
        <row r="658">
          <cell r="C658" t="str">
            <v>ZP44.01</v>
          </cell>
          <cell r="D658" t="str">
            <v>6-002.c0</v>
          </cell>
          <cell r="E658" t="str">
            <v>400 mg bis unter 800 mg</v>
          </cell>
          <cell r="F658">
            <v>181.33</v>
          </cell>
        </row>
        <row r="659">
          <cell r="C659" t="str">
            <v>ZP44.02</v>
          </cell>
          <cell r="D659" t="str">
            <v>6-002.c1</v>
          </cell>
          <cell r="E659" t="str">
            <v>800 mg bis unter 1.200 mg</v>
          </cell>
          <cell r="F659">
            <v>317.33</v>
          </cell>
        </row>
        <row r="660">
          <cell r="C660" t="str">
            <v>ZP44.03</v>
          </cell>
          <cell r="D660" t="str">
            <v>6-002.c2</v>
          </cell>
          <cell r="E660" t="str">
            <v>1.200 mg bis unter 1.600 mg</v>
          </cell>
          <cell r="F660">
            <v>453.33</v>
          </cell>
        </row>
        <row r="661">
          <cell r="C661" t="str">
            <v>ZP44.04</v>
          </cell>
          <cell r="D661" t="str">
            <v>6-002.c3</v>
          </cell>
          <cell r="E661" t="str">
            <v>1.600 mg bis unter 2.000 mg</v>
          </cell>
          <cell r="F661">
            <v>589.33000000000004</v>
          </cell>
        </row>
        <row r="662">
          <cell r="C662" t="str">
            <v>ZP44.05</v>
          </cell>
          <cell r="D662" t="str">
            <v>6-002.c4</v>
          </cell>
          <cell r="E662" t="str">
            <v>2.000 mg bis unter 2.400 mg</v>
          </cell>
          <cell r="F662">
            <v>725.33</v>
          </cell>
        </row>
        <row r="663">
          <cell r="C663" t="str">
            <v>ZP44.06</v>
          </cell>
          <cell r="D663" t="str">
            <v>6-002.c5</v>
          </cell>
          <cell r="E663" t="str">
            <v>2.400 mg bis unter 2.800 mg</v>
          </cell>
          <cell r="F663">
            <v>861.33</v>
          </cell>
        </row>
        <row r="664">
          <cell r="C664" t="str">
            <v>ZP44.07</v>
          </cell>
          <cell r="D664" t="str">
            <v>6-002.c6</v>
          </cell>
          <cell r="E664" t="str">
            <v>2.800 mg bis unter 3.200 mg</v>
          </cell>
          <cell r="F664">
            <v>997.33</v>
          </cell>
        </row>
        <row r="665">
          <cell r="C665" t="str">
            <v>ZP44.08</v>
          </cell>
          <cell r="D665" t="str">
            <v>6-002.c7</v>
          </cell>
          <cell r="E665" t="str">
            <v>3.200 mg bis unter 3.600 mg</v>
          </cell>
          <cell r="F665">
            <v>1133.33</v>
          </cell>
        </row>
        <row r="666">
          <cell r="C666" t="str">
            <v>ZP44.09</v>
          </cell>
          <cell r="D666" t="str">
            <v>6-002.c8</v>
          </cell>
          <cell r="E666" t="str">
            <v>3.600 mg bis unter 4.000 mg</v>
          </cell>
          <cell r="F666">
            <v>1269.33</v>
          </cell>
        </row>
        <row r="667">
          <cell r="C667" t="str">
            <v>ZP44.10</v>
          </cell>
          <cell r="D667" t="str">
            <v>6-002.c9</v>
          </cell>
          <cell r="E667" t="str">
            <v>4.000 mg bis unter 4.800 mg</v>
          </cell>
          <cell r="F667">
            <v>1450.67</v>
          </cell>
        </row>
        <row r="668">
          <cell r="C668" t="str">
            <v>ZP44.11</v>
          </cell>
          <cell r="D668" t="str">
            <v>6-002.ca</v>
          </cell>
          <cell r="E668" t="str">
            <v>4.800 mg bis unter 5.600 mg</v>
          </cell>
          <cell r="F668">
            <v>1722.67</v>
          </cell>
        </row>
        <row r="669">
          <cell r="C669" t="str">
            <v>ZP44.12</v>
          </cell>
          <cell r="D669" t="str">
            <v>6-002.cb</v>
          </cell>
          <cell r="E669" t="str">
            <v>5.600 mg bis unter 6.400 mg</v>
          </cell>
          <cell r="F669">
            <v>1994.67</v>
          </cell>
        </row>
        <row r="670">
          <cell r="C670" t="str">
            <v>ZP44.13</v>
          </cell>
          <cell r="D670" t="str">
            <v>6-002.cc</v>
          </cell>
          <cell r="E670" t="str">
            <v>6.400 mg bis unter 7.200 mg</v>
          </cell>
          <cell r="F670">
            <v>2266.67</v>
          </cell>
        </row>
        <row r="671">
          <cell r="C671" t="str">
            <v>ZP44.14</v>
          </cell>
          <cell r="D671" t="str">
            <v>6-002.cd</v>
          </cell>
          <cell r="E671" t="str">
            <v>7.200 mg bis unter 8.000 mg</v>
          </cell>
          <cell r="F671">
            <v>2538.67</v>
          </cell>
        </row>
        <row r="672">
          <cell r="C672" t="str">
            <v>ZP44.15</v>
          </cell>
          <cell r="D672" t="str">
            <v>6-002.ce</v>
          </cell>
          <cell r="E672" t="str">
            <v>8.000 mg bis unter 8.800 mg</v>
          </cell>
          <cell r="F672">
            <v>2810.67</v>
          </cell>
        </row>
        <row r="673">
          <cell r="C673" t="str">
            <v>ZP44.16</v>
          </cell>
          <cell r="D673" t="str">
            <v>6-002.cg</v>
          </cell>
          <cell r="E673" t="str">
            <v>8.800 mg bis unter 10.400 mg</v>
          </cell>
          <cell r="F673">
            <v>3173.33</v>
          </cell>
        </row>
        <row r="674">
          <cell r="C674" t="str">
            <v>ZP44.17</v>
          </cell>
          <cell r="D674" t="str">
            <v>6-002.ch</v>
          </cell>
          <cell r="E674" t="str">
            <v>10.400 mg bis unter 12.000 mg</v>
          </cell>
          <cell r="F674">
            <v>3717.33</v>
          </cell>
        </row>
        <row r="675">
          <cell r="C675" t="str">
            <v>ZP44.18</v>
          </cell>
          <cell r="D675" t="str">
            <v>6-002.cj</v>
          </cell>
          <cell r="E675" t="str">
            <v>12.000 mg bis unter 13.600 mg</v>
          </cell>
          <cell r="F675">
            <v>4261.33</v>
          </cell>
        </row>
        <row r="676">
          <cell r="C676" t="str">
            <v>ZP44.19</v>
          </cell>
          <cell r="D676" t="str">
            <v>6-002.ck</v>
          </cell>
          <cell r="E676" t="str">
            <v>13.600 mg bis unter 16.800 mg</v>
          </cell>
          <cell r="F676">
            <v>4986.67</v>
          </cell>
        </row>
        <row r="677">
          <cell r="C677" t="str">
            <v>ZP44.20</v>
          </cell>
          <cell r="D677" t="str">
            <v>6-002.cm</v>
          </cell>
          <cell r="E677" t="str">
            <v>16.800 mg bis unter 20.000 mg</v>
          </cell>
          <cell r="F677">
            <v>6074.67</v>
          </cell>
        </row>
        <row r="678">
          <cell r="C678" t="str">
            <v>ZP44.21</v>
          </cell>
          <cell r="D678" t="str">
            <v>6-002.cn</v>
          </cell>
          <cell r="E678" t="str">
            <v>20.000 mg bis unter 23.200 mg</v>
          </cell>
          <cell r="F678">
            <v>7162.67</v>
          </cell>
        </row>
        <row r="679">
          <cell r="C679" t="str">
            <v>ZP44.22</v>
          </cell>
          <cell r="D679" t="str">
            <v>6-002.cp</v>
          </cell>
          <cell r="E679" t="str">
            <v>23.200 mg und mehr</v>
          </cell>
          <cell r="F679">
            <v>8250.67</v>
          </cell>
        </row>
        <row r="680">
          <cell r="C680" t="str">
            <v/>
          </cell>
          <cell r="E680" t="str">
            <v>Applikation von Medikamenten, Liste 3: Anidulafungin, parenteral</v>
          </cell>
        </row>
        <row r="681">
          <cell r="C681" t="str">
            <v>ZP46.01</v>
          </cell>
          <cell r="D681" t="str">
            <v>6-003.k0</v>
          </cell>
          <cell r="E681" t="str">
            <v>75 mg bis unter 125 mg</v>
          </cell>
          <cell r="F681">
            <v>318.82</v>
          </cell>
        </row>
        <row r="682">
          <cell r="C682" t="str">
            <v>ZP46.02</v>
          </cell>
          <cell r="D682" t="str">
            <v>6-003.k1</v>
          </cell>
          <cell r="E682" t="str">
            <v>125 mg bis unter 200 mg</v>
          </cell>
          <cell r="F682">
            <v>521.71</v>
          </cell>
        </row>
        <row r="683">
          <cell r="C683" t="str">
            <v>ZP46.03</v>
          </cell>
          <cell r="D683" t="str">
            <v>6-003.k2</v>
          </cell>
          <cell r="E683" t="str">
            <v>200 mg bis unter 300 mg</v>
          </cell>
          <cell r="F683">
            <v>695.62</v>
          </cell>
        </row>
        <row r="684">
          <cell r="C684" t="str">
            <v>ZP46.04</v>
          </cell>
          <cell r="D684" t="str">
            <v>6-003.k3</v>
          </cell>
          <cell r="E684" t="str">
            <v>300 mg bis unter 400 mg</v>
          </cell>
          <cell r="F684">
            <v>1043.42</v>
          </cell>
        </row>
        <row r="685">
          <cell r="C685" t="str">
            <v>ZP46.05</v>
          </cell>
          <cell r="D685" t="str">
            <v>6-003.k4</v>
          </cell>
          <cell r="E685" t="str">
            <v>400 mg bis unter 500 mg</v>
          </cell>
          <cell r="F685">
            <v>1391.23</v>
          </cell>
        </row>
        <row r="686">
          <cell r="C686" t="str">
            <v>ZP46.06</v>
          </cell>
          <cell r="D686" t="str">
            <v>6-003.k5</v>
          </cell>
          <cell r="E686" t="str">
            <v>500 mg bis unter 600 mg</v>
          </cell>
          <cell r="F686">
            <v>1739.04</v>
          </cell>
        </row>
        <row r="687">
          <cell r="C687" t="str">
            <v>ZP46.07</v>
          </cell>
          <cell r="D687" t="str">
            <v>6-003.k6</v>
          </cell>
          <cell r="E687" t="str">
            <v>600 mg bis unter 700 mg</v>
          </cell>
          <cell r="F687">
            <v>2086.85</v>
          </cell>
        </row>
        <row r="688">
          <cell r="C688" t="str">
            <v>ZP46.08</v>
          </cell>
          <cell r="D688" t="str">
            <v>6-003.k7</v>
          </cell>
          <cell r="E688" t="str">
            <v>700 mg bis unter 800 mg</v>
          </cell>
          <cell r="F688">
            <v>2434.65</v>
          </cell>
        </row>
        <row r="689">
          <cell r="C689" t="str">
            <v>ZP46.09</v>
          </cell>
          <cell r="D689" t="str">
            <v>6-003.k8</v>
          </cell>
          <cell r="E689" t="str">
            <v>800 mg bis unter 900 mg</v>
          </cell>
          <cell r="F689">
            <v>2782.46</v>
          </cell>
        </row>
        <row r="690">
          <cell r="C690" t="str">
            <v>ZP46.10</v>
          </cell>
          <cell r="D690" t="str">
            <v>6-003.k9</v>
          </cell>
          <cell r="E690" t="str">
            <v>900 mg bis unter 1.000 mg</v>
          </cell>
          <cell r="F690">
            <v>3130.27</v>
          </cell>
        </row>
        <row r="691">
          <cell r="C691" t="str">
            <v>ZP46.11</v>
          </cell>
          <cell r="D691" t="str">
            <v>6-003.ka</v>
          </cell>
          <cell r="E691" t="str">
            <v>1.000 mg bis unter 1.200 mg</v>
          </cell>
          <cell r="F691">
            <v>3632.04</v>
          </cell>
        </row>
        <row r="692">
          <cell r="C692" t="str">
            <v>ZP46.12</v>
          </cell>
          <cell r="D692" t="str">
            <v>6-003.kb</v>
          </cell>
          <cell r="E692" t="str">
            <v>1.200 mg bis unter 1.400 mg</v>
          </cell>
          <cell r="F692">
            <v>4347.6000000000004</v>
          </cell>
        </row>
        <row r="693">
          <cell r="C693" t="str">
            <v>ZP46.13</v>
          </cell>
          <cell r="D693" t="str">
            <v>6-003.kc</v>
          </cell>
          <cell r="E693" t="str">
            <v>1.400 mg bis unter 1.600 mg</v>
          </cell>
          <cell r="F693">
            <v>5040.3100000000004</v>
          </cell>
        </row>
        <row r="694">
          <cell r="C694" t="str">
            <v>ZP46.14</v>
          </cell>
          <cell r="D694" t="str">
            <v>6-003.kd</v>
          </cell>
          <cell r="E694" t="str">
            <v>1.600 mg bis unter 1.800 mg</v>
          </cell>
          <cell r="F694">
            <v>5731.15</v>
          </cell>
        </row>
        <row r="695">
          <cell r="C695" t="str">
            <v>ZP46.15</v>
          </cell>
          <cell r="D695" t="str">
            <v>6-003.ke</v>
          </cell>
          <cell r="E695" t="str">
            <v>1.800 mg bis unter 2.000 mg</v>
          </cell>
          <cell r="F695">
            <v>6396.5</v>
          </cell>
        </row>
        <row r="696">
          <cell r="C696" t="str">
            <v>ZP46.16</v>
          </cell>
          <cell r="D696" t="str">
            <v>6-003.kf</v>
          </cell>
          <cell r="E696" t="str">
            <v>2.000 mg bis unter 2.400 mg</v>
          </cell>
          <cell r="F696">
            <v>7303.96</v>
          </cell>
        </row>
        <row r="697">
          <cell r="C697" t="str">
            <v>ZP46.17</v>
          </cell>
          <cell r="D697" t="str">
            <v>6-003.kg</v>
          </cell>
          <cell r="E697" t="str">
            <v>2.400 mg bis unter 2.800 mg</v>
          </cell>
          <cell r="F697">
            <v>8773.2099999999991</v>
          </cell>
        </row>
        <row r="698">
          <cell r="C698" t="str">
            <v>ZP46.18</v>
          </cell>
          <cell r="D698" t="str">
            <v>6-003.kh</v>
          </cell>
          <cell r="E698" t="str">
            <v>2.800 mg bis unter 3.200 mg</v>
          </cell>
          <cell r="F698">
            <v>10202.36</v>
          </cell>
        </row>
        <row r="699">
          <cell r="C699" t="str">
            <v>ZP46.19</v>
          </cell>
          <cell r="D699" t="str">
            <v>6-003.kj</v>
          </cell>
          <cell r="E699" t="str">
            <v>3.200 mg bis unter 4.000 mg</v>
          </cell>
          <cell r="F699">
            <v>12057.33</v>
          </cell>
        </row>
        <row r="700">
          <cell r="C700" t="str">
            <v>ZP46.20</v>
          </cell>
          <cell r="D700" t="str">
            <v>6-003.kk</v>
          </cell>
          <cell r="E700" t="str">
            <v>4.000 mg bis unter 4.800 mg</v>
          </cell>
          <cell r="F700">
            <v>14839.79</v>
          </cell>
        </row>
        <row r="701">
          <cell r="C701" t="str">
            <v>ZP46.21</v>
          </cell>
          <cell r="D701" t="str">
            <v>6-003.km</v>
          </cell>
          <cell r="E701" t="str">
            <v>4.800 mg bis unter 5.600 mg</v>
          </cell>
          <cell r="F701">
            <v>17622.259999999998</v>
          </cell>
        </row>
        <row r="702">
          <cell r="C702" t="str">
            <v>ZP46.22</v>
          </cell>
          <cell r="D702" t="str">
            <v>6-003.kn</v>
          </cell>
          <cell r="E702" t="str">
            <v>5.600 mg bis unter 6.400 mg</v>
          </cell>
          <cell r="F702">
            <v>20404.72</v>
          </cell>
        </row>
        <row r="703">
          <cell r="C703" t="str">
            <v>ZP46.23</v>
          </cell>
          <cell r="D703" t="str">
            <v>6-003.kp</v>
          </cell>
          <cell r="E703" t="str">
            <v>6.400 mg bis unter 8.000 mg</v>
          </cell>
          <cell r="F703">
            <v>24114.67</v>
          </cell>
        </row>
        <row r="704">
          <cell r="C704" t="str">
            <v>ZP46.24</v>
          </cell>
          <cell r="D704" t="str">
            <v>6-003.kq</v>
          </cell>
          <cell r="E704" t="str">
            <v>8.000 mg bis unter 9.600 mg</v>
          </cell>
          <cell r="F704">
            <v>29679.59</v>
          </cell>
        </row>
        <row r="705">
          <cell r="C705" t="str">
            <v>ZP46.25</v>
          </cell>
          <cell r="D705" t="str">
            <v>6-003.kr</v>
          </cell>
          <cell r="E705" t="str">
            <v>9.600 mg bis unter 11.200 mg</v>
          </cell>
          <cell r="F705">
            <v>35244.51</v>
          </cell>
        </row>
        <row r="706">
          <cell r="C706" t="str">
            <v>ZP46.26</v>
          </cell>
          <cell r="D706" t="str">
            <v>6-003.ks</v>
          </cell>
          <cell r="E706" t="str">
            <v>11.200 mg bis unter 12.800 mg</v>
          </cell>
          <cell r="F706">
            <v>40809.43</v>
          </cell>
        </row>
        <row r="707">
          <cell r="C707" t="str">
            <v>ZP46.27</v>
          </cell>
          <cell r="D707" t="str">
            <v>6-003.kt</v>
          </cell>
          <cell r="E707" t="str">
            <v>12.800 mg und mehr</v>
          </cell>
          <cell r="F707">
            <v>46374.36</v>
          </cell>
        </row>
        <row r="708">
          <cell r="C708" t="str">
            <v/>
          </cell>
          <cell r="E708" t="str">
            <v>Applikation von Medikamenten, Liste 4: Panitumumab, parenteral</v>
          </cell>
        </row>
        <row r="709">
          <cell r="C709" t="str">
            <v>ZP47.01</v>
          </cell>
          <cell r="D709" t="str">
            <v>6-004.70</v>
          </cell>
          <cell r="E709" t="str">
            <v>180 mg bis unter 300 mg</v>
          </cell>
          <cell r="F709">
            <v>1198.1500000000001</v>
          </cell>
        </row>
        <row r="710">
          <cell r="C710" t="str">
            <v>ZP47.02</v>
          </cell>
          <cell r="D710" t="str">
            <v>6-004.71</v>
          </cell>
          <cell r="E710" t="str">
            <v>300 mg bis unter 420 mg</v>
          </cell>
          <cell r="F710">
            <v>1851.69</v>
          </cell>
        </row>
        <row r="711">
          <cell r="C711" t="str">
            <v>ZP47.03</v>
          </cell>
          <cell r="D711" t="str">
            <v>6-004.72</v>
          </cell>
          <cell r="E711" t="str">
            <v>420 mg bis unter 540 mg</v>
          </cell>
          <cell r="F711">
            <v>2505.23</v>
          </cell>
        </row>
        <row r="712">
          <cell r="C712" t="str">
            <v>ZP47.04</v>
          </cell>
          <cell r="D712" t="str">
            <v>6-004.73</v>
          </cell>
          <cell r="E712" t="str">
            <v>540 mg bis unter 660 mg</v>
          </cell>
          <cell r="F712">
            <v>3158.77</v>
          </cell>
        </row>
        <row r="713">
          <cell r="C713" t="str">
            <v>ZP47.05</v>
          </cell>
          <cell r="D713" t="str">
            <v>6-004.74</v>
          </cell>
          <cell r="E713" t="str">
            <v>660 mg bis unter 780 mg</v>
          </cell>
          <cell r="F713">
            <v>3779.31</v>
          </cell>
        </row>
        <row r="714">
          <cell r="C714" t="str">
            <v>ZP47.06</v>
          </cell>
          <cell r="D714" t="str">
            <v>6-004.75</v>
          </cell>
          <cell r="E714" t="str">
            <v>780 mg bis unter 900 mg</v>
          </cell>
          <cell r="F714">
            <v>4465.8500000000004</v>
          </cell>
        </row>
        <row r="715">
          <cell r="C715" t="str">
            <v>ZP47.07</v>
          </cell>
          <cell r="D715" t="str">
            <v>6-004.76</v>
          </cell>
          <cell r="E715" t="str">
            <v>900 mg bis unter 1.020 mg</v>
          </cell>
          <cell r="F715">
            <v>5119.38</v>
          </cell>
        </row>
        <row r="716">
          <cell r="C716" t="str">
            <v>ZP47.08</v>
          </cell>
          <cell r="D716" t="str">
            <v>6-004.77</v>
          </cell>
          <cell r="E716" t="str">
            <v>1.020 mg bis unter 1.260 mg</v>
          </cell>
          <cell r="F716">
            <v>5990.77</v>
          </cell>
        </row>
        <row r="717">
          <cell r="C717" t="str">
            <v>ZP47.09</v>
          </cell>
          <cell r="D717" t="str">
            <v>6-004.78</v>
          </cell>
          <cell r="E717" t="str">
            <v>1.260 mg bis unter 1.500 mg</v>
          </cell>
          <cell r="F717">
            <v>7297.85</v>
          </cell>
        </row>
        <row r="718">
          <cell r="C718" t="str">
            <v>ZP47.10</v>
          </cell>
          <cell r="D718" t="str">
            <v>6-004.79</v>
          </cell>
          <cell r="E718" t="str">
            <v>1.500 mg bis unter 1.740 mg</v>
          </cell>
          <cell r="F718">
            <v>8604.92</v>
          </cell>
        </row>
        <row r="719">
          <cell r="C719" t="str">
            <v>ZP47.11</v>
          </cell>
          <cell r="D719" t="str">
            <v>6-004.7a</v>
          </cell>
          <cell r="E719" t="str">
            <v>1.740 mg bis unter 1.980 mg</v>
          </cell>
          <cell r="F719">
            <v>9912</v>
          </cell>
        </row>
        <row r="720">
          <cell r="C720" t="str">
            <v>ZP47.12</v>
          </cell>
          <cell r="D720" t="str">
            <v>6-004.7b</v>
          </cell>
          <cell r="E720" t="str">
            <v>1.980 mg bis unter 2.220 mg</v>
          </cell>
          <cell r="F720">
            <v>11219.08</v>
          </cell>
        </row>
        <row r="721">
          <cell r="C721" t="str">
            <v>ZP47.13</v>
          </cell>
          <cell r="D721" t="str">
            <v>6-004.7c</v>
          </cell>
          <cell r="E721" t="str">
            <v>2.220 mg bis unter 2.460 mg</v>
          </cell>
          <cell r="F721">
            <v>12526.15</v>
          </cell>
        </row>
        <row r="722">
          <cell r="C722" t="str">
            <v>ZP47.14</v>
          </cell>
          <cell r="D722" t="str">
            <v>6-004.7d</v>
          </cell>
          <cell r="E722" t="str">
            <v>2.460 mg und mehr</v>
          </cell>
          <cell r="F722">
            <v>13833.23</v>
          </cell>
        </row>
        <row r="723">
          <cell r="C723" t="str">
            <v/>
          </cell>
          <cell r="E723" t="str">
            <v>Applikation von Medikamenten, Liste 4: Trabectedin, parenteral</v>
          </cell>
        </row>
        <row r="724">
          <cell r="C724" t="str">
            <v>ZP48.01</v>
          </cell>
          <cell r="D724" t="str">
            <v>6-004.a0</v>
          </cell>
          <cell r="E724" t="str">
            <v>0,25 mg bis unter 0,50 mg</v>
          </cell>
          <cell r="F724">
            <v>784.47</v>
          </cell>
        </row>
        <row r="725">
          <cell r="C725" t="str">
            <v>ZP48.02</v>
          </cell>
          <cell r="D725" t="str">
            <v>6-004.a1</v>
          </cell>
          <cell r="E725" t="str">
            <v>0,50 mg bis unter 0,75 mg</v>
          </cell>
          <cell r="F725">
            <v>1372.82</v>
          </cell>
        </row>
        <row r="726">
          <cell r="C726" t="str">
            <v>ZP48.03</v>
          </cell>
          <cell r="D726" t="str">
            <v>6-004.a2</v>
          </cell>
          <cell r="E726" t="str">
            <v>0,75 mg bis unter 1,00 mg</v>
          </cell>
          <cell r="F726">
            <v>1961.17</v>
          </cell>
        </row>
        <row r="727">
          <cell r="C727" t="str">
            <v>ZP48.04</v>
          </cell>
          <cell r="D727" t="str">
            <v>6-004.a3</v>
          </cell>
          <cell r="E727" t="str">
            <v>1,00 mg bis unter 1,25 mg</v>
          </cell>
          <cell r="F727">
            <v>2549.52</v>
          </cell>
        </row>
        <row r="728">
          <cell r="C728" t="str">
            <v>ZP48.05</v>
          </cell>
          <cell r="D728" t="str">
            <v>6-004.a4</v>
          </cell>
          <cell r="E728" t="str">
            <v>1,25 mg bis unter 1,50 mg</v>
          </cell>
          <cell r="F728">
            <v>2941.76</v>
          </cell>
        </row>
        <row r="729">
          <cell r="C729" t="str">
            <v>ZP48.06</v>
          </cell>
          <cell r="D729" t="str">
            <v>6-004.a5</v>
          </cell>
          <cell r="E729" t="str">
            <v>1,50 mg bis unter 1,75 mg</v>
          </cell>
          <cell r="F729">
            <v>3530.11</v>
          </cell>
        </row>
        <row r="730">
          <cell r="C730" t="str">
            <v>ZP48.07</v>
          </cell>
          <cell r="D730" t="str">
            <v>6-004.a6</v>
          </cell>
          <cell r="E730" t="str">
            <v>1,75 mg bis unter 2,00 mg</v>
          </cell>
          <cell r="F730">
            <v>4118.46</v>
          </cell>
        </row>
        <row r="731">
          <cell r="C731" t="str">
            <v>ZP48.08</v>
          </cell>
          <cell r="D731" t="str">
            <v>6-004.a7</v>
          </cell>
          <cell r="E731" t="str">
            <v>2,00 mg bis unter 2,25 mg</v>
          </cell>
          <cell r="F731">
            <v>4706.82</v>
          </cell>
        </row>
        <row r="732">
          <cell r="C732" t="str">
            <v>ZP48.09</v>
          </cell>
          <cell r="D732" t="str">
            <v>6-004.a8</v>
          </cell>
          <cell r="E732" t="str">
            <v>2,25 mg bis unter 2,50 mg</v>
          </cell>
          <cell r="F732">
            <v>5295.17</v>
          </cell>
        </row>
        <row r="733">
          <cell r="C733" t="str">
            <v>ZP48.10</v>
          </cell>
          <cell r="D733" t="str">
            <v>6-004.a9</v>
          </cell>
          <cell r="E733" t="str">
            <v>2,50 mg bis unter 2,75 mg</v>
          </cell>
          <cell r="F733">
            <v>5883.52</v>
          </cell>
        </row>
        <row r="734">
          <cell r="C734" t="str">
            <v>ZP48.11</v>
          </cell>
          <cell r="D734" t="str">
            <v>6-004.aa</v>
          </cell>
          <cell r="E734" t="str">
            <v>2,75 mg bis unter 3,00 mg</v>
          </cell>
          <cell r="F734">
            <v>6471.87</v>
          </cell>
        </row>
        <row r="735">
          <cell r="C735" t="str">
            <v>ZP48.12</v>
          </cell>
          <cell r="D735" t="str">
            <v>6-004.ab</v>
          </cell>
          <cell r="E735" t="str">
            <v>3,00 mg bis unter 3,25 mg</v>
          </cell>
          <cell r="F735">
            <v>7060.22</v>
          </cell>
        </row>
        <row r="736">
          <cell r="C736" t="str">
            <v>ZP48.13</v>
          </cell>
          <cell r="D736" t="str">
            <v>6-004.ac</v>
          </cell>
          <cell r="E736" t="str">
            <v>3,25 mg bis unter 3,50 mg</v>
          </cell>
          <cell r="F736">
            <v>7648.57</v>
          </cell>
        </row>
        <row r="737">
          <cell r="C737" t="str">
            <v>ZP48.14</v>
          </cell>
          <cell r="D737" t="str">
            <v>6-004.ad</v>
          </cell>
          <cell r="E737" t="str">
            <v>3,50 mg bis unter 4,00 mg</v>
          </cell>
          <cell r="F737">
            <v>8236.93</v>
          </cell>
        </row>
        <row r="738">
          <cell r="C738" t="str">
            <v>ZP48.15</v>
          </cell>
          <cell r="D738" t="str">
            <v>6-004.ae</v>
          </cell>
          <cell r="E738" t="str">
            <v>4,00 mg bis unter 4,50 mg</v>
          </cell>
          <cell r="F738">
            <v>9413.6299999999992</v>
          </cell>
        </row>
        <row r="739">
          <cell r="C739" t="str">
            <v>ZP48.16</v>
          </cell>
          <cell r="D739" t="str">
            <v>6-004.af</v>
          </cell>
          <cell r="E739" t="str">
            <v>4,50 mg bis unter 5,00 mg</v>
          </cell>
          <cell r="F739">
            <v>10590.33</v>
          </cell>
        </row>
        <row r="740">
          <cell r="C740" t="str">
            <v>ZP48.17</v>
          </cell>
          <cell r="D740" t="str">
            <v>6-004.ag</v>
          </cell>
          <cell r="E740" t="str">
            <v>5,00 mg bis unter 5,50 mg</v>
          </cell>
          <cell r="F740">
            <v>11767.04</v>
          </cell>
        </row>
        <row r="741">
          <cell r="C741" t="str">
            <v>ZP48.18</v>
          </cell>
          <cell r="D741" t="str">
            <v>6-004.ah</v>
          </cell>
          <cell r="E741" t="str">
            <v>5,50 mg bis unter 6,00 mg</v>
          </cell>
          <cell r="F741">
            <v>12943.74</v>
          </cell>
        </row>
        <row r="742">
          <cell r="C742" t="str">
            <v>ZP48.19</v>
          </cell>
          <cell r="D742" t="str">
            <v>6-004.aj</v>
          </cell>
          <cell r="E742" t="str">
            <v>6,00 mg und mehr</v>
          </cell>
          <cell r="F742">
            <v>14120.45</v>
          </cell>
        </row>
        <row r="743">
          <cell r="C743" t="str">
            <v/>
          </cell>
          <cell r="E743" t="str">
            <v>Applikation von Medikamenten, Liste 5: Azacytidin, parenteral</v>
          </cell>
        </row>
        <row r="744">
          <cell r="C744" t="str">
            <v>ZP50.01</v>
          </cell>
          <cell r="D744" t="str">
            <v>6-005.00</v>
          </cell>
          <cell r="E744" t="str">
            <v>150 mg bis unter 225 mg</v>
          </cell>
          <cell r="F744">
            <v>738.22</v>
          </cell>
        </row>
        <row r="745">
          <cell r="C745" t="str">
            <v>ZP50.02</v>
          </cell>
          <cell r="D745" t="str">
            <v>6-005.01</v>
          </cell>
          <cell r="E745" t="str">
            <v>225 mg bis unter 300 mg</v>
          </cell>
          <cell r="F745">
            <v>1092.27</v>
          </cell>
        </row>
        <row r="746">
          <cell r="C746" t="str">
            <v>ZP50.03</v>
          </cell>
          <cell r="D746" t="str">
            <v>6-005.02</v>
          </cell>
          <cell r="E746" t="str">
            <v>300 mg bis unter 375 mg</v>
          </cell>
          <cell r="F746">
            <v>1366.46</v>
          </cell>
        </row>
        <row r="747">
          <cell r="C747" t="str">
            <v>ZP50.04</v>
          </cell>
          <cell r="D747" t="str">
            <v>6-005.03</v>
          </cell>
          <cell r="E747" t="str">
            <v>375 mg bis unter 450 mg</v>
          </cell>
          <cell r="F747">
            <v>1747.64</v>
          </cell>
        </row>
        <row r="748">
          <cell r="C748" t="str">
            <v>ZP50.05</v>
          </cell>
          <cell r="D748" t="str">
            <v>6-005.04</v>
          </cell>
          <cell r="E748" t="str">
            <v>450 mg bis unter 600 mg</v>
          </cell>
          <cell r="F748">
            <v>2184.5500000000002</v>
          </cell>
        </row>
        <row r="749">
          <cell r="C749" t="str">
            <v>ZP50.06</v>
          </cell>
          <cell r="D749" t="str">
            <v>6-005.05</v>
          </cell>
          <cell r="E749" t="str">
            <v>600 mg bis unter 750 mg</v>
          </cell>
          <cell r="F749">
            <v>2839.91</v>
          </cell>
        </row>
        <row r="750">
          <cell r="C750" t="str">
            <v>ZP50.07</v>
          </cell>
          <cell r="D750" t="str">
            <v>6-005.06</v>
          </cell>
          <cell r="E750" t="str">
            <v>750 mg bis unter 900 mg</v>
          </cell>
          <cell r="F750">
            <v>3495.27</v>
          </cell>
        </row>
        <row r="751">
          <cell r="C751" t="str">
            <v>ZP50.08</v>
          </cell>
          <cell r="D751" t="str">
            <v>6-005.07</v>
          </cell>
          <cell r="E751" t="str">
            <v>900 mg bis unter 1.200 mg</v>
          </cell>
          <cell r="F751">
            <v>4369.09</v>
          </cell>
        </row>
        <row r="752">
          <cell r="C752" t="str">
            <v>ZP50.09</v>
          </cell>
          <cell r="D752" t="str">
            <v>6-005.08</v>
          </cell>
          <cell r="E752" t="str">
            <v>1.200 mg bis unter 1.500 mg</v>
          </cell>
          <cell r="F752">
            <v>5679.82</v>
          </cell>
        </row>
        <row r="753">
          <cell r="C753" t="str">
            <v>ZP50.10</v>
          </cell>
          <cell r="D753" t="str">
            <v>6-005.09</v>
          </cell>
          <cell r="E753" t="str">
            <v>1.500 mg bis unter 1.800 mg</v>
          </cell>
          <cell r="F753">
            <v>6990.55</v>
          </cell>
        </row>
        <row r="754">
          <cell r="C754" t="str">
            <v>ZP50.11</v>
          </cell>
          <cell r="D754" t="str">
            <v>6-005.0a</v>
          </cell>
          <cell r="E754" t="str">
            <v>1.800 mg bis unter 2.100 mg</v>
          </cell>
          <cell r="F754">
            <v>8301.27</v>
          </cell>
        </row>
        <row r="755">
          <cell r="C755" t="str">
            <v>ZP50.12</v>
          </cell>
          <cell r="D755" t="str">
            <v>6-005.0b</v>
          </cell>
          <cell r="E755" t="str">
            <v>2.100 mg bis unter 2.400 mg</v>
          </cell>
          <cell r="F755">
            <v>9612</v>
          </cell>
        </row>
        <row r="756">
          <cell r="C756" t="str">
            <v>ZP50.13</v>
          </cell>
          <cell r="D756" t="str">
            <v>6-005.0c</v>
          </cell>
          <cell r="E756" t="str">
            <v>2.400 mg bis unter 2.700 mg</v>
          </cell>
          <cell r="F756">
            <v>10922.73</v>
          </cell>
        </row>
        <row r="757">
          <cell r="C757" t="str">
            <v>ZP50.14</v>
          </cell>
          <cell r="D757" t="str">
            <v>6-005.0d</v>
          </cell>
          <cell r="E757" t="str">
            <v>2.700 mg bis unter 3.000 mg</v>
          </cell>
          <cell r="F757">
            <v>12233.45</v>
          </cell>
        </row>
        <row r="758">
          <cell r="C758" t="str">
            <v>ZP50.15</v>
          </cell>
          <cell r="D758" t="str">
            <v>6-005.0e</v>
          </cell>
          <cell r="E758" t="str">
            <v>3.000 mg und mehr</v>
          </cell>
          <cell r="F758">
            <v>13544.18</v>
          </cell>
        </row>
        <row r="759">
          <cell r="C759" t="str">
            <v/>
          </cell>
          <cell r="E759" t="str">
            <v>Applikation von Medikamenten, Liste 4: Micafungin, parenteral</v>
          </cell>
        </row>
        <row r="760">
          <cell r="C760" t="str">
            <v>ZP51.01</v>
          </cell>
          <cell r="D760" t="str">
            <v>6-004.50</v>
          </cell>
          <cell r="E760" t="str">
            <v>75 mg bis unter 150 mg</v>
          </cell>
          <cell r="F760">
            <v>311.36</v>
          </cell>
        </row>
        <row r="761">
          <cell r="C761" t="str">
            <v>ZP51.02</v>
          </cell>
          <cell r="D761" t="str">
            <v>6-004.51</v>
          </cell>
          <cell r="E761" t="str">
            <v>150 mg bis unter 250 mg</v>
          </cell>
          <cell r="F761">
            <v>570.83000000000004</v>
          </cell>
        </row>
        <row r="762">
          <cell r="C762" t="str">
            <v>ZP51.03</v>
          </cell>
          <cell r="D762" t="str">
            <v>6-004.52</v>
          </cell>
          <cell r="E762" t="str">
            <v>250 mg bis unter 350 mg</v>
          </cell>
          <cell r="F762">
            <v>882.2</v>
          </cell>
        </row>
        <row r="763">
          <cell r="C763" t="str">
            <v>ZP51.04</v>
          </cell>
          <cell r="D763" t="str">
            <v>6-004.53</v>
          </cell>
          <cell r="E763" t="str">
            <v>350 mg bis unter 450 mg</v>
          </cell>
          <cell r="F763">
            <v>1193.56</v>
          </cell>
        </row>
        <row r="764">
          <cell r="C764" t="str">
            <v>ZP51.05</v>
          </cell>
          <cell r="D764" t="str">
            <v>6-004.54</v>
          </cell>
          <cell r="E764" t="str">
            <v>450 mg bis unter 550 mg</v>
          </cell>
          <cell r="F764">
            <v>1504.92</v>
          </cell>
        </row>
        <row r="765">
          <cell r="C765" t="str">
            <v>ZP51.06</v>
          </cell>
          <cell r="D765" t="str">
            <v>6-004.55</v>
          </cell>
          <cell r="E765" t="str">
            <v>550 mg bis unter 650 mg</v>
          </cell>
          <cell r="F765">
            <v>1816.29</v>
          </cell>
        </row>
        <row r="766">
          <cell r="C766" t="str">
            <v>ZP51.07</v>
          </cell>
          <cell r="D766" t="str">
            <v>6-004.56</v>
          </cell>
          <cell r="E766" t="str">
            <v>650 mg bis unter 750 mg</v>
          </cell>
          <cell r="F766">
            <v>2127.65</v>
          </cell>
        </row>
        <row r="767">
          <cell r="C767" t="str">
            <v>ZP51.08</v>
          </cell>
          <cell r="D767" t="str">
            <v>6-004.57</v>
          </cell>
          <cell r="E767" t="str">
            <v>750 mg bis unter 850 mg</v>
          </cell>
          <cell r="F767">
            <v>2439.02</v>
          </cell>
        </row>
        <row r="768">
          <cell r="C768" t="str">
            <v>ZP51.09</v>
          </cell>
          <cell r="D768" t="str">
            <v>6-004.58</v>
          </cell>
          <cell r="E768" t="str">
            <v>850 mg bis unter 950 mg</v>
          </cell>
          <cell r="F768">
            <v>2750.38</v>
          </cell>
        </row>
        <row r="769">
          <cell r="C769" t="str">
            <v>ZP51.10</v>
          </cell>
          <cell r="D769" t="str">
            <v>6-004.59</v>
          </cell>
          <cell r="E769" t="str">
            <v>950 mg bis unter 1.150 mg</v>
          </cell>
          <cell r="F769">
            <v>3165.53</v>
          </cell>
        </row>
        <row r="770">
          <cell r="C770" t="str">
            <v>ZP51.11</v>
          </cell>
          <cell r="D770" t="str">
            <v>6-004.5a</v>
          </cell>
          <cell r="E770" t="str">
            <v>1.150 mg bis unter 1.350 mg</v>
          </cell>
          <cell r="F770">
            <v>3788.26</v>
          </cell>
        </row>
        <row r="771">
          <cell r="C771" t="str">
            <v>ZP51.12</v>
          </cell>
          <cell r="D771" t="str">
            <v>6-004.5b</v>
          </cell>
          <cell r="E771" t="str">
            <v>1.350 mg bis unter 1.550 mg</v>
          </cell>
          <cell r="F771">
            <v>4410.9799999999996</v>
          </cell>
        </row>
        <row r="772">
          <cell r="C772" t="str">
            <v>ZP51.13</v>
          </cell>
          <cell r="D772" t="str">
            <v>6-004.5c</v>
          </cell>
          <cell r="E772" t="str">
            <v>1.550 mg bis unter 1.950 mg</v>
          </cell>
          <cell r="F772">
            <v>5241.29</v>
          </cell>
        </row>
        <row r="773">
          <cell r="C773" t="str">
            <v>ZP51.14</v>
          </cell>
          <cell r="D773" t="str">
            <v>6-004.5d</v>
          </cell>
          <cell r="E773" t="str">
            <v>1.950 mg bis unter 2.350 mg</v>
          </cell>
          <cell r="F773">
            <v>6486.74</v>
          </cell>
        </row>
        <row r="774">
          <cell r="C774" t="str">
            <v>ZP51.15</v>
          </cell>
          <cell r="D774" t="str">
            <v>6-004.5e</v>
          </cell>
          <cell r="E774" t="str">
            <v>2.350 mg bis unter 2.750 mg</v>
          </cell>
          <cell r="F774">
            <v>7732.2</v>
          </cell>
        </row>
        <row r="775">
          <cell r="C775" t="str">
            <v>ZP51.16</v>
          </cell>
          <cell r="D775" t="str">
            <v>6-004.5f</v>
          </cell>
          <cell r="E775" t="str">
            <v>2.750 mg bis unter 3.150 mg</v>
          </cell>
          <cell r="F775">
            <v>8977.65</v>
          </cell>
        </row>
        <row r="776">
          <cell r="C776" t="str">
            <v>ZP51.17</v>
          </cell>
          <cell r="D776" t="str">
            <v>6-004.5g</v>
          </cell>
          <cell r="E776" t="str">
            <v>3.150 mg bis unter 3.950 mg</v>
          </cell>
          <cell r="F776">
            <v>10638.26</v>
          </cell>
        </row>
        <row r="777">
          <cell r="C777" t="str">
            <v>ZP51.18</v>
          </cell>
          <cell r="D777" t="str">
            <v>6-004.5h</v>
          </cell>
          <cell r="E777" t="str">
            <v>3.950 mg bis unter 4.750 mg</v>
          </cell>
          <cell r="F777">
            <v>13129.17</v>
          </cell>
        </row>
        <row r="778">
          <cell r="C778" t="str">
            <v>ZP51.19</v>
          </cell>
          <cell r="D778" t="str">
            <v>6-004.5j</v>
          </cell>
          <cell r="E778" t="str">
            <v>4.750 mg bis unter 5.550 mg</v>
          </cell>
          <cell r="F778">
            <v>15620.08</v>
          </cell>
        </row>
        <row r="779">
          <cell r="C779" t="str">
            <v>ZP51.20</v>
          </cell>
          <cell r="D779" t="str">
            <v>6-004.5k</v>
          </cell>
          <cell r="E779" t="str">
            <v>5.550 mg bis unter 6.350 mg</v>
          </cell>
          <cell r="F779">
            <v>18110.990000000002</v>
          </cell>
        </row>
        <row r="780">
          <cell r="C780" t="str">
            <v>ZP51.21</v>
          </cell>
          <cell r="D780" t="str">
            <v>6-004.5m</v>
          </cell>
          <cell r="E780" t="str">
            <v>6.350 mg bis unter 7.950 mg</v>
          </cell>
          <cell r="F780">
            <v>21432.2</v>
          </cell>
        </row>
        <row r="781">
          <cell r="C781" t="str">
            <v>ZP51.22</v>
          </cell>
          <cell r="D781" t="str">
            <v>6-004.5n</v>
          </cell>
          <cell r="E781" t="str">
            <v>7.950 mg bis unter 9.550 mg</v>
          </cell>
          <cell r="F781">
            <v>26414.01</v>
          </cell>
        </row>
        <row r="782">
          <cell r="C782" t="str">
            <v>ZP51.23</v>
          </cell>
          <cell r="D782" t="str">
            <v>6-004.5p</v>
          </cell>
          <cell r="E782" t="str">
            <v>9.550 mg bis unter 11.150 mg</v>
          </cell>
          <cell r="F782">
            <v>31395.83</v>
          </cell>
        </row>
        <row r="783">
          <cell r="C783" t="str">
            <v>ZP51.24</v>
          </cell>
          <cell r="D783" t="str">
            <v>6-004.5q</v>
          </cell>
          <cell r="E783" t="str">
            <v>11.150 mg bis unter 12.750 mg</v>
          </cell>
          <cell r="F783">
            <v>36377.65</v>
          </cell>
        </row>
        <row r="784">
          <cell r="C784" t="str">
            <v>ZP51.25</v>
          </cell>
          <cell r="D784" t="str">
            <v>6-004.5r</v>
          </cell>
          <cell r="E784" t="str">
            <v>12.750 mg bis unter 14.350 mg</v>
          </cell>
          <cell r="F784">
            <v>41359.47</v>
          </cell>
        </row>
        <row r="785">
          <cell r="C785" t="str">
            <v>ZP51.26</v>
          </cell>
          <cell r="D785" t="str">
            <v>6-004.5s</v>
          </cell>
          <cell r="E785" t="str">
            <v>14.350 mg bis unter 15.950 mg</v>
          </cell>
          <cell r="F785">
            <v>46341.29</v>
          </cell>
        </row>
        <row r="786">
          <cell r="C786" t="str">
            <v>ZP51.27</v>
          </cell>
          <cell r="D786" t="str">
            <v>6-004.5t</v>
          </cell>
          <cell r="E786" t="str">
            <v>15.950 mg bis unter 17.550 mg</v>
          </cell>
          <cell r="F786">
            <v>51323.11</v>
          </cell>
        </row>
        <row r="787">
          <cell r="C787" t="str">
            <v>ZP51.28</v>
          </cell>
          <cell r="D787" t="str">
            <v>6-004.5u</v>
          </cell>
          <cell r="E787" t="str">
            <v>17.550 mg und mehr</v>
          </cell>
          <cell r="F787">
            <v>56304.92</v>
          </cell>
        </row>
        <row r="788">
          <cell r="C788" t="str">
            <v/>
          </cell>
          <cell r="E788" t="str">
            <v>Applikation von Medikamenten, Liste 5: Tocilizumab, parenteral</v>
          </cell>
        </row>
        <row r="789">
          <cell r="C789" t="str">
            <v>ZP52.01</v>
          </cell>
          <cell r="D789" t="str">
            <v>6-005.30</v>
          </cell>
          <cell r="E789" t="str">
            <v>80 mg bis unter 200 mg</v>
          </cell>
          <cell r="F789">
            <v>330.8</v>
          </cell>
        </row>
        <row r="790">
          <cell r="C790" t="str">
            <v>ZP52.02</v>
          </cell>
          <cell r="D790" t="str">
            <v>6-005.31</v>
          </cell>
          <cell r="E790" t="str">
            <v>200 mg bis unter 320 mg</v>
          </cell>
          <cell r="F790">
            <v>661.6</v>
          </cell>
        </row>
        <row r="791">
          <cell r="C791" t="str">
            <v>ZP52.03</v>
          </cell>
          <cell r="D791" t="str">
            <v>6-005.32</v>
          </cell>
          <cell r="E791" t="str">
            <v>320 mg bis unter 480 mg</v>
          </cell>
          <cell r="F791">
            <v>992.4</v>
          </cell>
        </row>
        <row r="792">
          <cell r="C792" t="str">
            <v>ZP52.04</v>
          </cell>
          <cell r="D792" t="str">
            <v>6-005.33</v>
          </cell>
          <cell r="E792" t="str">
            <v>480 mg bis unter 640 mg</v>
          </cell>
          <cell r="F792">
            <v>1433.47</v>
          </cell>
        </row>
        <row r="793">
          <cell r="C793" t="str">
            <v>ZP52.05</v>
          </cell>
          <cell r="D793" t="str">
            <v>6-005.34</v>
          </cell>
          <cell r="E793" t="str">
            <v>640 mg bis unter 800 mg</v>
          </cell>
          <cell r="F793">
            <v>1874.53</v>
          </cell>
        </row>
        <row r="794">
          <cell r="C794" t="str">
            <v>ZP52.06</v>
          </cell>
          <cell r="D794" t="str">
            <v>6-005.35</v>
          </cell>
          <cell r="E794" t="str">
            <v>800 mg bis unter 960 mg</v>
          </cell>
          <cell r="F794">
            <v>2259.36</v>
          </cell>
        </row>
        <row r="795">
          <cell r="C795" t="str">
            <v>ZP52.07</v>
          </cell>
          <cell r="D795" t="str">
            <v>6-005.36</v>
          </cell>
          <cell r="E795" t="str">
            <v>960 mg bis unter 1.120 mg</v>
          </cell>
          <cell r="F795">
            <v>2756.67</v>
          </cell>
        </row>
        <row r="796">
          <cell r="C796" t="str">
            <v>ZP52.08</v>
          </cell>
          <cell r="D796" t="str">
            <v>6-005.37</v>
          </cell>
          <cell r="E796" t="str">
            <v>1.120 mg bis unter 1.280 mg</v>
          </cell>
          <cell r="F796">
            <v>3197.73</v>
          </cell>
        </row>
        <row r="797">
          <cell r="C797" t="str">
            <v>ZP52.09</v>
          </cell>
          <cell r="D797" t="str">
            <v>6-005.38</v>
          </cell>
          <cell r="E797" t="str">
            <v>1.280 mg bis unter 1.440 mg</v>
          </cell>
          <cell r="F797">
            <v>3638.8</v>
          </cell>
        </row>
        <row r="798">
          <cell r="C798" t="str">
            <v>ZP52.10</v>
          </cell>
          <cell r="D798" t="str">
            <v>6-005.39</v>
          </cell>
          <cell r="E798" t="str">
            <v>1.440 mg bis unter 1.600 mg</v>
          </cell>
          <cell r="F798">
            <v>4079.87</v>
          </cell>
        </row>
        <row r="799">
          <cell r="C799" t="str">
            <v>ZP52.11</v>
          </cell>
          <cell r="D799" t="str">
            <v>6-005.3a</v>
          </cell>
          <cell r="E799" t="str">
            <v>1.600 mg bis unter 1.760 mg</v>
          </cell>
          <cell r="F799">
            <v>4520.93</v>
          </cell>
        </row>
        <row r="800">
          <cell r="C800" t="str">
            <v>ZP52.12</v>
          </cell>
          <cell r="D800" t="str">
            <v>6-005.3b</v>
          </cell>
          <cell r="E800" t="str">
            <v>1.760 mg bis unter 1.920 mg</v>
          </cell>
          <cell r="F800">
            <v>4962</v>
          </cell>
        </row>
        <row r="801">
          <cell r="C801" t="str">
            <v>ZP52.13</v>
          </cell>
          <cell r="D801" t="str">
            <v>6-005.3c</v>
          </cell>
          <cell r="E801" t="str">
            <v>1.920 mg bis unter 2.080 mg</v>
          </cell>
          <cell r="F801">
            <v>5403.07</v>
          </cell>
        </row>
        <row r="802">
          <cell r="C802" t="str">
            <v>ZP52.14</v>
          </cell>
          <cell r="D802" t="str">
            <v>6-005.3d</v>
          </cell>
          <cell r="E802" t="str">
            <v>2.080 mg und mehr</v>
          </cell>
          <cell r="F802">
            <v>5844.13</v>
          </cell>
        </row>
        <row r="803">
          <cell r="E803" t="str">
            <v>Applikation von Medikamenten Liste 2: Topotecan, parenteral</v>
          </cell>
        </row>
        <row r="804">
          <cell r="C804" t="str">
            <v>ZP53.01</v>
          </cell>
          <cell r="D804" t="str">
            <v>6-002.4c</v>
          </cell>
          <cell r="E804" t="str">
            <v>30 mg bis unter 40 mg</v>
          </cell>
          <cell r="F804">
            <v>174.2</v>
          </cell>
        </row>
        <row r="805">
          <cell r="C805" t="str">
            <v>ZP53.02</v>
          </cell>
          <cell r="D805" t="str">
            <v>6-002.4d</v>
          </cell>
          <cell r="E805" t="str">
            <v>40 mg bis unter 50 mg</v>
          </cell>
          <cell r="F805">
            <v>226.46</v>
          </cell>
        </row>
        <row r="806">
          <cell r="C806" t="str">
            <v>ZP53.03</v>
          </cell>
          <cell r="D806" t="str">
            <v>6-002.4e</v>
          </cell>
          <cell r="E806" t="str">
            <v>50 mg bis unter 60 mg</v>
          </cell>
          <cell r="F806">
            <v>278.72000000000003</v>
          </cell>
        </row>
        <row r="807">
          <cell r="C807" t="str">
            <v>ZP53.04</v>
          </cell>
          <cell r="D807" t="str">
            <v>6-002.4f</v>
          </cell>
          <cell r="E807" t="str">
            <v>60 mg bis unter 70 mg</v>
          </cell>
          <cell r="F807">
            <v>330.98</v>
          </cell>
        </row>
        <row r="808">
          <cell r="C808" t="str">
            <v>ZP53.05</v>
          </cell>
          <cell r="D808" t="str">
            <v>6-002.4g</v>
          </cell>
          <cell r="E808" t="str">
            <v xml:space="preserve">70 mg und mehr </v>
          </cell>
          <cell r="F808">
            <v>383.24</v>
          </cell>
        </row>
        <row r="809">
          <cell r="E809" t="str">
            <v>Applikation von Medikamenten, Liste 5: Vinflunin, parenteral</v>
          </cell>
        </row>
        <row r="810">
          <cell r="C810" t="str">
            <v>ZP54.01</v>
          </cell>
          <cell r="D810" t="str">
            <v>6-005.b0</v>
          </cell>
          <cell r="E810" t="str">
            <v>100 mg bis unter 200 mg</v>
          </cell>
          <cell r="F810">
            <v>768.35</v>
          </cell>
        </row>
        <row r="811">
          <cell r="C811" t="str">
            <v>ZP54.02</v>
          </cell>
          <cell r="D811" t="str">
            <v>6-005.b1</v>
          </cell>
          <cell r="E811" t="str">
            <v>200 mg bis unter 300 mg</v>
          </cell>
          <cell r="F811">
            <v>1344.61</v>
          </cell>
        </row>
        <row r="812">
          <cell r="C812" t="str">
            <v>ZP54.03</v>
          </cell>
          <cell r="D812" t="str">
            <v>6-005.b2</v>
          </cell>
          <cell r="E812" t="str">
            <v>300 mg bis unter 400 mg</v>
          </cell>
          <cell r="F812">
            <v>1920.87</v>
          </cell>
        </row>
        <row r="813">
          <cell r="C813" t="str">
            <v>ZP54.04</v>
          </cell>
          <cell r="D813" t="str">
            <v>6-005.b3</v>
          </cell>
          <cell r="E813" t="str">
            <v>400 mg bis unter 500 mg</v>
          </cell>
          <cell r="F813">
            <v>2497.13</v>
          </cell>
        </row>
        <row r="814">
          <cell r="C814" t="str">
            <v>ZP54.05</v>
          </cell>
          <cell r="D814" t="str">
            <v>6-005.b4</v>
          </cell>
          <cell r="E814" t="str">
            <v>500 mg bis unter 600 mg</v>
          </cell>
          <cell r="F814">
            <v>3073.39</v>
          </cell>
        </row>
        <row r="815">
          <cell r="C815" t="str">
            <v>ZP54.06</v>
          </cell>
          <cell r="D815" t="str">
            <v>6-005.b5</v>
          </cell>
          <cell r="E815" t="str">
            <v>600 mg bis unter 700 mg</v>
          </cell>
          <cell r="F815">
            <v>3602.95</v>
          </cell>
        </row>
        <row r="816">
          <cell r="C816" t="str">
            <v>ZP54.07</v>
          </cell>
          <cell r="D816" t="str">
            <v>6-005.b6</v>
          </cell>
          <cell r="E816" t="str">
            <v>700 mg bis unter 800 mg</v>
          </cell>
          <cell r="F816">
            <v>4225.91</v>
          </cell>
        </row>
        <row r="817">
          <cell r="C817" t="str">
            <v>ZP54.08</v>
          </cell>
          <cell r="D817" t="str">
            <v>6-005.b7</v>
          </cell>
          <cell r="E817" t="str">
            <v>800 mg bis unter 900 mg</v>
          </cell>
          <cell r="F817">
            <v>4802.17</v>
          </cell>
        </row>
        <row r="818">
          <cell r="C818" t="str">
            <v>ZP54.09</v>
          </cell>
          <cell r="D818" t="str">
            <v>6-005.b8</v>
          </cell>
          <cell r="E818" t="str">
            <v>900 mg bis unter 1.000 mg</v>
          </cell>
          <cell r="F818">
            <v>5378.43</v>
          </cell>
        </row>
        <row r="819">
          <cell r="C819" t="str">
            <v>ZP54.10</v>
          </cell>
          <cell r="D819" t="str">
            <v>6-005.b9</v>
          </cell>
          <cell r="E819" t="str">
            <v>1.000 mg bis unter 1.200 mg</v>
          </cell>
          <cell r="F819">
            <v>6146.78</v>
          </cell>
        </row>
        <row r="820">
          <cell r="C820" t="str">
            <v>ZP54.11</v>
          </cell>
          <cell r="D820" t="str">
            <v>6-005.ba</v>
          </cell>
          <cell r="E820" t="str">
            <v>1.200 mg bis unter 1.400 mg</v>
          </cell>
          <cell r="F820">
            <v>7299.3</v>
          </cell>
        </row>
        <row r="821">
          <cell r="C821" t="str">
            <v>ZP54.12</v>
          </cell>
          <cell r="D821" t="str">
            <v>6-005.bb</v>
          </cell>
          <cell r="E821" t="str">
            <v>1.400 mg bis unter 1.600 mg</v>
          </cell>
          <cell r="F821">
            <v>8451.83</v>
          </cell>
        </row>
        <row r="822">
          <cell r="C822" t="str">
            <v>ZP54.13</v>
          </cell>
          <cell r="D822" t="str">
            <v>6-005.bc</v>
          </cell>
          <cell r="E822" t="str">
            <v>1.600 mg bis unter 1.800 mg</v>
          </cell>
          <cell r="F822">
            <v>9604.35</v>
          </cell>
        </row>
        <row r="823">
          <cell r="C823" t="str">
            <v>ZP54.14</v>
          </cell>
          <cell r="D823" t="str">
            <v>6-005.bd</v>
          </cell>
          <cell r="E823" t="str">
            <v>1.800 mg bis unter 2.000 mg</v>
          </cell>
          <cell r="F823">
            <v>10756.87</v>
          </cell>
        </row>
        <row r="824">
          <cell r="C824" t="str">
            <v>ZP54.15</v>
          </cell>
          <cell r="D824" t="str">
            <v>6-005.be</v>
          </cell>
          <cell r="E824" t="str">
            <v>2.000 mg bis unter 2.200 mg</v>
          </cell>
          <cell r="F824">
            <v>11909.39</v>
          </cell>
        </row>
        <row r="825">
          <cell r="C825" t="str">
            <v>ZP54.16</v>
          </cell>
          <cell r="D825" t="str">
            <v>6-005.bf</v>
          </cell>
          <cell r="E825" t="str">
            <v>2.200 mg bis unter 2.400 mg</v>
          </cell>
          <cell r="F825">
            <v>13061.91</v>
          </cell>
        </row>
        <row r="826">
          <cell r="C826" t="str">
            <v>ZP54.17</v>
          </cell>
          <cell r="D826" t="str">
            <v>6-005.bg</v>
          </cell>
          <cell r="E826" t="str">
            <v>2.400 mg bis unter 2.600 mg</v>
          </cell>
          <cell r="F826">
            <v>14214.43</v>
          </cell>
        </row>
        <row r="827">
          <cell r="C827" t="str">
            <v>ZP54.18</v>
          </cell>
          <cell r="D827" t="str">
            <v>6-005.bh</v>
          </cell>
          <cell r="E827" t="str">
            <v>2.600 mg bis unter 2.800 mg</v>
          </cell>
          <cell r="F827">
            <v>15366.96</v>
          </cell>
        </row>
        <row r="828">
          <cell r="C828" t="str">
            <v>ZP54.19</v>
          </cell>
          <cell r="D828" t="str">
            <v>6-005.bj</v>
          </cell>
          <cell r="E828" t="str">
            <v>2.800 mg und mehr</v>
          </cell>
          <cell r="F828">
            <v>16519.48</v>
          </cell>
        </row>
        <row r="829">
          <cell r="E829" t="str">
            <v>Applikation von Medikamenten, Liste 3: Clofarabin, parenteral</v>
          </cell>
        </row>
        <row r="830">
          <cell r="C830" t="str">
            <v>ZP55.01</v>
          </cell>
          <cell r="D830" t="str">
            <v>6-003.j0</v>
          </cell>
          <cell r="E830" t="str">
            <v>10 mg bis unter 20 mg</v>
          </cell>
          <cell r="F830">
            <v>1312.41</v>
          </cell>
        </row>
        <row r="831">
          <cell r="C831" t="str">
            <v>ZP55.02</v>
          </cell>
          <cell r="D831" t="str">
            <v>6-003.j1</v>
          </cell>
          <cell r="E831" t="str">
            <v>20 mg bis unter 30 mg</v>
          </cell>
          <cell r="F831">
            <v>2296.73</v>
          </cell>
        </row>
        <row r="832">
          <cell r="C832" t="str">
            <v>ZP55.03</v>
          </cell>
          <cell r="D832" t="str">
            <v>6-003.j2</v>
          </cell>
          <cell r="E832" t="str">
            <v>30 mg bis unter 40 mg</v>
          </cell>
          <cell r="F832">
            <v>3281.04</v>
          </cell>
        </row>
        <row r="833">
          <cell r="C833" t="str">
            <v>ZP55.04</v>
          </cell>
          <cell r="D833" t="str">
            <v>6-003.j3</v>
          </cell>
          <cell r="E833" t="str">
            <v>40 mg bis unter 50 mg</v>
          </cell>
          <cell r="F833">
            <v>4265.3500000000004</v>
          </cell>
        </row>
        <row r="834">
          <cell r="C834" t="str">
            <v>ZP55.05</v>
          </cell>
          <cell r="D834" t="str">
            <v>6-003.j4</v>
          </cell>
          <cell r="E834" t="str">
            <v>50 mg bis unter 60 mg</v>
          </cell>
          <cell r="F834">
            <v>5249.66</v>
          </cell>
        </row>
        <row r="835">
          <cell r="C835" t="str">
            <v>ZP55.06</v>
          </cell>
          <cell r="D835" t="str">
            <v>6-003.j5</v>
          </cell>
          <cell r="E835" t="str">
            <v>60 mg bis unter 70 mg</v>
          </cell>
          <cell r="F835">
            <v>6233.97</v>
          </cell>
        </row>
        <row r="836">
          <cell r="C836" t="str">
            <v>ZP55.07</v>
          </cell>
          <cell r="D836" t="str">
            <v>6-003.j6</v>
          </cell>
          <cell r="E836" t="str">
            <v>70 mg bis unter 80 mg</v>
          </cell>
          <cell r="F836">
            <v>7218.28</v>
          </cell>
        </row>
        <row r="837">
          <cell r="C837" t="str">
            <v>ZP55.08</v>
          </cell>
          <cell r="D837" t="str">
            <v>6-003.j7</v>
          </cell>
          <cell r="E837" t="str">
            <v>80 mg bis unter 100 mg</v>
          </cell>
          <cell r="F837">
            <v>8530.7000000000007</v>
          </cell>
        </row>
        <row r="838">
          <cell r="C838" t="str">
            <v>ZP55.09</v>
          </cell>
          <cell r="D838" t="str">
            <v>6-003.j8</v>
          </cell>
          <cell r="E838" t="str">
            <v>100 mg bis unter 120 mg</v>
          </cell>
          <cell r="F838">
            <v>10499.32</v>
          </cell>
        </row>
        <row r="839">
          <cell r="C839" t="str">
            <v>ZP55.10</v>
          </cell>
          <cell r="D839" t="str">
            <v>6-003.j9</v>
          </cell>
          <cell r="E839" t="str">
            <v>120 mg bis unter 140 mg</v>
          </cell>
          <cell r="F839">
            <v>12467.94</v>
          </cell>
        </row>
        <row r="840">
          <cell r="C840" t="str">
            <v>ZP55.11</v>
          </cell>
          <cell r="D840" t="str">
            <v>6-003.ja</v>
          </cell>
          <cell r="E840" t="str">
            <v>140 mg bis unter 160 mg</v>
          </cell>
          <cell r="F840">
            <v>14436.56</v>
          </cell>
        </row>
        <row r="841">
          <cell r="C841" t="str">
            <v>ZP55.12</v>
          </cell>
          <cell r="D841" t="str">
            <v>6-003.jb</v>
          </cell>
          <cell r="E841" t="str">
            <v>160 mg bis unter 180 mg</v>
          </cell>
          <cell r="F841">
            <v>16405.189999999999</v>
          </cell>
        </row>
        <row r="842">
          <cell r="C842" t="str">
            <v>ZP55.13</v>
          </cell>
          <cell r="D842" t="str">
            <v>6-003.jc</v>
          </cell>
          <cell r="E842" t="str">
            <v>180 mg bis unter 200 mg</v>
          </cell>
          <cell r="F842">
            <v>18373.810000000001</v>
          </cell>
        </row>
        <row r="843">
          <cell r="C843" t="str">
            <v>ZP55.14</v>
          </cell>
          <cell r="D843" t="str">
            <v>6-003.jd</v>
          </cell>
          <cell r="E843" t="str">
            <v>200 mg bis unter 220 mg</v>
          </cell>
          <cell r="F843">
            <v>20342.43</v>
          </cell>
        </row>
        <row r="844">
          <cell r="C844" t="str">
            <v>ZP55.15</v>
          </cell>
          <cell r="D844" t="str">
            <v>6-003.je</v>
          </cell>
          <cell r="E844" t="str">
            <v>220 mg bis unter 240 mg</v>
          </cell>
          <cell r="F844">
            <v>22311.05</v>
          </cell>
        </row>
        <row r="845">
          <cell r="C845" t="str">
            <v>ZP55.16</v>
          </cell>
          <cell r="D845" t="str">
            <v>6-003.jf</v>
          </cell>
          <cell r="E845" t="str">
            <v>240 mg bis unter 260 mg</v>
          </cell>
          <cell r="F845">
            <v>24279.67</v>
          </cell>
        </row>
        <row r="846">
          <cell r="C846" t="str">
            <v>ZP55.17</v>
          </cell>
          <cell r="D846" t="str">
            <v>6-003.jg</v>
          </cell>
          <cell r="E846" t="str">
            <v>260 mg bis unter 280 mg</v>
          </cell>
          <cell r="F846">
            <v>26248.3</v>
          </cell>
        </row>
        <row r="847">
          <cell r="C847" t="str">
            <v>ZP55.18</v>
          </cell>
          <cell r="D847" t="str">
            <v>6-003.jh</v>
          </cell>
          <cell r="E847" t="str">
            <v>280 mg bis unter 320 mg</v>
          </cell>
          <cell r="F847">
            <v>28873.13</v>
          </cell>
        </row>
        <row r="848">
          <cell r="C848" t="str">
            <v>ZP55.19</v>
          </cell>
          <cell r="D848" t="str">
            <v>6-003.jj</v>
          </cell>
          <cell r="E848" t="str">
            <v>320 mg bis unter 360 mg</v>
          </cell>
          <cell r="F848">
            <v>32810.370000000003</v>
          </cell>
        </row>
        <row r="849">
          <cell r="C849" t="str">
            <v>ZP55.20</v>
          </cell>
          <cell r="D849" t="str">
            <v>6-003.jk</v>
          </cell>
          <cell r="E849" t="str">
            <v>360 mg bis unter 440 mg</v>
          </cell>
          <cell r="F849">
            <v>38060.03</v>
          </cell>
        </row>
        <row r="850">
          <cell r="C850" t="str">
            <v>ZP55.21</v>
          </cell>
          <cell r="D850" t="str">
            <v>6-003.jm</v>
          </cell>
          <cell r="E850" t="str">
            <v>440 mg bis unter 520 mg</v>
          </cell>
          <cell r="F850">
            <v>45934.52</v>
          </cell>
        </row>
        <row r="851">
          <cell r="C851" t="str">
            <v>ZP55.22</v>
          </cell>
          <cell r="D851" t="str">
            <v>6-003.jn</v>
          </cell>
          <cell r="E851" t="str">
            <v>520 mg bis unter 600 mg</v>
          </cell>
          <cell r="F851">
            <v>53809.01</v>
          </cell>
        </row>
        <row r="852">
          <cell r="C852" t="str">
            <v>ZP55.23</v>
          </cell>
          <cell r="D852" t="str">
            <v>6-003.jp</v>
          </cell>
          <cell r="E852" t="str">
            <v>600 mg bis unter 760 mg</v>
          </cell>
          <cell r="F852">
            <v>64308.33</v>
          </cell>
        </row>
        <row r="853">
          <cell r="C853" t="str">
            <v>ZP55.24</v>
          </cell>
          <cell r="D853" t="str">
            <v>6-003.jq</v>
          </cell>
          <cell r="E853" t="str">
            <v>760 mg bis unter 920 mg</v>
          </cell>
          <cell r="F853">
            <v>80057.3</v>
          </cell>
        </row>
        <row r="854">
          <cell r="C854" t="str">
            <v>ZP55.25</v>
          </cell>
          <cell r="D854" t="str">
            <v>6-003.jr</v>
          </cell>
          <cell r="E854" t="str">
            <v>920 mg bis unter 1.080 mg</v>
          </cell>
          <cell r="F854">
            <v>95806.28</v>
          </cell>
        </row>
        <row r="855">
          <cell r="C855" t="str">
            <v>ZP55.26</v>
          </cell>
          <cell r="D855" t="str">
            <v>6-003.js</v>
          </cell>
          <cell r="E855" t="str">
            <v>1.080 mg bis unter 1.320 mg</v>
          </cell>
          <cell r="F855">
            <v>114180.09</v>
          </cell>
        </row>
        <row r="856">
          <cell r="C856" t="str">
            <v>ZP55.27</v>
          </cell>
          <cell r="D856" t="str">
            <v>6-003.jt</v>
          </cell>
          <cell r="E856" t="str">
            <v>1.320 mg bis unter 1.560 mg</v>
          </cell>
          <cell r="F856">
            <v>137803.56</v>
          </cell>
        </row>
        <row r="857">
          <cell r="C857" t="str">
            <v>ZP55.28</v>
          </cell>
          <cell r="D857" t="str">
            <v>6-003.ju</v>
          </cell>
          <cell r="E857" t="str">
            <v>1.560 mg bis unter 1.800 mg</v>
          </cell>
          <cell r="F857">
            <v>161427.01999999999</v>
          </cell>
        </row>
        <row r="858">
          <cell r="C858" t="str">
            <v>ZP55.29</v>
          </cell>
          <cell r="D858" t="str">
            <v>6-003.jv</v>
          </cell>
          <cell r="E858" t="str">
            <v>1.800 mg und mehr</v>
          </cell>
          <cell r="F858">
            <v>185050.49</v>
          </cell>
        </row>
        <row r="859">
          <cell r="E859" t="str">
            <v>Applikation von Medikamenten, Liste 5: Plerixafor, parenteral</v>
          </cell>
        </row>
        <row r="860">
          <cell r="C860" t="str">
            <v>ZP56.01</v>
          </cell>
          <cell r="D860" t="str">
            <v>6-005.e0</v>
          </cell>
          <cell r="E860" t="str">
            <v>2,5 mg bis unter 5,0 mg</v>
          </cell>
          <cell r="F860">
            <v>916.05</v>
          </cell>
        </row>
        <row r="861">
          <cell r="C861" t="str">
            <v>ZP56.02</v>
          </cell>
          <cell r="D861" t="str">
            <v>6-005.e1</v>
          </cell>
          <cell r="E861" t="str">
            <v>5,0 mg bis unter 10,0 mg</v>
          </cell>
          <cell r="F861">
            <v>1832.11</v>
          </cell>
        </row>
        <row r="862">
          <cell r="C862" t="str">
            <v>ZP56.03</v>
          </cell>
          <cell r="D862" t="str">
            <v>6-005.e2</v>
          </cell>
          <cell r="E862" t="str">
            <v>10,0 mg bis unter 15,0 mg</v>
          </cell>
          <cell r="F862">
            <v>3206.19</v>
          </cell>
        </row>
        <row r="863">
          <cell r="C863" t="str">
            <v>ZP56.04</v>
          </cell>
          <cell r="D863" t="str">
            <v>6-005.e3</v>
          </cell>
          <cell r="E863" t="str">
            <v>15,0 mg bis unter 20,0 mg</v>
          </cell>
          <cell r="F863">
            <v>4580.2700000000004</v>
          </cell>
        </row>
        <row r="864">
          <cell r="C864" t="str">
            <v>ZP56.05</v>
          </cell>
          <cell r="D864" t="str">
            <v>6-005.e4</v>
          </cell>
          <cell r="E864" t="str">
            <v>20,0 mg bis unter 25,0 mg</v>
          </cell>
          <cell r="F864">
            <v>5954.35</v>
          </cell>
        </row>
        <row r="865">
          <cell r="C865" t="str">
            <v>ZP56.06</v>
          </cell>
          <cell r="D865" t="str">
            <v>6-005.e5</v>
          </cell>
          <cell r="E865" t="str">
            <v>25,0 mg bis unter 30,0 mg</v>
          </cell>
          <cell r="F865">
            <v>7328.43</v>
          </cell>
        </row>
        <row r="866">
          <cell r="C866" t="str">
            <v>ZP56.07</v>
          </cell>
          <cell r="D866" t="str">
            <v>6-005.e6</v>
          </cell>
          <cell r="E866" t="str">
            <v>30,0 mg bis unter 35,0 mg</v>
          </cell>
          <cell r="F866">
            <v>8702.52</v>
          </cell>
        </row>
        <row r="867">
          <cell r="C867" t="str">
            <v>ZP56.08</v>
          </cell>
          <cell r="D867" t="str">
            <v>6-005.e7</v>
          </cell>
          <cell r="E867" t="str">
            <v>35,0 mg bis unter 40,0 mg</v>
          </cell>
          <cell r="F867">
            <v>10076.6</v>
          </cell>
        </row>
        <row r="868">
          <cell r="C868" t="str">
            <v>ZP56.09</v>
          </cell>
          <cell r="D868" t="str">
            <v>6-005.e8</v>
          </cell>
          <cell r="E868" t="str">
            <v>40,0 mg bis unter 45,0 mg</v>
          </cell>
          <cell r="F868">
            <v>11450.68</v>
          </cell>
        </row>
        <row r="869">
          <cell r="C869" t="str">
            <v>ZP56.10</v>
          </cell>
          <cell r="D869" t="str">
            <v>6-005.e9</v>
          </cell>
          <cell r="E869" t="str">
            <v>45,0 mg bis unter 50,0 mg</v>
          </cell>
          <cell r="F869">
            <v>12824.76</v>
          </cell>
        </row>
        <row r="870">
          <cell r="C870" t="str">
            <v>ZP56.11</v>
          </cell>
          <cell r="D870" t="str">
            <v>6-005.ea</v>
          </cell>
          <cell r="E870" t="str">
            <v>50,0 mg bis unter 60,0 mg</v>
          </cell>
          <cell r="F870">
            <v>14656.87</v>
          </cell>
        </row>
        <row r="871">
          <cell r="C871" t="str">
            <v>ZP56.12</v>
          </cell>
          <cell r="D871" t="str">
            <v>6-005.eb</v>
          </cell>
          <cell r="E871" t="str">
            <v>60,0 mg bis unter 70,0 mg</v>
          </cell>
          <cell r="F871">
            <v>17405.03</v>
          </cell>
        </row>
        <row r="872">
          <cell r="C872" t="str">
            <v>ZP56.13</v>
          </cell>
          <cell r="D872" t="str">
            <v>6-005.ec</v>
          </cell>
          <cell r="E872" t="str">
            <v>70,0 mg bis unter 80,0 mg</v>
          </cell>
          <cell r="F872">
            <v>20153.2</v>
          </cell>
        </row>
        <row r="873">
          <cell r="C873" t="str">
            <v>ZP56.14</v>
          </cell>
          <cell r="D873" t="str">
            <v>6-005.ed</v>
          </cell>
          <cell r="E873" t="str">
            <v>80,0 mg bis unter 100,0 mg</v>
          </cell>
          <cell r="F873">
            <v>23817.41</v>
          </cell>
        </row>
        <row r="874">
          <cell r="C874" t="str">
            <v>ZP56.15</v>
          </cell>
          <cell r="D874" t="str">
            <v>6-005.ee</v>
          </cell>
          <cell r="E874" t="str">
            <v>100,0 mg bis unter 120,0 mg</v>
          </cell>
          <cell r="F874">
            <v>29313.74</v>
          </cell>
        </row>
        <row r="875">
          <cell r="C875" t="str">
            <v>ZP56.16</v>
          </cell>
          <cell r="D875" t="str">
            <v>6-005.ef</v>
          </cell>
          <cell r="E875" t="str">
            <v>120,0 mg bis unter 140,0 mg</v>
          </cell>
          <cell r="F875">
            <v>34810.07</v>
          </cell>
        </row>
        <row r="876">
          <cell r="C876" t="str">
            <v>ZP56.17</v>
          </cell>
          <cell r="D876" t="str">
            <v>6-005.eg</v>
          </cell>
          <cell r="E876" t="str">
            <v>140,0 mg bis unter 160,0 mg</v>
          </cell>
          <cell r="F876">
            <v>40306.39</v>
          </cell>
        </row>
        <row r="877">
          <cell r="C877" t="str">
            <v>ZP56.18</v>
          </cell>
          <cell r="D877" t="str">
            <v>6-005.eh</v>
          </cell>
          <cell r="E877" t="str">
            <v>160,0 mg bis unter 180,0 mg</v>
          </cell>
          <cell r="F877">
            <v>45802.720000000001</v>
          </cell>
        </row>
        <row r="878">
          <cell r="C878" t="str">
            <v>ZP56.19</v>
          </cell>
          <cell r="D878" t="str">
            <v>6-005.ej</v>
          </cell>
          <cell r="E878" t="str">
            <v>180,0 mg bis unter 200,0 mg</v>
          </cell>
          <cell r="F878">
            <v>51299.05</v>
          </cell>
        </row>
        <row r="879">
          <cell r="C879" t="str">
            <v>ZP56.20</v>
          </cell>
          <cell r="D879" t="str">
            <v>6-005.ek</v>
          </cell>
          <cell r="E879" t="str">
            <v>200,0 mg bis unter 220,0 mg</v>
          </cell>
          <cell r="F879">
            <v>56795.37</v>
          </cell>
        </row>
        <row r="880">
          <cell r="C880" t="str">
            <v>ZP56.21</v>
          </cell>
          <cell r="D880" t="str">
            <v>6-005.em</v>
          </cell>
          <cell r="E880" t="str">
            <v>220,0 mg bis unter 240,0 mg</v>
          </cell>
          <cell r="F880">
            <v>62291.7</v>
          </cell>
        </row>
        <row r="881">
          <cell r="C881" t="str">
            <v>ZP56.22</v>
          </cell>
          <cell r="D881" t="str">
            <v>6-005.en</v>
          </cell>
          <cell r="E881" t="str">
            <v xml:space="preserve">240,0 mg und mehr </v>
          </cell>
          <cell r="F881">
            <v>67788.02</v>
          </cell>
        </row>
        <row r="882">
          <cell r="E882" t="str">
            <v>Applikation von Medikamenten, Liste 5: Romiplostim, parenteral</v>
          </cell>
        </row>
        <row r="883">
          <cell r="C883" t="str">
            <v>ZP57.01</v>
          </cell>
          <cell r="D883" t="str">
            <v>6-005.90</v>
          </cell>
          <cell r="E883" t="str">
            <v>100 µg bis unter 200 µg</v>
          </cell>
          <cell r="F883">
            <v>365.9</v>
          </cell>
        </row>
        <row r="884">
          <cell r="C884" t="str">
            <v>ZP57.02</v>
          </cell>
          <cell r="D884" t="str">
            <v>6-005.91</v>
          </cell>
          <cell r="E884" t="str">
            <v>200 µg bis unter 300 µg</v>
          </cell>
          <cell r="F884">
            <v>640.33000000000004</v>
          </cell>
        </row>
        <row r="885">
          <cell r="C885" t="str">
            <v>ZP57.03</v>
          </cell>
          <cell r="D885" t="str">
            <v>6-005.92</v>
          </cell>
          <cell r="E885" t="str">
            <v>300 µg bis unter 400 µg</v>
          </cell>
          <cell r="F885">
            <v>914.75</v>
          </cell>
        </row>
        <row r="886">
          <cell r="C886" t="str">
            <v>ZP57.04</v>
          </cell>
          <cell r="D886" t="str">
            <v>6-005.93</v>
          </cell>
          <cell r="E886" t="str">
            <v>400 µg bis unter 500 µg</v>
          </cell>
          <cell r="F886">
            <v>1189.18</v>
          </cell>
        </row>
        <row r="887">
          <cell r="C887" t="str">
            <v>ZP57.05</v>
          </cell>
          <cell r="D887" t="str">
            <v>6-005.94</v>
          </cell>
          <cell r="E887" t="str">
            <v>500 µg bis unter 600 µg</v>
          </cell>
          <cell r="F887">
            <v>1384.89</v>
          </cell>
        </row>
        <row r="888">
          <cell r="C888" t="str">
            <v>ZP57.06</v>
          </cell>
          <cell r="D888" t="str">
            <v>6-005.95</v>
          </cell>
          <cell r="E888" t="str">
            <v>600 µg bis unter 700 µg</v>
          </cell>
          <cell r="F888">
            <v>1738.03</v>
          </cell>
        </row>
        <row r="889">
          <cell r="C889" t="str">
            <v>ZP57.07</v>
          </cell>
          <cell r="D889" t="str">
            <v>6-005.96</v>
          </cell>
          <cell r="E889" t="str">
            <v>700 µg bis unter 800 µg</v>
          </cell>
          <cell r="F889">
            <v>2012.45</v>
          </cell>
        </row>
        <row r="890">
          <cell r="C890" t="str">
            <v>ZP57.08</v>
          </cell>
          <cell r="D890" t="str">
            <v>6-005.97</v>
          </cell>
          <cell r="E890" t="str">
            <v>800 µg bis unter 900 µg</v>
          </cell>
          <cell r="F890">
            <v>2286.88</v>
          </cell>
        </row>
        <row r="891">
          <cell r="C891" t="str">
            <v>ZP57.09</v>
          </cell>
          <cell r="D891" t="str">
            <v>6-005.98</v>
          </cell>
          <cell r="E891" t="str">
            <v>900 µg bis unter 1.000 µg</v>
          </cell>
          <cell r="F891">
            <v>2561.3000000000002</v>
          </cell>
        </row>
        <row r="892">
          <cell r="C892" t="str">
            <v>ZP57.10</v>
          </cell>
          <cell r="D892" t="str">
            <v>6-005.99</v>
          </cell>
          <cell r="E892" t="str">
            <v>1.000 µg bis unter 1.200 µg</v>
          </cell>
          <cell r="F892">
            <v>2927.21</v>
          </cell>
        </row>
        <row r="893">
          <cell r="C893" t="str">
            <v>ZP57.11</v>
          </cell>
          <cell r="D893" t="str">
            <v>6-005.9a</v>
          </cell>
          <cell r="E893" t="str">
            <v>1.200 µg bis unter 1.400 µg</v>
          </cell>
          <cell r="F893">
            <v>3476.06</v>
          </cell>
        </row>
        <row r="894">
          <cell r="C894" t="str">
            <v>ZP57.12</v>
          </cell>
          <cell r="D894" t="str">
            <v>6-005.9b</v>
          </cell>
          <cell r="E894" t="str">
            <v>1.400 µg bis unter 1.600 µg</v>
          </cell>
          <cell r="F894">
            <v>4024.91</v>
          </cell>
        </row>
        <row r="895">
          <cell r="C895" t="str">
            <v>ZP57.13</v>
          </cell>
          <cell r="D895" t="str">
            <v>6-005.9c</v>
          </cell>
          <cell r="E895" t="str">
            <v>1.600 µg bis unter 1.800 µg</v>
          </cell>
          <cell r="F895">
            <v>4573.76</v>
          </cell>
        </row>
        <row r="896">
          <cell r="C896" t="str">
            <v>ZP57.14</v>
          </cell>
          <cell r="D896" t="str">
            <v>6-005.9d</v>
          </cell>
          <cell r="E896" t="str">
            <v>1.800 µg bis unter 2.000 µg</v>
          </cell>
          <cell r="F896">
            <v>5122.6099999999997</v>
          </cell>
        </row>
        <row r="897">
          <cell r="C897" t="str">
            <v>ZP57.15</v>
          </cell>
          <cell r="D897" t="str">
            <v>6-005.9e</v>
          </cell>
          <cell r="E897" t="str">
            <v>2.000 µg bis unter 2.400 µg</v>
          </cell>
          <cell r="F897">
            <v>5854.41</v>
          </cell>
        </row>
        <row r="898">
          <cell r="C898" t="str">
            <v>ZP57.16</v>
          </cell>
          <cell r="D898" t="str">
            <v>6-005.9f</v>
          </cell>
          <cell r="E898" t="str">
            <v>2.400 µg bis unter 2.800 µg</v>
          </cell>
          <cell r="F898">
            <v>6952.11</v>
          </cell>
        </row>
        <row r="899">
          <cell r="C899" t="str">
            <v>ZP57.17</v>
          </cell>
          <cell r="D899" t="str">
            <v>6-005.9g</v>
          </cell>
          <cell r="E899" t="str">
            <v>2.800 µg bis unter 3.200 µg</v>
          </cell>
          <cell r="F899">
            <v>8049.81</v>
          </cell>
        </row>
        <row r="900">
          <cell r="C900" t="str">
            <v>ZP57.18</v>
          </cell>
          <cell r="D900" t="str">
            <v>6-005.9h</v>
          </cell>
          <cell r="E900" t="str">
            <v>3.200 µg bis unter 3.600 µg</v>
          </cell>
          <cell r="F900">
            <v>9147.52</v>
          </cell>
        </row>
        <row r="901">
          <cell r="C901" t="str">
            <v>ZP57.19</v>
          </cell>
          <cell r="D901" t="str">
            <v>6-005.9j</v>
          </cell>
          <cell r="E901" t="str">
            <v>3.600 µg bis unter 4.000 µg</v>
          </cell>
          <cell r="F901">
            <v>10245.219999999999</v>
          </cell>
        </row>
        <row r="902">
          <cell r="C902" t="str">
            <v>ZP57.20</v>
          </cell>
          <cell r="D902" t="str">
            <v>6-005.9k</v>
          </cell>
          <cell r="E902" t="str">
            <v>4.000 µg bis unter 4.400 µg</v>
          </cell>
          <cell r="F902">
            <v>11342.92</v>
          </cell>
        </row>
        <row r="903">
          <cell r="C903" t="str">
            <v>ZP57.21</v>
          </cell>
          <cell r="D903" t="str">
            <v>6-005.9m</v>
          </cell>
          <cell r="E903" t="str">
            <v>4.400 µg bis unter 4.800 µg</v>
          </cell>
          <cell r="F903">
            <v>12440.62</v>
          </cell>
        </row>
        <row r="904">
          <cell r="C904" t="str">
            <v>ZP57.22</v>
          </cell>
          <cell r="D904" t="str">
            <v>6-005.9n</v>
          </cell>
          <cell r="E904" t="str">
            <v>4.800 µg bis unter 5.200 µg</v>
          </cell>
          <cell r="F904">
            <v>13538.32</v>
          </cell>
        </row>
        <row r="905">
          <cell r="C905" t="str">
            <v>ZP57.23</v>
          </cell>
          <cell r="D905" t="str">
            <v>6-005.9p</v>
          </cell>
          <cell r="E905" t="str">
            <v>5.200 µg bis unter 5.600 µg</v>
          </cell>
          <cell r="F905">
            <v>14636.03</v>
          </cell>
        </row>
        <row r="906">
          <cell r="C906" t="str">
            <v>ZP57.24</v>
          </cell>
          <cell r="D906" t="str">
            <v>6-005.9q</v>
          </cell>
          <cell r="E906" t="str">
            <v>5.600 µg und mehr</v>
          </cell>
          <cell r="F906">
            <v>15733.73</v>
          </cell>
        </row>
        <row r="907">
          <cell r="E907" t="str">
            <v>Transfusion von Vollblut, Erythrozytenkonzentrat und Thrombozytenkonzentrat: Thrombozytenkonzentrat</v>
          </cell>
        </row>
        <row r="908">
          <cell r="C908" t="str">
            <v>ZP58.01</v>
          </cell>
          <cell r="D908" t="str">
            <v>8-800.g1</v>
          </cell>
          <cell r="E908" t="str">
            <v>2 Thrombozytenkonzentrate</v>
          </cell>
          <cell r="F908">
            <v>503.2</v>
          </cell>
        </row>
        <row r="909">
          <cell r="D909" t="str">
            <v>8-800.h1</v>
          </cell>
          <cell r="E909" t="str">
            <v xml:space="preserve">2 pathogeninaktivierte Thrombozytenkonzentrate </v>
          </cell>
        </row>
        <row r="910">
          <cell r="C910" t="str">
            <v>ZP58.02</v>
          </cell>
          <cell r="D910" t="str">
            <v>8-800.g2</v>
          </cell>
          <cell r="E910" t="str">
            <v>3 Thrombozytenkonzentrate</v>
          </cell>
          <cell r="F910">
            <v>754.8</v>
          </cell>
        </row>
        <row r="911">
          <cell r="D911" t="str">
            <v>8-800.h2</v>
          </cell>
          <cell r="E911" t="str">
            <v xml:space="preserve">3 pathogeninaktivierte Thrombozytenkonzentrate </v>
          </cell>
        </row>
        <row r="912">
          <cell r="C912" t="str">
            <v>ZP58.03</v>
          </cell>
          <cell r="D912" t="str">
            <v>8-800.g3</v>
          </cell>
          <cell r="E912" t="str">
            <v>4 Thrombozytenkonzentrate</v>
          </cell>
          <cell r="F912">
            <v>1006.4</v>
          </cell>
        </row>
        <row r="913">
          <cell r="D913" t="str">
            <v>8-800.h3</v>
          </cell>
          <cell r="E913" t="str">
            <v xml:space="preserve">4 pathogeninaktivierte Thrombozytenkonzentrate </v>
          </cell>
        </row>
        <row r="914">
          <cell r="C914" t="str">
            <v>ZP58.04</v>
          </cell>
          <cell r="D914" t="str">
            <v>8-800.g4</v>
          </cell>
          <cell r="E914" t="str">
            <v>5 Thrombozytenkonzentrate</v>
          </cell>
          <cell r="F914">
            <v>1258</v>
          </cell>
        </row>
        <row r="915">
          <cell r="D915" t="str">
            <v>8-800.h4</v>
          </cell>
          <cell r="E915" t="str">
            <v xml:space="preserve">5 pathogeninaktivierte Thrombozytenkonzentrate </v>
          </cell>
        </row>
        <row r="916">
          <cell r="C916" t="str">
            <v>ZP58.05</v>
          </cell>
          <cell r="D916" t="str">
            <v>8-800.g5</v>
          </cell>
          <cell r="E916" t="str">
            <v>6 bis unter 8 Thrombozytenkonzentrate</v>
          </cell>
          <cell r="F916">
            <v>1588.04</v>
          </cell>
        </row>
        <row r="917">
          <cell r="D917" t="str">
            <v>8-800.h5</v>
          </cell>
          <cell r="E917" t="str">
            <v>6 bis unter 8 pathogeninaktivierte Thrombozytenkonzentrate</v>
          </cell>
        </row>
        <row r="918">
          <cell r="C918" t="str">
            <v>ZP58.06</v>
          </cell>
          <cell r="D918" t="str">
            <v>8-800.g6</v>
          </cell>
          <cell r="E918" t="str">
            <v>8 bis unter 10 Thrombozytenkonzentrate</v>
          </cell>
          <cell r="F918">
            <v>2102.5500000000002</v>
          </cell>
        </row>
        <row r="919">
          <cell r="D919" t="str">
            <v>8-800.h6</v>
          </cell>
          <cell r="E919" t="str">
            <v>8 bis unter 10 pathogeninaktivierte Thrombozytenkonzentrate</v>
          </cell>
        </row>
        <row r="920">
          <cell r="C920" t="str">
            <v>ZP58.07</v>
          </cell>
          <cell r="D920" t="str">
            <v>8-800.g7</v>
          </cell>
          <cell r="E920" t="str">
            <v>10 bis unter 12 Thrombozytenkonzentrate</v>
          </cell>
          <cell r="F920">
            <v>2603.6999999999998</v>
          </cell>
        </row>
        <row r="921">
          <cell r="D921" t="str">
            <v>8-800.h7</v>
          </cell>
          <cell r="E921" t="str">
            <v>10 bis unter 12 pathogeninaktivierte Thrombozytenkonzentrate</v>
          </cell>
        </row>
        <row r="922">
          <cell r="C922" t="str">
            <v>ZP58.08</v>
          </cell>
          <cell r="D922" t="str">
            <v>8-800.g8</v>
          </cell>
          <cell r="E922" t="str">
            <v>12 bis unter 14 Thrombozytenkonzentrate</v>
          </cell>
          <cell r="F922">
            <v>3107.89</v>
          </cell>
        </row>
        <row r="923">
          <cell r="D923" t="str">
            <v>8-800.h8</v>
          </cell>
          <cell r="E923" t="str">
            <v>12 bis unter 14 pathogeninaktivierte Thrombozytenkonzentrate</v>
          </cell>
        </row>
        <row r="924">
          <cell r="C924" t="str">
            <v>ZP58.09</v>
          </cell>
          <cell r="D924" t="str">
            <v>8-800.g9</v>
          </cell>
          <cell r="E924" t="str">
            <v>14 bis unter 16 Thrombozytenkonzentrate</v>
          </cell>
          <cell r="F924">
            <v>3601.54</v>
          </cell>
        </row>
        <row r="925">
          <cell r="D925" t="str">
            <v>8-800.h9</v>
          </cell>
          <cell r="E925" t="str">
            <v>14 bis unter 16 pathogeninaktivierte Thrombozytenkonzentrate</v>
          </cell>
        </row>
        <row r="926">
          <cell r="C926" t="str">
            <v>ZP58.10</v>
          </cell>
          <cell r="D926" t="str">
            <v>8-800.ga</v>
          </cell>
          <cell r="E926" t="str">
            <v>16 bis unter 18 Thrombozytenkonzentrate</v>
          </cell>
          <cell r="F926">
            <v>4126.72</v>
          </cell>
        </row>
        <row r="927">
          <cell r="D927" t="str">
            <v>8-800.ha</v>
          </cell>
          <cell r="E927" t="str">
            <v>16 bis unter 18 pathogeninaktivierte Thrombozytenkonzentrate</v>
          </cell>
        </row>
        <row r="928">
          <cell r="C928" t="str">
            <v>ZP58.11</v>
          </cell>
          <cell r="D928" t="str">
            <v>8-800.gb</v>
          </cell>
          <cell r="E928" t="str">
            <v>18 bis unter 20 Thrombozytenkonzentrate</v>
          </cell>
          <cell r="F928">
            <v>4598.0600000000004</v>
          </cell>
        </row>
        <row r="929">
          <cell r="D929" t="str">
            <v>8-800.hb</v>
          </cell>
          <cell r="E929" t="str">
            <v>18 bis unter 20 pathogeninaktivierte Thrombozytenkonzentrate</v>
          </cell>
        </row>
        <row r="930">
          <cell r="C930" t="str">
            <v>ZP58.12</v>
          </cell>
          <cell r="D930" t="str">
            <v>8-800.gc</v>
          </cell>
          <cell r="E930" t="str">
            <v>20 bis unter 24 Thrombozytenkonzentrate</v>
          </cell>
          <cell r="F930">
            <v>5283.58</v>
          </cell>
        </row>
        <row r="931">
          <cell r="D931" t="str">
            <v>8-800.hc</v>
          </cell>
          <cell r="E931" t="str">
            <v>20 bis unter 24 pathogeninaktivierte Thrombozytenkonzentrate</v>
          </cell>
        </row>
        <row r="932">
          <cell r="C932" t="str">
            <v>ZP58.13</v>
          </cell>
          <cell r="D932" t="str">
            <v>8-800.gd</v>
          </cell>
          <cell r="E932" t="str">
            <v>24 bis unter 28 Thrombozytenkonzentrate</v>
          </cell>
          <cell r="F932">
            <v>6289.97</v>
          </cell>
        </row>
        <row r="933">
          <cell r="D933" t="str">
            <v>8-800.hd</v>
          </cell>
          <cell r="E933" t="str">
            <v>24 bis unter 28 pathogeninaktivierte Thrombozytenkonzentrate</v>
          </cell>
        </row>
        <row r="934">
          <cell r="C934" t="str">
            <v>ZP58.14</v>
          </cell>
          <cell r="D934" t="str">
            <v>8-800.ge</v>
          </cell>
          <cell r="E934" t="str">
            <v>28 bis unter 32 Thrombozytenkonzentrate</v>
          </cell>
          <cell r="F934">
            <v>7251.97</v>
          </cell>
        </row>
        <row r="935">
          <cell r="D935" t="str">
            <v>8-800.he</v>
          </cell>
          <cell r="E935" t="str">
            <v>28 bis unter 32 pathogeninaktivierte Thrombozytenkonzentrate</v>
          </cell>
        </row>
        <row r="936">
          <cell r="C936" t="str">
            <v>ZP58.15</v>
          </cell>
          <cell r="D936" t="str">
            <v>8-800.gf</v>
          </cell>
          <cell r="E936" t="str">
            <v>32 bis unter 36 Thrombozytenkonzentrate</v>
          </cell>
          <cell r="F936">
            <v>8273.73</v>
          </cell>
        </row>
        <row r="937">
          <cell r="D937" t="str">
            <v>8-800.hf</v>
          </cell>
          <cell r="E937" t="str">
            <v>32 bis unter 36 pathogeninaktivierte Thrombozytenkonzentrate</v>
          </cell>
        </row>
        <row r="938">
          <cell r="C938" t="str">
            <v>ZP58.16</v>
          </cell>
          <cell r="D938" t="str">
            <v>8-800.gg</v>
          </cell>
          <cell r="E938" t="str">
            <v>36 bis unter 40 Thrombozytenkonzentrate</v>
          </cell>
          <cell r="F938">
            <v>9309.16</v>
          </cell>
        </row>
        <row r="939">
          <cell r="D939" t="str">
            <v>8-800.hg</v>
          </cell>
          <cell r="E939" t="str">
            <v>36 bis unter 40 pathogeninaktivierte Thrombozytenkonzentrate</v>
          </cell>
        </row>
        <row r="940">
          <cell r="C940" t="str">
            <v>ZP58.17</v>
          </cell>
          <cell r="D940" t="str">
            <v>8-800.gh</v>
          </cell>
          <cell r="E940" t="str">
            <v>40 bis unter 46 Thrombozytenkonzentrate</v>
          </cell>
          <cell r="F940">
            <v>10441.36</v>
          </cell>
        </row>
        <row r="941">
          <cell r="D941" t="str">
            <v>8-800.hh</v>
          </cell>
          <cell r="E941" t="str">
            <v>40 bis unter 46 pathogeninaktivierte Thrombozytenkonzentrate</v>
          </cell>
        </row>
        <row r="942">
          <cell r="C942" t="str">
            <v>ZP58.18</v>
          </cell>
          <cell r="D942" t="str">
            <v>8-800.gj</v>
          </cell>
          <cell r="E942" t="str">
            <v>46 bis unter 52 Thrombozytenkonzentrate</v>
          </cell>
          <cell r="F942">
            <v>11950.95</v>
          </cell>
        </row>
        <row r="943">
          <cell r="D943" t="str">
            <v>8-800.hj</v>
          </cell>
          <cell r="E943" t="str">
            <v>46 bis unter 52 pathogeninaktivierte Thrombozytenkonzentrate</v>
          </cell>
        </row>
        <row r="944">
          <cell r="C944" t="str">
            <v>ZP58.19</v>
          </cell>
          <cell r="D944" t="str">
            <v>8-800.gk</v>
          </cell>
          <cell r="E944" t="str">
            <v>52 bis unter 58 Thrombozytenkonzentrate</v>
          </cell>
          <cell r="F944">
            <v>13460.54</v>
          </cell>
        </row>
        <row r="945">
          <cell r="D945" t="str">
            <v>8-800.hk</v>
          </cell>
          <cell r="E945" t="str">
            <v>52 bis unter 58 pathogeninaktivierte Thrombozytenkonzentrate</v>
          </cell>
        </row>
        <row r="946">
          <cell r="C946" t="str">
            <v>ZP58.20</v>
          </cell>
          <cell r="D946" t="str">
            <v>8-800.gm</v>
          </cell>
          <cell r="E946" t="str">
            <v>58 bis unter 64 Thrombozytenkonzentrate</v>
          </cell>
          <cell r="F946">
            <v>14970.14</v>
          </cell>
        </row>
        <row r="947">
          <cell r="D947" t="str">
            <v>8-800.hm</v>
          </cell>
          <cell r="E947" t="str">
            <v>58 bis unter 64 pathogeninaktivierte Thrombozytenkonzentrate</v>
          </cell>
        </row>
        <row r="948">
          <cell r="C948" t="str">
            <v>ZP58.21</v>
          </cell>
          <cell r="D948" t="str">
            <v>8-800.gn</v>
          </cell>
          <cell r="E948" t="str">
            <v>64 bis unter 70 Thrombozytenkonzentrate</v>
          </cell>
          <cell r="F948">
            <v>16479.73</v>
          </cell>
        </row>
        <row r="949">
          <cell r="D949" t="str">
            <v>8-800.hn</v>
          </cell>
          <cell r="E949" t="str">
            <v>64 bis unter 70 pathogeninaktivierte Thrombozytenkonzentrate</v>
          </cell>
        </row>
        <row r="950">
          <cell r="C950" t="str">
            <v>ZP58.22</v>
          </cell>
          <cell r="D950" t="str">
            <v>8-800.gp</v>
          </cell>
          <cell r="E950" t="str">
            <v>70 bis unter 78 Thrombozytenkonzentrate</v>
          </cell>
          <cell r="F950">
            <v>18115.13</v>
          </cell>
        </row>
        <row r="951">
          <cell r="D951" t="str">
            <v>8-800.hp</v>
          </cell>
          <cell r="E951" t="str">
            <v>70 bis unter 78 pathogeninaktivierte Thrombozytenkonzentrate</v>
          </cell>
        </row>
        <row r="952">
          <cell r="C952" t="str">
            <v>ZP58.23</v>
          </cell>
          <cell r="D952" t="str">
            <v>8-800.gq</v>
          </cell>
          <cell r="E952" t="str">
            <v>78 bis unter 86 Thrombozytenkonzentrate</v>
          </cell>
          <cell r="F952">
            <v>20127.919999999998</v>
          </cell>
        </row>
        <row r="953">
          <cell r="D953" t="str">
            <v>8-800.hq</v>
          </cell>
          <cell r="E953" t="str">
            <v>78 bis unter 86 pathogeninaktivierte Thrombozytenkonzentrate</v>
          </cell>
        </row>
        <row r="954">
          <cell r="C954" t="str">
            <v>ZP58.24</v>
          </cell>
          <cell r="D954" t="str">
            <v>8-800.gr</v>
          </cell>
          <cell r="E954" t="str">
            <v>86 bis unter 94 Thrombozytenkonzentrate</v>
          </cell>
          <cell r="F954">
            <v>22140.71</v>
          </cell>
        </row>
        <row r="955">
          <cell r="D955" t="str">
            <v>8-800.hr</v>
          </cell>
          <cell r="E955" t="str">
            <v>86 bis unter 94 pathogeninaktivierte Thrombozytenkonzentrate</v>
          </cell>
        </row>
        <row r="956">
          <cell r="C956" t="str">
            <v>ZP58.25</v>
          </cell>
          <cell r="D956" t="str">
            <v>8-800.gs</v>
          </cell>
          <cell r="E956" t="str">
            <v>94 bis unter 102 Thrombozytenkonzentrate</v>
          </cell>
          <cell r="F956">
            <v>24153.5</v>
          </cell>
        </row>
        <row r="957">
          <cell r="D957" t="str">
            <v>8-800.hs</v>
          </cell>
          <cell r="E957" t="str">
            <v>94 bis unter 102 pathogeninaktivierte Thrombozytenkonzentrate</v>
          </cell>
        </row>
        <row r="958">
          <cell r="C958" t="str">
            <v>ZP58.26</v>
          </cell>
          <cell r="D958" t="str">
            <v>8-800.gt</v>
          </cell>
          <cell r="E958" t="str">
            <v>102 bis unter 110 Thrombozytenkonzentrate</v>
          </cell>
          <cell r="F958">
            <v>26166.29</v>
          </cell>
        </row>
        <row r="959">
          <cell r="D959" t="str">
            <v>8-800.ht</v>
          </cell>
          <cell r="E959" t="str">
            <v>102 bis unter 110 pathogeninaktivierte Thrombozytenkonzentrate</v>
          </cell>
        </row>
        <row r="960">
          <cell r="C960" t="str">
            <v>ZP58.27</v>
          </cell>
          <cell r="D960" t="str">
            <v>8-800.gu</v>
          </cell>
          <cell r="E960" t="str">
            <v>110 bis unter 118 Thrombozytenkonzentrate</v>
          </cell>
          <cell r="F960">
            <v>28179.08</v>
          </cell>
        </row>
        <row r="961">
          <cell r="D961" t="str">
            <v>8-800.hu</v>
          </cell>
          <cell r="E961" t="str">
            <v>110 bis unter 118 pathogeninaktivierte Thrombozytenkonzentrate</v>
          </cell>
        </row>
        <row r="962">
          <cell r="C962" t="str">
            <v>ZP58.28</v>
          </cell>
          <cell r="D962" t="str">
            <v>8-800.gv</v>
          </cell>
          <cell r="E962" t="str">
            <v>118 bis unter 126 Thrombozytenkonzentrate</v>
          </cell>
          <cell r="F962">
            <v>30191.88</v>
          </cell>
        </row>
        <row r="963">
          <cell r="D963" t="str">
            <v>8-800.hv</v>
          </cell>
          <cell r="E963" t="str">
            <v>118 bis unter 126 pathogeninaktivierte Thrombozytenkonzentrate</v>
          </cell>
        </row>
        <row r="964">
          <cell r="C964" t="str">
            <v>ZP58.29</v>
          </cell>
          <cell r="D964" t="str">
            <v>8-800.gw</v>
          </cell>
          <cell r="E964" t="str">
            <v>126 und mehr Thrombozytenkonzentrate</v>
          </cell>
          <cell r="F964">
            <v>32204.67</v>
          </cell>
        </row>
        <row r="965">
          <cell r="D965" t="str">
            <v>8-800.hw</v>
          </cell>
          <cell r="E965" t="str">
            <v>126 und mehr pathogeninaktivierte Thrombozytenkonzentrate</v>
          </cell>
        </row>
        <row r="966">
          <cell r="E966" t="str">
            <v>Transfusion von Vollblut, Erythrozytenkonzentrat und Thrombozytenkonzentrat: Apherese-Thrombozytenkonzentrat</v>
          </cell>
        </row>
        <row r="967">
          <cell r="C967" t="str">
            <v>ZP59.01</v>
          </cell>
          <cell r="D967" t="str">
            <v>8-800.f0</v>
          </cell>
          <cell r="E967" t="str">
            <v>1 Apherese-Thrombozytenkonzentrat</v>
          </cell>
          <cell r="F967">
            <v>373.42</v>
          </cell>
        </row>
        <row r="968">
          <cell r="D968" t="str">
            <v>8-800.d0</v>
          </cell>
          <cell r="E968" t="str">
            <v xml:space="preserve">1 pathogeninaktiviertes Apherese-Thrombozytenkonzentrat </v>
          </cell>
        </row>
        <row r="969">
          <cell r="C969" t="str">
            <v>ZP59.02</v>
          </cell>
          <cell r="D969" t="str">
            <v>8-800.f1</v>
          </cell>
          <cell r="E969" t="str">
            <v>2 Apherese-Thrombozytenkonzentrate</v>
          </cell>
          <cell r="F969">
            <v>746.83</v>
          </cell>
        </row>
        <row r="970">
          <cell r="D970" t="str">
            <v>8-800.d1</v>
          </cell>
          <cell r="E970" t="str">
            <v xml:space="preserve">2 pathogeninaktivierte Apherese-Thrombozytenkonzentrate </v>
          </cell>
        </row>
        <row r="971">
          <cell r="C971" t="str">
            <v>ZP59.03</v>
          </cell>
          <cell r="D971" t="str">
            <v>8-800.f2</v>
          </cell>
          <cell r="E971" t="str">
            <v>3 Apherese-Thrombozytenkonzentrate</v>
          </cell>
          <cell r="F971">
            <v>1120.25</v>
          </cell>
        </row>
        <row r="972">
          <cell r="D972" t="str">
            <v>8-800.d2</v>
          </cell>
          <cell r="E972" t="str">
            <v xml:space="preserve">3 pathogeninaktivierte Apherese-Thrombozytenkonzentrate </v>
          </cell>
        </row>
        <row r="973">
          <cell r="C973" t="str">
            <v>ZP59.04</v>
          </cell>
          <cell r="D973" t="str">
            <v>8-800.f3</v>
          </cell>
          <cell r="E973" t="str">
            <v>4 Apherese-Thrombozytenkonzentrate</v>
          </cell>
          <cell r="F973">
            <v>1493.66</v>
          </cell>
        </row>
        <row r="974">
          <cell r="D974" t="str">
            <v>8-800.d3</v>
          </cell>
          <cell r="E974" t="str">
            <v xml:space="preserve">4 pathogeninaktivierte Apherese-Thrombozytenkonzentrate </v>
          </cell>
        </row>
        <row r="975">
          <cell r="C975" t="str">
            <v>ZP59.05</v>
          </cell>
          <cell r="D975" t="str">
            <v>8-800.f4</v>
          </cell>
          <cell r="E975" t="str">
            <v>5 Apherese-Thrombozytenkonzentrate</v>
          </cell>
          <cell r="F975">
            <v>1867.08</v>
          </cell>
        </row>
        <row r="976">
          <cell r="D976" t="str">
            <v>8-800.d4</v>
          </cell>
          <cell r="E976" t="str">
            <v xml:space="preserve">5 pathogeninaktivierte Apherese-Thrombozytenkonzentrate </v>
          </cell>
        </row>
        <row r="977">
          <cell r="C977" t="str">
            <v>ZP59.06</v>
          </cell>
          <cell r="D977" t="str">
            <v>8-800.f5</v>
          </cell>
          <cell r="E977" t="str">
            <v>6 bis unter 8 Apherese-Thrombozytenkonzentrate</v>
          </cell>
          <cell r="F977">
            <v>2384.6</v>
          </cell>
        </row>
        <row r="978">
          <cell r="D978" t="str">
            <v>8-800.d5</v>
          </cell>
          <cell r="E978" t="str">
            <v>6 bis unter 8 pathogeninaktivierte Apherese-Thrombozytenkonzentrate</v>
          </cell>
        </row>
        <row r="979">
          <cell r="C979" t="str">
            <v>ZP59.07</v>
          </cell>
          <cell r="D979" t="str">
            <v>8-800.f6</v>
          </cell>
          <cell r="E979" t="str">
            <v>8 bis unter 10 Apherese-Thrombozytenkonzentrate</v>
          </cell>
          <cell r="F979">
            <v>3146.76</v>
          </cell>
        </row>
        <row r="980">
          <cell r="D980" t="str">
            <v>8-800.d6</v>
          </cell>
          <cell r="E980" t="str">
            <v>8 bis unter 10 pathogeninaktivierte Apherese-Thrombozytenkonzentrate</v>
          </cell>
        </row>
        <row r="981">
          <cell r="C981" t="str">
            <v>ZP59.08</v>
          </cell>
          <cell r="D981" t="str">
            <v>8-800.f7</v>
          </cell>
          <cell r="E981" t="str">
            <v>10 bis unter 12 Apherese-Thrombozytenkonzentrate</v>
          </cell>
          <cell r="F981">
            <v>3910.23</v>
          </cell>
        </row>
        <row r="982">
          <cell r="D982" t="str">
            <v>8-800.d7</v>
          </cell>
          <cell r="E982" t="str">
            <v>10 bis unter 12 pathogeninaktivierte Apherese-Thrombozytenkonzentrate</v>
          </cell>
        </row>
        <row r="983">
          <cell r="C983" t="str">
            <v>ZP59.09</v>
          </cell>
          <cell r="D983" t="str">
            <v>8-800.f8</v>
          </cell>
          <cell r="E983" t="str">
            <v>12 bis unter 14 Apherese-Thrombozytenkonzentrate</v>
          </cell>
          <cell r="F983">
            <v>4650.2299999999996</v>
          </cell>
        </row>
        <row r="984">
          <cell r="D984" t="str">
            <v>8-800.d8</v>
          </cell>
          <cell r="E984" t="str">
            <v>12 bis unter 14 pathogeninaktivierte Apherese-Thrombozytenkonzentrate</v>
          </cell>
        </row>
        <row r="985">
          <cell r="C985" t="str">
            <v>ZP59.10</v>
          </cell>
          <cell r="D985" t="str">
            <v>8-800.f9</v>
          </cell>
          <cell r="E985" t="str">
            <v>14 bis unter 16 Apherese-Thrombozytenkonzentrate</v>
          </cell>
          <cell r="F985">
            <v>5390.58</v>
          </cell>
        </row>
        <row r="986">
          <cell r="D986" t="str">
            <v>8-800.d9</v>
          </cell>
          <cell r="E986" t="str">
            <v>14 bis unter 16 pathogeninaktivierte Apherese-Thrombozytenkonzentrate</v>
          </cell>
        </row>
        <row r="987">
          <cell r="C987" t="str">
            <v>ZP59.11</v>
          </cell>
          <cell r="D987" t="str">
            <v>8-800.fa</v>
          </cell>
          <cell r="E987" t="str">
            <v>16 bis unter 18 Apherese-Thrombozytenkonzentrate</v>
          </cell>
          <cell r="F987">
            <v>6148.47</v>
          </cell>
        </row>
        <row r="988">
          <cell r="D988" t="str">
            <v>8-800.da</v>
          </cell>
          <cell r="E988" t="str">
            <v>16 bis unter 18 pathogeninaktivierte Apherese-Thrombozytenkonzentrate</v>
          </cell>
        </row>
        <row r="989">
          <cell r="C989" t="str">
            <v>ZP59.12</v>
          </cell>
          <cell r="D989" t="str">
            <v>8-800.fb</v>
          </cell>
          <cell r="E989" t="str">
            <v>18 bis unter 20 Apherese-Thrombozytenkonzentrate</v>
          </cell>
          <cell r="F989">
            <v>6878.7</v>
          </cell>
        </row>
        <row r="990">
          <cell r="D990" t="str">
            <v>8-800.db</v>
          </cell>
          <cell r="E990" t="str">
            <v>18 bis unter 20 pathogeninaktivierte Apherese-Thrombozytenkonzentrate</v>
          </cell>
        </row>
        <row r="991">
          <cell r="C991" t="str">
            <v>ZP59.13</v>
          </cell>
          <cell r="D991" t="str">
            <v>8-800.fc</v>
          </cell>
          <cell r="E991" t="str">
            <v>20 bis unter 24 Apherese-Thrombozytenkonzentrate</v>
          </cell>
          <cell r="F991">
            <v>7841.72</v>
          </cell>
        </row>
        <row r="992">
          <cell r="D992" t="str">
            <v>8-800.dc</v>
          </cell>
          <cell r="E992" t="str">
            <v>20 bis unter 24 pathogeninaktivierte Apherese-Thrombozytenkonzentrate</v>
          </cell>
        </row>
        <row r="993">
          <cell r="C993" t="str">
            <v>ZP59.14</v>
          </cell>
          <cell r="D993" t="str">
            <v>8-800.fd</v>
          </cell>
          <cell r="E993" t="str">
            <v>24 bis unter 28 Apherese-Thrombozytenkonzentrate</v>
          </cell>
          <cell r="F993">
            <v>9335.3799999999992</v>
          </cell>
        </row>
        <row r="994">
          <cell r="D994" t="str">
            <v>8-800.dd</v>
          </cell>
          <cell r="E994" t="str">
            <v>24 bis unter 28 pathogeninaktivierte Apherese-Thrombozytenkonzentrate</v>
          </cell>
        </row>
        <row r="995">
          <cell r="C995" t="str">
            <v>ZP59.15</v>
          </cell>
          <cell r="D995" t="str">
            <v>8-800.fe</v>
          </cell>
          <cell r="E995" t="str">
            <v>28 bis unter 32 Apherese-Thrombozytenkonzentrate</v>
          </cell>
          <cell r="F995">
            <v>10829.04</v>
          </cell>
        </row>
        <row r="996">
          <cell r="D996" t="str">
            <v>8-800.de</v>
          </cell>
          <cell r="E996" t="str">
            <v>28 bis unter 32 pathogeninaktivierte Apherese-Thrombozytenkonzentrate</v>
          </cell>
        </row>
        <row r="997">
          <cell r="C997" t="str">
            <v>ZP59.16</v>
          </cell>
          <cell r="D997" t="str">
            <v>8-800.ff</v>
          </cell>
          <cell r="E997" t="str">
            <v>32 bis unter 36 Apherese-Thrombozytenkonzentrate</v>
          </cell>
          <cell r="F997">
            <v>12322.7</v>
          </cell>
        </row>
        <row r="998">
          <cell r="D998" t="str">
            <v>8-800.df</v>
          </cell>
          <cell r="E998" t="str">
            <v>32 bis unter 36 pathogeninaktivierte Apherese-Thrombozytenkonzentrate</v>
          </cell>
        </row>
        <row r="999">
          <cell r="C999" t="str">
            <v>ZP59.17</v>
          </cell>
          <cell r="D999" t="str">
            <v>8-800.fg</v>
          </cell>
          <cell r="E999" t="str">
            <v>36 bis unter 40 Apherese-Thrombozytenkonzentrate</v>
          </cell>
          <cell r="F999">
            <v>13816.36</v>
          </cell>
        </row>
        <row r="1000">
          <cell r="D1000" t="str">
            <v>8-800.dg</v>
          </cell>
          <cell r="E1000" t="str">
            <v>36 bis unter 40 pathogeninaktivierte Apherese-Thrombozytenkonzentrate</v>
          </cell>
        </row>
        <row r="1001">
          <cell r="C1001" t="str">
            <v>ZP59.18</v>
          </cell>
          <cell r="D1001" t="str">
            <v>8-800.fh</v>
          </cell>
          <cell r="E1001" t="str">
            <v>40 bis unter 46 Apherese-Thrombozytenkonzentrate</v>
          </cell>
          <cell r="F1001">
            <v>15496.73</v>
          </cell>
        </row>
        <row r="1002">
          <cell r="D1002" t="str">
            <v>8-800.dh</v>
          </cell>
          <cell r="E1002" t="str">
            <v>40 bis unter 46 pathogeninaktivierte Apherese-Thrombozytenkonzentrate</v>
          </cell>
        </row>
        <row r="1003">
          <cell r="C1003" t="str">
            <v>ZP59.19</v>
          </cell>
          <cell r="D1003" t="str">
            <v>8-800.fj</v>
          </cell>
          <cell r="E1003" t="str">
            <v>46 bis unter 52 Apherese-Thrombozytenkonzentrate</v>
          </cell>
          <cell r="F1003">
            <v>17737.22</v>
          </cell>
        </row>
        <row r="1004">
          <cell r="D1004" t="str">
            <v>8-800.dj</v>
          </cell>
          <cell r="E1004" t="str">
            <v>46 bis unter 52 pathogeninaktivierte Apherese-Thrombozytenkonzentrate</v>
          </cell>
        </row>
        <row r="1005">
          <cell r="C1005" t="str">
            <v>ZP59.20</v>
          </cell>
          <cell r="D1005" t="str">
            <v>8-800.fk</v>
          </cell>
          <cell r="E1005" t="str">
            <v>52 bis unter 58 Apherese-Thrombozytenkonzentrate</v>
          </cell>
          <cell r="F1005">
            <v>19977.71</v>
          </cell>
        </row>
        <row r="1006">
          <cell r="D1006" t="str">
            <v>8-800.dk</v>
          </cell>
          <cell r="E1006" t="str">
            <v>52 bis unter 58 pathogeninaktivierte Apherese-Thrombozytenkonzentrate</v>
          </cell>
        </row>
        <row r="1007">
          <cell r="C1007" t="str">
            <v>ZP59.21</v>
          </cell>
          <cell r="D1007" t="str">
            <v>8-800.fm</v>
          </cell>
          <cell r="E1007" t="str">
            <v>58 bis unter 64 Apherese-Thrombozytenkonzentrate</v>
          </cell>
          <cell r="F1007">
            <v>22218.21</v>
          </cell>
        </row>
        <row r="1008">
          <cell r="D1008" t="str">
            <v>8-800.dm</v>
          </cell>
          <cell r="E1008" t="str">
            <v>58 bis unter 64 pathogeninaktivierte Apherese-Thrombozytenkonzentrate</v>
          </cell>
        </row>
        <row r="1009">
          <cell r="C1009" t="str">
            <v>ZP59.22</v>
          </cell>
          <cell r="D1009" t="str">
            <v>8-800.fn</v>
          </cell>
          <cell r="E1009" t="str">
            <v>64 bis unter 70 Apherese-Thrombozytenkonzentrate</v>
          </cell>
          <cell r="F1009">
            <v>24458.7</v>
          </cell>
        </row>
        <row r="1010">
          <cell r="D1010" t="str">
            <v>8-800.dn</v>
          </cell>
          <cell r="E1010" t="str">
            <v>64 bis unter 70 pathogeninaktivierte Apherese-Thrombozytenkonzentrate</v>
          </cell>
        </row>
        <row r="1011">
          <cell r="C1011" t="str">
            <v>ZP59.23</v>
          </cell>
          <cell r="D1011" t="str">
            <v>8-800.fp</v>
          </cell>
          <cell r="E1011" t="str">
            <v>70 bis unter 78 Apherese-Thrombozytenkonzentrate</v>
          </cell>
          <cell r="F1011">
            <v>26885.9</v>
          </cell>
        </row>
        <row r="1012">
          <cell r="D1012" t="str">
            <v>8-800.dp</v>
          </cell>
          <cell r="E1012" t="str">
            <v>70 bis unter 78 pathogeninaktivierte Apherese-Thrombozytenkonzentrate</v>
          </cell>
        </row>
        <row r="1013">
          <cell r="C1013" t="str">
            <v>ZP59.24</v>
          </cell>
          <cell r="D1013" t="str">
            <v>8-800.fq</v>
          </cell>
          <cell r="E1013" t="str">
            <v>78 bis unter 86 Apherese-Thrombozytenkonzentrate</v>
          </cell>
          <cell r="F1013">
            <v>29873.22</v>
          </cell>
        </row>
        <row r="1014">
          <cell r="D1014" t="str">
            <v>8-800.dq</v>
          </cell>
          <cell r="E1014" t="str">
            <v>78 bis unter 86 pathogeninaktivierte Apherese-Thrombozytenkonzentrate</v>
          </cell>
        </row>
        <row r="1015">
          <cell r="C1015" t="str">
            <v>ZP59.25</v>
          </cell>
          <cell r="D1015" t="str">
            <v>8-800.fr</v>
          </cell>
          <cell r="E1015" t="str">
            <v>86 bis unter 94 Apherese-Thrombozytenkonzentrate</v>
          </cell>
          <cell r="F1015">
            <v>32860.54</v>
          </cell>
        </row>
        <row r="1016">
          <cell r="D1016" t="str">
            <v>8-800.dr</v>
          </cell>
          <cell r="E1016" t="str">
            <v>86 bis unter 94 pathogeninaktivierte Apherese-Thrombozytenkonzentrate</v>
          </cell>
        </row>
        <row r="1017">
          <cell r="C1017" t="str">
            <v>ZP59.26</v>
          </cell>
          <cell r="D1017" t="str">
            <v>8-800.fs</v>
          </cell>
          <cell r="E1017" t="str">
            <v>94 bis unter 102 Apherese-Thrombozytenkonzentrate</v>
          </cell>
          <cell r="F1017">
            <v>35847.86</v>
          </cell>
        </row>
        <row r="1018">
          <cell r="D1018" t="str">
            <v>8-800.ds</v>
          </cell>
          <cell r="E1018" t="str">
            <v>94 bis unter 102 pathogeninaktivierte Apherese-Thrombozytenkonzentrate</v>
          </cell>
        </row>
        <row r="1019">
          <cell r="C1019" t="str">
            <v>ZP59.27</v>
          </cell>
          <cell r="D1019" t="str">
            <v>8-800.ft</v>
          </cell>
          <cell r="E1019" t="str">
            <v>102 bis unter 110 Apherese-Thrombozytenkonzentrate</v>
          </cell>
          <cell r="F1019">
            <v>38835.18</v>
          </cell>
        </row>
        <row r="1020">
          <cell r="D1020" t="str">
            <v>8-800.dt</v>
          </cell>
          <cell r="E1020" t="str">
            <v>102 bis unter 110 pathogeninaktivierte Apherese-Thrombozytenkonzentrate</v>
          </cell>
        </row>
        <row r="1021">
          <cell r="C1021" t="str">
            <v>ZP59.28</v>
          </cell>
          <cell r="D1021" t="str">
            <v>8-800.fu</v>
          </cell>
          <cell r="E1021" t="str">
            <v>110 bis unter 118 Apherese-Thrombozytenkonzentrate</v>
          </cell>
          <cell r="F1021">
            <v>41822.5</v>
          </cell>
        </row>
        <row r="1022">
          <cell r="D1022" t="str">
            <v>8-800.du</v>
          </cell>
          <cell r="E1022" t="str">
            <v>110 bis unter 118 pathogeninaktivierte Apherese-Thrombozytenkonzentrate</v>
          </cell>
        </row>
        <row r="1023">
          <cell r="C1023" t="str">
            <v>ZP59.29</v>
          </cell>
          <cell r="D1023" t="str">
            <v>8-800.fv</v>
          </cell>
          <cell r="E1023" t="str">
            <v>118 bis unter 126 Apherese-Thrombozytenkonzentrate</v>
          </cell>
          <cell r="F1023">
            <v>44809.83</v>
          </cell>
        </row>
        <row r="1024">
          <cell r="D1024" t="str">
            <v>8-800.dv</v>
          </cell>
          <cell r="E1024" t="str">
            <v>118 bis unter 126 pathogeninaktivierte Apherese-Thrombozytenkonzentrate</v>
          </cell>
        </row>
        <row r="1025">
          <cell r="C1025" t="str">
            <v>ZP59.30</v>
          </cell>
          <cell r="D1025" t="str">
            <v>8-800.fw</v>
          </cell>
          <cell r="E1025" t="str">
            <v>126 und mehr Apherese-Thrombozytenkonzentrate</v>
          </cell>
          <cell r="F1025">
            <v>47797.15</v>
          </cell>
        </row>
        <row r="1026">
          <cell r="D1026" t="str">
            <v>8-800.dw</v>
          </cell>
          <cell r="E1026" t="str">
            <v>126 und mehr pathogeninaktivierte Apherese-Thrombozytenkonzentrate</v>
          </cell>
        </row>
        <row r="1027">
          <cell r="E1027" t="str">
            <v>Applikation von Medikamenten, Liste 1: Rituximab, intravenös</v>
          </cell>
        </row>
        <row r="1028">
          <cell r="C1028" t="str">
            <v>ZP60.01</v>
          </cell>
          <cell r="D1028" t="str">
            <v>6-001.h0</v>
          </cell>
          <cell r="E1028" t="str">
            <v>150 mg bis unter 250 mg</v>
          </cell>
          <cell r="F1028">
            <v>686.17</v>
          </cell>
        </row>
        <row r="1029">
          <cell r="C1029" t="str">
            <v>ZP60.02</v>
          </cell>
          <cell r="D1029" t="str">
            <v>6-001.h1</v>
          </cell>
          <cell r="E1029" t="str">
            <v>250 mg bis unter 350 mg</v>
          </cell>
          <cell r="F1029">
            <v>1060.44</v>
          </cell>
        </row>
        <row r="1030">
          <cell r="C1030" t="str">
            <v>ZP60.03</v>
          </cell>
          <cell r="D1030" t="str">
            <v>6-001.h2</v>
          </cell>
          <cell r="E1030" t="str">
            <v>350 mg bis unter 450 mg</v>
          </cell>
          <cell r="F1030">
            <v>1434.71</v>
          </cell>
        </row>
        <row r="1031">
          <cell r="C1031" t="str">
            <v>ZP60.04</v>
          </cell>
          <cell r="D1031" t="str">
            <v>6-001.h3</v>
          </cell>
          <cell r="E1031" t="str">
            <v>450 mg bis unter 550 mg</v>
          </cell>
          <cell r="F1031">
            <v>1808.98</v>
          </cell>
        </row>
        <row r="1032">
          <cell r="C1032" t="str">
            <v>ZP60.05</v>
          </cell>
          <cell r="D1032" t="str">
            <v>6-001.h4</v>
          </cell>
          <cell r="E1032" t="str">
            <v>550 mg bis unter 650 mg</v>
          </cell>
          <cell r="F1032">
            <v>2183.2600000000002</v>
          </cell>
        </row>
        <row r="1033">
          <cell r="C1033" t="str">
            <v>ZP60.06</v>
          </cell>
          <cell r="D1033" t="str">
            <v>6-001.h5</v>
          </cell>
          <cell r="E1033" t="str">
            <v>650 mg bis unter 750 mg</v>
          </cell>
          <cell r="F1033">
            <v>2557.5300000000002</v>
          </cell>
        </row>
        <row r="1034">
          <cell r="C1034" t="str">
            <v>ZP60.07</v>
          </cell>
          <cell r="D1034" t="str">
            <v>6-001.h6</v>
          </cell>
          <cell r="E1034" t="str">
            <v>750 mg bis unter 850 mg</v>
          </cell>
          <cell r="F1034">
            <v>2896.14</v>
          </cell>
        </row>
        <row r="1035">
          <cell r="C1035" t="str">
            <v>ZP60.08</v>
          </cell>
          <cell r="D1035" t="str">
            <v>6-001.h7</v>
          </cell>
          <cell r="E1035" t="str">
            <v>850 mg bis unter 950 mg</v>
          </cell>
          <cell r="F1035">
            <v>3306.08</v>
          </cell>
        </row>
        <row r="1036">
          <cell r="C1036" t="str">
            <v>ZP60.09</v>
          </cell>
          <cell r="D1036" t="str">
            <v>6-001.h8</v>
          </cell>
          <cell r="E1036" t="str">
            <v>950 mg bis unter 1.050 mg</v>
          </cell>
          <cell r="F1036">
            <v>3680.35</v>
          </cell>
        </row>
        <row r="1037">
          <cell r="C1037" t="str">
            <v>ZP60.10</v>
          </cell>
          <cell r="D1037" t="str">
            <v>6-001.h9</v>
          </cell>
          <cell r="E1037" t="str">
            <v>1.050 mg bis unter 1.250 mg</v>
          </cell>
          <cell r="F1037">
            <v>4179.38</v>
          </cell>
        </row>
        <row r="1038">
          <cell r="C1038" t="str">
            <v>ZP60.11</v>
          </cell>
          <cell r="D1038" t="str">
            <v>6-001.ha</v>
          </cell>
          <cell r="E1038" t="str">
            <v>1.250 mg bis unter 1.450 mg</v>
          </cell>
          <cell r="F1038">
            <v>4927.92</v>
          </cell>
        </row>
        <row r="1039">
          <cell r="C1039" t="str">
            <v>ZP60.12</v>
          </cell>
          <cell r="D1039" t="str">
            <v>6-001.hb</v>
          </cell>
          <cell r="E1039" t="str">
            <v>1.450 mg bis unter 1.650 mg</v>
          </cell>
          <cell r="F1039">
            <v>5676.47</v>
          </cell>
        </row>
        <row r="1040">
          <cell r="C1040" t="str">
            <v>ZP60.13</v>
          </cell>
          <cell r="D1040" t="str">
            <v>6-001.hc</v>
          </cell>
          <cell r="E1040" t="str">
            <v>1.650 mg bis unter 1.850 mg</v>
          </cell>
          <cell r="F1040">
            <v>6425.02</v>
          </cell>
        </row>
        <row r="1041">
          <cell r="C1041" t="str">
            <v>ZP60.14</v>
          </cell>
          <cell r="D1041" t="str">
            <v>6-001.hd</v>
          </cell>
          <cell r="E1041" t="str">
            <v>1.850 mg bis unter 2.050 mg</v>
          </cell>
          <cell r="F1041">
            <v>7173.56</v>
          </cell>
        </row>
        <row r="1042">
          <cell r="C1042" t="str">
            <v>ZP60.15</v>
          </cell>
          <cell r="D1042" t="str">
            <v>6-001.he</v>
          </cell>
          <cell r="E1042" t="str">
            <v>2.050 mg bis unter 2.450 mg</v>
          </cell>
          <cell r="F1042">
            <v>8171.62</v>
          </cell>
        </row>
        <row r="1043">
          <cell r="C1043" t="str">
            <v>ZP60.16</v>
          </cell>
          <cell r="D1043" t="str">
            <v>6-001.hf</v>
          </cell>
          <cell r="E1043" t="str">
            <v>2.450 mg bis unter 2.850 mg</v>
          </cell>
          <cell r="F1043">
            <v>9668.7099999999991</v>
          </cell>
        </row>
        <row r="1044">
          <cell r="C1044" t="str">
            <v>ZP60.17</v>
          </cell>
          <cell r="D1044" t="str">
            <v>6-001.hg</v>
          </cell>
          <cell r="E1044" t="str">
            <v>2.850 mg bis unter 3.250 mg</v>
          </cell>
          <cell r="F1044">
            <v>11165.8</v>
          </cell>
        </row>
        <row r="1045">
          <cell r="C1045" t="str">
            <v>ZP60.18</v>
          </cell>
          <cell r="D1045" t="str">
            <v>6-001.hh</v>
          </cell>
          <cell r="E1045" t="str">
            <v>3.250 mg bis unter 3.650 mg</v>
          </cell>
          <cell r="F1045">
            <v>12662.89</v>
          </cell>
        </row>
        <row r="1046">
          <cell r="C1046" t="str">
            <v>ZP60.19</v>
          </cell>
          <cell r="D1046" t="str">
            <v>6-001.hj</v>
          </cell>
          <cell r="E1046" t="str">
            <v>3.650 mg und mehr</v>
          </cell>
          <cell r="F1046">
            <v>14159.98</v>
          </cell>
        </row>
        <row r="1047">
          <cell r="E1047" t="str">
            <v>Applikation von Medikamenten, Liste 1: Trastuzumab, intravenös</v>
          </cell>
        </row>
        <row r="1048">
          <cell r="C1048" t="str">
            <v>ZP61.01</v>
          </cell>
          <cell r="D1048" t="str">
            <v>6-001.k0</v>
          </cell>
          <cell r="E1048" t="str">
            <v>100 mg bis unter 150 mg</v>
          </cell>
          <cell r="F1048">
            <v>608.66999999999996</v>
          </cell>
        </row>
        <row r="1049">
          <cell r="C1049" t="str">
            <v>ZP61.02</v>
          </cell>
          <cell r="D1049" t="str">
            <v>6-001.k1</v>
          </cell>
          <cell r="E1049" t="str">
            <v>150 mg bis unter 200 mg</v>
          </cell>
          <cell r="F1049">
            <v>863.15</v>
          </cell>
        </row>
        <row r="1050">
          <cell r="C1050" t="str">
            <v>ZP61.03</v>
          </cell>
          <cell r="D1050" t="str">
            <v>6-001.k2</v>
          </cell>
          <cell r="E1050" t="str">
            <v>200 mg bis unter 250 mg</v>
          </cell>
          <cell r="F1050">
            <v>1130.3900000000001</v>
          </cell>
        </row>
        <row r="1051">
          <cell r="C1051" t="str">
            <v>ZP61.04</v>
          </cell>
          <cell r="D1051" t="str">
            <v>6-001.k3</v>
          </cell>
          <cell r="E1051" t="str">
            <v>250 mg bis unter 300 mg</v>
          </cell>
          <cell r="F1051">
            <v>1391.25</v>
          </cell>
        </row>
        <row r="1052">
          <cell r="C1052" t="str">
            <v>ZP61.05</v>
          </cell>
          <cell r="D1052" t="str">
            <v>6-001.k4</v>
          </cell>
          <cell r="E1052" t="str">
            <v>300 mg bis unter 350 mg</v>
          </cell>
          <cell r="F1052">
            <v>1652.11</v>
          </cell>
        </row>
        <row r="1053">
          <cell r="C1053" t="str">
            <v>ZP61.06</v>
          </cell>
          <cell r="D1053" t="str">
            <v>6-001.k5</v>
          </cell>
          <cell r="E1053" t="str">
            <v>350 mg bis unter 400 mg</v>
          </cell>
          <cell r="F1053">
            <v>1912.97</v>
          </cell>
        </row>
        <row r="1054">
          <cell r="C1054" t="str">
            <v>ZP61.07</v>
          </cell>
          <cell r="D1054" t="str">
            <v>6-001.k6</v>
          </cell>
          <cell r="E1054" t="str">
            <v>400 mg bis unter 450 mg</v>
          </cell>
          <cell r="F1054">
            <v>2173.83</v>
          </cell>
        </row>
        <row r="1055">
          <cell r="C1055" t="str">
            <v>ZP61.08</v>
          </cell>
          <cell r="D1055" t="str">
            <v>6-001.k7</v>
          </cell>
          <cell r="E1055" t="str">
            <v>450 mg bis unter 500 mg</v>
          </cell>
          <cell r="F1055">
            <v>2434.69</v>
          </cell>
        </row>
        <row r="1056">
          <cell r="C1056" t="str">
            <v>ZP61.09</v>
          </cell>
          <cell r="D1056" t="str">
            <v>6-001.k8</v>
          </cell>
          <cell r="E1056" t="str">
            <v>500 mg bis unter 600 mg</v>
          </cell>
          <cell r="F1056">
            <v>2782.51</v>
          </cell>
        </row>
        <row r="1057">
          <cell r="C1057" t="str">
            <v>ZP61.10</v>
          </cell>
          <cell r="D1057" t="str">
            <v>6-001.k9</v>
          </cell>
          <cell r="E1057" t="str">
            <v>600 mg bis unter 700 mg</v>
          </cell>
          <cell r="F1057">
            <v>3302.55</v>
          </cell>
        </row>
        <row r="1058">
          <cell r="C1058" t="str">
            <v>ZP61.11</v>
          </cell>
          <cell r="D1058" t="str">
            <v>6-001.ka</v>
          </cell>
          <cell r="E1058" t="str">
            <v>700 mg bis unter 800 mg</v>
          </cell>
          <cell r="F1058">
            <v>3825.95</v>
          </cell>
        </row>
        <row r="1059">
          <cell r="C1059" t="str">
            <v>ZP61.12</v>
          </cell>
          <cell r="D1059" t="str">
            <v>6-001.kb</v>
          </cell>
          <cell r="E1059" t="str">
            <v>800 mg bis unter 900 mg</v>
          </cell>
          <cell r="F1059">
            <v>4347.67</v>
          </cell>
        </row>
        <row r="1060">
          <cell r="C1060" t="str">
            <v>ZP61.13</v>
          </cell>
          <cell r="D1060" t="str">
            <v>6-001.kc</v>
          </cell>
          <cell r="E1060" t="str">
            <v>900 mg bis unter 1.000 mg</v>
          </cell>
          <cell r="F1060">
            <v>4869.3900000000003</v>
          </cell>
        </row>
        <row r="1061">
          <cell r="C1061" t="str">
            <v>ZP61.14</v>
          </cell>
          <cell r="D1061" t="str">
            <v>6-001.kd</v>
          </cell>
          <cell r="E1061" t="str">
            <v>1.000 mg bis unter 1.200 mg</v>
          </cell>
          <cell r="F1061">
            <v>5565.01</v>
          </cell>
        </row>
        <row r="1062">
          <cell r="C1062" t="str">
            <v>ZP61.15</v>
          </cell>
          <cell r="D1062" t="str">
            <v>6-001.ke</v>
          </cell>
          <cell r="E1062" t="str">
            <v>1.200 mg bis unter 1.400 mg</v>
          </cell>
          <cell r="F1062">
            <v>6608.45</v>
          </cell>
        </row>
        <row r="1063">
          <cell r="C1063" t="str">
            <v>ZP61.16</v>
          </cell>
          <cell r="D1063" t="str">
            <v>6-001.kf</v>
          </cell>
          <cell r="E1063" t="str">
            <v>1.400 mg bis unter 1.600 mg</v>
          </cell>
          <cell r="F1063">
            <v>7651.89</v>
          </cell>
        </row>
        <row r="1064">
          <cell r="C1064" t="str">
            <v>ZP61.17</v>
          </cell>
          <cell r="D1064" t="str">
            <v>6-001.kg</v>
          </cell>
          <cell r="E1064" t="str">
            <v>1.600 mg bis unter 1.800 mg</v>
          </cell>
          <cell r="F1064">
            <v>8695.33</v>
          </cell>
        </row>
        <row r="1065">
          <cell r="C1065" t="str">
            <v>ZP61.18</v>
          </cell>
          <cell r="D1065" t="str">
            <v>6-001.kh</v>
          </cell>
          <cell r="E1065" t="str">
            <v>1.800 mg bis unter 2.000 mg</v>
          </cell>
          <cell r="F1065">
            <v>9738.77</v>
          </cell>
        </row>
        <row r="1066">
          <cell r="C1066" t="str">
            <v>ZP61.19</v>
          </cell>
          <cell r="D1066" t="str">
            <v>6-001.kj</v>
          </cell>
          <cell r="E1066" t="str">
            <v>2.000 mg bis unter 2.200 mg</v>
          </cell>
          <cell r="F1066">
            <v>10782.21</v>
          </cell>
        </row>
        <row r="1067">
          <cell r="C1067" t="str">
            <v>ZP61.20</v>
          </cell>
          <cell r="D1067" t="str">
            <v>6-001.kk</v>
          </cell>
          <cell r="E1067" t="str">
            <v>2.200 mg bis unter 2.400 mg</v>
          </cell>
          <cell r="F1067">
            <v>11825.65</v>
          </cell>
        </row>
        <row r="1068">
          <cell r="C1068" t="str">
            <v>ZP61.21</v>
          </cell>
          <cell r="D1068" t="str">
            <v>6-001.km</v>
          </cell>
          <cell r="E1068" t="str">
            <v>2.400 mg und mehr</v>
          </cell>
          <cell r="F1068">
            <v>12869.09</v>
          </cell>
        </row>
        <row r="1069">
          <cell r="E1069" t="str">
            <v>Applikation von Medikamenten, Liste 7: Posaconazol, oral, Suspension</v>
          </cell>
        </row>
        <row r="1070">
          <cell r="C1070" t="str">
            <v>ZP62.01</v>
          </cell>
          <cell r="D1070" t="str">
            <v>6-007.00</v>
          </cell>
          <cell r="E1070" t="str">
            <v>1.000 mg bis unter 2.000 mg</v>
          </cell>
          <cell r="F1070">
            <v>237.14</v>
          </cell>
        </row>
        <row r="1071">
          <cell r="C1071" t="str">
            <v>ZP62.02</v>
          </cell>
          <cell r="D1071" t="str">
            <v>6-007.01</v>
          </cell>
          <cell r="E1071" t="str">
            <v>2.000 mg bis unter 3.000 mg</v>
          </cell>
          <cell r="F1071">
            <v>415</v>
          </cell>
        </row>
        <row r="1072">
          <cell r="C1072" t="str">
            <v>ZP62.03</v>
          </cell>
          <cell r="D1072" t="str">
            <v>6-007.02</v>
          </cell>
          <cell r="E1072" t="str">
            <v>3.000 mg bis unter 4.200 mg</v>
          </cell>
          <cell r="F1072">
            <v>604.71</v>
          </cell>
        </row>
        <row r="1073">
          <cell r="C1073" t="str">
            <v>ZP62.04</v>
          </cell>
          <cell r="D1073" t="str">
            <v>6-007.03</v>
          </cell>
          <cell r="E1073" t="str">
            <v>4.200 mg bis unter 5.400 mg</v>
          </cell>
          <cell r="F1073">
            <v>818.11</v>
          </cell>
        </row>
        <row r="1074">
          <cell r="C1074" t="str">
            <v>ZP62.05</v>
          </cell>
          <cell r="D1074" t="str">
            <v>6-007.04</v>
          </cell>
          <cell r="E1074" t="str">
            <v>5.400 mg bis unter 6.600 mg</v>
          </cell>
          <cell r="F1074">
            <v>1031.57</v>
          </cell>
        </row>
        <row r="1075">
          <cell r="C1075" t="str">
            <v>ZP62.06</v>
          </cell>
          <cell r="D1075" t="str">
            <v>6-007.05</v>
          </cell>
          <cell r="E1075" t="str">
            <v>6.600 mg bis unter 7.800 mg</v>
          </cell>
          <cell r="F1075">
            <v>1245</v>
          </cell>
        </row>
        <row r="1076">
          <cell r="C1076" t="str">
            <v>ZP62.07</v>
          </cell>
          <cell r="D1076" t="str">
            <v>6-007.06</v>
          </cell>
          <cell r="E1076" t="str">
            <v>7.800 mg bis unter 9.000 mg</v>
          </cell>
          <cell r="F1076">
            <v>1458.43</v>
          </cell>
        </row>
        <row r="1077">
          <cell r="C1077" t="str">
            <v>ZP62.08</v>
          </cell>
          <cell r="D1077" t="str">
            <v>6-007.07</v>
          </cell>
          <cell r="E1077" t="str">
            <v>9.000 mg bis unter 11.400 mg</v>
          </cell>
          <cell r="F1077">
            <v>1743</v>
          </cell>
        </row>
        <row r="1078">
          <cell r="C1078" t="str">
            <v>ZP62.09</v>
          </cell>
          <cell r="D1078" t="str">
            <v>6-007.08</v>
          </cell>
          <cell r="E1078" t="str">
            <v>11.400 mg bis unter 13.800 mg</v>
          </cell>
          <cell r="F1078">
            <v>2169.86</v>
          </cell>
        </row>
        <row r="1079">
          <cell r="C1079" t="str">
            <v>ZP62.10</v>
          </cell>
          <cell r="D1079" t="str">
            <v>6-007.09</v>
          </cell>
          <cell r="E1079" t="str">
            <v>13.800 mg bis unter 16.200 mg</v>
          </cell>
          <cell r="F1079">
            <v>2596.71</v>
          </cell>
        </row>
        <row r="1080">
          <cell r="C1080" t="str">
            <v>ZP62.11</v>
          </cell>
          <cell r="D1080" t="str">
            <v>6-007.0a</v>
          </cell>
          <cell r="E1080" t="str">
            <v>16.200 mg bis unter 18.600 mg</v>
          </cell>
          <cell r="F1080">
            <v>3023.57</v>
          </cell>
        </row>
        <row r="1081">
          <cell r="C1081" t="str">
            <v>ZP62.12</v>
          </cell>
          <cell r="D1081" t="str">
            <v>6-007.0b</v>
          </cell>
          <cell r="E1081" t="str">
            <v>18.600 mg bis unter 21.000 mg</v>
          </cell>
          <cell r="F1081">
            <v>3450.43</v>
          </cell>
        </row>
        <row r="1082">
          <cell r="C1082" t="str">
            <v>ZP62.13</v>
          </cell>
          <cell r="D1082" t="str">
            <v>6-007.0c</v>
          </cell>
          <cell r="E1082" t="str">
            <v>21.000 mg bis unter 25.800 mg</v>
          </cell>
          <cell r="F1082">
            <v>4019.57</v>
          </cell>
        </row>
        <row r="1083">
          <cell r="C1083" t="str">
            <v>ZP62.14</v>
          </cell>
          <cell r="D1083" t="str">
            <v>6-007.0d</v>
          </cell>
          <cell r="E1083" t="str">
            <v>25.800 mg bis unter 30.600 mg</v>
          </cell>
          <cell r="F1083">
            <v>4873.29</v>
          </cell>
        </row>
        <row r="1084">
          <cell r="C1084" t="str">
            <v>ZP62.15</v>
          </cell>
          <cell r="D1084" t="str">
            <v>6-007.0e</v>
          </cell>
          <cell r="E1084" t="str">
            <v>30.600 mg bis unter 35.400 mg</v>
          </cell>
          <cell r="F1084">
            <v>5727</v>
          </cell>
        </row>
        <row r="1085">
          <cell r="C1085" t="str">
            <v>ZP62.16</v>
          </cell>
          <cell r="D1085" t="str">
            <v>6-007.0f</v>
          </cell>
          <cell r="E1085" t="str">
            <v>35.400 mg bis unter 40.200 mg</v>
          </cell>
          <cell r="F1085">
            <v>6580.71</v>
          </cell>
        </row>
        <row r="1086">
          <cell r="C1086" t="str">
            <v>ZP62.17</v>
          </cell>
          <cell r="D1086" t="str">
            <v>6-007.0g</v>
          </cell>
          <cell r="E1086" t="str">
            <v>40.200 mg bis unter 45.000 mg</v>
          </cell>
          <cell r="F1086">
            <v>7434.43</v>
          </cell>
        </row>
        <row r="1087">
          <cell r="C1087" t="str">
            <v>ZP62.18</v>
          </cell>
          <cell r="D1087" t="str">
            <v>6-007.0h</v>
          </cell>
          <cell r="E1087" t="str">
            <v>45.000 mg bis unter 54.600 mg</v>
          </cell>
          <cell r="F1087">
            <v>8572.7099999999991</v>
          </cell>
        </row>
        <row r="1088">
          <cell r="C1088" t="str">
            <v>ZP62.19</v>
          </cell>
          <cell r="D1088" t="str">
            <v>6-007.0j</v>
          </cell>
          <cell r="E1088" t="str">
            <v>54.600 mg bis unter 64.200 mg</v>
          </cell>
          <cell r="F1088">
            <v>10280.14</v>
          </cell>
        </row>
        <row r="1089">
          <cell r="C1089" t="str">
            <v>ZP62.20</v>
          </cell>
          <cell r="D1089" t="str">
            <v>6-007.0k</v>
          </cell>
          <cell r="E1089" t="str">
            <v>64.200 mg bis unter 73.800 mg</v>
          </cell>
          <cell r="F1089">
            <v>11987.57</v>
          </cell>
        </row>
        <row r="1090">
          <cell r="C1090" t="str">
            <v>ZP62.21</v>
          </cell>
          <cell r="D1090" t="str">
            <v>6-007.0m</v>
          </cell>
          <cell r="E1090" t="str">
            <v>73.800 mg bis unter 83.400 mg</v>
          </cell>
          <cell r="F1090">
            <v>13695</v>
          </cell>
        </row>
        <row r="1091">
          <cell r="C1091" t="str">
            <v>ZP62.22</v>
          </cell>
          <cell r="D1091" t="str">
            <v>6-007.0n</v>
          </cell>
          <cell r="E1091" t="str">
            <v>83.400 mg bis unter 93.000 mg</v>
          </cell>
          <cell r="F1091">
            <v>15402.43</v>
          </cell>
        </row>
        <row r="1092">
          <cell r="C1092" t="str">
            <v>ZP62.23</v>
          </cell>
          <cell r="D1092" t="str">
            <v>6-007.0p</v>
          </cell>
          <cell r="E1092" t="str">
            <v>93.000 mg und mehr</v>
          </cell>
          <cell r="F1092">
            <v>17109.86</v>
          </cell>
        </row>
        <row r="1093">
          <cell r="E1093" t="str">
            <v>Applikation von Medikamenten, Liste 3: Abatacept, intravenös</v>
          </cell>
        </row>
        <row r="1094">
          <cell r="C1094" t="str">
            <v>ZP63.01</v>
          </cell>
          <cell r="D1094" t="str">
            <v>6-003.s0</v>
          </cell>
          <cell r="E1094" t="str">
            <v>125 mg bis unter 250 mg</v>
          </cell>
          <cell r="F1094">
            <v>328.33</v>
          </cell>
        </row>
        <row r="1095">
          <cell r="C1095" t="str">
            <v>ZP63.02</v>
          </cell>
          <cell r="D1095" t="str">
            <v>6-003.s1</v>
          </cell>
          <cell r="E1095" t="str">
            <v>250 mg bis unter 500 mg</v>
          </cell>
          <cell r="F1095">
            <v>656.67</v>
          </cell>
        </row>
        <row r="1096">
          <cell r="C1096" t="str">
            <v>ZP63.03</v>
          </cell>
          <cell r="D1096" t="str">
            <v>6-003.s2</v>
          </cell>
          <cell r="E1096" t="str">
            <v>500 mg bis unter 750 mg</v>
          </cell>
          <cell r="F1096">
            <v>985</v>
          </cell>
        </row>
        <row r="1097">
          <cell r="C1097" t="str">
            <v>ZP63.04</v>
          </cell>
          <cell r="D1097" t="str">
            <v>6-003.s3</v>
          </cell>
          <cell r="E1097" t="str">
            <v>750 mg bis unter 1.000 mg</v>
          </cell>
          <cell r="F1097">
            <v>1477.5</v>
          </cell>
        </row>
        <row r="1098">
          <cell r="C1098" t="str">
            <v>ZP63.05</v>
          </cell>
          <cell r="D1098" t="str">
            <v>6-003.s4</v>
          </cell>
          <cell r="E1098" t="str">
            <v>1.000 mg bis unter 1.250 mg</v>
          </cell>
          <cell r="F1098">
            <v>1970</v>
          </cell>
        </row>
        <row r="1099">
          <cell r="C1099" t="str">
            <v>ZP63.06</v>
          </cell>
          <cell r="D1099" t="str">
            <v>6-003.s5</v>
          </cell>
          <cell r="E1099" t="str">
            <v>1.250 mg bis unter 1.500 mg</v>
          </cell>
          <cell r="F1099">
            <v>2462.5</v>
          </cell>
        </row>
        <row r="1100">
          <cell r="C1100" t="str">
            <v>ZP63.07</v>
          </cell>
          <cell r="D1100" t="str">
            <v>6-003.s6</v>
          </cell>
          <cell r="E1100" t="str">
            <v>1.500 mg bis unter 1.750 mg</v>
          </cell>
          <cell r="F1100">
            <v>2955</v>
          </cell>
        </row>
        <row r="1101">
          <cell r="C1101" t="str">
            <v>ZP63.08</v>
          </cell>
          <cell r="D1101" t="str">
            <v>6-003.s7</v>
          </cell>
          <cell r="E1101" t="str">
            <v>1.750 mg bis unter 2.000 mg</v>
          </cell>
          <cell r="F1101">
            <v>3447.5</v>
          </cell>
        </row>
        <row r="1102">
          <cell r="C1102" t="str">
            <v>ZP63.09</v>
          </cell>
          <cell r="D1102" t="str">
            <v>6-003.s8</v>
          </cell>
          <cell r="E1102" t="str">
            <v>2.000 mg bis unter 2.250 mg</v>
          </cell>
          <cell r="F1102">
            <v>3940</v>
          </cell>
        </row>
        <row r="1103">
          <cell r="C1103" t="str">
            <v>ZP63.10</v>
          </cell>
          <cell r="D1103" t="str">
            <v>6-003.s9</v>
          </cell>
          <cell r="E1103" t="str">
            <v>2.250 mg bis unter 2.500 mg</v>
          </cell>
          <cell r="F1103">
            <v>4432.5</v>
          </cell>
        </row>
        <row r="1104">
          <cell r="C1104" t="str">
            <v>ZP63.11</v>
          </cell>
          <cell r="D1104" t="str">
            <v>6-003.sa</v>
          </cell>
          <cell r="E1104" t="str">
            <v>2.500 mg bis unter 2.750 mg</v>
          </cell>
          <cell r="F1104">
            <v>4925</v>
          </cell>
        </row>
        <row r="1105">
          <cell r="C1105" t="str">
            <v>ZP63.12</v>
          </cell>
          <cell r="D1105" t="str">
            <v>6-003.sb</v>
          </cell>
          <cell r="E1105" t="str">
            <v>2.750 mg bis unter 3.000 mg</v>
          </cell>
          <cell r="F1105">
            <v>5417.5</v>
          </cell>
        </row>
        <row r="1106">
          <cell r="C1106" t="str">
            <v>ZP63.13</v>
          </cell>
          <cell r="D1106" t="str">
            <v>6-003.sc</v>
          </cell>
          <cell r="E1106" t="str">
            <v>3.000 mg und mehr</v>
          </cell>
          <cell r="F1106">
            <v>5910</v>
          </cell>
        </row>
      </sheetData>
      <sheetData sheetId="45">
        <row r="10">
          <cell r="C10" t="str">
            <v>ET01.01</v>
          </cell>
        </row>
      </sheetData>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01 E1"/>
      <sheetName val="02 E1"/>
      <sheetName val="03 E1.1"/>
      <sheetName val="04 E1"/>
      <sheetName val="05 E1"/>
      <sheetName val="06 E1.1"/>
      <sheetName val="07 E1.1"/>
      <sheetName val="08 E1.2"/>
      <sheetName val="09 E1.2"/>
      <sheetName val="10 E2"/>
      <sheetName val="11 E2"/>
      <sheetName val="12 E2"/>
      <sheetName val="13 E2"/>
      <sheetName val="14 E3.1"/>
      <sheetName val="15 E3.2"/>
      <sheetName val="16 E3.2"/>
      <sheetName val="17 E3.2"/>
      <sheetName val="18 E3.2"/>
      <sheetName val="19 E3.3"/>
      <sheetName val="20 E3.3"/>
      <sheetName val="21 E3.3"/>
      <sheetName val="22 E3.3"/>
      <sheetName val="23 B1.2015"/>
      <sheetName val="24 Anlage zu B1"/>
      <sheetName val="VS2013"/>
      <sheetName val="TS2013"/>
      <sheetName val="ZE2013"/>
      <sheetName val="VS2014"/>
      <sheetName val="TS2014"/>
      <sheetName val="ZE2014"/>
      <sheetName val="VS2015"/>
      <sheetName val="TS2015"/>
      <sheetName val="ZE2015"/>
      <sheetName val="2015.Anlage 5"/>
      <sheetName val="Anlage 1a"/>
      <sheetName val="Anlage 1b"/>
      <sheetName val="Anlage 2a"/>
      <sheetName val="Anlage 2b"/>
      <sheetName val="Anlage 3"/>
      <sheetName val="Anlage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10">
          <cell r="C10" t="str">
            <v>ET01.01</v>
          </cell>
          <cell r="D10" t="str">
            <v>9-640.01</v>
          </cell>
          <cell r="E10" t="str">
            <v>Mehr als 6 bis 12 Stunden pro Tag</v>
          </cell>
          <cell r="F10">
            <v>1.1613</v>
          </cell>
        </row>
        <row r="11">
          <cell r="C11" t="str">
            <v>ET01.02</v>
          </cell>
          <cell r="D11" t="str">
            <v>9-640.02</v>
          </cell>
          <cell r="E11" t="str">
            <v>Mehr als 12 bis 18 Stunden pro Tag</v>
          </cell>
          <cell r="F11">
            <v>1.9758</v>
          </cell>
        </row>
        <row r="12">
          <cell r="C12" t="str">
            <v>ET01.03</v>
          </cell>
          <cell r="D12" t="str">
            <v>9-640.03</v>
          </cell>
          <cell r="E12" t="str">
            <v>Mehr als 18 Stunden pro Tag</v>
          </cell>
          <cell r="F12">
            <v>3.0219</v>
          </cell>
        </row>
        <row r="13">
          <cell r="C13" t="str">
            <v>ET02.01</v>
          </cell>
          <cell r="D13" t="str">
            <v>9-615.*</v>
          </cell>
          <cell r="E13" t="str">
            <v>Intensivbehandlung bei psychischen und psychosomatischen Störungen und Verhaltensstörungen bei Erwachsenen, bei Patienten mit 3 bis 4 Merkmalen</v>
          </cell>
          <cell r="F13">
            <v>0.1898</v>
          </cell>
        </row>
        <row r="14">
          <cell r="C14" t="str">
            <v>ET02.02</v>
          </cell>
          <cell r="D14" t="str">
            <v>9-616.*</v>
          </cell>
          <cell r="E14" t="str">
            <v>Intensivbehandlung bei psychischen und psychosomatischen Störungen und Verhaltensstörungen bei Erwachsenen, bei Patienten mit 5 und mehr Merkmalen</v>
          </cell>
          <cell r="F14">
            <v>0.23549999999999999</v>
          </cell>
        </row>
        <row r="15">
          <cell r="C15">
            <v>0</v>
          </cell>
          <cell r="D15" t="str">
            <v>9-693.0</v>
          </cell>
          <cell r="E15" t="str">
            <v>Intensive Beaufsichtigung mit Überwachung in einer Kleinstgruppe bei psychischen und psychosomatischen Störungen und Verhaltensstörungen bei Kindern und Jugendlichen</v>
          </cell>
          <cell r="F15">
            <v>0</v>
          </cell>
        </row>
        <row r="16">
          <cell r="C16" t="str">
            <v>ET03.01</v>
          </cell>
          <cell r="D16" t="str">
            <v>9-693.04</v>
          </cell>
          <cell r="E16" t="str">
            <v>Mehr als 12 bis 18 Stunden pro Tag</v>
          </cell>
          <cell r="F16">
            <v>0.88670000000000004</v>
          </cell>
        </row>
        <row r="17">
          <cell r="C17" t="str">
            <v>ET03.02</v>
          </cell>
          <cell r="D17" t="str">
            <v>9-693.05</v>
          </cell>
          <cell r="E17" t="str">
            <v>Mehr als 18 Stunden pro Tag</v>
          </cell>
          <cell r="F17">
            <v>0.95030000000000003</v>
          </cell>
        </row>
        <row r="18">
          <cell r="C18">
            <v>0</v>
          </cell>
          <cell r="D18" t="str">
            <v>9-693.1</v>
          </cell>
          <cell r="E18" t="str">
            <v>Einzelbetreuung bei psychischen und psychosomatischen Störungen und Verhaltensstörungen bei Kindern und Jugendlichen</v>
          </cell>
          <cell r="F18">
            <v>0</v>
          </cell>
        </row>
        <row r="19">
          <cell r="C19" t="str">
            <v>ET03.03</v>
          </cell>
          <cell r="D19" t="str">
            <v>9-693.13</v>
          </cell>
          <cell r="E19" t="str">
            <v>Mehr als 8 bis 12 Stunden pro Tag</v>
          </cell>
          <cell r="F19">
            <v>1.2543</v>
          </cell>
        </row>
        <row r="20">
          <cell r="C20" t="str">
            <v>ET03.04</v>
          </cell>
          <cell r="D20" t="str">
            <v>9-693.14</v>
          </cell>
          <cell r="E20" t="str">
            <v>Mehr als 12 bis 18 Stunden pro Tag</v>
          </cell>
          <cell r="F20">
            <v>1.968</v>
          </cell>
        </row>
        <row r="21">
          <cell r="C21" t="str">
            <v>ET03.05</v>
          </cell>
          <cell r="D21" t="str">
            <v>9-693.15</v>
          </cell>
          <cell r="E21" t="str">
            <v>Mehr als 18 Stunden pro Tag</v>
          </cell>
          <cell r="F21">
            <v>3.1204999999999998</v>
          </cell>
        </row>
      </sheetData>
      <sheetData sheetId="35"/>
      <sheetData sheetId="36"/>
      <sheetData sheetId="37"/>
      <sheetData sheetId="38"/>
      <sheetData sheetId="39"/>
      <sheetData sheetId="4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rrekturen"/>
      <sheetName val="DRGListe"/>
    </sheetNames>
    <sheetDataSet>
      <sheetData sheetId="0"/>
      <sheetData sheetId="1">
        <row r="1">
          <cell r="A1" t="str">
            <v xml:space="preserve">Prä-MDC </v>
          </cell>
        </row>
        <row r="2">
          <cell r="A2" t="str">
            <v>DRG</v>
          </cell>
          <cell r="B2" t="str">
            <v>Part.</v>
          </cell>
          <cell r="C2" t="str">
            <v>Beschreibung</v>
          </cell>
        </row>
        <row r="4">
          <cell r="A4" t="str">
            <v>A01A</v>
          </cell>
          <cell r="B4" t="str">
            <v>O</v>
          </cell>
          <cell r="C4" t="str">
            <v>Lebertransplantation mit Beatmung &gt; 179 Stunden</v>
          </cell>
        </row>
        <row r="5">
          <cell r="A5" t="str">
            <v>A01B</v>
          </cell>
          <cell r="B5" t="str">
            <v>O</v>
          </cell>
          <cell r="C5" t="str">
            <v>Lebertransplantation mit Beatmung &gt; 59 und &lt; 180 Stunden oder mit Transplantatabstoßung</v>
          </cell>
        </row>
        <row r="6">
          <cell r="A6" t="str">
            <v>A01C</v>
          </cell>
          <cell r="B6" t="str">
            <v>O</v>
          </cell>
          <cell r="C6" t="str">
            <v>Lebertransplantation ohne Beatmung &gt; 59 Stunden, ohne Transplantatabstoßung</v>
          </cell>
        </row>
        <row r="7">
          <cell r="A7" t="str">
            <v>A02A</v>
          </cell>
          <cell r="B7" t="str">
            <v>O</v>
          </cell>
          <cell r="C7" t="str">
            <v>Transplantation von Niere und Pankreas mit Transplantatabstoßung</v>
          </cell>
        </row>
        <row r="8">
          <cell r="A8" t="str">
            <v>A02B</v>
          </cell>
          <cell r="B8" t="str">
            <v>O</v>
          </cell>
          <cell r="C8" t="str">
            <v>Transplantation von Niere und Pankreas ohne Transplantatabstoßung</v>
          </cell>
        </row>
        <row r="9">
          <cell r="A9" t="str">
            <v>A03A</v>
          </cell>
          <cell r="B9" t="str">
            <v>O</v>
          </cell>
          <cell r="C9" t="str">
            <v>Lungentransplantation mit Beatmung &gt; 179 Stunden</v>
          </cell>
        </row>
        <row r="10">
          <cell r="A10" t="str">
            <v>A03B</v>
          </cell>
          <cell r="B10" t="str">
            <v>O</v>
          </cell>
          <cell r="C10" t="str">
            <v>Lungentransplantation mit Beatmung &gt; 47 und &lt; 180 Stunden</v>
          </cell>
        </row>
        <row r="11">
          <cell r="A11" t="str">
            <v>A03C</v>
          </cell>
          <cell r="B11" t="str">
            <v>O</v>
          </cell>
          <cell r="C11" t="str">
            <v>Lungentransplantation ohne Beatmung &gt; 47 Stunden</v>
          </cell>
        </row>
        <row r="12">
          <cell r="A12" t="str">
            <v>A04A</v>
          </cell>
          <cell r="B12" t="str">
            <v>O</v>
          </cell>
          <cell r="C12" t="str">
            <v>Knochenmarktransplantation / Stammzelltransfusion, allogen, mit In-vitro-Aufbereitung, HLA-verschieden</v>
          </cell>
        </row>
        <row r="13">
          <cell r="A13" t="str">
            <v>A04B</v>
          </cell>
          <cell r="B13" t="str">
            <v>O</v>
          </cell>
          <cell r="C13" t="str">
            <v>Knochenmarktransplantation / Stammzelltransfusion, allogen, mit In-vitro-Aufbereitung, HLA-identisch</v>
          </cell>
        </row>
        <row r="14">
          <cell r="A14" t="str">
            <v>A04C</v>
          </cell>
          <cell r="B14" t="str">
            <v>O</v>
          </cell>
          <cell r="C14" t="str">
            <v>Knochenmarktransplantation / Stammzelltransfusion, allogen, ohne In-vitro-Aufbereitung, außer bei Plasmozytom, HLA-verschieden</v>
          </cell>
        </row>
        <row r="15">
          <cell r="A15" t="str">
            <v>A04D</v>
          </cell>
          <cell r="B15" t="str">
            <v>O</v>
          </cell>
          <cell r="C15" t="str">
            <v>Knochenmarktransplantation / Stammzelltransfusion, allogen, ohne In-vitro-Aufbereitung, außer bei Plasmozytom, HLA-identisch</v>
          </cell>
        </row>
        <row r="16">
          <cell r="A16" t="str">
            <v>A04E</v>
          </cell>
          <cell r="B16" t="str">
            <v>O</v>
          </cell>
          <cell r="C16" t="str">
            <v>Knochenmarktransplantation / Stammzelltransfusion, allogen, ohne In-vitro-Aufbereitung, bei Plasmozytom</v>
          </cell>
        </row>
        <row r="17">
          <cell r="A17" t="str">
            <v>A05A</v>
          </cell>
          <cell r="B17" t="str">
            <v>O</v>
          </cell>
          <cell r="C17" t="str">
            <v>Herztransplantation mit Beatmung &gt; 179 Stunden oder Alter &lt; 16 Jahre</v>
          </cell>
        </row>
        <row r="18">
          <cell r="A18" t="str">
            <v>A05B</v>
          </cell>
          <cell r="B18" t="str">
            <v>O</v>
          </cell>
          <cell r="C18" t="str">
            <v>Herztransplantation ohne Beatmung &gt; 179 Stunden, Alter &gt; 15 Jahre</v>
          </cell>
        </row>
        <row r="19">
          <cell r="A19" t="str">
            <v>A06A</v>
          </cell>
          <cell r="B19" t="str">
            <v>O</v>
          </cell>
          <cell r="C19" t="str">
            <v>Beatmung &gt; 1799 Stunden mit komplexer OR-Prozedur oder Polytrauma, mit hochkomplexem Eingriff oder intensivmedizinischer Komplexbehandlung &gt; 3680 Aufwandspunkte</v>
          </cell>
        </row>
        <row r="20">
          <cell r="A20" t="str">
            <v>A06B</v>
          </cell>
          <cell r="B20" t="str">
            <v>O</v>
          </cell>
          <cell r="C20" t="str">
            <v>Beatmung &gt; 1799 Stunden mit komplexer OR-Prozedur oder Polytrauma oder ohne komplexe OR-Prozedur, ohne Polytrauma, mit intensivmedizinischer Komplexbehandlung &gt; 3680 Punkte oder Alter &lt; 16 Jahre</v>
          </cell>
        </row>
        <row r="21">
          <cell r="A21" t="str">
            <v>A06C</v>
          </cell>
          <cell r="B21" t="str">
            <v>O</v>
          </cell>
          <cell r="C21" t="str">
            <v>Beatmung &gt; 1799 Stunden ohne komplexe OR-Prozedur, ohne Polytrauma, ohne intensivmedizinische Komplexbehandlung &gt; 3680 Aufwandspunkte, Alter &gt; 15 Jahre</v>
          </cell>
        </row>
        <row r="22">
          <cell r="A22" t="str">
            <v>A07A</v>
          </cell>
          <cell r="B22" t="str">
            <v>O</v>
          </cell>
          <cell r="C22" t="str">
            <v>Beatmung &gt; 999 und &lt; 1800 Stunden mit komplexer OR-Prozedur oder Polytrauma, mit hochkomplexem oder dreizeitigem komplexen Eingriff oder intensivmedizinischer Komplexbehandlung &gt; 3680 Aufwandspunkte</v>
          </cell>
        </row>
        <row r="23">
          <cell r="A23" t="str">
            <v>A07B</v>
          </cell>
          <cell r="B23" t="str">
            <v>O</v>
          </cell>
          <cell r="C23" t="str">
            <v>Beatmung &gt; 999 und &lt; 1800 Stunden mit komplexer OR-Prozedur, mit Polytrauma oder komplizierenden Prozeduren oder Alter &lt; 16 Jahre oder ohne komplexe OR-Prozedur, ohne Polytrauma, Alter &lt; 16 Jahre</v>
          </cell>
        </row>
        <row r="24">
          <cell r="A24" t="str">
            <v>A07C</v>
          </cell>
          <cell r="B24" t="str">
            <v>O</v>
          </cell>
          <cell r="C24" t="str">
            <v>Beatmung &gt; 999 und &lt; 1800 Stunden mit komplexer OR-Prozedur, ohne Polytrauma, ohne komplizierende Prozeduren, Alter &gt; 15 Jahre oder ohne komplexe OR-Prozedur oder Polytrauma, Alter &gt; 15 Jahre, mit intensivmedizinischer Komplexbehandlung &gt; 2208 Punkte</v>
          </cell>
        </row>
        <row r="25">
          <cell r="A25" t="str">
            <v>A07D</v>
          </cell>
          <cell r="B25" t="str">
            <v>O</v>
          </cell>
          <cell r="C25" t="str">
            <v>Beatmung &gt; 999 und &lt; 1800 Stunden ohne komplexe OR-Prozedur, ohne Polytrauma, ohne intensivmedizinische Komplexbehandlung &gt; 2208 Aufwandspunkte, Alter &gt; 15 Jahre</v>
          </cell>
        </row>
        <row r="26">
          <cell r="A26" t="str">
            <v>A09A</v>
          </cell>
          <cell r="B26" t="str">
            <v>O</v>
          </cell>
          <cell r="C26" t="str">
            <v>Beatmung &gt; 499 und &lt; 1000 Stunden mit komplexer OR-Prozedur oder Polytrauma und hochkomplexem Eingriff oder Alter &lt; 16 Jahre oder ohne komplexe OR-Prozedur, ohne Polytrauma, mit angeborener Fehlbildung oder Tumorerkrankung, Alter &lt; 3 Jahre</v>
          </cell>
        </row>
        <row r="27">
          <cell r="A27" t="str">
            <v>A09B</v>
          </cell>
          <cell r="B27" t="str">
            <v>O</v>
          </cell>
          <cell r="C27" t="str">
            <v>Beatmung &gt; 499 und &lt; 1000 Stunden mit komplexer OR-Prozedur oder Polytrauma, ohne hochkomplexen Eingriff, Alter &gt; 15 Jahre, mit sehr komplexem Eingriff oder komplizierenden Prozeduren</v>
          </cell>
        </row>
        <row r="28">
          <cell r="A28" t="str">
            <v>A09C</v>
          </cell>
          <cell r="B28" t="str">
            <v>O</v>
          </cell>
          <cell r="C28" t="str">
            <v>Beatmung &gt; 499 und &lt; 1000 Stunden mit komplexer OR-Prozedur oder Polytrauma, ohne hochkomplexen Eingriff, Alter &gt; 15 Jahre, ohne komplizierende Prozeduren, ohne sehr komplexen Eingriff</v>
          </cell>
        </row>
        <row r="29">
          <cell r="A29" t="str">
            <v>A09D</v>
          </cell>
          <cell r="B29" t="str">
            <v>O</v>
          </cell>
          <cell r="C29" t="str">
            <v>Beatmung &gt; 499 und &lt; 1000 Stunden ohne komplexe OR-Prozedur oder Polytrauma, ohne angeborene Fehlbildung oder Tumorerkrankung, Alter &lt; 3 Jahre, mit komplizierenden Prozeduren oder Alter &lt; 16 Jahre</v>
          </cell>
        </row>
        <row r="30">
          <cell r="A30" t="str">
            <v>A09E</v>
          </cell>
          <cell r="B30" t="str">
            <v>O</v>
          </cell>
          <cell r="C30" t="str">
            <v>Beatmung &gt; 499 und &lt; 1000 Stunden ohne komplexe OR-Prozedur oder Polytrauma, ohne angeborene Fehlbildung oder Tumorerkrankung, Alter &lt; 3 Jahre, ohne komplizierende Prozeduren, mit intensivmedizinischer Komplexbehandlung &gt; 1656 Punkte</v>
          </cell>
        </row>
        <row r="31">
          <cell r="A31" t="str">
            <v>A09F</v>
          </cell>
          <cell r="B31" t="str">
            <v>O</v>
          </cell>
          <cell r="C31" t="str">
            <v>Beatmung &gt; 499 und &lt; 1000 Stunden ohne komplexe OR-Prozedur oder Polytrauma, ohne komplizierende Prozeduren, ohne intensivmedizinische Komplexbehandlung &gt; 1656 Punkte, Alter &gt; 15 Jahre</v>
          </cell>
        </row>
        <row r="32">
          <cell r="A32" t="str">
            <v>A11A</v>
          </cell>
          <cell r="B32" t="str">
            <v>O</v>
          </cell>
          <cell r="C32" t="str">
            <v>Beatmung &gt; 249 und &lt; 500 Stunden mit komplexer OR-Prozedur, mit hochkomplexem Eingriff oder intensivmedizinischer Komplexbehandlung &gt; 1656 Punkte, oder ohne komplexe OR-Prozedur, mit bestimmter OR-Proz. und kompliz. Proz., mit int. Komp.beh. &gt; 1656 P.</v>
          </cell>
        </row>
        <row r="33">
          <cell r="A33" t="str">
            <v>A11B</v>
          </cell>
          <cell r="B33" t="str">
            <v>O</v>
          </cell>
          <cell r="C33" t="str">
            <v>Beatmung &gt; 249 und &lt; 500 Stunden mit komplexer OR-Prozedur, mit komplizierenden Prozeduren oder sehr komplexem Eingriff, oder ohne komplexe OR-Prozedur, mit Tumorerkrankung oder angeborener Fehlbildung, Alter &lt; 3 Jahre</v>
          </cell>
        </row>
        <row r="34">
          <cell r="A34" t="str">
            <v>A11C</v>
          </cell>
          <cell r="B34" t="str">
            <v>O</v>
          </cell>
          <cell r="C34" t="str">
            <v>Beatmung &gt; 249 und &lt; 500 Stunden ohne komplexe OR-Prozedur, ohne Tumorerkrankung oder angeborene Fehlbildung, Alter &lt; 3 Jahre, mit bestimmter OR-Prozedur und komplizierenden Prozeduren, ohne intensivmedizinische Komplexbehandlung &gt; 1656 Punkte</v>
          </cell>
        </row>
        <row r="35">
          <cell r="A35" t="str">
            <v>A11D</v>
          </cell>
          <cell r="B35" t="str">
            <v>O</v>
          </cell>
          <cell r="C35" t="str">
            <v>Beatmung &gt; 249 und &lt; 500 Stunden mit komplexer OR-Prozedur, ohne hochkomplexen oder sehr komplexen Eingriff, ohne intensivmedizinische Komplexbehandlung &gt; 1656 Punkte, ohne komplizierende Prozeduren</v>
          </cell>
        </row>
        <row r="36">
          <cell r="A36" t="str">
            <v>A11E</v>
          </cell>
          <cell r="B36" t="str">
            <v>O</v>
          </cell>
          <cell r="C36" t="str">
            <v>Beatmung &gt; 249 und &lt; 500 Stunden ohne komplexe OR-Prozedur, mit bestimmter OR-Prozedur oder komplizierenden Prozeduren oder intensivmedizinischer Komplexbehandlung &gt; 1104 Aufwandspunkte oder Alter &lt; 6 Jahre</v>
          </cell>
        </row>
        <row r="37">
          <cell r="A37" t="str">
            <v>A11F</v>
          </cell>
          <cell r="B37" t="str">
            <v>O</v>
          </cell>
          <cell r="C37" t="str">
            <v>Beatmung &gt; 249 und &lt; 500 Stunden ohne komplexe OR-Prozedur, ohne bestimmte OR-Prozedur, ohne komplizierende Prozeduren, ohne intensivmedizinische Komplexbehandlung &gt; 1104 Aufwandspunkte, Alter &gt; 5 Jahre</v>
          </cell>
        </row>
        <row r="38">
          <cell r="A38" t="str">
            <v>A13A</v>
          </cell>
          <cell r="B38" t="str">
            <v>O</v>
          </cell>
          <cell r="C38" t="str">
            <v>Beatmung &gt; 95 und &lt; 250 Stunden mit hochkomplexem Eingriff oder intensivmedizinischer Komplexbehandlung &gt; 1104 Punkte oder mit bestimmter OR-Prozedur und komplizierenden Prozeduren, mit intensivmedizinischer Komplexbehandlung &gt; 1104 Punkte</v>
          </cell>
        </row>
        <row r="39">
          <cell r="A39" t="str">
            <v>A13B</v>
          </cell>
          <cell r="B39" t="str">
            <v>O</v>
          </cell>
          <cell r="C39" t="str">
            <v>Beatmung &gt; 95 und &lt; 250 Stunden mit komplexer OR-Prozedur, ohne hochkomplexen Eingriff, ohne intensivmedizinische Komplexbehandlung &gt; 1104 Aufwandspunkte, mit komplizierenden Prozeduren oder sehr komplexem Eingriff</v>
          </cell>
        </row>
        <row r="40">
          <cell r="A40" t="str">
            <v>A13C</v>
          </cell>
          <cell r="B40" t="str">
            <v>O</v>
          </cell>
          <cell r="C40" t="str">
            <v>Beatmung &gt; 95 und &lt; 250 Stunden ohne komplexe OR-Prozedur, mit bestimmter OR-Prozedur und komplizierenden Prozeduren, ohne intensivmedizinische Komplexbehandlung &gt; 1104 Aufwandspunkte</v>
          </cell>
        </row>
        <row r="41">
          <cell r="A41" t="str">
            <v>A13D</v>
          </cell>
          <cell r="B41" t="str">
            <v>O</v>
          </cell>
          <cell r="C41" t="str">
            <v>Beatmung &gt; 95 und &lt; 250 Stunden mit komplexer OR-Prozedur, ohne hochkomplexen oder sehr komplexen Eingriff, ohne intensivmedizinische Komplexbehandlung &gt; 1104 Aufwandspunkte, ohne komplizierende Prozeduren</v>
          </cell>
        </row>
        <row r="42">
          <cell r="A42" t="str">
            <v>A13E</v>
          </cell>
          <cell r="B42" t="str">
            <v>O</v>
          </cell>
          <cell r="C42" t="str">
            <v>Beatmung &gt; 95 und &lt; 250 Stunden ohne komplexe OR-Prozedur, mit bestimmter OR-Prozedur oder komplizierenden Prozeduren oder intensivmedizinischer Komplexbehandlung &gt; 552 Punkte oder Alter &lt; 16 Jahre</v>
          </cell>
        </row>
        <row r="43">
          <cell r="A43" t="str">
            <v>A13F</v>
          </cell>
          <cell r="B43" t="str">
            <v>O</v>
          </cell>
          <cell r="C43" t="str">
            <v>Beatmung &gt; 95 und &lt; 250 Stunden ohne komplexe OR-Prozedur, verstorben oder verlegt &lt; 9 Tage oder ohne bestimmte OR-Prozedur, ohne komplizierende Prozeduren, ohne intensivmedizinische Komplexbehandlung &gt; 552 Punkte, Alter &gt; 15 Jahre</v>
          </cell>
        </row>
        <row r="44">
          <cell r="A44" t="str">
            <v>A15A</v>
          </cell>
          <cell r="B44" t="str">
            <v>O</v>
          </cell>
          <cell r="C44" t="str">
            <v>Knochenmarktransplantation / Stammzelltransfusion, autogen, außer bei Plasmozytom, Neubildung unsicheren Verhaltens, Lymphom oder bösartiger Neubildung von Hoden und Ovar, Alter &lt; 18 Jahre, mit In-vitro-Aufbereitung</v>
          </cell>
        </row>
        <row r="45">
          <cell r="A45" t="str">
            <v>A15B</v>
          </cell>
          <cell r="B45" t="str">
            <v>O</v>
          </cell>
          <cell r="C45" t="str">
            <v>Knochenmarktransplantation / Stammzelltransfusion, autogen, bei Neubildung unsicheren Verhaltens, Lymphom oder bösartiger Neubildung von Hoden und Ovar, Alter &lt; 16 Jahre, oder mit In-vitro-Aufbereitung oder Alter &lt; 18 Jahre</v>
          </cell>
        </row>
        <row r="46">
          <cell r="A46" t="str">
            <v>A15C</v>
          </cell>
          <cell r="B46" t="str">
            <v>O</v>
          </cell>
          <cell r="C46" t="str">
            <v>Knochenmarktransplantation / Stammzelltransfusion, autogen, außer bei Plasmozytom, Neubildung unsicheren Verhaltens, Lymphom oder bösartiger Neubildung von Hoden und Ovar, Alter &gt; 17 Jahre, ohne In-vitro-Aufbereitung</v>
          </cell>
        </row>
        <row r="47">
          <cell r="A47" t="str">
            <v>A15D</v>
          </cell>
          <cell r="B47" t="str">
            <v>O</v>
          </cell>
          <cell r="C47" t="str">
            <v>Knochenmarktransplantation / Stammzelltransfusion, autogen, bei Neubildung unsicheren Verhaltens, Lymphom oder bösartiger Neubildung von Hoden und Ovar, Alter &gt; 15 Jahre</v>
          </cell>
        </row>
        <row r="48">
          <cell r="A48" t="str">
            <v>A15E</v>
          </cell>
          <cell r="B48" t="str">
            <v>O</v>
          </cell>
          <cell r="C48" t="str">
            <v>Knochenmarktransplantation / Stammzelltransfusion, autogen, bei Plasmozytom</v>
          </cell>
        </row>
        <row r="49">
          <cell r="A49" t="str">
            <v>A16A</v>
          </cell>
          <cell r="B49" t="str">
            <v>O</v>
          </cell>
          <cell r="C49" t="str">
            <v>Transplantation von Darm oder Pankreas</v>
          </cell>
        </row>
        <row r="50">
          <cell r="A50" t="str">
            <v>A16B</v>
          </cell>
          <cell r="B50" t="str">
            <v>O</v>
          </cell>
          <cell r="C50" t="str">
            <v>Injektion von Pankreasgewebe</v>
          </cell>
        </row>
        <row r="51">
          <cell r="A51" t="str">
            <v>A17A</v>
          </cell>
          <cell r="B51" t="str">
            <v>O</v>
          </cell>
          <cell r="C51" t="str">
            <v>Nierentransplantation mit postoperativem Versagen des Nierentransplantates oder Alter &lt; 16 Jahre</v>
          </cell>
        </row>
        <row r="52">
          <cell r="A52" t="str">
            <v>A17B</v>
          </cell>
          <cell r="B52" t="str">
            <v>O</v>
          </cell>
          <cell r="C52" t="str">
            <v>Nierentransplantation ohne postoperatives Versagen des Nierentransplantates, Alter &gt; 15 Jahre</v>
          </cell>
        </row>
        <row r="53">
          <cell r="A53" t="str">
            <v>A18Z</v>
          </cell>
          <cell r="B53" t="str">
            <v>O</v>
          </cell>
          <cell r="C53" t="str">
            <v>Beatmung &gt; 999 Stunden und Transplantation von Leber, Lunge, Herz und Knochenmark oder Stammzelltransfusion</v>
          </cell>
        </row>
        <row r="54">
          <cell r="A54" t="str">
            <v>A42A</v>
          </cell>
          <cell r="B54" t="str">
            <v>A</v>
          </cell>
          <cell r="C54" t="str">
            <v>Stammzellentnahme bei Eigenspender mit Chemotherapie</v>
          </cell>
        </row>
        <row r="55">
          <cell r="A55" t="str">
            <v>A42B</v>
          </cell>
          <cell r="B55" t="str">
            <v>A</v>
          </cell>
          <cell r="C55" t="str">
            <v>Stammzellentnahme bei Eigenspender ohne Chemotherapie</v>
          </cell>
        </row>
        <row r="56">
          <cell r="A56" t="str">
            <v>A43Z</v>
          </cell>
          <cell r="B56" t="str">
            <v>A</v>
          </cell>
          <cell r="C56" t="str">
            <v>Frührehabilitation bei Wachkoma und Locked-in-Syndrom</v>
          </cell>
        </row>
        <row r="57">
          <cell r="A57" t="str">
            <v>A60A</v>
          </cell>
          <cell r="B57" t="str">
            <v>M</v>
          </cell>
          <cell r="C57" t="str">
            <v>Versagen und Abstoßung eines Organtransplantates, mehr als ein Belegungstag, mit äußerst schweren CC</v>
          </cell>
        </row>
        <row r="58">
          <cell r="A58" t="str">
            <v>A60B</v>
          </cell>
          <cell r="B58" t="str">
            <v>M</v>
          </cell>
          <cell r="C58" t="str">
            <v>Versagen und Abstoßung eines Organtransplantates, mehr als ein Belegungstag, ohne äußerst schwere CC</v>
          </cell>
        </row>
        <row r="59">
          <cell r="A59" t="str">
            <v>A60C</v>
          </cell>
          <cell r="B59" t="str">
            <v>M</v>
          </cell>
          <cell r="C59" t="str">
            <v>Versagen und Abstoßung eines Organtransplantates, ein Belegungstag</v>
          </cell>
        </row>
        <row r="60">
          <cell r="A60" t="str">
            <v>A61Z</v>
          </cell>
          <cell r="B60" t="str">
            <v>M</v>
          </cell>
          <cell r="C60" t="str">
            <v>Versagen und Abstoßung eines Transplantates hämatopoetischer Zellen</v>
          </cell>
        </row>
        <row r="61">
          <cell r="A61" t="str">
            <v>A62Z</v>
          </cell>
          <cell r="B61" t="str">
            <v>M</v>
          </cell>
          <cell r="C61" t="str">
            <v>Evaluierungsaufenthalt vor Herztransplantation</v>
          </cell>
        </row>
        <row r="62">
          <cell r="A62" t="str">
            <v>A63Z</v>
          </cell>
          <cell r="B62" t="str">
            <v>M</v>
          </cell>
          <cell r="C62" t="str">
            <v>Evaluierungsaufenthalt vor Lungen- oder Herz-Lungen-Transplantation</v>
          </cell>
        </row>
        <row r="63">
          <cell r="A63" t="str">
            <v>A64Z</v>
          </cell>
          <cell r="B63" t="str">
            <v>M</v>
          </cell>
          <cell r="C63" t="str">
            <v>Evaluierungsaufenthalt vor Leber- oder Nieren-Pankreas-Transplantation</v>
          </cell>
        </row>
        <row r="64">
          <cell r="A64" t="str">
            <v>A66Z</v>
          </cell>
          <cell r="B64" t="str">
            <v>M</v>
          </cell>
          <cell r="C64" t="str">
            <v>Evaluierungsaufenthalt vor anderer Organtransplantation</v>
          </cell>
        </row>
        <row r="65">
          <cell r="A65" t="str">
            <v>A67Z</v>
          </cell>
          <cell r="B65" t="str">
            <v>O</v>
          </cell>
          <cell r="C65" t="str">
            <v>Längerer stationärer Aufenthalt vor Transplantation bei hoher Dringlichkeitsstufe bei verschiedenen Evaluierungsaufenthalten</v>
          </cell>
        </row>
        <row r="66">
          <cell r="A66" t="str">
            <v>A90A</v>
          </cell>
          <cell r="B66" t="str">
            <v>A</v>
          </cell>
          <cell r="C66" t="str">
            <v>Teilstationäre geriatrische Komplexbehandlung, umfassende Behandlung</v>
          </cell>
        </row>
        <row r="67">
          <cell r="A67" t="str">
            <v>A90B</v>
          </cell>
          <cell r="B67" t="str">
            <v>A</v>
          </cell>
          <cell r="C67" t="str">
            <v>Teilstationäre geriatrische Komplexbehandlung, Basisbehandlung</v>
          </cell>
        </row>
        <row r="68">
          <cell r="A68" t="str">
            <v>B61Z</v>
          </cell>
          <cell r="B68" t="str">
            <v>M</v>
          </cell>
          <cell r="C68" t="str">
            <v>Akute Erkrankungen und Verletzungen des Rückenmarks außer bei Transplantation</v>
          </cell>
        </row>
        <row r="70">
          <cell r="A70" t="str">
            <v>MDC 1 Krankheiten und Störungen des Nervensystems</v>
          </cell>
        </row>
        <row r="71">
          <cell r="A71" t="str">
            <v>DRG</v>
          </cell>
          <cell r="B71" t="str">
            <v>Part.</v>
          </cell>
          <cell r="C71" t="str">
            <v>Beschreibung</v>
          </cell>
        </row>
        <row r="73">
          <cell r="A73" t="str">
            <v>B01Z</v>
          </cell>
          <cell r="B73" t="str">
            <v>O</v>
          </cell>
          <cell r="C73" t="str">
            <v>Mehrzeitige komplexe OR-Prozeduren bei Krankheiten und Störungen des Nervensystems</v>
          </cell>
        </row>
        <row r="74">
          <cell r="A74" t="str">
            <v>B02A</v>
          </cell>
          <cell r="B74" t="str">
            <v>O</v>
          </cell>
          <cell r="C74" t="str">
            <v>Komplexe Kraniotomie oder Wirbelsäulen-Operation oder andere aufwändige Operation am Nervensystem mit Beatmung &gt; 95 Stunden, mit Strahlentherapie, mehr als 8 Bestrahlungen</v>
          </cell>
        </row>
        <row r="75">
          <cell r="A75" t="str">
            <v>B02B</v>
          </cell>
          <cell r="B75" t="str">
            <v>O</v>
          </cell>
          <cell r="C75" t="str">
            <v>Komplexe Kraniotomie oder Wirbelsäulen-Operation od. andere aufwändige Operation am Nervensystem mit Beatmung &gt; 95 Std., ohne Strahlenth. mehr als 8 Bestrahl., Alter &lt; 6 J. od. &lt; 18 J. mit großem intrakran. Eingr., m. äußerst schw. CC od. Beatm. &gt; 95 Std.</v>
          </cell>
        </row>
        <row r="76">
          <cell r="A76" t="str">
            <v>B02C</v>
          </cell>
          <cell r="B76" t="str">
            <v>O</v>
          </cell>
          <cell r="C76" t="str">
            <v>Komplexe Kraniotomie oder Wirbelsäulen-Operation oder andere aufwändige Operation am Nervensystem mit Beatmung &gt; 95 Stunden, mit Strahlentherapie, weniger als 9 Bestrahlungen</v>
          </cell>
        </row>
        <row r="77">
          <cell r="A77" t="str">
            <v>B02D</v>
          </cell>
          <cell r="B77" t="str">
            <v>O</v>
          </cell>
          <cell r="C77" t="str">
            <v>Komplexe Kraniotomie oder Wirbelsäulen-Operation oder andere aufwändige Operation am Nervensystem mit Beatmung &gt; 95 Stunden, ohne Strahlentherapie, mit komplizierenden Prozeduren oder großem intrakran. Eingr. ohne äußerst schw. CC, ohne Beatmung &gt; 95 Std.</v>
          </cell>
        </row>
        <row r="78">
          <cell r="A78" t="str">
            <v>B02E</v>
          </cell>
          <cell r="B78" t="str">
            <v>O</v>
          </cell>
          <cell r="C78" t="str">
            <v>Komplexe Kraniotomie oder Wirbelsäulen-Operation oder andere aufwändige Operation am Nervensystem mit Beatmung &gt; 95 Stunden, ohne Strahlentherapie, Alter &gt; 5 Jahre, ohne großen intrakraniellen Eingriff, ohne komplizierende Prozeduren</v>
          </cell>
        </row>
        <row r="79">
          <cell r="A79" t="str">
            <v>B03Z</v>
          </cell>
          <cell r="B79" t="str">
            <v>O</v>
          </cell>
          <cell r="C79" t="str">
            <v>Operative Eingriffe bei nicht akuter Para- / Tetraplegie oder Eingriffe an Wirbelsäule und Rückenmark bei bösartiger Neubildung od. mit äußerst schweren oder schw. CC oder Eingriffe b. zerebraler Lähmung, Muskeldystrophie, Neuropathie mit äußerst schw. CC</v>
          </cell>
        </row>
        <row r="80">
          <cell r="A80" t="str">
            <v>B04A</v>
          </cell>
          <cell r="B80" t="str">
            <v>O</v>
          </cell>
          <cell r="C80" t="str">
            <v>Interventionelle und beidseitige Eingriffe an den extrakraniellen Gefäßen mit äußerst schweren CC</v>
          </cell>
        </row>
        <row r="81">
          <cell r="A81" t="str">
            <v>B04B</v>
          </cell>
          <cell r="B81" t="str">
            <v>O</v>
          </cell>
          <cell r="C81" t="str">
            <v>Eingriffe an den extrakraniellen Gefäßen mit äußerst schweren CC und beidseitige Eingriffe an den extrakraniellen Gefäßen ohne äußerst schwere CC</v>
          </cell>
        </row>
        <row r="82">
          <cell r="A82" t="str">
            <v>B04C</v>
          </cell>
          <cell r="B82" t="str">
            <v>O</v>
          </cell>
          <cell r="C82" t="str">
            <v>Interventionelle Eingriffe an den extrakraniellen Gefäßen ohne äußerst schwere CC</v>
          </cell>
        </row>
        <row r="83">
          <cell r="A83" t="str">
            <v>B04D</v>
          </cell>
          <cell r="B83" t="str">
            <v>O</v>
          </cell>
          <cell r="C83" t="str">
            <v>Eingriffe an den extrakraniellen Gefäßen ohne äußerst schwere CC</v>
          </cell>
        </row>
        <row r="84">
          <cell r="A84" t="str">
            <v>B05Z</v>
          </cell>
          <cell r="B84" t="str">
            <v>O</v>
          </cell>
          <cell r="C84" t="str">
            <v>Dekompression bei Karpaltunnelsyndrom</v>
          </cell>
        </row>
        <row r="85">
          <cell r="A85" t="str">
            <v>B06A</v>
          </cell>
          <cell r="B85" t="str">
            <v>O</v>
          </cell>
          <cell r="C85" t="str">
            <v>Eingriffe bei zerebraler Lähmung, Muskeldystrophie oder Neuropathie, Alter &lt; 19 Jahre oder mit schweren CC, Alter &lt; 16 Jahre</v>
          </cell>
        </row>
        <row r="86">
          <cell r="A86" t="str">
            <v>B06B</v>
          </cell>
          <cell r="B86" t="str">
            <v>O</v>
          </cell>
          <cell r="C86" t="str">
            <v>Eingriffe bei zerebraler Lähmung, Muskeldystrophie oder Neuropathie, Alter &lt; 19 Jahre oder mit schweren CC, Alter &gt; 15 Jahre</v>
          </cell>
        </row>
        <row r="87">
          <cell r="A87" t="str">
            <v>B07Z</v>
          </cell>
          <cell r="B87" t="str">
            <v>O</v>
          </cell>
          <cell r="C87" t="str">
            <v>Eingriffe an peripheren Nerven, Hirnnerven und anderen Teilen des Nervensystems mit äußerst schweren CC oder komplizierender Diagnose</v>
          </cell>
        </row>
        <row r="88">
          <cell r="A88" t="str">
            <v>B09A</v>
          </cell>
          <cell r="B88" t="str">
            <v>O</v>
          </cell>
          <cell r="C88" t="str">
            <v>Andere Eingriffe am Schädel mit äußerst schweren CC</v>
          </cell>
        </row>
        <row r="89">
          <cell r="A89" t="str">
            <v>B09B</v>
          </cell>
          <cell r="B89" t="str">
            <v>O</v>
          </cell>
          <cell r="C89" t="str">
            <v>Andere Eingriffe am Schädel ohne äußerst schwere CC</v>
          </cell>
        </row>
        <row r="90">
          <cell r="A90" t="str">
            <v>B11Z</v>
          </cell>
          <cell r="B90" t="str">
            <v>O</v>
          </cell>
          <cell r="C90" t="str">
            <v>Frührehabilitation mit Kraniotomie, großer Wirbelsäulen-Operation, bestimmter OR-Prozedur oder aufwändiger Operation am Nervensystem mit Beatmung &gt; 95 Stunden</v>
          </cell>
        </row>
        <row r="91">
          <cell r="A91" t="str">
            <v>B12Z</v>
          </cell>
          <cell r="B91" t="str">
            <v>O</v>
          </cell>
          <cell r="C91" t="str">
            <v>Implantation eines Herzschrittmachers bei Krankheiten und Störungen des Nervensystems</v>
          </cell>
        </row>
        <row r="92">
          <cell r="A92" t="str">
            <v>B13Z</v>
          </cell>
          <cell r="B92" t="str">
            <v>O</v>
          </cell>
          <cell r="C92" t="str">
            <v>Epilepsiechirurgie mit invasivem präoperativen Video-EEG</v>
          </cell>
        </row>
        <row r="93">
          <cell r="A93" t="str">
            <v>B15Z</v>
          </cell>
          <cell r="B93" t="str">
            <v>O</v>
          </cell>
          <cell r="C93" t="str">
            <v>Strahlentherapie bei Krankheiten und Störungen des Nervensystems, mehr als ein Belegungstag, mehr als 10 Bestrahlungen</v>
          </cell>
        </row>
        <row r="94">
          <cell r="A94" t="str">
            <v>B16Z</v>
          </cell>
          <cell r="B94" t="str">
            <v>O</v>
          </cell>
          <cell r="C94" t="str">
            <v>Strahlentherapie bei Krankheiten und Störungen des Nervensystems, mehr als ein Belegungstag, weniger als 11 Bestrahlungen</v>
          </cell>
        </row>
        <row r="95">
          <cell r="A95" t="str">
            <v>B17A</v>
          </cell>
          <cell r="B95" t="str">
            <v>O</v>
          </cell>
          <cell r="C95" t="str">
            <v>Eingriffe an peripheren Nerven, Hirnnerven und anderen Teilen des Nervensyst. ohne äußerst schw. CC, ohne kompliz. Diag. oder Eingr. bei zerebr. Lähmung, Muskeldystrophie oder Neuropathie ohne äußerst schw. oder schw. CC, Alter &gt; 18 J. mit komplexer Diag.</v>
          </cell>
        </row>
        <row r="96">
          <cell r="A96" t="str">
            <v>B17B</v>
          </cell>
          <cell r="B96" t="str">
            <v>O</v>
          </cell>
          <cell r="C96" t="str">
            <v>Eingriffe an periph. Nerven, Hirnnerven und anderen Teilen des Nervensyst. ohne äußerst schw. CC, ohne kompliz. Diag. oder Eingr. bei zerebr. Lähmung, Muskeldystrophie oder Neuropathie ohne äußerst schw. oder schw. CC, Alter &gt; 18 J., mit komplexem Eingr.</v>
          </cell>
        </row>
        <row r="97">
          <cell r="A97" t="str">
            <v>B17C</v>
          </cell>
          <cell r="B97" t="str">
            <v>O</v>
          </cell>
          <cell r="C97" t="str">
            <v>Eingriffe an periph. Nerven, Hirnnerven und anderen Teilen des Nervensyst. ohne äußerst schw. CC, ohne kompliz. Diag. oder Eingr. bei zerebr. Lähmung, Muskeldystrophie oder Neuropathie ohne äußerst schw. oder schw. CC, Alter &gt; 18 J., ohne komplexen Eingr.</v>
          </cell>
        </row>
        <row r="98">
          <cell r="A98" t="str">
            <v>B18Z</v>
          </cell>
          <cell r="B98" t="str">
            <v>O</v>
          </cell>
          <cell r="C98" t="str">
            <v>Eingriffe an Wirbelsäule und Rückenmark außer bei bösartiger Neubildung, ohne äußerst schwere oder schwere CC oder Revision eines Ventrikelshuntes</v>
          </cell>
        </row>
        <row r="99">
          <cell r="A99" t="str">
            <v>B20A</v>
          </cell>
          <cell r="B99" t="str">
            <v>O</v>
          </cell>
          <cell r="C99" t="str">
            <v>Kraniotomie oder große Wirbelsäulen-Operation mit komplexer Prozedur, Alter &lt; 16 Jahre</v>
          </cell>
        </row>
        <row r="100">
          <cell r="A100" t="str">
            <v>B20B</v>
          </cell>
          <cell r="B100" t="str">
            <v>O</v>
          </cell>
          <cell r="C100" t="str">
            <v>Kraniotomie oder große Wirbelsäulen-Operation mit komplexer Prozedur, Alter &gt; 15 Jahre, mit komplexer Diagnose</v>
          </cell>
        </row>
        <row r="101">
          <cell r="A101" t="str">
            <v>B20C</v>
          </cell>
          <cell r="B101" t="str">
            <v>O</v>
          </cell>
          <cell r="C101" t="str">
            <v>Kraniotomie oder große Wirbelsäulen-Operation ohne komplexe Prozedur, Alter &lt; 3 Jahre</v>
          </cell>
        </row>
        <row r="102">
          <cell r="A102" t="str">
            <v>B20D</v>
          </cell>
          <cell r="B102" t="str">
            <v>O</v>
          </cell>
          <cell r="C102" t="str">
            <v>Kraniotomie oder große Wirbelsäulen-Operation mit komplexer Prozedur, Alter &gt; 15 Jahre, ohne komplexe Diagnose</v>
          </cell>
        </row>
        <row r="103">
          <cell r="A103" t="str">
            <v>B20E</v>
          </cell>
          <cell r="B103" t="str">
            <v>O</v>
          </cell>
          <cell r="C103" t="str">
            <v>Kraniotomie oder große Wirbelsäulen-Operation ohne komplexe Prozedur, Alter &gt; 2 Jahre, mit komplexer Diagnose</v>
          </cell>
        </row>
        <row r="104">
          <cell r="A104" t="str">
            <v>B20F</v>
          </cell>
          <cell r="B104" t="str">
            <v>O</v>
          </cell>
          <cell r="C104" t="str">
            <v>Kraniotomie oder große Wirbelsäulen-Operation ohne komplexe Prozedur, Alter &gt; 2 Jahre, ohne komplexe Diagnose</v>
          </cell>
        </row>
        <row r="105">
          <cell r="A105" t="str">
            <v>B21Z</v>
          </cell>
          <cell r="B105" t="str">
            <v>O</v>
          </cell>
          <cell r="C105" t="str">
            <v>Implantation eines Neurostimulators zur Hirnstimulation, Mehrelektrodensystem</v>
          </cell>
        </row>
        <row r="106">
          <cell r="A106" t="str">
            <v>B36A</v>
          </cell>
          <cell r="B106" t="str">
            <v>O</v>
          </cell>
          <cell r="C106" t="str">
            <v>Intensivmedizinische Komplexbehandlung &gt; 1656 Aufwandspunkte oder &gt; 1104 Aufwandspunkte mit bestimmter OR-Prozedur bei Krankheiten und Störungen des Nervensystems</v>
          </cell>
        </row>
        <row r="107">
          <cell r="A107" t="str">
            <v>B36B</v>
          </cell>
          <cell r="B107" t="str">
            <v>O</v>
          </cell>
          <cell r="C107" t="str">
            <v>Intensivmedizinische Komplexbehandlung &gt; 1104 Aufwandspunkte und &lt; 1657 Aufwandspunkte ohne bestimmte OR-Prozedur oder &gt; 552 Aufwandspunkte und &lt; 1105 Aufwandspunkte mit bestimmter OR-Prozedur bei Krankheiten und Störungen des Nervensystems</v>
          </cell>
        </row>
        <row r="108">
          <cell r="A108" t="str">
            <v>B39A</v>
          </cell>
          <cell r="B108" t="str">
            <v>O</v>
          </cell>
          <cell r="C108" t="str">
            <v>Neurologische Komplexbehandlung des akuten Schlaganfalls mit bestimmter Prozedur, mehr als 72 Stunden mit komplexem Eingriff</v>
          </cell>
        </row>
        <row r="109">
          <cell r="A109" t="str">
            <v>B39B</v>
          </cell>
          <cell r="B109" t="str">
            <v>O</v>
          </cell>
          <cell r="C109" t="str">
            <v>Neurologische Komplexbehandlung des akuten Schlaganfalls mit bestimmter Prozedur, bis 72 Stunden mit komplexem Eingriff oder mehr als 72 Stunden, ohne komplexen Eingriff</v>
          </cell>
        </row>
        <row r="110">
          <cell r="A110" t="str">
            <v>B39C</v>
          </cell>
          <cell r="B110" t="str">
            <v>O</v>
          </cell>
          <cell r="C110" t="str">
            <v>Neurologische Komplexbehandlung des akuten Schlaganfalls mit bestimmter Prozedur, bis 72 Stunden, ohne komplexen Eingriff</v>
          </cell>
        </row>
        <row r="111">
          <cell r="A111" t="str">
            <v>B42A</v>
          </cell>
          <cell r="B111" t="str">
            <v>A</v>
          </cell>
          <cell r="C111" t="str">
            <v>Frührehabilitation bei Krankheiten und Störungen des Nervensystems bis 27 Tage, ohne Beatmung &gt; 95 Stunden, mit neurologischer Komplexbehandlung des akuten Schlaganfalls</v>
          </cell>
        </row>
        <row r="112">
          <cell r="A112" t="str">
            <v>B42B</v>
          </cell>
          <cell r="B112" t="str">
            <v>A</v>
          </cell>
          <cell r="C112" t="str">
            <v>Frührehabilitation bei Krankheiten und Störungen des Nervensystems bis 27 Tage, ohne Beatmung &gt; 95 Stunden, ohne neurologische Komplexbehandlung des akuten Schlaganfalls</v>
          </cell>
        </row>
        <row r="113">
          <cell r="A113" t="str">
            <v>B43Z</v>
          </cell>
          <cell r="B113" t="str">
            <v>A</v>
          </cell>
          <cell r="C113" t="str">
            <v>Frührehabilitation bei Krankheiten und Störungen des Nervensystems, mehr als 27 Tage oder Beatmung &gt; 95 Stunden</v>
          </cell>
        </row>
        <row r="114">
          <cell r="A114" t="str">
            <v>B44A</v>
          </cell>
          <cell r="B114" t="str">
            <v>A</v>
          </cell>
          <cell r="C114" t="str">
            <v>Geriatrische frührehabilitative Komplexbehandlung bei Krankheiten und Störungen des Nervensystems mit schwerer motorischer Funktionseinschränkung, mit neurologischer Komplexbehandlung des akuten Schlaganfalls</v>
          </cell>
        </row>
        <row r="115">
          <cell r="A115" t="str">
            <v>B44B</v>
          </cell>
          <cell r="B115" t="str">
            <v>A</v>
          </cell>
          <cell r="C115" t="str">
            <v>Geriatrische frührehabilitative Komplexbehandlung bei Krankheiten und Störungen des Nervensystems mit schwerer motorischer Funktionseinschränkung, ohne neurologische Komplexbehandlung des akuten Schlaganfalls</v>
          </cell>
        </row>
        <row r="116">
          <cell r="A116" t="str">
            <v>B44C</v>
          </cell>
          <cell r="B116" t="str">
            <v>A</v>
          </cell>
          <cell r="C116" t="str">
            <v>Geriatrische frührehabilitative Komplexbehandlung bei Krankheiten und Störungen des Nervensystems ohne schwere motorische Funktionseinschränkung, mit neurologischer Komplexbehandlung des akuten Schlaganfalls</v>
          </cell>
        </row>
        <row r="117">
          <cell r="A117" t="str">
            <v>B44D</v>
          </cell>
          <cell r="B117" t="str">
            <v>A</v>
          </cell>
          <cell r="C117" t="str">
            <v>Geriatrische frührehabilitative Komplexbehandlung bei Krankheiten und Störungen des Nervensystems ohne schwere motorische Funktionseinschränkung, ohne neurologische Komplexbehandlung des akuten Schlaganfalls</v>
          </cell>
        </row>
        <row r="118">
          <cell r="A118" t="str">
            <v>B46Z</v>
          </cell>
          <cell r="B118" t="str">
            <v>A</v>
          </cell>
          <cell r="C118" t="str">
            <v>Sozial- und neuropädiatrische und pädiatrisch-psychosomatische Therapie bei Krankheiten und Störungen des Nervensystems</v>
          </cell>
        </row>
        <row r="119">
          <cell r="A119" t="str">
            <v>B47Z</v>
          </cell>
          <cell r="B119" t="str">
            <v>A</v>
          </cell>
          <cell r="C119" t="str">
            <v>Multimodale Schmerztherapie bei Krankheiten und Störungen des Nervensystems</v>
          </cell>
        </row>
        <row r="120">
          <cell r="A120" t="str">
            <v>B48Z</v>
          </cell>
          <cell r="B120" t="str">
            <v>A</v>
          </cell>
          <cell r="C120" t="str">
            <v>Frührehabilitation bei Multipler Sklerose und zerebellarer Ataxie</v>
          </cell>
        </row>
        <row r="121">
          <cell r="A121" t="str">
            <v>B60A</v>
          </cell>
          <cell r="B121" t="str">
            <v>M</v>
          </cell>
          <cell r="C121" t="str">
            <v>Nicht akute Paraplegie / Tetraplegie, mehr als ein Belegungstag</v>
          </cell>
        </row>
        <row r="122">
          <cell r="A122" t="str">
            <v>B60B</v>
          </cell>
          <cell r="B122" t="str">
            <v>M</v>
          </cell>
          <cell r="C122" t="str">
            <v>Nicht akute Paraplegie / Tetraplegie, ein Belegungstag</v>
          </cell>
        </row>
        <row r="123">
          <cell r="A123" t="str">
            <v>B64Z</v>
          </cell>
          <cell r="B123" t="str">
            <v>M</v>
          </cell>
          <cell r="C123" t="str">
            <v>Delirium ohne äußerst schwere CC</v>
          </cell>
        </row>
        <row r="124">
          <cell r="A124" t="str">
            <v>B66A</v>
          </cell>
          <cell r="B124" t="str">
            <v>M</v>
          </cell>
          <cell r="C124" t="str">
            <v>Neubildungen des Nervensystems mit äußerst schweren CC, mehr als ein Belegungstag, Alter &lt; 10 Jahre</v>
          </cell>
        </row>
        <row r="125">
          <cell r="A125" t="str">
            <v>B66B</v>
          </cell>
          <cell r="B125" t="str">
            <v>M</v>
          </cell>
          <cell r="C125" t="str">
            <v>Neubildungen des Nervensystems mit äußerst schweren CC, mehr als ein Belegungstag, Alter &gt; 9 Jahre</v>
          </cell>
        </row>
        <row r="126">
          <cell r="A126" t="str">
            <v>B66C</v>
          </cell>
          <cell r="B126" t="str">
            <v>M</v>
          </cell>
          <cell r="C126" t="str">
            <v>Neubildungen des Nervensystems, ein Belegungstag oder ohne äußerst schwere CC oder Stupor und Koma, nicht traumatisch bedingt, Alter &lt; 1 Jahr</v>
          </cell>
        </row>
        <row r="127">
          <cell r="A127" t="str">
            <v>B66D</v>
          </cell>
          <cell r="B127" t="str">
            <v>M</v>
          </cell>
          <cell r="C127" t="str">
            <v>Neubildungen des Nervensystems, ein Belegungstag oder ohne äußerst schwere CC oder Stupor und Koma, nicht traumatisch bedingt, Alter &gt; 0 Jahre</v>
          </cell>
        </row>
        <row r="128">
          <cell r="A128" t="str">
            <v>B67A</v>
          </cell>
          <cell r="B128" t="str">
            <v>M</v>
          </cell>
          <cell r="C128" t="str">
            <v>Degenerative Krankheiten des Nervensystems außer Morbus Parkinson mit äußerst schweren oder schweren CC, mit komplexer Diagnose</v>
          </cell>
        </row>
        <row r="129">
          <cell r="A129" t="str">
            <v>B67B</v>
          </cell>
          <cell r="B129" t="str">
            <v>M</v>
          </cell>
          <cell r="C129" t="str">
            <v>Degenerative Krankheiten des Nervensystems bei Morbus Parkinson mit äußerst schweren oder schweren CC</v>
          </cell>
        </row>
        <row r="130">
          <cell r="A130" t="str">
            <v>B67C</v>
          </cell>
          <cell r="B130" t="str">
            <v>M</v>
          </cell>
          <cell r="C130" t="str">
            <v>Degenerative Krankheiten des Nervensystems bei Morbus Parkinson ohne äußerst schwere oder schwere CC oder außer Morbus Parkinson mit äußerst schweren oder schweren CC, ohne komplexe Diagnose</v>
          </cell>
        </row>
        <row r="131">
          <cell r="A131" t="str">
            <v>B67D</v>
          </cell>
          <cell r="B131" t="str">
            <v>M</v>
          </cell>
          <cell r="C131" t="str">
            <v>Degenerative Krankheiten des Nervensystems außer Morbus Parkinson, ohne äußerst schwere oder schwere CC, mit komplexer Diagnose oder zerebrale Lähmungen</v>
          </cell>
        </row>
        <row r="132">
          <cell r="A132" t="str">
            <v>B67E</v>
          </cell>
          <cell r="B132" t="str">
            <v>M</v>
          </cell>
          <cell r="C132" t="str">
            <v>Degenerative Krankheiten des Nervensystems außer Morbus Parkinson ohne äußerst schwere oder schwere CC, ohne komplexe Diagnose</v>
          </cell>
        </row>
        <row r="133">
          <cell r="A133" t="str">
            <v>B68A</v>
          </cell>
          <cell r="B133" t="str">
            <v>M</v>
          </cell>
          <cell r="C133" t="str">
            <v>Multiple Sklerose und zerebellare Ataxie mit äußerst schweren oder schweren CC, mehr als ein Belegungstag</v>
          </cell>
        </row>
        <row r="134">
          <cell r="A134" t="str">
            <v>B68B</v>
          </cell>
          <cell r="B134" t="str">
            <v>M</v>
          </cell>
          <cell r="C134" t="str">
            <v>Multiple Sklerose und zerebellare Ataxie, ein Belegungstag oder ohne äußerst schwere oder schwere CC, Alter &lt; 16 Jahre</v>
          </cell>
        </row>
        <row r="135">
          <cell r="A135" t="str">
            <v>B68C</v>
          </cell>
          <cell r="B135" t="str">
            <v>M</v>
          </cell>
          <cell r="C135" t="str">
            <v>Multiple Sklerose und zerebellare Ataxie, ein Belegungstag oder ohne äußerst schwere oder schwere CC, Alter &gt; 15 Jahre</v>
          </cell>
        </row>
        <row r="136">
          <cell r="A136" t="str">
            <v>B69A</v>
          </cell>
          <cell r="B136" t="str">
            <v>M</v>
          </cell>
          <cell r="C136" t="str">
            <v>Transitorische ischämische Attacke (TIA) und extrakranielle Gefäßverschlüsse mit äußerst schweren CC, mit neurologischer Komplexbehandlung des akuten Schlaganfalls</v>
          </cell>
        </row>
        <row r="137">
          <cell r="A137" t="str">
            <v>B69B</v>
          </cell>
          <cell r="B137" t="str">
            <v>M</v>
          </cell>
          <cell r="C137" t="str">
            <v>Transitorische ischämische Attacke (TIA) und extrakranielle Gefäßverschlüsse mit neurologischer Komplexbehandlung des akuten Schlaganfalls, mehr als 72 Stunden, ohne äußerst schwere CC</v>
          </cell>
        </row>
        <row r="138">
          <cell r="A138" t="str">
            <v>B69C</v>
          </cell>
          <cell r="B138" t="str">
            <v>M</v>
          </cell>
          <cell r="C138" t="str">
            <v>Transitorische ischämische Attacke (TIA) und extrakranielle Gefäßverschlüsse mit äußerst schweren CC, ohne neurologische Komplexbehandlung des akuten Schlaganfalls oder Demenz und andere chronische Störungen der Hirnfunktion</v>
          </cell>
        </row>
        <row r="139">
          <cell r="A139" t="str">
            <v>B69D</v>
          </cell>
          <cell r="B139" t="str">
            <v>M</v>
          </cell>
          <cell r="C139" t="str">
            <v>Transitorische ischämische Attacke (TIA) und extrakranielle Gefäßverschlüsse mit neurologischer Komplexbehandlung des akuten Schlaganfalls, bis 72 Stunden, ohne äußerst schwere CC</v>
          </cell>
        </row>
        <row r="140">
          <cell r="A140" t="str">
            <v>B69E</v>
          </cell>
          <cell r="B140" t="str">
            <v>M</v>
          </cell>
          <cell r="C140" t="str">
            <v>Transitorische ischämische Attacke (TIA) und extrakranielle Gefäßverschlüsse ohne neurologische Komplexbehandlung des akuten Schlaganfalls, ohne äußerst schwere CC</v>
          </cell>
        </row>
        <row r="141">
          <cell r="A141" t="str">
            <v>B70A</v>
          </cell>
          <cell r="B141" t="str">
            <v>M</v>
          </cell>
          <cell r="C141" t="str">
            <v>Apoplexie oder Transitorische ischämische Attacke (TIA) und extrakranielle Gefäßverschlüsse mit Beatmung &gt; 95 und &lt; 178 Stunden oder Apoplexie mit intrakranieller Blutung und neurologischer Komplexbehandlung des akuten Schlaganfalls, mehr als 72 Stunden</v>
          </cell>
        </row>
        <row r="142">
          <cell r="A142" t="str">
            <v>B70B</v>
          </cell>
          <cell r="B142" t="str">
            <v>M</v>
          </cell>
          <cell r="C142" t="str">
            <v>Apoplexie mit neurologischer Komplexbehandlung des akuten Schlaganfalls, mehr als 72 Stunden oder systemischer Thrombolyse, ohne intrakranielle Blutung oder mit komplizierter intrakr. Blutung, ohne neurol. Kompl.beh. d. akuten Schlaganf., mehr als 72 Std.</v>
          </cell>
        </row>
        <row r="143">
          <cell r="A143" t="str">
            <v>B70C</v>
          </cell>
          <cell r="B143" t="str">
            <v>M</v>
          </cell>
          <cell r="C143" t="str">
            <v>Apoplexie mit neurologischer Komplexbehandlung des akuten Schlaganfalls, bis 72 Stunden, ohne intrakranielle Blutung, mehr als ein Belegungstag</v>
          </cell>
        </row>
        <row r="144">
          <cell r="A144" t="str">
            <v>B70D</v>
          </cell>
          <cell r="B144" t="str">
            <v>M</v>
          </cell>
          <cell r="C144" t="str">
            <v>Apoplexie mit intrakranieller Blutung, ohne neurologische Komplexbehandlung des akuten Schlaganfalls, mehr als 72 Stunden, ohne komplizierte intrakranielle Blutung, mehr als ein Belegungstag</v>
          </cell>
        </row>
        <row r="145">
          <cell r="A145" t="str">
            <v>B70E</v>
          </cell>
          <cell r="B145" t="str">
            <v>M</v>
          </cell>
          <cell r="C145" t="str">
            <v>Apoplexie ohne neurologische Komplexbehandlung des akuten Schlaganfalls, ohne intrakranielle Blutung, mehr als ein Belegungstag oder Delirium mit äußerst schweren CC</v>
          </cell>
        </row>
        <row r="146">
          <cell r="A146" t="str">
            <v>B70F</v>
          </cell>
          <cell r="B146" t="str">
            <v>M</v>
          </cell>
          <cell r="C146" t="str">
            <v>Apoplexie mit neurologischer Komplexbehandlung des akuten Schlaganfalls, verstorben &lt; 4 Tage nach Aufnahme</v>
          </cell>
        </row>
        <row r="147">
          <cell r="A147" t="str">
            <v>B70G</v>
          </cell>
          <cell r="B147" t="str">
            <v>M</v>
          </cell>
          <cell r="C147" t="str">
            <v>Apoplexie ohne neurologische Komplexbehandlung des akuten Schlaganfalls, verstorben &lt; 4 Tage nach Aufnahme</v>
          </cell>
        </row>
        <row r="148">
          <cell r="A148" t="str">
            <v>B70H</v>
          </cell>
          <cell r="B148" t="str">
            <v>M</v>
          </cell>
          <cell r="C148" t="str">
            <v>Apoplexie, ein Belegungstag</v>
          </cell>
        </row>
        <row r="149">
          <cell r="A149" t="str">
            <v>B71A</v>
          </cell>
          <cell r="B149" t="str">
            <v>M</v>
          </cell>
          <cell r="C149" t="str">
            <v>Erkrankungen an Hirnnerven und peripheren Nerven mit komplexer Diagnose, mit äußerst schweren CC oder bei Para- / Tetraplegie mit äußerst schweren oder schweren CC</v>
          </cell>
        </row>
        <row r="150">
          <cell r="A150" t="str">
            <v>B71B</v>
          </cell>
          <cell r="B150" t="str">
            <v>M</v>
          </cell>
          <cell r="C150" t="str">
            <v>Erkrankungen an Hirnnerven und peripheren Nerven mit komplexer Diagnose, mit schweren CC oder bei Para- / Tetraplegie oder ohne komplexe Diagnose, mit äußerst schweren oder schweren CC bei Para- / Tetraplegie</v>
          </cell>
        </row>
        <row r="151">
          <cell r="A151" t="str">
            <v>B71C</v>
          </cell>
          <cell r="B151" t="str">
            <v>M</v>
          </cell>
          <cell r="C151" t="str">
            <v>Erkrankungen an Hirnnerven und peripheren Nerven mit komplexer Diagnose, außer bei Para- / Tetraplegie, ohne schwere CC oder ohne komplexe Diagnose, mit äußerst schweren oder schweren CC außer bei Para- / Tetrapl. oder ohne schwere CC bei Para- / Tetrapl.</v>
          </cell>
        </row>
        <row r="152">
          <cell r="A152" t="str">
            <v>B71D</v>
          </cell>
          <cell r="B152" t="str">
            <v>M</v>
          </cell>
          <cell r="C152" t="str">
            <v>Erkrankungen an Hirnnerven und peripheren Nerven ohne komplexe Diagnose, ohne äußerst schwere oder schwere CC, außer bei Para- / Tetraplegie</v>
          </cell>
        </row>
        <row r="153">
          <cell r="A153" t="str">
            <v>B72A</v>
          </cell>
          <cell r="B153" t="str">
            <v>M</v>
          </cell>
          <cell r="C153" t="str">
            <v>Infektion des Nervensystems außer Virusmeningitis, Alter &gt; 80 Jahre oder mit äußerst schweren oder schweren CC</v>
          </cell>
        </row>
        <row r="154">
          <cell r="A154" t="str">
            <v>B72B</v>
          </cell>
          <cell r="B154" t="str">
            <v>M</v>
          </cell>
          <cell r="C154" t="str">
            <v>Infektion des Nervensystems außer Virusmeningitis, Alter &lt; 81 Jahre, ohne äußerst schwere oder schwere CC</v>
          </cell>
        </row>
        <row r="155">
          <cell r="A155" t="str">
            <v>B73Z</v>
          </cell>
          <cell r="B155" t="str">
            <v>M</v>
          </cell>
          <cell r="C155" t="str">
            <v>Virusmeningitis</v>
          </cell>
        </row>
        <row r="156">
          <cell r="A156" t="str">
            <v>B75A</v>
          </cell>
          <cell r="B156" t="str">
            <v>M</v>
          </cell>
          <cell r="C156" t="str">
            <v>Fieberkrämpfe, Alter &lt; 1 Jahr</v>
          </cell>
        </row>
        <row r="157">
          <cell r="A157" t="str">
            <v>B75B</v>
          </cell>
          <cell r="B157" t="str">
            <v>M</v>
          </cell>
          <cell r="C157" t="str">
            <v>Fieberkrämpfe, Alter &gt; 0 Jahre</v>
          </cell>
        </row>
        <row r="158">
          <cell r="A158" t="str">
            <v>B76A</v>
          </cell>
          <cell r="B158" t="str">
            <v>M</v>
          </cell>
          <cell r="C158" t="str">
            <v>Anfälle, mehr als 1 Belegungstag, mit komplexer Diagnostik und Therapie</v>
          </cell>
        </row>
        <row r="159">
          <cell r="A159" t="str">
            <v>B76B</v>
          </cell>
          <cell r="B159" t="str">
            <v>M</v>
          </cell>
          <cell r="C159" t="str">
            <v>Anfälle, ein Belegungstag oder ohne komplexe Diagnostik und Therapie, ohne äußerst schwere oder schwere CC, mit komplizierender Diagnose, Alter &lt; 3 Jahre</v>
          </cell>
        </row>
        <row r="160">
          <cell r="A160" t="str">
            <v>B76C</v>
          </cell>
          <cell r="B160" t="str">
            <v>M</v>
          </cell>
          <cell r="C160" t="str">
            <v>Anfälle, mehr als ein Belegungstag, ohne komplexe Diagnostik und Therapie, mit äußerst schweren CC, Alter &lt; 16 Jahre</v>
          </cell>
        </row>
        <row r="161">
          <cell r="A161" t="str">
            <v>B76D</v>
          </cell>
          <cell r="B161" t="str">
            <v>M</v>
          </cell>
          <cell r="C161" t="str">
            <v>Anfälle, mehr als ein Belegungstag, ohne komplexe Diagnostik und Therapie, mit schweren CC, Alter &lt; 3 Jahre</v>
          </cell>
        </row>
        <row r="162">
          <cell r="A162" t="str">
            <v>B76E</v>
          </cell>
          <cell r="B162" t="str">
            <v>M</v>
          </cell>
          <cell r="C162" t="str">
            <v>Anfälle, mehr als ein Belegungstag, ohne komplexe Diagnostik und Therapie, mit äußerst schweren CC, Alter &gt; 15 Jahre</v>
          </cell>
        </row>
        <row r="163">
          <cell r="A163" t="str">
            <v>B76F</v>
          </cell>
          <cell r="B163" t="str">
            <v>M</v>
          </cell>
          <cell r="C163" t="str">
            <v>Anfälle, mehr als ein Belegungstag, ohne komplexe Diagnostik und Therapie, mit schweren CC, Alter &gt; 2 Jahre oder ohne äußerst schwere oder schwere CC, ohne komplizierende Diagnose, mit EEG</v>
          </cell>
        </row>
        <row r="164">
          <cell r="A164" t="str">
            <v>B76G</v>
          </cell>
          <cell r="B164" t="str">
            <v>M</v>
          </cell>
          <cell r="C164" t="str">
            <v>Anfälle, ein Belegungstag oder ohne komplexe Diagnostik und Therapie, ohne äußerst schwere oder schwere CC, mit komplizierender Diagnose, Alter &gt; 2 Jahre oder ohne komplizierende Diagnose, ohne EEG, Alter &lt; 6 Jahre</v>
          </cell>
        </row>
        <row r="165">
          <cell r="A165" t="str">
            <v>B76H</v>
          </cell>
          <cell r="B165" t="str">
            <v>M</v>
          </cell>
          <cell r="C165" t="str">
            <v>Anfälle, ein Belegungstag oder ohne komplexe Diagnostik und Therapie, ohne äußerst schwere oder schwere CC, ohne komplizierende Diagnose, ohne EEG, Alter &gt; 5 Jahre</v>
          </cell>
        </row>
        <row r="166">
          <cell r="A166" t="str">
            <v>B77Z</v>
          </cell>
          <cell r="B166" t="str">
            <v>M</v>
          </cell>
          <cell r="C166" t="str">
            <v>Kopfschmerzen</v>
          </cell>
        </row>
        <row r="167">
          <cell r="A167" t="str">
            <v>B78A</v>
          </cell>
          <cell r="B167" t="str">
            <v>M</v>
          </cell>
          <cell r="C167" t="str">
            <v>Intrakranielle Verletzung, Alter &lt; 1 Jahr</v>
          </cell>
        </row>
        <row r="168">
          <cell r="A168" t="str">
            <v>B78B</v>
          </cell>
          <cell r="B168" t="str">
            <v>M</v>
          </cell>
          <cell r="C168" t="str">
            <v>Intrakranielle Verletzung, Alter &gt; 0 Jahre</v>
          </cell>
        </row>
        <row r="169">
          <cell r="A169" t="str">
            <v>B79Z</v>
          </cell>
          <cell r="B169" t="str">
            <v>M</v>
          </cell>
          <cell r="C169" t="str">
            <v>Schädelfrakturen</v>
          </cell>
        </row>
        <row r="170">
          <cell r="A170" t="str">
            <v>B80Z</v>
          </cell>
          <cell r="B170" t="str">
            <v>M</v>
          </cell>
          <cell r="C170" t="str">
            <v>Andere Kopfverletzungen</v>
          </cell>
        </row>
        <row r="171">
          <cell r="A171" t="str">
            <v>B81Z</v>
          </cell>
          <cell r="B171" t="str">
            <v>M</v>
          </cell>
          <cell r="C171" t="str">
            <v>Andere Erkrankungen des Nervensystems</v>
          </cell>
        </row>
        <row r="172">
          <cell r="A172" t="str">
            <v>B82Z</v>
          </cell>
          <cell r="B172" t="str">
            <v>M</v>
          </cell>
          <cell r="C172" t="str">
            <v>Andere Erkrankungen an peripheren Nerven</v>
          </cell>
        </row>
        <row r="173">
          <cell r="A173" t="str">
            <v>B83A</v>
          </cell>
          <cell r="B173" t="str">
            <v>M</v>
          </cell>
          <cell r="C173" t="str">
            <v>Apoplexie oder Transitorische ischämische Attacke (TIA) und extrakranielle Gefäßverschlüsse mit Beatmung &gt; 499 Stunden</v>
          </cell>
        </row>
        <row r="174">
          <cell r="A174" t="str">
            <v>B83B</v>
          </cell>
          <cell r="B174" t="str">
            <v>M</v>
          </cell>
          <cell r="C174" t="str">
            <v>Apoplexie oder Transitorische ischämische Attacke (TIA) und extrakranielle Gefäßverschlüsse mit Beatmung &gt; 177 und &lt; 500 Stunden</v>
          </cell>
        </row>
        <row r="176">
          <cell r="A176" t="str">
            <v>MDC 2 Krankheiten und Störungen des Auges</v>
          </cell>
        </row>
        <row r="177">
          <cell r="A177" t="str">
            <v>DRG</v>
          </cell>
          <cell r="B177" t="str">
            <v>Part.</v>
          </cell>
          <cell r="C177" t="str">
            <v>Beschreibung</v>
          </cell>
        </row>
        <row r="179">
          <cell r="A179" t="str">
            <v>C01Z</v>
          </cell>
          <cell r="B179" t="str">
            <v>O</v>
          </cell>
          <cell r="C179" t="str">
            <v>Eingriffe bei penetrierenden Augenverletzungen und Amnionmembranaufnähung</v>
          </cell>
        </row>
        <row r="180">
          <cell r="A180" t="str">
            <v>C02A</v>
          </cell>
          <cell r="B180" t="str">
            <v>O</v>
          </cell>
          <cell r="C180" t="str">
            <v>Enukleationen und Eingriffe an der Orbita bei bösartiger Neubildung und Strahlentherapie bei bösartiger Neubildung</v>
          </cell>
        </row>
        <row r="181">
          <cell r="A181" t="str">
            <v>C02B</v>
          </cell>
          <cell r="B181" t="str">
            <v>O</v>
          </cell>
          <cell r="C181" t="str">
            <v>Enukleationen und Eingriffe an der Orbita außer bei bösartiger Neubildung</v>
          </cell>
        </row>
        <row r="182">
          <cell r="A182" t="str">
            <v>C03Z</v>
          </cell>
          <cell r="B182" t="str">
            <v>O</v>
          </cell>
          <cell r="C182" t="str">
            <v>Eingriffe an der Retina mit Pars-plana-Vitrektomie und andere komplexe Prozeduren mit extrakapsulärer Extraktion der Linse (ECCE)</v>
          </cell>
        </row>
        <row r="183">
          <cell r="A183" t="str">
            <v>C04A</v>
          </cell>
          <cell r="B183" t="str">
            <v>O</v>
          </cell>
          <cell r="C183" t="str">
            <v>Hornhauttransplantation mit extrakapsulärer Extraktion der Linse (ECCE), Amnionmembranaufnähung, oder Alter &lt; 16 Jahre</v>
          </cell>
        </row>
        <row r="184">
          <cell r="A184" t="str">
            <v>C04B</v>
          </cell>
          <cell r="B184" t="str">
            <v>O</v>
          </cell>
          <cell r="C184" t="str">
            <v>Hornhauttransplantation ohne extrakapsuläre Extraktion der Linse (ECCE), ohne Amnionmembranaufnähung, Alter &gt; 15 Jahre</v>
          </cell>
        </row>
        <row r="185">
          <cell r="A185" t="str">
            <v>C05Z</v>
          </cell>
          <cell r="B185" t="str">
            <v>O</v>
          </cell>
          <cell r="C185" t="str">
            <v>Dakryozystorhinostomie</v>
          </cell>
        </row>
        <row r="186">
          <cell r="A186" t="str">
            <v>C06Z</v>
          </cell>
          <cell r="B186" t="str">
            <v>O</v>
          </cell>
          <cell r="C186" t="str">
            <v>Komplexe Eingriffe bei Glaukom</v>
          </cell>
        </row>
        <row r="187">
          <cell r="A187" t="str">
            <v>C07Z</v>
          </cell>
          <cell r="B187" t="str">
            <v>O</v>
          </cell>
          <cell r="C187" t="str">
            <v>Andere Eingriffe bei Glaukom mit extrakapsulärer Extraktion der Linse (ECCE) und andere Eingriffe an der Retina</v>
          </cell>
        </row>
        <row r="188">
          <cell r="A188" t="str">
            <v>C08A</v>
          </cell>
          <cell r="B188" t="str">
            <v>O</v>
          </cell>
          <cell r="C188" t="str">
            <v>Beidseitige extrakapsuläre Extraktion der Linse (ECCE)</v>
          </cell>
        </row>
        <row r="189">
          <cell r="A189" t="str">
            <v>C08B</v>
          </cell>
          <cell r="B189" t="str">
            <v>O</v>
          </cell>
          <cell r="C189" t="str">
            <v>Extrakapsuläre Extraktion der Linse (ECCE)</v>
          </cell>
        </row>
        <row r="190">
          <cell r="A190" t="str">
            <v>C10A</v>
          </cell>
          <cell r="B190" t="str">
            <v>O</v>
          </cell>
          <cell r="C190" t="str">
            <v>Eingriffe an den Augenmuskeln mit erhöhtem Aufwand</v>
          </cell>
        </row>
        <row r="191">
          <cell r="A191" t="str">
            <v>C10B</v>
          </cell>
          <cell r="B191" t="str">
            <v>O</v>
          </cell>
          <cell r="C191" t="str">
            <v>Eingriffe an den Augenmuskeln ohne erhöhten Aufwand, Alter &lt; 6 Jahre</v>
          </cell>
        </row>
        <row r="192">
          <cell r="A192" t="str">
            <v>C10C</v>
          </cell>
          <cell r="B192" t="str">
            <v>O</v>
          </cell>
          <cell r="C192" t="str">
            <v>Eingriffe an den Augenmuskeln ohne erhöhten Aufwand, Alter &gt; 5 Jahre</v>
          </cell>
        </row>
        <row r="193">
          <cell r="A193" t="str">
            <v>C12Z</v>
          </cell>
          <cell r="B193" t="str">
            <v>O</v>
          </cell>
          <cell r="C193" t="str">
            <v>Andere Rekonstruktionen der Augenlider</v>
          </cell>
        </row>
        <row r="194">
          <cell r="A194" t="str">
            <v>C13Z</v>
          </cell>
          <cell r="B194" t="str">
            <v>O</v>
          </cell>
          <cell r="C194" t="str">
            <v>Eingriffe an Tränendrüse und Tränenwegen</v>
          </cell>
        </row>
        <row r="195">
          <cell r="A195" t="str">
            <v>C14Z</v>
          </cell>
          <cell r="B195" t="str">
            <v>O</v>
          </cell>
          <cell r="C195" t="str">
            <v>Andere Eingriffe am Auge</v>
          </cell>
        </row>
        <row r="196">
          <cell r="A196" t="str">
            <v>C17Z</v>
          </cell>
          <cell r="B196" t="str">
            <v>O</v>
          </cell>
          <cell r="C196" t="str">
            <v>Eingriffe an der Retina mit Pars-plana-Vitrektomie und andere komplexe Prozeduren ohne extrakapsuläre Extraktion der Linse (ECCE)</v>
          </cell>
        </row>
        <row r="197">
          <cell r="A197" t="str">
            <v>C18Z</v>
          </cell>
          <cell r="B197" t="str">
            <v>O</v>
          </cell>
          <cell r="C197" t="str">
            <v>Große Eingriffe an Kornea, Sklera und Konjunktiva</v>
          </cell>
        </row>
        <row r="198">
          <cell r="A198" t="str">
            <v>C19Z</v>
          </cell>
          <cell r="B198" t="str">
            <v>O</v>
          </cell>
          <cell r="C198" t="str">
            <v>Andere Eingriffe bei Glaukom ohne extrakapsuläre Extraktion der Linse (ECCE)</v>
          </cell>
        </row>
        <row r="199">
          <cell r="A199" t="str">
            <v>C20A</v>
          </cell>
          <cell r="B199" t="str">
            <v>O</v>
          </cell>
          <cell r="C199" t="str">
            <v>Andere Eingriffe an Kornea, Sklera und Konjunktiva, Eingriffe am Augenlid oder verschiedene Eingriffe an der Linse, Alter &lt; 16 Jahre</v>
          </cell>
        </row>
        <row r="200">
          <cell r="A200" t="str">
            <v>C20B</v>
          </cell>
          <cell r="B200" t="str">
            <v>O</v>
          </cell>
          <cell r="C200" t="str">
            <v>Andere Eingriffe an Kornea, Sklera und Konjunktiva, Eingriffe am Augenlid oder verschiedene Eingriffe an der Linse, Alter &gt; 15 Jahre</v>
          </cell>
        </row>
        <row r="201">
          <cell r="A201" t="str">
            <v>C60Z</v>
          </cell>
          <cell r="B201" t="str">
            <v>M</v>
          </cell>
          <cell r="C201" t="str">
            <v>Akute und schwere Augeninfektionen</v>
          </cell>
        </row>
        <row r="202">
          <cell r="A202" t="str">
            <v>C61Z</v>
          </cell>
          <cell r="B202" t="str">
            <v>M</v>
          </cell>
          <cell r="C202" t="str">
            <v>Neuro-ophthalmologische und vaskuläre Erkrankungen des Auges</v>
          </cell>
        </row>
        <row r="203">
          <cell r="A203" t="str">
            <v>C62Z</v>
          </cell>
          <cell r="B203" t="str">
            <v>M</v>
          </cell>
          <cell r="C203" t="str">
            <v>Hyphäma und konservativ behandelte Augenverletzungen</v>
          </cell>
        </row>
        <row r="204">
          <cell r="A204" t="str">
            <v>C63Z</v>
          </cell>
          <cell r="B204" t="str">
            <v>M</v>
          </cell>
          <cell r="C204" t="str">
            <v>Andere Erkrankungen des Auges</v>
          </cell>
        </row>
        <row r="205">
          <cell r="A205" t="str">
            <v>C64Z</v>
          </cell>
          <cell r="B205" t="str">
            <v>M</v>
          </cell>
          <cell r="C205" t="str">
            <v>Glaukom, Katarakt und Erkrankungen des Augenlides</v>
          </cell>
        </row>
        <row r="206">
          <cell r="A206" t="str">
            <v>C65Z</v>
          </cell>
          <cell r="B206" t="str">
            <v>M</v>
          </cell>
          <cell r="C206" t="str">
            <v>Bösartige Neubildungen des Auges und Augenerkrankungen bei Diabetes mellitus</v>
          </cell>
        </row>
        <row r="208">
          <cell r="A208" t="str">
            <v>MDC 3 Krankheiten und Störungen des Ohres, der Nase, des Mundes und des Halses</v>
          </cell>
        </row>
        <row r="209">
          <cell r="A209" t="str">
            <v>DRG</v>
          </cell>
          <cell r="B209" t="str">
            <v>Part.</v>
          </cell>
          <cell r="C209" t="str">
            <v>Beschreibung</v>
          </cell>
        </row>
        <row r="211">
          <cell r="A211" t="str">
            <v>D01A</v>
          </cell>
          <cell r="B211" t="str">
            <v>O</v>
          </cell>
          <cell r="C211" t="str">
            <v>Kochleaimplantation, bilateral</v>
          </cell>
        </row>
        <row r="212">
          <cell r="A212" t="str">
            <v>D01B</v>
          </cell>
          <cell r="B212" t="str">
            <v>O</v>
          </cell>
          <cell r="C212" t="str">
            <v>Kochleaimplantation, unilateral</v>
          </cell>
        </row>
        <row r="213">
          <cell r="A213" t="str">
            <v>D02A</v>
          </cell>
          <cell r="B213" t="str">
            <v>O</v>
          </cell>
          <cell r="C213" t="str">
            <v>Komplexe Resektionen mit Rekonstruktionen an Kopf und Hals mit komplexem Eingriff oder mit Kombinationseingriff mit äußerst schweren CC</v>
          </cell>
        </row>
        <row r="214">
          <cell r="A214" t="str">
            <v>D02B</v>
          </cell>
          <cell r="B214" t="str">
            <v>O</v>
          </cell>
          <cell r="C214" t="str">
            <v>Komplexe Resektionen mit Rekonstruktionen an Kopf und Hals ohne komplexen Eingriff, ohne Kombinationseingriff mit äußerst schweren CC</v>
          </cell>
        </row>
        <row r="215">
          <cell r="A215" t="str">
            <v>D03Z</v>
          </cell>
          <cell r="B215" t="str">
            <v>O</v>
          </cell>
          <cell r="C215" t="str">
            <v>Operative Korrektur einer Lippen­Kiefer­Gaumen­Spalte</v>
          </cell>
        </row>
        <row r="216">
          <cell r="A216" t="str">
            <v>D04Z</v>
          </cell>
          <cell r="B216" t="str">
            <v>O</v>
          </cell>
          <cell r="C216" t="str">
            <v>Bignathe Osteotomie und komplexe Eingriffe am Kiefer</v>
          </cell>
        </row>
        <row r="217">
          <cell r="A217" t="str">
            <v>D05A</v>
          </cell>
          <cell r="B217" t="str">
            <v>O</v>
          </cell>
          <cell r="C217" t="str">
            <v>Komplexe Parotidektomie</v>
          </cell>
        </row>
        <row r="218">
          <cell r="A218" t="str">
            <v>D05B</v>
          </cell>
          <cell r="B218" t="str">
            <v>O</v>
          </cell>
          <cell r="C218" t="str">
            <v>Komplexe Eingriffe an den Speicheldrüsen außer komplexe Parotidektomien</v>
          </cell>
        </row>
        <row r="219">
          <cell r="A219" t="str">
            <v>D06A</v>
          </cell>
          <cell r="B219" t="str">
            <v>O</v>
          </cell>
          <cell r="C219" t="str">
            <v>Eingriffe an Nasennebenhöhlen, Mastoid, komplexe Eingriffe am Mittelohr und andere Eingriffe an den Speicheldrüsen, Alter &lt; 6 Jahre</v>
          </cell>
        </row>
        <row r="220">
          <cell r="A220" t="str">
            <v>D06B</v>
          </cell>
          <cell r="B220" t="str">
            <v>O</v>
          </cell>
          <cell r="C220" t="str">
            <v>Eingriffe an Nasennebenhöhlen, Mastoid, komplexe Eingriffe am Mittelohr und andere Eingriffe an den Speicheldrüsen, Alter &gt; 5 Jahre und Alter &lt; 16 Jahre</v>
          </cell>
        </row>
        <row r="221">
          <cell r="A221" t="str">
            <v>D06C</v>
          </cell>
          <cell r="B221" t="str">
            <v>O</v>
          </cell>
          <cell r="C221" t="str">
            <v>Eingriffe an Nasennebenhöhlen, Mastoid, komplexe Eingriffe am Mittelohr und andere Eingriffe an den Speicheldrüsen, Alter &gt; 15 Jahre</v>
          </cell>
        </row>
        <row r="222">
          <cell r="A222" t="str">
            <v>D08A</v>
          </cell>
          <cell r="B222" t="str">
            <v>O</v>
          </cell>
          <cell r="C222" t="str">
            <v>Eingriffe an Mundhöhle und Mund bei bösartiger Neubildung mit äußerst schweren CC</v>
          </cell>
        </row>
        <row r="223">
          <cell r="A223" t="str">
            <v>D08B</v>
          </cell>
          <cell r="B223" t="str">
            <v>O</v>
          </cell>
          <cell r="C223" t="str">
            <v>Eingriffe an Mundhöhle und Mund bei bösartiger Neubildung ohne äußerst schwere CC</v>
          </cell>
        </row>
        <row r="224">
          <cell r="A224" t="str">
            <v>D09Z</v>
          </cell>
          <cell r="B224" t="str">
            <v>O</v>
          </cell>
          <cell r="C224" t="str">
            <v>Tonsillektomie bei bösartiger Neubildung oder verschiedene Eingriffe an Ohr, Nase, Mund und Hals mit äußerst schweren CC</v>
          </cell>
        </row>
        <row r="225">
          <cell r="A225" t="str">
            <v>D12A</v>
          </cell>
          <cell r="B225" t="str">
            <v>O</v>
          </cell>
          <cell r="C225" t="str">
            <v>Andere aufwändige Eingriffe an Ohr, Nase, Mund und Hals</v>
          </cell>
        </row>
        <row r="226">
          <cell r="A226" t="str">
            <v>D12B</v>
          </cell>
          <cell r="B226" t="str">
            <v>O</v>
          </cell>
          <cell r="C226" t="str">
            <v>Andere Eingriffe an Ohr, Nase, Mund und Hals</v>
          </cell>
        </row>
        <row r="227">
          <cell r="A227" t="str">
            <v>D13Z</v>
          </cell>
          <cell r="B227" t="str">
            <v>O</v>
          </cell>
          <cell r="C227" t="str">
            <v>Kleine Eingriffe an Nase und Ohr</v>
          </cell>
        </row>
        <row r="228">
          <cell r="A228" t="str">
            <v>D15A</v>
          </cell>
          <cell r="B228" t="str">
            <v>O</v>
          </cell>
          <cell r="C228" t="str">
            <v>Tracheostomie mit äußerst schweren CC</v>
          </cell>
        </row>
        <row r="229">
          <cell r="A229" t="str">
            <v>D15B</v>
          </cell>
          <cell r="B229" t="str">
            <v>O</v>
          </cell>
          <cell r="C229" t="str">
            <v>Tracheostomie ohne äußerst schwere CC</v>
          </cell>
        </row>
        <row r="230">
          <cell r="A230" t="str">
            <v>D16Z</v>
          </cell>
          <cell r="B230" t="str">
            <v>O</v>
          </cell>
          <cell r="C230" t="str">
            <v>Materialentfernung an Kiefer und Gesicht</v>
          </cell>
        </row>
        <row r="231">
          <cell r="A231" t="str">
            <v>D17Z</v>
          </cell>
          <cell r="B231" t="str">
            <v>O</v>
          </cell>
          <cell r="C231" t="str">
            <v>Plastische Rekonstruktion der Ohrmuschel</v>
          </cell>
        </row>
        <row r="232">
          <cell r="A232" t="str">
            <v>D18Z</v>
          </cell>
          <cell r="B232" t="str">
            <v>O</v>
          </cell>
          <cell r="C232" t="str">
            <v>Strahlentherapie mit operativem Eingriff bei Krankheiten und Störungen des Ohres, der Nase, des Mundes und des Halses</v>
          </cell>
        </row>
        <row r="233">
          <cell r="A233" t="str">
            <v>D19Z</v>
          </cell>
          <cell r="B233" t="str">
            <v>O</v>
          </cell>
          <cell r="C233" t="str">
            <v>Strahlentherapie bei Krankheiten und Störungen des Ohres, der Nase, des Mundes und des Halses, mehr als ein Belegungstag, mehr als 10 Bestrahlungen</v>
          </cell>
        </row>
        <row r="234">
          <cell r="A234" t="str">
            <v>D20A</v>
          </cell>
          <cell r="B234" t="str">
            <v>O</v>
          </cell>
          <cell r="C234" t="str">
            <v>Andere Strahlentherapie bei Krankheiten und Störungen des Ohres, der Nase, des Mundes und des Halses, mehr als ein Belegungstag, Alter &gt; 70 Jahre oder mit äußerst schweren CC</v>
          </cell>
        </row>
        <row r="235">
          <cell r="A235" t="str">
            <v>D20B</v>
          </cell>
          <cell r="B235" t="str">
            <v>O</v>
          </cell>
          <cell r="C235" t="str">
            <v>Andere Strahlentherapie bei Krankheiten und Störungen des Ohres, der Nase, des Mundes und des Halses, mehr als ein Belegungstag, Alter &lt; 71 Jahre, ohne äußerst schwere CC</v>
          </cell>
        </row>
        <row r="236">
          <cell r="A236" t="str">
            <v>D22A</v>
          </cell>
          <cell r="B236" t="str">
            <v>O</v>
          </cell>
          <cell r="C236" t="str">
            <v>Eingriffe an Mundhöhle und Mund außer bei bösartiger Neubildung mit Mundboden- oder Vestibulumplastik</v>
          </cell>
        </row>
        <row r="237">
          <cell r="A237" t="str">
            <v>D22B</v>
          </cell>
          <cell r="B237" t="str">
            <v>O</v>
          </cell>
          <cell r="C237" t="str">
            <v>Eingriffe an Mundhöhle und Mund außer bei bösartiger Neubildung ohne Mundboden- oder Vestibulumplastik</v>
          </cell>
        </row>
        <row r="238">
          <cell r="A238" t="str">
            <v>D23Z</v>
          </cell>
          <cell r="B238" t="str">
            <v>O</v>
          </cell>
          <cell r="C238" t="str">
            <v>Implantation eines Hörgerätes</v>
          </cell>
        </row>
        <row r="239">
          <cell r="A239" t="str">
            <v>D24A</v>
          </cell>
          <cell r="B239" t="str">
            <v>O</v>
          </cell>
          <cell r="C239" t="str">
            <v>Komplexe Hautplastiken und große Eingriffe an Kopf und Hals mit äußerst schweren CC oder mit Kombinationseingriff ohne äußerst schwere CC</v>
          </cell>
        </row>
        <row r="240">
          <cell r="A240" t="str">
            <v>D24B</v>
          </cell>
          <cell r="B240" t="str">
            <v>O</v>
          </cell>
          <cell r="C240" t="str">
            <v>Komplexe Hautplastiken und große Eingriffe an Kopf und Hals ohne äußerst schwere CC, ohne Kombinationseingriff</v>
          </cell>
        </row>
        <row r="241">
          <cell r="A241" t="str">
            <v>D25A</v>
          </cell>
          <cell r="B241" t="str">
            <v>O</v>
          </cell>
          <cell r="C241" t="str">
            <v>Mäßig komplexe Eingriffe an Kopf und Hals bei bösartiger Neubildung mit äußerst schweren CC</v>
          </cell>
        </row>
        <row r="242">
          <cell r="A242" t="str">
            <v>D25B</v>
          </cell>
          <cell r="B242" t="str">
            <v>O</v>
          </cell>
          <cell r="C242" t="str">
            <v>Mäßig komplexe Eingriffe an Kopf und Hals bei bösartiger Neubildung ohne äußerst schwere CC</v>
          </cell>
        </row>
        <row r="243">
          <cell r="A243" t="str">
            <v>D25C</v>
          </cell>
          <cell r="B243" t="str">
            <v>O</v>
          </cell>
          <cell r="C243" t="str">
            <v>Mäßig komplexe Eingriffe an Kopf und Hals außer bei bösartiger Neubildung mit äußerst schweren CC</v>
          </cell>
        </row>
        <row r="244">
          <cell r="A244" t="str">
            <v>D25D</v>
          </cell>
          <cell r="B244" t="str">
            <v>O</v>
          </cell>
          <cell r="C244" t="str">
            <v>Mäßig komplexe Eingriffe an Kopf und Hals außer bei bösartiger Neubildung ohne äußerst schwere CC</v>
          </cell>
        </row>
        <row r="245">
          <cell r="A245" t="str">
            <v>D28Z</v>
          </cell>
          <cell r="B245" t="str">
            <v>O</v>
          </cell>
          <cell r="C245" t="str">
            <v>Monognathe Osteotomie und komplexe Eingriffe an Kopf und Hals oder andere Eingriffe an Kopf und Hals bei bösartiger Neubildung</v>
          </cell>
        </row>
        <row r="246">
          <cell r="A246" t="str">
            <v>D29Z</v>
          </cell>
          <cell r="B246" t="str">
            <v>O</v>
          </cell>
          <cell r="C246" t="str">
            <v>Operationen am Kiefer und andere Eingriffe an Kopf und Hals außer bei bösartiger Neubildung</v>
          </cell>
        </row>
        <row r="247">
          <cell r="A247" t="str">
            <v>D30A</v>
          </cell>
          <cell r="B247" t="str">
            <v>O</v>
          </cell>
          <cell r="C247" t="str">
            <v>Tonsillektomie außer bei bösartiger Neubildung oder verschiedene Eingriffe an Ohr, Nase, Mund und Hals ohne äußerst schw. CC, mit aufwändigem Eingr. oder Eingr. an Mundhöhle u. Mund außer bei bösart. Neub. ohne Mundboden- oder Vestib.plastik, Alter &lt; 3 J.</v>
          </cell>
        </row>
        <row r="248">
          <cell r="A248" t="str">
            <v>D30B</v>
          </cell>
          <cell r="B248" t="str">
            <v>O</v>
          </cell>
          <cell r="C248" t="str">
            <v>Tonsillektomie außer bei bösartiger Neubildung oder verschiedene Eingriffe an Ohr, Nase, Mund und Hals ohne äußerst schwere CC, ohne aufwändigen Eingriff</v>
          </cell>
        </row>
        <row r="249">
          <cell r="A249" t="str">
            <v>D33Z</v>
          </cell>
          <cell r="B249" t="str">
            <v>O</v>
          </cell>
          <cell r="C249" t="str">
            <v>Mehrzeitige komplexe OR-Prozeduren bei Krankheiten und Störungen des Ohres, der Nase, des Mundes und des Halses</v>
          </cell>
        </row>
        <row r="250">
          <cell r="A250" t="str">
            <v>D35Z</v>
          </cell>
          <cell r="B250" t="str">
            <v>O</v>
          </cell>
          <cell r="C250" t="str">
            <v>Eingriffe an Nase und Nasennebenhöhlen bei bösartiger Neubildung</v>
          </cell>
        </row>
        <row r="251">
          <cell r="A251" t="str">
            <v>D36Z</v>
          </cell>
          <cell r="B251" t="str">
            <v>O</v>
          </cell>
          <cell r="C251" t="str">
            <v>Sehr komplexe Eingriffe an den Nasennebenhöhlen oder sehr komplexe Eingriffe an der Nase, Alter &lt; 16 Jahre</v>
          </cell>
        </row>
        <row r="252">
          <cell r="A252" t="str">
            <v>D37Z</v>
          </cell>
          <cell r="B252" t="str">
            <v>O</v>
          </cell>
          <cell r="C252" t="str">
            <v>Sehr komplexe Eingriffe an der Nase, Alter &gt; 15 Jahre</v>
          </cell>
        </row>
        <row r="253">
          <cell r="A253" t="str">
            <v>D38Z</v>
          </cell>
          <cell r="B253" t="str">
            <v>O</v>
          </cell>
          <cell r="C253" t="str">
            <v>Mäßig komplexe Eingriffe an der Nase</v>
          </cell>
        </row>
        <row r="254">
          <cell r="A254" t="str">
            <v>D39Z</v>
          </cell>
          <cell r="B254" t="str">
            <v>O</v>
          </cell>
          <cell r="C254" t="str">
            <v>Andere Eingriffe an der Nase</v>
          </cell>
        </row>
        <row r="255">
          <cell r="A255" t="str">
            <v>D40Z</v>
          </cell>
          <cell r="B255" t="str">
            <v>A</v>
          </cell>
          <cell r="C255" t="str">
            <v>Zahnextraktion und -wiederherstellung</v>
          </cell>
        </row>
        <row r="256">
          <cell r="A256" t="str">
            <v>D60A</v>
          </cell>
          <cell r="B256" t="str">
            <v>M</v>
          </cell>
          <cell r="C256" t="str">
            <v>Bösartige Neubildungen an Ohr, Nase, Mund und Hals, mehr als ein Belegungstag, mit äußerst schweren oder schweren CC</v>
          </cell>
        </row>
        <row r="257">
          <cell r="A257" t="str">
            <v>D60B</v>
          </cell>
          <cell r="B257" t="str">
            <v>M</v>
          </cell>
          <cell r="C257" t="str">
            <v>Bösartige Neubildungen an Ohr, Nase, Mund und Hals, ein Belegungstag oder ohne äußerst schwere oder schwere CC</v>
          </cell>
        </row>
        <row r="258">
          <cell r="A258" t="str">
            <v>D61A</v>
          </cell>
          <cell r="B258" t="str">
            <v>M</v>
          </cell>
          <cell r="C258" t="str">
            <v>Gleichgewichtsstörungen (Schwindel) mit Hörverlust oder Tinnitus</v>
          </cell>
        </row>
        <row r="259">
          <cell r="A259" t="str">
            <v>D61B</v>
          </cell>
          <cell r="B259" t="str">
            <v>M</v>
          </cell>
          <cell r="C259" t="str">
            <v>Gleichgewichtsstörungen (Schwindel) ohne Hörverlust oder Tinnitus</v>
          </cell>
        </row>
        <row r="260">
          <cell r="A260" t="str">
            <v>D62Z</v>
          </cell>
          <cell r="B260" t="str">
            <v>M</v>
          </cell>
          <cell r="C260" t="str">
            <v>Epistaxis oder Otitis media oder Infektionen der oberen Atemwege, Alter &gt; 2 Jahre</v>
          </cell>
        </row>
        <row r="261">
          <cell r="A261" t="str">
            <v>D63Z</v>
          </cell>
          <cell r="B261" t="str">
            <v>M</v>
          </cell>
          <cell r="C261" t="str">
            <v>Otitis media oder Infektionen der oberen Atemwege, Alter &lt; 3 Jahre</v>
          </cell>
        </row>
        <row r="262">
          <cell r="A262" t="str">
            <v>D64Z</v>
          </cell>
          <cell r="B262" t="str">
            <v>M</v>
          </cell>
          <cell r="C262" t="str">
            <v>Laryngotracheitis und Epiglottitis</v>
          </cell>
        </row>
        <row r="263">
          <cell r="A263" t="str">
            <v>D65Z</v>
          </cell>
          <cell r="B263" t="str">
            <v>M</v>
          </cell>
          <cell r="C263" t="str">
            <v>Verletzung und Deformität der Nase</v>
          </cell>
        </row>
        <row r="264">
          <cell r="A264" t="str">
            <v>D66Z</v>
          </cell>
          <cell r="B264" t="str">
            <v>M</v>
          </cell>
          <cell r="C264" t="str">
            <v>Andere Krankheiten an Ohr, Nase, Mund und Hals</v>
          </cell>
        </row>
        <row r="265">
          <cell r="A265" t="str">
            <v>D67Z</v>
          </cell>
          <cell r="B265" t="str">
            <v>M</v>
          </cell>
          <cell r="C265" t="str">
            <v>Erkrankungen von Zähnen und Mundhöhle ohne Zahnextraktion und -wiederherstellung</v>
          </cell>
        </row>
        <row r="267">
          <cell r="A267" t="str">
            <v>MDC 4 Krankheiten und Störungen der Atmungsorgane</v>
          </cell>
        </row>
        <row r="268">
          <cell r="A268" t="str">
            <v>DRG</v>
          </cell>
          <cell r="B268" t="str">
            <v>Part.</v>
          </cell>
          <cell r="C268" t="str">
            <v>Beschreibung</v>
          </cell>
        </row>
        <row r="270">
          <cell r="A270" t="str">
            <v>E01A</v>
          </cell>
          <cell r="B270" t="str">
            <v>O</v>
          </cell>
          <cell r="C270" t="str">
            <v>Revisionseingriffe, beidseitige Lobektomie, erweiterte Lungenresektionen und andere komplexe Eingriffe am Thorax mit Revisionseingriff, beidseitiger Lobektomie, erweiterter Lungenresektion oder Endarteriektomie der A. pulmonalis</v>
          </cell>
        </row>
        <row r="271">
          <cell r="A271" t="str">
            <v>E01B</v>
          </cell>
          <cell r="B271" t="str">
            <v>O</v>
          </cell>
          <cell r="C271" t="str">
            <v>Revisionseingriffe, beidseitige Lobektomie, erweiterte Lungenresektionen und andere komplexe Eingriffe am Thorax mit anderem komplexen Eingriff am Thorax außer Endarteriektomie der A. pulmonalis</v>
          </cell>
        </row>
        <row r="272">
          <cell r="A272" t="str">
            <v>E02A</v>
          </cell>
          <cell r="B272" t="str">
            <v>O</v>
          </cell>
          <cell r="C272" t="str">
            <v>Andere OR-Prozeduren an den Atmungsorganen mit aufwändigem Eingriff</v>
          </cell>
        </row>
        <row r="273">
          <cell r="A273" t="str">
            <v>E02B</v>
          </cell>
          <cell r="B273" t="str">
            <v>O</v>
          </cell>
          <cell r="C273" t="str">
            <v>Andere OR-Prozeduren an den Atmungsorganen ohne aufwändigen Eingriff, Alter &lt; 10 Jahre</v>
          </cell>
        </row>
        <row r="274">
          <cell r="A274" t="str">
            <v>E02C</v>
          </cell>
          <cell r="B274" t="str">
            <v>O</v>
          </cell>
          <cell r="C274" t="str">
            <v>Andere OR-Prozeduren an den Atmungsorganen ohne aufwändigen Eingriff, Alter &gt; 9 Jahre</v>
          </cell>
        </row>
        <row r="275">
          <cell r="A275" t="str">
            <v>E03Z</v>
          </cell>
          <cell r="B275" t="str">
            <v>O</v>
          </cell>
          <cell r="C275" t="str">
            <v>Brachytherapie oder Therapie mit offenen Nukliden bei Krankheiten und Störungen der Atmungsorgane, mehr als ein Belegungstag</v>
          </cell>
        </row>
        <row r="276">
          <cell r="A276" t="str">
            <v>E05A</v>
          </cell>
          <cell r="B276" t="str">
            <v>O</v>
          </cell>
          <cell r="C276" t="str">
            <v>Andere große Eingriffe am Thorax mit äußerst schweren CC</v>
          </cell>
        </row>
        <row r="277">
          <cell r="A277" t="str">
            <v>E05B</v>
          </cell>
          <cell r="B277" t="str">
            <v>O</v>
          </cell>
          <cell r="C277" t="str">
            <v>Andere große Eingriffe am Thorax ohne äußerst schwere CC, bei bösartiger Neubildung</v>
          </cell>
        </row>
        <row r="278">
          <cell r="A278" t="str">
            <v>E05C</v>
          </cell>
          <cell r="B278" t="str">
            <v>O</v>
          </cell>
          <cell r="C278" t="str">
            <v>Andere große Eingriffe am Thorax ohne äußerst schwere CC, außer bei bösartiger Neubildung</v>
          </cell>
        </row>
        <row r="279">
          <cell r="A279" t="str">
            <v>E06A</v>
          </cell>
          <cell r="B279" t="str">
            <v>O</v>
          </cell>
          <cell r="C279" t="str">
            <v>Andere Lungenresektionen, Biopsie an Thoraxorganen und Eingriffe an der Thoraxwand mit äußerst schweren CC</v>
          </cell>
        </row>
        <row r="280">
          <cell r="A280" t="str">
            <v>E06B</v>
          </cell>
          <cell r="B280" t="str">
            <v>O</v>
          </cell>
          <cell r="C280" t="str">
            <v>Andere Lungenresektionen, Biopsie an Thoraxorganen und Eingriffe an der Thoraxwand ohne äußerst schwere CC</v>
          </cell>
        </row>
        <row r="281">
          <cell r="A281" t="str">
            <v>E07Z</v>
          </cell>
          <cell r="B281" t="str">
            <v>O</v>
          </cell>
          <cell r="C281" t="str">
            <v>Eingriffe bei Schlafapnoesyndrom</v>
          </cell>
        </row>
        <row r="282">
          <cell r="A282" t="str">
            <v>E08A</v>
          </cell>
          <cell r="B282" t="str">
            <v>O</v>
          </cell>
          <cell r="C282" t="str">
            <v>Strahlentherapie bei Krankheiten und Störungen der Atmungsorgane mit operativem Eingriff oder Beatmung &gt; 24 Stunden</v>
          </cell>
        </row>
        <row r="283">
          <cell r="A283" t="str">
            <v>E08B</v>
          </cell>
          <cell r="B283" t="str">
            <v>O</v>
          </cell>
          <cell r="C283" t="str">
            <v>Strahlentherapie bei Krankheiten und Störungen der Atmungsorgane, ohne operativen Eingriff oder Beatmung &gt; 24 Stunden, mehr als ein Belegungstag, mehr als 9 Bestrahlungen</v>
          </cell>
        </row>
        <row r="284">
          <cell r="A284" t="str">
            <v>E09Z</v>
          </cell>
          <cell r="B284" t="str">
            <v>O</v>
          </cell>
          <cell r="C284" t="str">
            <v>Strahlentherapie bei Krankheiten und Störungen der Atmungsorgane, mehr als ein Belegungstag, weniger als 10 Bestrahlungen</v>
          </cell>
        </row>
        <row r="285">
          <cell r="A285" t="str">
            <v>E36A</v>
          </cell>
          <cell r="B285" t="str">
            <v>O</v>
          </cell>
          <cell r="C285" t="str">
            <v>Intensivmedizinische Komplexbehandlung &gt; 1104 Aufwandspunkte bei Krankheiten und Störungen der Atmungsorgane</v>
          </cell>
        </row>
        <row r="286">
          <cell r="A286" t="str">
            <v>E36B</v>
          </cell>
          <cell r="B286" t="str">
            <v>O</v>
          </cell>
          <cell r="C286" t="str">
            <v>Intensivmedizinische Komplexbehandlung &gt; 552 und &lt; 1105 Aufwandspunkte bei Krankheiten und Störungen der Atmungsorgane</v>
          </cell>
        </row>
        <row r="287">
          <cell r="A287" t="str">
            <v>E37Z</v>
          </cell>
          <cell r="B287" t="str">
            <v>O</v>
          </cell>
          <cell r="C287" t="str">
            <v>Längerer stationärer Aufenthalt vor Transplantation bei hoher Dringlichkeitsstufe bei Krankheiten und Störungen der Atmungsorgane</v>
          </cell>
        </row>
        <row r="288">
          <cell r="A288" t="str">
            <v>E40A</v>
          </cell>
          <cell r="B288" t="str">
            <v>A</v>
          </cell>
          <cell r="C288" t="str">
            <v>Krankheiten und Störungen der Atmungsorgane mit Beatmung &gt; 24 Stunden, mit äußerst schweren CC oder ARDS, Alter &lt; 16 Jahre</v>
          </cell>
        </row>
        <row r="289">
          <cell r="A289" t="str">
            <v>E40B</v>
          </cell>
          <cell r="B289" t="str">
            <v>A</v>
          </cell>
          <cell r="C289" t="str">
            <v>Krankheiten und Störungen der Atmungsorgane mit Beatmung &gt; 24 Stunden, mit äußerst schweren CC oder ARDS, Alter &gt; 15 Jahre</v>
          </cell>
        </row>
        <row r="290">
          <cell r="A290" t="str">
            <v>E40C</v>
          </cell>
          <cell r="B290" t="str">
            <v>A</v>
          </cell>
          <cell r="C290" t="str">
            <v>Krankheiten und Störungen der Atmungsorgane mit Beatmung &gt; 24 Stunden, ohne äußerst schwere CC, ohne ARDS</v>
          </cell>
        </row>
        <row r="291">
          <cell r="A291" t="str">
            <v>E41Z</v>
          </cell>
          <cell r="B291" t="str">
            <v>A</v>
          </cell>
          <cell r="C291" t="str">
            <v>Frührehabilitation bei Krankheiten und Störungen der Atmungsorgane</v>
          </cell>
        </row>
        <row r="292">
          <cell r="A292" t="str">
            <v>E42Z</v>
          </cell>
          <cell r="B292" t="str">
            <v>A</v>
          </cell>
          <cell r="C292" t="str">
            <v>Geriatrische frührehabilitative Komplexbehandlung bei Krankheiten und Störungen der Atmungsorgane</v>
          </cell>
        </row>
        <row r="293">
          <cell r="A293" t="str">
            <v>E60A</v>
          </cell>
          <cell r="B293" t="str">
            <v>M</v>
          </cell>
          <cell r="C293" t="str">
            <v>Zystische Fibrose (Mukoviszidose), Alter &lt; 16 Jahre</v>
          </cell>
        </row>
        <row r="294">
          <cell r="A294" t="str">
            <v>E60B</v>
          </cell>
          <cell r="B294" t="str">
            <v>M</v>
          </cell>
          <cell r="C294" t="str">
            <v>Zystische Fibrose (Mukoviszidose), Alter &gt; 15 Jahre</v>
          </cell>
        </row>
        <row r="295">
          <cell r="A295" t="str">
            <v>E62A</v>
          </cell>
          <cell r="B295" t="str">
            <v>M</v>
          </cell>
          <cell r="C295" t="str">
            <v>Komplexe Infektionen und Entzündungen der Atmungsorgane mit komplizierenden Prozeduren oder mit komplexer Diagnose bei Zustand nach Organtransplantation</v>
          </cell>
        </row>
        <row r="296">
          <cell r="A296" t="str">
            <v>E62B</v>
          </cell>
          <cell r="B296" t="str">
            <v>M</v>
          </cell>
          <cell r="C296" t="str">
            <v>Komplexe Infektionen und Entzündungen der Atmungsorgane ohne komplizierende Prozeduren, ohne komplexe Diagnose bei Zustand nach Organtransplantation, mit komplexer Diagnose und äußerst schweren CC</v>
          </cell>
        </row>
        <row r="297">
          <cell r="A297" t="str">
            <v>E63Z</v>
          </cell>
          <cell r="B297" t="str">
            <v>M</v>
          </cell>
          <cell r="C297" t="str">
            <v>Schlafapnoesyndrom</v>
          </cell>
        </row>
        <row r="298">
          <cell r="A298" t="str">
            <v>E64A</v>
          </cell>
          <cell r="B298" t="str">
            <v>M</v>
          </cell>
          <cell r="C298" t="str">
            <v>Respiratorische Insuffizienz, mehr als ein Belegungstag, mit äußerst schweren CC oder Lungenembolie</v>
          </cell>
        </row>
        <row r="299">
          <cell r="A299" t="str">
            <v>E64B</v>
          </cell>
          <cell r="B299" t="str">
            <v>M</v>
          </cell>
          <cell r="C299" t="str">
            <v>Respiratorische Insuffizienz, mehr als ein Belegungstag, ohne äußerst schwere CC, Alter &lt; 10 Jahre</v>
          </cell>
        </row>
        <row r="300">
          <cell r="A300" t="str">
            <v>E64C</v>
          </cell>
          <cell r="B300" t="str">
            <v>M</v>
          </cell>
          <cell r="C300" t="str">
            <v>Respiratorische Insuffizienz, mehr als ein Belegungstag, ohne äußerst schwere CC, Alter &gt; 9 Jahre</v>
          </cell>
        </row>
        <row r="301">
          <cell r="A301" t="str">
            <v>E64D</v>
          </cell>
          <cell r="B301" t="str">
            <v>M</v>
          </cell>
          <cell r="C301" t="str">
            <v>Respiratorische Insuffizienz, ein Belegungstag</v>
          </cell>
        </row>
        <row r="302">
          <cell r="A302" t="str">
            <v>E65A</v>
          </cell>
          <cell r="B302" t="str">
            <v>M</v>
          </cell>
          <cell r="C302" t="str">
            <v>Chronisch­obstruktive Atemwegserkrankung mit äußerst schweren CC oder starrer Bronchoskopie</v>
          </cell>
        </row>
        <row r="303">
          <cell r="A303" t="str">
            <v>E65B</v>
          </cell>
          <cell r="B303" t="str">
            <v>M</v>
          </cell>
          <cell r="C303" t="str">
            <v>Chronisch­obstruktive Atemwegserkrankung ohne äußerst schwere CC, ohne starre Bronchoskopie, mit FEV1 &lt; 35% oder Alter &lt; 1 Jahr</v>
          </cell>
        </row>
        <row r="304">
          <cell r="A304" t="str">
            <v>E65C</v>
          </cell>
          <cell r="B304" t="str">
            <v>M</v>
          </cell>
          <cell r="C304" t="str">
            <v>Chronisch­obstruktive Atemwegserkrankung ohne äußerst schwere CC, ohne starre Bronchoskopie, ohne FEV1 &lt; 35%, Alter &gt; 0 Jahre</v>
          </cell>
        </row>
        <row r="305">
          <cell r="A305" t="str">
            <v>E66Z</v>
          </cell>
          <cell r="B305" t="str">
            <v>M</v>
          </cell>
          <cell r="C305" t="str">
            <v>Schweres Thoraxtrauma</v>
          </cell>
        </row>
        <row r="306">
          <cell r="A306" t="str">
            <v>E69A</v>
          </cell>
          <cell r="B306" t="str">
            <v>M</v>
          </cell>
          <cell r="C306" t="str">
            <v>Bronchitis und Asthma bronchiale, mehr als ein Belegungstag mit äußerst schweren oder schweren CC, Alter &lt; 1 Jahr</v>
          </cell>
        </row>
        <row r="307">
          <cell r="A307" t="str">
            <v>E69B</v>
          </cell>
          <cell r="B307" t="str">
            <v>M</v>
          </cell>
          <cell r="C307" t="str">
            <v>Bronchitis und Asthma bronchiale, mehr als ein Belegungstag und Alter &gt; 55 Jahre oder mit äußerst schweren oder schweren CC, Alter &gt; 0 Jahre</v>
          </cell>
        </row>
        <row r="308">
          <cell r="A308" t="str">
            <v>E69C</v>
          </cell>
          <cell r="B308" t="str">
            <v>M</v>
          </cell>
          <cell r="C308" t="str">
            <v>Bronchitis und Asthma bronchiale, Alter &lt; 1 Jahr und ein Belegungstag oder ohne äußerst schwere oder schwere CC</v>
          </cell>
        </row>
        <row r="309">
          <cell r="A309" t="str">
            <v>E69D</v>
          </cell>
          <cell r="B309" t="str">
            <v>M</v>
          </cell>
          <cell r="C309" t="str">
            <v>Bronchitis und Asthma bronchiale, Alter &gt; 0 Jahre und Alter &lt; 6 Jahre und ein Belegungstag oder ohne äußerst schwere oder schwere CC oder Störungen der Atmung mit Ursache in der Neonatalperiode</v>
          </cell>
        </row>
        <row r="310">
          <cell r="A310" t="str">
            <v>E69E</v>
          </cell>
          <cell r="B310" t="str">
            <v>M</v>
          </cell>
          <cell r="C310" t="str">
            <v>Bronchitis und Asthma bronchiale, Alter &gt; 5 Jahre, ein Belegungstag oder Alter &gt; 5 Jahre und Alter &lt; 56 Jahre, ohne äußerst schwere oder schwere CC oder Beschwerden und Symptome der Atmung ohne komplexe Diagnose</v>
          </cell>
        </row>
        <row r="311">
          <cell r="A311" t="str">
            <v>E70A</v>
          </cell>
          <cell r="B311" t="str">
            <v>M</v>
          </cell>
          <cell r="C311" t="str">
            <v>Keuchhusten und akute Bronchiolitis, Alter &lt; 3 Jahre</v>
          </cell>
        </row>
        <row r="312">
          <cell r="A312" t="str">
            <v>E70B</v>
          </cell>
          <cell r="B312" t="str">
            <v>M</v>
          </cell>
          <cell r="C312" t="str">
            <v>Keuchhusten und akute Bronchiolitis, Alter &gt; 2 Jahre</v>
          </cell>
        </row>
        <row r="313">
          <cell r="A313" t="str">
            <v>E71A</v>
          </cell>
          <cell r="B313" t="str">
            <v>M</v>
          </cell>
          <cell r="C313" t="str">
            <v>Neubildungen der Atmungsorgane, mehr als ein Belegungstag, mit äußerst schweren CC oder starrer Bronchoskopie</v>
          </cell>
        </row>
        <row r="314">
          <cell r="A314" t="str">
            <v>E71B</v>
          </cell>
          <cell r="B314" t="str">
            <v>M</v>
          </cell>
          <cell r="C314" t="str">
            <v>Neubildungen der Atmungsorgane, ein Belegungstag oder ohne äußerst schwere CC und ohne starre Bronchoskopie</v>
          </cell>
        </row>
        <row r="315">
          <cell r="A315" t="str">
            <v>E73A</v>
          </cell>
          <cell r="B315" t="str">
            <v>M</v>
          </cell>
          <cell r="C315" t="str">
            <v>Pleuraerguss mit äußerst schweren CC</v>
          </cell>
        </row>
        <row r="316">
          <cell r="A316" t="str">
            <v>E73B</v>
          </cell>
          <cell r="B316" t="str">
            <v>M</v>
          </cell>
          <cell r="C316" t="str">
            <v>Pleuraerguss ohne äußerst schwere CC</v>
          </cell>
        </row>
        <row r="317">
          <cell r="A317" t="str">
            <v>E74Z</v>
          </cell>
          <cell r="B317" t="str">
            <v>M</v>
          </cell>
          <cell r="C317" t="str">
            <v>Interstitielle Lungenerkrankung</v>
          </cell>
        </row>
        <row r="318">
          <cell r="A318" t="str">
            <v>E75A</v>
          </cell>
          <cell r="B318" t="str">
            <v>M</v>
          </cell>
          <cell r="C318" t="str">
            <v>Andere Krankheiten der Atmungsorgane mit äußerst schweren CC, Alter &lt; 10 Jahre</v>
          </cell>
        </row>
        <row r="319">
          <cell r="A319" t="str">
            <v>E75B</v>
          </cell>
          <cell r="B319" t="str">
            <v>M</v>
          </cell>
          <cell r="C319" t="str">
            <v>Andere Krankheiten der Atmungsorgane mit äußerst schweren CC, Alter &gt; 9 Jahre</v>
          </cell>
        </row>
        <row r="320">
          <cell r="A320" t="str">
            <v>E75C</v>
          </cell>
          <cell r="B320" t="str">
            <v>M</v>
          </cell>
          <cell r="C320" t="str">
            <v>Andere Krankheiten der Atmungsorgane ohne äußerst schwere CC oder Beschwerden und Symptome der Atmung mit komplexer Diagnose</v>
          </cell>
        </row>
        <row r="321">
          <cell r="A321" t="str">
            <v>E76A</v>
          </cell>
          <cell r="B321" t="str">
            <v>M</v>
          </cell>
          <cell r="C321" t="str">
            <v>Tuberkulose, mehr als 14 Belegungstage</v>
          </cell>
        </row>
        <row r="322">
          <cell r="A322" t="str">
            <v>E76B</v>
          </cell>
          <cell r="B322" t="str">
            <v>M</v>
          </cell>
          <cell r="C322" t="str">
            <v>Tuberkulose bis 14 Belegungstage mit äußerst schweren oder schweren CC</v>
          </cell>
        </row>
        <row r="323">
          <cell r="A323" t="str">
            <v>E76C</v>
          </cell>
          <cell r="B323" t="str">
            <v>M</v>
          </cell>
          <cell r="C323" t="str">
            <v>Tuberkulose bis 14 Belegungstage ohne äußerst schwere oder schwere CC oder Pneumothorax</v>
          </cell>
        </row>
        <row r="324">
          <cell r="A324" t="str">
            <v>E77A</v>
          </cell>
          <cell r="B324" t="str">
            <v>M</v>
          </cell>
          <cell r="C324" t="str">
            <v>Andere Infektionen und Entzündungen der Atmungsorgane, mit komplexer Diagnose, äußerst schweren oder schweren CC oder bei Zustand nach Organtransplantation, mit Komplexbehandlung bei multiresistenten Erregern</v>
          </cell>
        </row>
        <row r="325">
          <cell r="A325" t="str">
            <v>E77B</v>
          </cell>
          <cell r="B325" t="str">
            <v>M</v>
          </cell>
          <cell r="C325" t="str">
            <v>Andere Infektionen und Entzündungen der Atmungsorgane bei Zustand nach Organtransplantation oder mit komplexer Diagnose, mit äußerst schweren oder schweren CC, ohne Komplexbehandlung bei multiresistenten Erregern</v>
          </cell>
        </row>
        <row r="326">
          <cell r="A326" t="str">
            <v>E77C</v>
          </cell>
          <cell r="B326" t="str">
            <v>M</v>
          </cell>
          <cell r="C326" t="str">
            <v>Andere Infektionen und Entzündungen der Atmungsorgane außer bei Zustand nach Organtransplantation, mit komplexer Diagnose oder äußerst schweren CC, ohne Komplexbehandlung bei multiresistenten Erregern</v>
          </cell>
        </row>
        <row r="327">
          <cell r="A327" t="str">
            <v>E77D</v>
          </cell>
          <cell r="B327" t="str">
            <v>M</v>
          </cell>
          <cell r="C327" t="str">
            <v>Andere Infektionen und Entzündungen der Atmungsorgane außer bei Zustand nach Organtransplantation, ohne komplexe Diagnose, ohne äußerst schwere CC</v>
          </cell>
        </row>
        <row r="329">
          <cell r="A329" t="str">
            <v>MDC 5 Krankheiten und Störungen des Kreislaufsystems</v>
          </cell>
        </row>
        <row r="330">
          <cell r="A330" t="str">
            <v>DRG</v>
          </cell>
          <cell r="B330" t="str">
            <v>Part.</v>
          </cell>
          <cell r="C330" t="str">
            <v>Beschreibung</v>
          </cell>
        </row>
        <row r="332">
          <cell r="A332" t="str">
            <v>F01A</v>
          </cell>
          <cell r="B332" t="str">
            <v>O</v>
          </cell>
          <cell r="C332" t="str">
            <v>Neuimplantation Kardioverter / Defibrillator (AICD), Drei-Kammer-Stimulation, mit zusätzlichem Herz- oder Gefäßeingriff</v>
          </cell>
        </row>
        <row r="333">
          <cell r="A333" t="str">
            <v>F01B</v>
          </cell>
          <cell r="B333" t="str">
            <v>O</v>
          </cell>
          <cell r="C333" t="str">
            <v>Neuimplantation Kardioverter / Defibrillator (AICD), Zwei-Kammer-Stimulation, mit zusätzlichem Herz- oder Gefäßeingriff</v>
          </cell>
        </row>
        <row r="334">
          <cell r="A334" t="str">
            <v>F01C</v>
          </cell>
          <cell r="B334" t="str">
            <v>O</v>
          </cell>
          <cell r="C334" t="str">
            <v>Neuimplantation Kardioverter / Defibrillator (AICD), Drei-Kammer-Stimulation, ohne zusätzlichen Herz- oder Gefäßeingriff</v>
          </cell>
        </row>
        <row r="335">
          <cell r="A335" t="str">
            <v>F01D</v>
          </cell>
          <cell r="B335" t="str">
            <v>O</v>
          </cell>
          <cell r="C335" t="str">
            <v>Neuimplantation Kardioverter / Defibrillator (AICD), Ein-Kammer-Stimulation, mit zusätzlichem Herz- oder Gefäßeingriff</v>
          </cell>
        </row>
        <row r="336">
          <cell r="A336" t="str">
            <v>F01E</v>
          </cell>
          <cell r="B336" t="str">
            <v>O</v>
          </cell>
          <cell r="C336" t="str">
            <v>Neuimplantation Kardioverter / Defibrillator (AICD), Ein-Kammer-Stimulation, ohne zusätzlichen Herz- oder Gefäßeingriff, mit äußerst schweren CC</v>
          </cell>
        </row>
        <row r="337">
          <cell r="A337" t="str">
            <v>F01F</v>
          </cell>
          <cell r="B337" t="str">
            <v>O</v>
          </cell>
          <cell r="C337" t="str">
            <v>Neuimplantation Kardioverter / Defibrillator (AICD), Zwei-Kammer-Stimulation, ohne zusätzlichen Herz- oder Gefäßeingriff</v>
          </cell>
        </row>
        <row r="338">
          <cell r="A338" t="str">
            <v>F01G</v>
          </cell>
          <cell r="B338" t="str">
            <v>O</v>
          </cell>
          <cell r="C338" t="str">
            <v>Neuimplantation Kardioverter / Defibrillator (AICD), Ein-Kammer-Stimulation, ohne zusätzlichen Herz- oder Gefäßeingriff, ohne äußerst schwere CC</v>
          </cell>
        </row>
        <row r="339">
          <cell r="A339" t="str">
            <v>F02Z</v>
          </cell>
          <cell r="B339" t="str">
            <v>O</v>
          </cell>
          <cell r="C339" t="str">
            <v>Aggregatwechsel eines Kardioverters / Defibrillators (AICD), Zwei- oder Drei-Kammer-Stimulation</v>
          </cell>
        </row>
        <row r="340">
          <cell r="A340" t="str">
            <v>F03Z</v>
          </cell>
          <cell r="B340" t="str">
            <v>O</v>
          </cell>
          <cell r="C340" t="str">
            <v>Herzklappeneingriff mit Herz-Lungen-Maschine, mit komplizierenden Prozeduren</v>
          </cell>
        </row>
        <row r="341">
          <cell r="A341" t="str">
            <v>F04Z</v>
          </cell>
          <cell r="B341" t="str">
            <v>O</v>
          </cell>
          <cell r="C341" t="str">
            <v>Herzklappeneingriff mit Herz-Lungen-Maschine, Dreifacheingriff oder Alter &lt; 1 Jahr oder Eingriff in tiefer Hypothermie</v>
          </cell>
        </row>
        <row r="342">
          <cell r="A342" t="str">
            <v>F05Z</v>
          </cell>
          <cell r="B342" t="str">
            <v>O</v>
          </cell>
          <cell r="C342" t="str">
            <v>Koronare Bypass-Operation mit invasiver kardiologischer Diagnostik oder intraoperativer Ablation, mit komplizierenden Prozeduren oder Karotiseingriff oder bestimmte Eingriffe mit Herz­Lungen­Maschine in tiefer Hypothermie</v>
          </cell>
        </row>
        <row r="343">
          <cell r="A343" t="str">
            <v>F06Z</v>
          </cell>
          <cell r="B343" t="str">
            <v>O</v>
          </cell>
          <cell r="C343" t="str">
            <v>Koronare Bypass-Operation ohne invasive kardiologische Diagnostik, mit komplizierenden Prozeduren oder Karotiseingriff, oder mit Reoperation oder Infarkt, mit intraoperativer Ablation</v>
          </cell>
        </row>
        <row r="344">
          <cell r="A344" t="str">
            <v>F07Z</v>
          </cell>
          <cell r="B344" t="str">
            <v>O</v>
          </cell>
          <cell r="C344" t="str">
            <v>Andere Eingriffe mit Herz­Lungen­Maschine, Alter &lt; 1 Jahr oder mit komplizierenden Prozeduren oder komplexer Operation oder anderer Herzklappeneingriff mit Herz-Lungen-Maschine, Alter &lt; 16 Jahre</v>
          </cell>
        </row>
        <row r="345">
          <cell r="A345" t="str">
            <v>F08Z</v>
          </cell>
          <cell r="B345" t="str">
            <v>O</v>
          </cell>
          <cell r="C345" t="str">
            <v>Große rekonstruktive Gefäßeingriffe ohne Herz­Lungen­Maschine, mit komplizierenden Prozeduren oder thorakoabdominalem Aneurysma</v>
          </cell>
        </row>
        <row r="346">
          <cell r="A346" t="str">
            <v>F09Z</v>
          </cell>
          <cell r="B346" t="str">
            <v>O</v>
          </cell>
          <cell r="C346" t="str">
            <v>Andere kardiothorakale Eingriffe ohne Herz­Lungen­Maschine, mit komplizierenden Prozeduren oder Alter &lt; 3 Jahre</v>
          </cell>
        </row>
        <row r="347">
          <cell r="A347" t="str">
            <v>F10Z</v>
          </cell>
          <cell r="B347" t="str">
            <v>O</v>
          </cell>
          <cell r="C347" t="str">
            <v>Aggregatwechsel eines Kardioverters / Defibrillators (AICD), Ein-Kammer-Stimulation</v>
          </cell>
        </row>
        <row r="348">
          <cell r="A348" t="str">
            <v>F11A</v>
          </cell>
          <cell r="B348" t="str">
            <v>O</v>
          </cell>
          <cell r="C348" t="str">
            <v>Herzklappeneingriff mit Herz-Lungen-Maschine, mit Zweifacheingriff oder bei angeborenem Herzfehler und mit Reoperation, invasiver Diagnostik oder intraoperativer Ablation</v>
          </cell>
        </row>
        <row r="349">
          <cell r="A349" t="str">
            <v>F11B</v>
          </cell>
          <cell r="B349" t="str">
            <v>O</v>
          </cell>
          <cell r="C349" t="str">
            <v>Herzklappeneingriff mit Herz-Lungen-Maschine, mit Zweifacheingriff oder bei angeborenem Herzfehler oder mit Reoperation, invasiver Diagnostik oder intraoperativer Ablation</v>
          </cell>
        </row>
        <row r="350">
          <cell r="A350" t="str">
            <v>F12Z</v>
          </cell>
          <cell r="B350" t="str">
            <v>O</v>
          </cell>
          <cell r="C350" t="str">
            <v>Implantation eines Herzschrittmachers, Ein-Kammersystem</v>
          </cell>
        </row>
        <row r="351">
          <cell r="A351" t="str">
            <v>F13A</v>
          </cell>
          <cell r="B351" t="str">
            <v>O</v>
          </cell>
          <cell r="C351" t="str">
            <v>Amputation bei Kreislauferkrankungen an oberer Extremität und Zehen mit äußerst schweren CC und mehrzeitigen Revisions- oder Rekonstruktionseingriffen</v>
          </cell>
        </row>
        <row r="352">
          <cell r="A352" t="str">
            <v>F13B</v>
          </cell>
          <cell r="B352" t="str">
            <v>O</v>
          </cell>
          <cell r="C352" t="str">
            <v>Amputation bei Kreislauferkrankungen an oberer Extremität und Zehen mit äußerst schweren CC, ohne mehrzeitige Revisions- oder Rekonstruktionseingriffe</v>
          </cell>
        </row>
        <row r="353">
          <cell r="A353" t="str">
            <v>F13C</v>
          </cell>
          <cell r="B353" t="str">
            <v>O</v>
          </cell>
          <cell r="C353" t="str">
            <v>Amputation bei Kreislauferkrankungen an oberer Extremität und Zehen ohne äußerst schwere CC</v>
          </cell>
        </row>
        <row r="354">
          <cell r="A354" t="str">
            <v>F14Z</v>
          </cell>
          <cell r="B354" t="str">
            <v>O</v>
          </cell>
          <cell r="C354" t="str">
            <v>Gefäßeingriffe außer große rekonstruktive Eingriffe, ohne Herz-Lungen-Maschine, mit komplizierenden Prozeduren oder Revision oder komplexer Diagnose oder Alter &lt; 3 Jahre</v>
          </cell>
        </row>
        <row r="355">
          <cell r="A355" t="str">
            <v>F15Z</v>
          </cell>
          <cell r="B355" t="str">
            <v>O</v>
          </cell>
          <cell r="C355" t="str">
            <v>Perkutane Koronarangioplastie mit komplizierenden Prozeduren</v>
          </cell>
        </row>
        <row r="356">
          <cell r="A356" t="str">
            <v>F16Z</v>
          </cell>
          <cell r="B356" t="str">
            <v>O</v>
          </cell>
          <cell r="C356" t="str">
            <v>Koronare Bypass-Operation mit invasiver kardiologischer Diagnostik, ohne komplizierende Prozeduren, ohne Karotiseingriff, mit Reoperation, Infarkt oder intraoperativer Ablation</v>
          </cell>
        </row>
        <row r="357">
          <cell r="A357" t="str">
            <v>F17Z</v>
          </cell>
          <cell r="B357" t="str">
            <v>O</v>
          </cell>
          <cell r="C357" t="str">
            <v>Wechsel eines Herzschrittmachers, Ein-Kammersystem</v>
          </cell>
        </row>
        <row r="358">
          <cell r="A358" t="str">
            <v>F18Z</v>
          </cell>
          <cell r="B358" t="str">
            <v>O</v>
          </cell>
          <cell r="C358" t="str">
            <v>Revision eines Herzschrittmachers oder Kardioverters / Defibrillators (AICD) ohne Aggregatwechsel, Alter &gt; 15 Jahre</v>
          </cell>
        </row>
        <row r="359">
          <cell r="A359" t="str">
            <v>F19A</v>
          </cell>
          <cell r="B359" t="str">
            <v>O</v>
          </cell>
          <cell r="C359" t="str">
            <v>Andere perkutan­transluminale Intervention an Herz, Aorta und Lungengefäßen mit äußerst schweren CC</v>
          </cell>
        </row>
        <row r="360">
          <cell r="A360" t="str">
            <v>F19B</v>
          </cell>
          <cell r="B360" t="str">
            <v>O</v>
          </cell>
          <cell r="C360" t="str">
            <v>Andere perkutan­transluminale Intervention an Herz, Aorta und Lungengefäßen ohne äußerst schwere CC, Alter &lt; 6 Jahre</v>
          </cell>
        </row>
        <row r="361">
          <cell r="A361" t="str">
            <v>F19C</v>
          </cell>
          <cell r="B361" t="str">
            <v>O</v>
          </cell>
          <cell r="C361" t="str">
            <v>Andere perkutan­transluminale Intervention an Herz, Aorta und Lungengefäßen ohne äußerst schwere CC, Alter &gt; 5 Jahre</v>
          </cell>
        </row>
        <row r="362">
          <cell r="A362" t="str">
            <v>F20Z</v>
          </cell>
          <cell r="B362" t="str">
            <v>O</v>
          </cell>
          <cell r="C362" t="str">
            <v>Beidseitige Unterbindung und Stripping von Venen mit Ulzeration oder äußerst schweren oder schweren CC</v>
          </cell>
        </row>
        <row r="363">
          <cell r="A363" t="str">
            <v>F21Z</v>
          </cell>
          <cell r="B363" t="str">
            <v>O</v>
          </cell>
          <cell r="C363" t="str">
            <v>Andere OR-Prozeduren bei Kreislauferkrankungen</v>
          </cell>
        </row>
        <row r="364">
          <cell r="A364" t="str">
            <v>F22Z</v>
          </cell>
          <cell r="B364" t="str">
            <v>O</v>
          </cell>
          <cell r="C364" t="str">
            <v>Anderer Herzklappeneingriff mit Herz-Lungen-Maschine, Alter &gt; 15 Jahre</v>
          </cell>
        </row>
        <row r="365">
          <cell r="A365" t="str">
            <v>F23Z</v>
          </cell>
          <cell r="B365" t="str">
            <v>O</v>
          </cell>
          <cell r="C365" t="str">
            <v>Koronare Bypass-Operation mit invasiver kardiologischer Diagnostik oder intraoperativer Ablation, ohne komplizierende Prozeduren, ohne Karotiseingriff, ohne Reoperation, ohne Infarkt</v>
          </cell>
        </row>
        <row r="366">
          <cell r="A366" t="str">
            <v>F24A</v>
          </cell>
          <cell r="B366" t="str">
            <v>O</v>
          </cell>
          <cell r="C366" t="str">
            <v>Perkutane Koronarangioplastie mit komplexer Diagnose und hochkomplexer Intervention oder mit perkutaner Angioplastie, mit äußerst schweren CC</v>
          </cell>
        </row>
        <row r="367">
          <cell r="A367" t="str">
            <v>F24B</v>
          </cell>
          <cell r="B367" t="str">
            <v>O</v>
          </cell>
          <cell r="C367" t="str">
            <v>Implantation eines Herzschrittmachers, Zwei-Kammersystem oder perkutane Koronarangioplastie mit komplexer Diagnose und hochkomplexer Intervention oder mit perkutaner Angioplastie, ohne äußerst schwere CC, Alter &lt; 16 Jahre</v>
          </cell>
        </row>
        <row r="368">
          <cell r="A368" t="str">
            <v>F24C</v>
          </cell>
          <cell r="B368" t="str">
            <v>O</v>
          </cell>
          <cell r="C368" t="str">
            <v>Impl. Herzschrittmacher, 2-Kammersystem oder PTCA mit kompl. Diagnose und hochkompl. Intervention oder mit PTA, ohne äußerst schw. CC, Alter &gt; 15 J. oder Revision Herzschrittm. oder Kardioverter/Defibrillator (AICD) ohne Aggregatwechsel, Alter &lt; 16 J.</v>
          </cell>
        </row>
        <row r="369">
          <cell r="A369" t="str">
            <v>F25A</v>
          </cell>
          <cell r="B369" t="str">
            <v>O</v>
          </cell>
          <cell r="C369" t="str">
            <v>Implantation eines Herzschrittmachers, Drei-Kammersystem mit äußerst schweren CC</v>
          </cell>
        </row>
        <row r="370">
          <cell r="A370" t="str">
            <v>F25B</v>
          </cell>
          <cell r="B370" t="str">
            <v>O</v>
          </cell>
          <cell r="C370" t="str">
            <v>Implantation eines Herzschrittmachers, Drei-Kammersystem ohne äußerst schwere CC</v>
          </cell>
        </row>
        <row r="371">
          <cell r="A371" t="str">
            <v>F26Z</v>
          </cell>
          <cell r="B371" t="str">
            <v>O</v>
          </cell>
          <cell r="C371" t="str">
            <v>Andere ablative Maßnahmen bei Tachyarrhythmie oder Wechsel eines Herzschrittmachers, Mehrkammersystem</v>
          </cell>
        </row>
        <row r="372">
          <cell r="A372" t="str">
            <v>F27Z</v>
          </cell>
          <cell r="B372" t="str">
            <v>O</v>
          </cell>
          <cell r="C372" t="str">
            <v>Ablative Maßnahmen bei Tachyarrhythmie mit komplexer Ablation</v>
          </cell>
        </row>
        <row r="373">
          <cell r="A373" t="str">
            <v>F28A</v>
          </cell>
          <cell r="B373" t="str">
            <v>O</v>
          </cell>
          <cell r="C373" t="str">
            <v>Amputation mit zusätzlichem Gefäßeingriff</v>
          </cell>
        </row>
        <row r="374">
          <cell r="A374" t="str">
            <v>F28B</v>
          </cell>
          <cell r="B374" t="str">
            <v>O</v>
          </cell>
          <cell r="C374" t="str">
            <v>Amputation bei Kreislauferkrankungen außer an oberer Extremität und Zehen, ohne Gefäßeingriff, mit äußerst schweren oder schweren CC</v>
          </cell>
        </row>
        <row r="375">
          <cell r="A375" t="str">
            <v>F28C</v>
          </cell>
          <cell r="B375" t="str">
            <v>O</v>
          </cell>
          <cell r="C375" t="str">
            <v>Amputation bei Kreislauferkrankungen außer an oberer Extremität und Zehen, ohne Gefäßeingriff, ohne äußerst schwere oder schwere CC</v>
          </cell>
        </row>
        <row r="376">
          <cell r="A376" t="str">
            <v>F29Z</v>
          </cell>
          <cell r="B376" t="str">
            <v>O</v>
          </cell>
          <cell r="C376" t="str">
            <v>Frührehabilitation bei Krankheiten und Störungen des Kreislaufsystems, mit bestimmter OR-Prozedur, außer kardiothorakale Eingriffe</v>
          </cell>
        </row>
        <row r="377">
          <cell r="A377" t="str">
            <v>F30Z</v>
          </cell>
          <cell r="B377" t="str">
            <v>O</v>
          </cell>
          <cell r="C377" t="str">
            <v>Operation bei komplexem angeborenen Herzfehler</v>
          </cell>
        </row>
        <row r="378">
          <cell r="A378" t="str">
            <v>F31Z</v>
          </cell>
          <cell r="B378" t="str">
            <v>O</v>
          </cell>
          <cell r="C378" t="str">
            <v>Andere Eingriffe mit Herz­Lungen­Maschine, Alter &gt; 0 Jahre, ohne komplizierende Prozeduren, ohne komplexe Operation</v>
          </cell>
        </row>
        <row r="379">
          <cell r="A379" t="str">
            <v>F32Z</v>
          </cell>
          <cell r="B379" t="str">
            <v>O</v>
          </cell>
          <cell r="C379" t="str">
            <v>Koronare Bypass-Operation ohne invasive kardiologische Diagnostik, ohne komplizierende Prozeduren, ohne Karotiseingriff, ohne intraoperative Ablation</v>
          </cell>
        </row>
        <row r="380">
          <cell r="A380" t="str">
            <v>F33A</v>
          </cell>
          <cell r="B380" t="str">
            <v>O</v>
          </cell>
          <cell r="C380" t="str">
            <v>Große rekonstruktive Gefäßeingriffe ohne Herz-Lungen-Maschine, mit Mehretagen- oder Aorteneingriff oder Reoperation mit äußerst schweren CC</v>
          </cell>
        </row>
        <row r="381">
          <cell r="A381" t="str">
            <v>F33B</v>
          </cell>
          <cell r="B381" t="str">
            <v>O</v>
          </cell>
          <cell r="C381" t="str">
            <v>Große rekonstruktive Gefäßeingriffe ohne Herz-Lungen-Maschine, mit Mehretagen- oder Aorteneingriff oder Reoperation ohne äußerst schwere CC</v>
          </cell>
        </row>
        <row r="382">
          <cell r="A382" t="str">
            <v>F34A</v>
          </cell>
          <cell r="B382" t="str">
            <v>O</v>
          </cell>
          <cell r="C382" t="str">
            <v>Andere große rekonstruktive Gefäßeingriffe ohne Herz­Lungen­Maschine mit äußerst schweren CC</v>
          </cell>
        </row>
        <row r="383">
          <cell r="A383" t="str">
            <v>F34B</v>
          </cell>
          <cell r="B383" t="str">
            <v>O</v>
          </cell>
          <cell r="C383" t="str">
            <v>Andere große rekonstruktive Gefäßeingriffe ohne Herz­Lungen­Maschine ohne äußerst schwere CC</v>
          </cell>
        </row>
        <row r="384">
          <cell r="A384" t="str">
            <v>F35A</v>
          </cell>
          <cell r="B384" t="str">
            <v>O</v>
          </cell>
          <cell r="C384" t="str">
            <v>Andere kardiothorakale Eingriffe ohne Herz­Lungen­Maschine, ohne komplizierende Prozeduren, Alter &gt; 2 Jahre und &lt; 10 Jahre oder äußerst schwere CC</v>
          </cell>
        </row>
        <row r="385">
          <cell r="A385" t="str">
            <v>F35B</v>
          </cell>
          <cell r="B385" t="str">
            <v>O</v>
          </cell>
          <cell r="C385" t="str">
            <v>Andere kardiothorakale Eingriffe ohne Herz­Lungen­Maschine, ohne komplizierende Prozeduren, Alter &gt; 9 Jahre, ohne äußerst schwere CC</v>
          </cell>
        </row>
        <row r="386">
          <cell r="A386" t="str">
            <v>F36A</v>
          </cell>
          <cell r="B386" t="str">
            <v>O</v>
          </cell>
          <cell r="C386" t="str">
            <v>Intensivmedizinische Komplexbehandlung &gt; 1104 Aufwandspunkte bei Krankheiten und Störungen des Kreislaufsystems, mit bestimmter OR-Prozedur</v>
          </cell>
        </row>
        <row r="387">
          <cell r="A387" t="str">
            <v>F36B</v>
          </cell>
          <cell r="B387" t="str">
            <v>O</v>
          </cell>
          <cell r="C387" t="str">
            <v>Intensivmedizinische Komplexbehandlung &gt; 552 Aufwandspunkte und &lt; 1105 Aufwandspunkte bei Krankheiten und Störungen des Kreislaufsystems, mit bestimmter OR-Prozedur</v>
          </cell>
        </row>
        <row r="388">
          <cell r="A388" t="str">
            <v>F37Z</v>
          </cell>
          <cell r="B388" t="str">
            <v>O</v>
          </cell>
          <cell r="C388" t="str">
            <v>Längerer stationärer Aufenthalt vor Transplantation bei hoher Dringlichkeitsstufe bei Krankheiten und Störungen des Kreislaufsystems</v>
          </cell>
        </row>
        <row r="389">
          <cell r="A389" t="str">
            <v>F38Z</v>
          </cell>
          <cell r="B389" t="str">
            <v>O</v>
          </cell>
          <cell r="C389" t="str">
            <v>Mäßig komplexe rekonstruktive Gefäßeingriffe ohne Herz­Lungen­Maschine</v>
          </cell>
        </row>
        <row r="390">
          <cell r="A390" t="str">
            <v>F39A</v>
          </cell>
          <cell r="B390" t="str">
            <v>O</v>
          </cell>
          <cell r="C390" t="str">
            <v>Unterbindung und Stripping von Venen mit beidseitigem Eingriff oder Ulzeration oder äußerst schweren oder schweren CC</v>
          </cell>
        </row>
        <row r="391">
          <cell r="A391" t="str">
            <v>F39B</v>
          </cell>
          <cell r="B391" t="str">
            <v>O</v>
          </cell>
          <cell r="C391" t="str">
            <v>Unterbindung und Stripping von Venen ohne beidseitigen Eingriff, ohne Ulzeration, ohne äußerst schwere oder schwere CC</v>
          </cell>
        </row>
        <row r="392">
          <cell r="A392" t="str">
            <v>F40Z</v>
          </cell>
          <cell r="B392" t="str">
            <v>O</v>
          </cell>
          <cell r="C392" t="str">
            <v>Implantation eines Herzschrittmachers, Zwei-Kammersystem, mit äußerst schweren CC</v>
          </cell>
        </row>
        <row r="393">
          <cell r="A393" t="str">
            <v>F41A</v>
          </cell>
          <cell r="B393" t="str">
            <v>A</v>
          </cell>
          <cell r="C393" t="str">
            <v>Invasive kardiologische Diagnostik bei akutem Myokardinfarkt mit äußerst schweren CC</v>
          </cell>
        </row>
        <row r="394">
          <cell r="A394" t="str">
            <v>F41B</v>
          </cell>
          <cell r="B394" t="str">
            <v>A</v>
          </cell>
          <cell r="C394" t="str">
            <v>Invasive kardiologische Diagnostik bei akutem Myokardinfarkt ohne äußerst schwere CC</v>
          </cell>
        </row>
        <row r="395">
          <cell r="A395" t="str">
            <v>F43A</v>
          </cell>
          <cell r="B395" t="str">
            <v>A</v>
          </cell>
          <cell r="C395" t="str">
            <v>Beatmung &gt; 24 Stunden bei Krankheiten und Störungen des Kreislaufsystems, Alter &lt; 6 Jahre</v>
          </cell>
        </row>
        <row r="396">
          <cell r="A396" t="str">
            <v>F43B</v>
          </cell>
          <cell r="B396" t="str">
            <v>A</v>
          </cell>
          <cell r="C396" t="str">
            <v>Beatmung &gt; 24 Stunden bei Krankheiten und Störungen des Kreislaufsystems, Alter &gt; 5 Jahre, mit äußerst schweren CC</v>
          </cell>
        </row>
        <row r="397">
          <cell r="A397" t="str">
            <v>F43C</v>
          </cell>
          <cell r="B397" t="str">
            <v>A</v>
          </cell>
          <cell r="C397" t="str">
            <v>Beatmung &gt; 24 Stunden bei Krankheiten und Störungen des Kreislaufsystems, Alter &gt; 5 Jahre, ohne äußerst schwere CC</v>
          </cell>
        </row>
        <row r="398">
          <cell r="A398" t="str">
            <v>F44Z</v>
          </cell>
          <cell r="B398" t="str">
            <v>A</v>
          </cell>
          <cell r="C398" t="str">
            <v>Invasive kardiologische Diagnostik, mehr als 2 Belegungstage, mit komplizierenden Prozeduren oder Endokarditis</v>
          </cell>
        </row>
        <row r="399">
          <cell r="A399" t="str">
            <v>F45Z</v>
          </cell>
          <cell r="B399" t="str">
            <v>A</v>
          </cell>
          <cell r="C399" t="str">
            <v>Frührehabilitation bei Krankheiten und Störungen des Kreislaufsystems</v>
          </cell>
        </row>
        <row r="400">
          <cell r="A400" t="str">
            <v>F46A</v>
          </cell>
          <cell r="B400" t="str">
            <v>A</v>
          </cell>
          <cell r="C400" t="str">
            <v>Invasive kardiologische Diagnostik außer bei akutem Myokardinfarkt, mehr als 2 Belegungstage, mit komplexer Diagnose, Alter &lt; 14 Jahre</v>
          </cell>
        </row>
        <row r="401">
          <cell r="A401" t="str">
            <v>F46B</v>
          </cell>
          <cell r="B401" t="str">
            <v>A</v>
          </cell>
          <cell r="C401" t="str">
            <v>Invasive kardiologische Diagnostik außer bei akutem Myokardinfarkt, mehr als 2 Belegungstage, mit komplexer Diagnose, Alter &gt; 13 Jahre</v>
          </cell>
        </row>
        <row r="402">
          <cell r="A402" t="str">
            <v>F47Z</v>
          </cell>
          <cell r="B402" t="str">
            <v>A</v>
          </cell>
          <cell r="C402" t="str">
            <v>Nichtinvasive elektrophysiologische Untersuchung bei vorhandenem Kardioverter / Defibrillator (AICD)</v>
          </cell>
        </row>
        <row r="403">
          <cell r="A403" t="str">
            <v>F48Z</v>
          </cell>
          <cell r="B403" t="str">
            <v>A</v>
          </cell>
          <cell r="C403" t="str">
            <v>Geriatrische frührehabilitative Komplexbehandlung bei Krankheiten und Störungen des Kreislaufsystems</v>
          </cell>
        </row>
        <row r="404">
          <cell r="A404" t="str">
            <v>F49A</v>
          </cell>
          <cell r="B404" t="str">
            <v>A</v>
          </cell>
          <cell r="C404" t="str">
            <v>Invasive kardiologische Diagnostik außer bei akutem Myokardinfarkt, mehr als 2 Belegungstage, mit komplexem Eingriff, mit äußerst schweren CC</v>
          </cell>
        </row>
        <row r="405">
          <cell r="A405" t="str">
            <v>F49B</v>
          </cell>
          <cell r="B405" t="str">
            <v>A</v>
          </cell>
          <cell r="C405" t="str">
            <v>Invasive kardiologische Diagnostik außer bei akutem Myokardinfarkt, mehr als 2 Belegungstage, ohne komplexen Eingriff, mit äußerst schweren CC</v>
          </cell>
        </row>
        <row r="406">
          <cell r="A406" t="str">
            <v>F49C</v>
          </cell>
          <cell r="B406" t="str">
            <v>A</v>
          </cell>
          <cell r="C406" t="str">
            <v>Invasive kardiologische Diagnostik außer bei akutem Myokardinfarkt, weniger als 3 Belegungstage oder mehr als 2 Belegungstage ohne äußerst schwere CC, Alter &lt; 15 Jahre</v>
          </cell>
        </row>
        <row r="407">
          <cell r="A407" t="str">
            <v>F49D</v>
          </cell>
          <cell r="B407" t="str">
            <v>A</v>
          </cell>
          <cell r="C407" t="str">
            <v>Invasive kardiologische Diagnostik außer bei akutem Myokardinfarkt, mehr als 2 Belegungstage, Alter &gt; 14 Jahre, mit komplexem Eingriff, ohne äußerst schwere CC</v>
          </cell>
        </row>
        <row r="408">
          <cell r="A408" t="str">
            <v>F49E</v>
          </cell>
          <cell r="B408" t="str">
            <v>A</v>
          </cell>
          <cell r="C408" t="str">
            <v>Invasive kardiologische Diagnostik außer bei akutem Myokardinfarkt, mehr als 2 Belegungstage, Alter &gt; 14 Jahre, ohne komplexen Eingriff, ohne äußerst schwere CC</v>
          </cell>
        </row>
        <row r="409">
          <cell r="A409" t="str">
            <v>F49F</v>
          </cell>
          <cell r="B409" t="str">
            <v>A</v>
          </cell>
          <cell r="C409" t="str">
            <v>Invasive kardiologische Diagnostik außer bei akutem Myokardinfarkt, weniger als 3 Belegungstage, Alter &gt; 14 Jahre</v>
          </cell>
        </row>
        <row r="410">
          <cell r="A410" t="str">
            <v>F50A</v>
          </cell>
          <cell r="B410" t="str">
            <v>O</v>
          </cell>
          <cell r="C410" t="str">
            <v>Ablative Maßnahmen bei Tachyarrhythmie mit komplexem Mappingverfahren mit äußerst schweren CC</v>
          </cell>
        </row>
        <row r="411">
          <cell r="A411" t="str">
            <v>F50B</v>
          </cell>
          <cell r="B411" t="str">
            <v>O</v>
          </cell>
          <cell r="C411" t="str">
            <v>Ablative Maßnahmen bei Tachyarrhythmie mit komplexem Mappingverfahren ohne äußerst schwere CC</v>
          </cell>
        </row>
        <row r="412">
          <cell r="A412" t="str">
            <v>F51A</v>
          </cell>
          <cell r="B412" t="str">
            <v>O</v>
          </cell>
          <cell r="C412" t="str">
            <v>Endovaskuläre Implantation von Stent-Prothesen an der Aorta, thorakal</v>
          </cell>
        </row>
        <row r="413">
          <cell r="A413" t="str">
            <v>F51B</v>
          </cell>
          <cell r="B413" t="str">
            <v>O</v>
          </cell>
          <cell r="C413" t="str">
            <v>Endovaskuläre Implantation von Stent-Prothesen an der Aorta, nicht thorakal</v>
          </cell>
        </row>
        <row r="414">
          <cell r="A414" t="str">
            <v>F52A</v>
          </cell>
          <cell r="B414" t="str">
            <v>O</v>
          </cell>
          <cell r="C414" t="str">
            <v>Perkutane Koronarangioplastie mit komplexer Diagnose, mit äußerst schweren CC</v>
          </cell>
        </row>
        <row r="415">
          <cell r="A415" t="str">
            <v>F52B</v>
          </cell>
          <cell r="B415" t="str">
            <v>O</v>
          </cell>
          <cell r="C415" t="str">
            <v>Perkutane Koronarangioplastie mit komplexer Diagnose, ohne äußerst schwere CC oder mit intrakoronarer Brachytherapie</v>
          </cell>
        </row>
        <row r="416">
          <cell r="A416" t="str">
            <v>F53A</v>
          </cell>
          <cell r="B416" t="str">
            <v>O</v>
          </cell>
          <cell r="C416" t="str">
            <v>Bypassoperation mit mehrzeitigen komplexen OR-Prozeduren, mit komplizierenden Prozeduren oder Karotiseingriff</v>
          </cell>
        </row>
        <row r="417">
          <cell r="A417" t="str">
            <v>F53B</v>
          </cell>
          <cell r="B417" t="str">
            <v>O</v>
          </cell>
          <cell r="C417" t="str">
            <v>Bypassoperation mit mehrzeitigen komplexen OR-Prozeduren, ohne komplizierende Prozeduren, ohne Karotiseingriff</v>
          </cell>
        </row>
        <row r="418">
          <cell r="A418" t="str">
            <v>F54Z</v>
          </cell>
          <cell r="B418" t="str">
            <v>O</v>
          </cell>
          <cell r="C418" t="str">
            <v>Gefäßeingriffe außer große rekonstruktive Eingriffe, ohne Herz-Lungen-Maschine, ohne komplizierende Prozeduren, ohne Revision, ohne komplexe Diagnose, Alter &gt; 2 Jahre</v>
          </cell>
        </row>
        <row r="419">
          <cell r="A419" t="str">
            <v>F56Z</v>
          </cell>
          <cell r="B419" t="str">
            <v>O</v>
          </cell>
          <cell r="C419" t="str">
            <v>Perkutane Koronarangioplastie mit hochkomplexer Intervention</v>
          </cell>
        </row>
        <row r="420">
          <cell r="A420" t="str">
            <v>F57A</v>
          </cell>
          <cell r="B420" t="str">
            <v>O</v>
          </cell>
          <cell r="C420" t="str">
            <v>Perkutane Koronarangioplastie mit komplexer Intervention mit äußerst schweren CC</v>
          </cell>
        </row>
        <row r="421">
          <cell r="A421" t="str">
            <v>F57B</v>
          </cell>
          <cell r="B421" t="str">
            <v>O</v>
          </cell>
          <cell r="C421" t="str">
            <v>Perkutane Koronarangioplastie mit komplexer Intervention ohne äußerst schwere CC</v>
          </cell>
        </row>
        <row r="422">
          <cell r="A422" t="str">
            <v>F58A</v>
          </cell>
          <cell r="B422" t="str">
            <v>O</v>
          </cell>
          <cell r="C422" t="str">
            <v>Andere perkutane Koronarangioplastie mit äußerst schweren CC</v>
          </cell>
        </row>
        <row r="423">
          <cell r="A423" t="str">
            <v>F58B</v>
          </cell>
          <cell r="B423" t="str">
            <v>O</v>
          </cell>
          <cell r="C423" t="str">
            <v>Andere perkutane Koronarangioplastie ohne äußerst schwere CC</v>
          </cell>
        </row>
        <row r="424">
          <cell r="A424" t="str">
            <v>F59A</v>
          </cell>
          <cell r="B424" t="str">
            <v>O</v>
          </cell>
          <cell r="C424" t="str">
            <v>Mäßig komplexe Gefäßeingriffe ohne Herz-Lungen-Maschine mit äußerst schweren CC</v>
          </cell>
        </row>
        <row r="425">
          <cell r="A425" t="str">
            <v>F59B</v>
          </cell>
          <cell r="B425" t="str">
            <v>O</v>
          </cell>
          <cell r="C425" t="str">
            <v>Mäßig komplexe Gefäßeingriffe ohne Herz-Lungen-Maschine ohne äußerst schwere CC</v>
          </cell>
        </row>
        <row r="426">
          <cell r="A426" t="str">
            <v>F60A</v>
          </cell>
          <cell r="B426" t="str">
            <v>M</v>
          </cell>
          <cell r="C426" t="str">
            <v>Akuter Myokardinfarkt ohne invasive kardiologische Diagnostik mit äußerst schweren CC oder schwere Arrhythmie und Herzstillstand mit äußerst schweren CC</v>
          </cell>
        </row>
        <row r="427">
          <cell r="A427" t="str">
            <v>F60B</v>
          </cell>
          <cell r="B427" t="str">
            <v>M</v>
          </cell>
          <cell r="C427" t="str">
            <v>Akuter Myokardinfarkt ohne invasive kardiologische Diagnostik ohne äußerst schwere CC</v>
          </cell>
        </row>
        <row r="428">
          <cell r="A428" t="str">
            <v>F61A</v>
          </cell>
          <cell r="B428" t="str">
            <v>M</v>
          </cell>
          <cell r="C428" t="str">
            <v>Infektiöse Endokarditis mit komplizierender Diagnose</v>
          </cell>
        </row>
        <row r="429">
          <cell r="A429" t="str">
            <v>F61B</v>
          </cell>
          <cell r="B429" t="str">
            <v>M</v>
          </cell>
          <cell r="C429" t="str">
            <v>Infektiöse Endokarditis ohne komplizierende Diagnose</v>
          </cell>
        </row>
        <row r="430">
          <cell r="A430" t="str">
            <v>F62A</v>
          </cell>
          <cell r="B430" t="str">
            <v>M</v>
          </cell>
          <cell r="C430" t="str">
            <v>Herzinsuffizienz und Schock mit äußerst schweren CC, mit Dialyse oder Reanimation oder komplizierender Diagnose</v>
          </cell>
        </row>
        <row r="431">
          <cell r="A431" t="str">
            <v>F62B</v>
          </cell>
          <cell r="B431" t="str">
            <v>M</v>
          </cell>
          <cell r="C431" t="str">
            <v>Herzinsuffizienz und Schock mit äußerst schweren CC, ohne Dialyse, ohne Reanimation, ohne komplexe Diagnose</v>
          </cell>
        </row>
        <row r="432">
          <cell r="A432" t="str">
            <v>F62C</v>
          </cell>
          <cell r="B432" t="str">
            <v>M</v>
          </cell>
          <cell r="C432" t="str">
            <v>Herzinsuffizienz und Schock ohne äußerst schwere CC</v>
          </cell>
        </row>
        <row r="433">
          <cell r="A433" t="str">
            <v>F63A</v>
          </cell>
          <cell r="B433" t="str">
            <v>M</v>
          </cell>
          <cell r="C433" t="str">
            <v>Venenthrombose mit äußerst schweren oder schweren CC</v>
          </cell>
        </row>
        <row r="434">
          <cell r="A434" t="str">
            <v>F63B</v>
          </cell>
          <cell r="B434" t="str">
            <v>M</v>
          </cell>
          <cell r="C434" t="str">
            <v>Venenthrombose ohne äußerst schwere oder schwere CC</v>
          </cell>
        </row>
        <row r="435">
          <cell r="A435" t="str">
            <v>F67A</v>
          </cell>
          <cell r="B435" t="str">
            <v>M</v>
          </cell>
          <cell r="C435" t="str">
            <v>Hypertonie mit äußerst schweren CC</v>
          </cell>
        </row>
        <row r="436">
          <cell r="A436" t="str">
            <v>F67B</v>
          </cell>
          <cell r="B436" t="str">
            <v>M</v>
          </cell>
          <cell r="C436" t="str">
            <v>Hypertonie mit schweren CC oder schwere Arrhythmie und Herzstillstand ohne äußerst schwere CC</v>
          </cell>
        </row>
        <row r="437">
          <cell r="A437" t="str">
            <v>F67C</v>
          </cell>
          <cell r="B437" t="str">
            <v>M</v>
          </cell>
          <cell r="C437" t="str">
            <v>Hypertonie ohne äußerst schwere oder schwere CC, Alter &lt; 16 Jahre</v>
          </cell>
        </row>
        <row r="438">
          <cell r="A438" t="str">
            <v>F67D</v>
          </cell>
          <cell r="B438" t="str">
            <v>M</v>
          </cell>
          <cell r="C438" t="str">
            <v>Hypertonie ohne äußerst schwere oder schwere CC, Alter &gt; 15 Jahre oder Koronararteriosklerose ohne äußerst schwere CC</v>
          </cell>
        </row>
        <row r="439">
          <cell r="A439" t="str">
            <v>F68A</v>
          </cell>
          <cell r="B439" t="str">
            <v>M</v>
          </cell>
          <cell r="C439" t="str">
            <v>Angeborene Herzkrankheit, Alter &lt; 6 Jahre</v>
          </cell>
        </row>
        <row r="440">
          <cell r="A440" t="str">
            <v>F68B</v>
          </cell>
          <cell r="B440" t="str">
            <v>M</v>
          </cell>
          <cell r="C440" t="str">
            <v>Angeborene Herzkrankheit, Alter &gt; 5 Jahre</v>
          </cell>
        </row>
        <row r="441">
          <cell r="A441" t="str">
            <v>F69Z</v>
          </cell>
          <cell r="B441" t="str">
            <v>M</v>
          </cell>
          <cell r="C441" t="str">
            <v>Herzklappenerkrankungen mit äußerst schweren oder schweren CC</v>
          </cell>
        </row>
        <row r="442">
          <cell r="A442" t="str">
            <v>F71A</v>
          </cell>
          <cell r="B442" t="str">
            <v>M</v>
          </cell>
          <cell r="C442" t="str">
            <v>Nicht schwere kardiale Arrhythmie und Erregungsleitungsstörungen, Koronararteriosklerose und instabile Angina pectoris, mit äußerst schweren CC</v>
          </cell>
        </row>
        <row r="443">
          <cell r="A443" t="str">
            <v>F71B</v>
          </cell>
          <cell r="B443" t="str">
            <v>M</v>
          </cell>
          <cell r="C443" t="str">
            <v>Nicht schwere kardiale Arrhythmie und Erregungsleitungsstörungen mit schweren CC</v>
          </cell>
        </row>
        <row r="444">
          <cell r="A444" t="str">
            <v>F72A</v>
          </cell>
          <cell r="B444" t="str">
            <v>M</v>
          </cell>
          <cell r="C444" t="str">
            <v>Instabile Angina pectoris mit schweren CC</v>
          </cell>
        </row>
        <row r="445">
          <cell r="A445" t="str">
            <v>F72B</v>
          </cell>
          <cell r="B445" t="str">
            <v>M</v>
          </cell>
          <cell r="C445" t="str">
            <v>Instabile Angina pectoris oder nicht schwere kardiale Arrhythmie und Erregungsleitungsstörungen, ohne äußerst schwere oder schwere CC</v>
          </cell>
        </row>
        <row r="446">
          <cell r="A446" t="str">
            <v>F73Z</v>
          </cell>
          <cell r="B446" t="str">
            <v>M</v>
          </cell>
          <cell r="C446" t="str">
            <v>Synkope und Kollaps oder Herzklappenerkrankungen ohne äußerst schwere oder schwere CC</v>
          </cell>
        </row>
        <row r="447">
          <cell r="A447" t="str">
            <v>F74Z</v>
          </cell>
          <cell r="B447" t="str">
            <v>M</v>
          </cell>
          <cell r="C447" t="str">
            <v>Thoraxschmerz</v>
          </cell>
        </row>
        <row r="448">
          <cell r="A448" t="str">
            <v>F75A</v>
          </cell>
          <cell r="B448" t="str">
            <v>M</v>
          </cell>
          <cell r="C448" t="str">
            <v>Andere Krankheiten des Kreislaufsystems mit äußerst schweren CC oder Hautulkus oder periphere Gefäßkrankheiten mit komplexer Diagnose und äußerst schweren CC</v>
          </cell>
        </row>
        <row r="449">
          <cell r="A449" t="str">
            <v>F75B</v>
          </cell>
          <cell r="B449" t="str">
            <v>M</v>
          </cell>
          <cell r="C449" t="str">
            <v>Andere Krankheiten des Kreislaufsystems ohne äußerst schwere CC, ohne Hautulkus, Alter &lt; 10 Jahre</v>
          </cell>
        </row>
        <row r="450">
          <cell r="A450" t="str">
            <v>F75C</v>
          </cell>
          <cell r="B450" t="str">
            <v>M</v>
          </cell>
          <cell r="C450" t="str">
            <v>Andere Krankheiten des Kreislaufsystems ohne äußerst schwere CC, ohne Hautulkus, Alter &gt; 9 Jahre und Alter &lt; 18 Jahre</v>
          </cell>
        </row>
        <row r="451">
          <cell r="A451" t="str">
            <v>F75D</v>
          </cell>
          <cell r="B451" t="str">
            <v>M</v>
          </cell>
          <cell r="C451" t="str">
            <v>Andere Krankheiten des Kreislaufsystems ohne äußerst schwere CC, ohne Hautulkus, Alter &gt; 17 Jahre oder periphere Gefäßkrankheiten ohne komplexe Diagnose oder ohne äußerst schwere CC</v>
          </cell>
        </row>
        <row r="452">
          <cell r="A452" t="str">
            <v>F77Z</v>
          </cell>
          <cell r="B452" t="str">
            <v>M</v>
          </cell>
          <cell r="C452" t="str">
            <v>Komplexbehandlung bei multiresistenten Erregern bei Krankheiten und Störungen des Kreislaufsystems</v>
          </cell>
        </row>
        <row r="453">
          <cell r="A453" t="str">
            <v>F95A</v>
          </cell>
          <cell r="B453" t="str">
            <v>O</v>
          </cell>
          <cell r="C453" t="str">
            <v>Interventioneller Verschluss eines Atrium- oder Ventrikelseptumdefekts, Alter &lt; 19 Jahre</v>
          </cell>
        </row>
        <row r="454">
          <cell r="A454" t="str">
            <v>F95B</v>
          </cell>
          <cell r="B454" t="str">
            <v>O</v>
          </cell>
          <cell r="C454" t="str">
            <v>Interventioneller Verschluss eines Atrium- oder Ventrikelseptumdefekts, Alter &gt; 18 Jahre</v>
          </cell>
        </row>
        <row r="455">
          <cell r="A455" t="str">
            <v>F96Z</v>
          </cell>
          <cell r="B455" t="str">
            <v>O</v>
          </cell>
          <cell r="C455" t="str">
            <v>Stammzelltransfusion bei Krankheiten und Störungen des Kreislaufsystems</v>
          </cell>
        </row>
        <row r="457">
          <cell r="A457" t="str">
            <v>MDC 6 Krankheiten und Störungen der Verdauungsorgane</v>
          </cell>
        </row>
        <row r="458">
          <cell r="A458" t="str">
            <v>DRG</v>
          </cell>
          <cell r="B458" t="str">
            <v>Part.</v>
          </cell>
          <cell r="C458" t="str">
            <v>Beschreibung</v>
          </cell>
        </row>
        <row r="460">
          <cell r="A460" t="str">
            <v>G01Z</v>
          </cell>
          <cell r="B460" t="str">
            <v>O</v>
          </cell>
          <cell r="C460" t="str">
            <v>Eviszeration des kleinen Beckens</v>
          </cell>
        </row>
        <row r="461">
          <cell r="A461" t="str">
            <v>G02Z</v>
          </cell>
          <cell r="B461" t="str">
            <v>O</v>
          </cell>
          <cell r="C461" t="str">
            <v>Eingriffe an Dünn- und Dickdarm mit komplexem Eingriff oder komplizierender Diagnose</v>
          </cell>
        </row>
        <row r="462">
          <cell r="A462" t="str">
            <v>G03A</v>
          </cell>
          <cell r="B462" t="str">
            <v>O</v>
          </cell>
          <cell r="C462" t="str">
            <v>Große Eingriffe an Magen, Ösophagus und Duodenum mit hochkomplexem Eingriff oder komplizierenden Prozeduren oder bei bestimmter bösartiger Neubildung</v>
          </cell>
        </row>
        <row r="463">
          <cell r="A463" t="str">
            <v>G03B</v>
          </cell>
          <cell r="B463" t="str">
            <v>O</v>
          </cell>
          <cell r="C463" t="str">
            <v>Große Eingriffe an Magen, Ösophagus und Duodenum ohne hochkomplexen Eingriff, ohne komplizierende Prozeduren, außer bei bestimmter bösartiger Neubildung</v>
          </cell>
        </row>
        <row r="464">
          <cell r="A464" t="str">
            <v>G04A</v>
          </cell>
          <cell r="B464" t="str">
            <v>O</v>
          </cell>
          <cell r="C464" t="str">
            <v>Adhäsiolyse am Peritoneum, Alter &lt; 4 Jahre oder mit äußerst schweren oder schweren CC oder kleine Eingriffe an Dünn­ und Dickdarm mit äußerst schweren CC, Alter &lt; 6 Jahre</v>
          </cell>
        </row>
        <row r="465">
          <cell r="A465" t="str">
            <v>G04B</v>
          </cell>
          <cell r="B465" t="str">
            <v>O</v>
          </cell>
          <cell r="C465" t="str">
            <v>Adhäsiolyse am Peritoneum, Alter &lt; 4 Jahre oder mit äußerst schweren oder schweren CC oder kleine Eingriffe an Dünn­ und Dickdarm mit äußerst schweren CC, Alter &gt; 5 Jahre</v>
          </cell>
        </row>
        <row r="466">
          <cell r="A466" t="str">
            <v>G07A</v>
          </cell>
          <cell r="B466" t="str">
            <v>O</v>
          </cell>
          <cell r="C466" t="str">
            <v>Appendektomie bei Peritonitis mit äußerst schweren oder schweren CC oder kleine Eingriffe an Dünn­ und Dickdarm ohne äußerst schwere CC, Alter &lt; 3 Jahre</v>
          </cell>
        </row>
        <row r="467">
          <cell r="A467" t="str">
            <v>G07B</v>
          </cell>
          <cell r="B467" t="str">
            <v>O</v>
          </cell>
          <cell r="C467" t="str">
            <v>Appendektomie bei Peritonitis mit äußerst schweren oder schweren CC oder kleine Eingriffe an Dünn­ und Dickdarm ohne äußerst schwere CC, Alter &gt; 2 Jahre</v>
          </cell>
        </row>
        <row r="468">
          <cell r="A468" t="str">
            <v>G08A</v>
          </cell>
          <cell r="B468" t="str">
            <v>O</v>
          </cell>
          <cell r="C468" t="str">
            <v>Komplexe Rekonstruktion der Bauchwand, Alter &gt; 0 Jahre, mit äußerst schweren CC</v>
          </cell>
        </row>
        <row r="469">
          <cell r="A469" t="str">
            <v>G08B</v>
          </cell>
          <cell r="B469" t="str">
            <v>O</v>
          </cell>
          <cell r="C469" t="str">
            <v>Komplexe Rekonstruktion der Bauchwand, Alter &gt; 0 Jahre, ohne äußerst schwere CC</v>
          </cell>
        </row>
        <row r="470">
          <cell r="A470" t="str">
            <v>G09Z</v>
          </cell>
          <cell r="B470" t="str">
            <v>O</v>
          </cell>
          <cell r="C470" t="str">
            <v>Beidseitige Eingriffe bei Leisten­ und Schenkelhernien, Alter &gt; 55 Jahre</v>
          </cell>
        </row>
        <row r="471">
          <cell r="A471" t="str">
            <v>G11A</v>
          </cell>
          <cell r="B471" t="str">
            <v>O</v>
          </cell>
          <cell r="C471" t="str">
            <v>Pyloromyotomie oder Anoproktoplastik und Rekonstruktion von Anus und Sphinkter, Alter &lt; 10 Jahre</v>
          </cell>
        </row>
        <row r="472">
          <cell r="A472" t="str">
            <v>G11B</v>
          </cell>
          <cell r="B472" t="str">
            <v>O</v>
          </cell>
          <cell r="C472" t="str">
            <v>Pyloromyotomie oder Anoproktoplastik und Rekonstruktion von Anus und Sphinkter, Alter &gt; 9 Jahre</v>
          </cell>
        </row>
        <row r="473">
          <cell r="A473" t="str">
            <v>G12A</v>
          </cell>
          <cell r="B473" t="str">
            <v>O</v>
          </cell>
          <cell r="C473" t="str">
            <v>Andere OR-Prozeduren an den Verdauungsorganen mit komplexer OR-Prozedur</v>
          </cell>
        </row>
        <row r="474">
          <cell r="A474" t="str">
            <v>G12B</v>
          </cell>
          <cell r="B474" t="str">
            <v>O</v>
          </cell>
          <cell r="C474" t="str">
            <v>Andere OR-Prozeduren an den Verdauungsorganen mit mäßig komplexer OR-Prozedur</v>
          </cell>
        </row>
        <row r="475">
          <cell r="A475" t="str">
            <v>G12C</v>
          </cell>
          <cell r="B475" t="str">
            <v>O</v>
          </cell>
          <cell r="C475" t="str">
            <v>Andere OR-Prozeduren an den Verdauungsorganen ohne komplexe oder mäßig komplexe OR-Prozedur</v>
          </cell>
        </row>
        <row r="476">
          <cell r="A476" t="str">
            <v>G13Z</v>
          </cell>
          <cell r="B476" t="str">
            <v>O</v>
          </cell>
          <cell r="C476" t="str">
            <v>Andere Eingriffe an Darm oder Enterostoma mit äußerst schweren CC</v>
          </cell>
        </row>
        <row r="477">
          <cell r="A477" t="str">
            <v>G14Z</v>
          </cell>
          <cell r="B477" t="str">
            <v>O</v>
          </cell>
          <cell r="C477" t="str">
            <v>Geriatrische frührehabilitative Komplexbehandlung mit bestimmter OR-Prozedur bei Krankheiten und Störungen der Verdauungsorgane</v>
          </cell>
        </row>
        <row r="478">
          <cell r="A478" t="str">
            <v>G15Z</v>
          </cell>
          <cell r="B478" t="str">
            <v>O</v>
          </cell>
          <cell r="C478" t="str">
            <v>Strahlentherapie mit großem abdominellen Eingriff</v>
          </cell>
        </row>
        <row r="479">
          <cell r="A479" t="str">
            <v>G16A</v>
          </cell>
          <cell r="B479" t="str">
            <v>O</v>
          </cell>
          <cell r="C479" t="str">
            <v>Komplexe Rektumresektion mit Lebermetastasenchirurgie oder komplizierenden Prozeduren</v>
          </cell>
        </row>
        <row r="480">
          <cell r="A480" t="str">
            <v>G16B</v>
          </cell>
          <cell r="B480" t="str">
            <v>O</v>
          </cell>
          <cell r="C480" t="str">
            <v>Komplexe Rektumresektion ohne Lebermetastasenchirurgie, ohne komplizierende Prozeduren</v>
          </cell>
        </row>
        <row r="481">
          <cell r="A481" t="str">
            <v>G17Z</v>
          </cell>
          <cell r="B481" t="str">
            <v>O</v>
          </cell>
          <cell r="C481" t="str">
            <v>Andere Rektumresektion</v>
          </cell>
        </row>
        <row r="482">
          <cell r="A482" t="str">
            <v>G18A</v>
          </cell>
          <cell r="B482" t="str">
            <v>O</v>
          </cell>
          <cell r="C482" t="str">
            <v>Eingriffe an Dünn- und Dickdarm mit komplizierender Diagnose</v>
          </cell>
        </row>
        <row r="483">
          <cell r="A483" t="str">
            <v>G18B</v>
          </cell>
          <cell r="B483" t="str">
            <v>O</v>
          </cell>
          <cell r="C483" t="str">
            <v>Eingriffe an Dünn- und Dickdarm ohne komplizierende Diagnose oder andere Eingriffe an Magen, Ösophagus und Duodenum ohne komplizierende Prozeduren, außer bei bösartiger Neubildung, Alter &lt; 3 Jahre</v>
          </cell>
        </row>
        <row r="484">
          <cell r="A484" t="str">
            <v>G19A</v>
          </cell>
          <cell r="B484" t="str">
            <v>O</v>
          </cell>
          <cell r="C484" t="str">
            <v>Andere Eingriffe an Magen, Ösophagus und Duodenum mit komplizierenden Prozeduren oder bei bösartiger Neubildung</v>
          </cell>
        </row>
        <row r="485">
          <cell r="A485" t="str">
            <v>G19B</v>
          </cell>
          <cell r="B485" t="str">
            <v>O</v>
          </cell>
          <cell r="C485" t="str">
            <v>Andere Eingriffe an Magen, Ösophagus und Duodenum ohne komplizierende Prozeduren, außer bei bösartiger Neubildung, Alter &gt; 2 Jahre</v>
          </cell>
        </row>
        <row r="486">
          <cell r="A486" t="str">
            <v>G21A</v>
          </cell>
          <cell r="B486" t="str">
            <v>O</v>
          </cell>
          <cell r="C486" t="str">
            <v>Adhäsiolyse am Peritoneum, Alter &gt; 3 Jahre und ohne äußerst schwere oder schwere CC oder andere Eingriffe an Darm oder Enterostoma ohne äußerst schwere CC, Alter &lt; 16 Jahre</v>
          </cell>
        </row>
        <row r="487">
          <cell r="A487" t="str">
            <v>G21B</v>
          </cell>
          <cell r="B487" t="str">
            <v>O</v>
          </cell>
          <cell r="C487" t="str">
            <v>Adhäsiolyse am Peritoneum, Alter &gt; 3 Jahre und ohne äußerst schwere oder schwere CC oder andere Eingriffe an Darm oder Enterostoma ohne äußerst schwere CC, Alter &gt; 15 Jahre</v>
          </cell>
        </row>
        <row r="488">
          <cell r="A488" t="str">
            <v>G22A</v>
          </cell>
          <cell r="B488" t="str">
            <v>O</v>
          </cell>
          <cell r="C488" t="str">
            <v>Appendektomie bei Peritonitis oder mit äußerst schweren oder schweren CC, Alter &lt; 10 Jahre</v>
          </cell>
        </row>
        <row r="489">
          <cell r="A489" t="str">
            <v>G22B</v>
          </cell>
          <cell r="B489" t="str">
            <v>O</v>
          </cell>
          <cell r="C489" t="str">
            <v>Appendektomie bei Peritonitis oder mit äußerst schweren oder schweren CC, Alter &gt; 9 Jahre und Alter &lt; 16 Jahre</v>
          </cell>
        </row>
        <row r="490">
          <cell r="A490" t="str">
            <v>G22C</v>
          </cell>
          <cell r="B490" t="str">
            <v>O</v>
          </cell>
          <cell r="C490" t="str">
            <v>Appendektomie bei Peritonitis oder mit äußerst schweren oder schweren CC, Alter &gt; 15 Jahre</v>
          </cell>
        </row>
        <row r="491">
          <cell r="A491" t="str">
            <v>G23A</v>
          </cell>
          <cell r="B491" t="str">
            <v>O</v>
          </cell>
          <cell r="C491" t="str">
            <v>Appendektomie außer bei Peritonitis, ohne äußerst schwere oder schwere CC, Alter &lt; 10 Jahre</v>
          </cell>
        </row>
        <row r="492">
          <cell r="A492" t="str">
            <v>G23B</v>
          </cell>
          <cell r="B492" t="str">
            <v>O</v>
          </cell>
          <cell r="C492" t="str">
            <v>Appendektomie außer bei Peritonitis, ohne äußerst schwere oder schwere CC, Alter &gt; 9 Jahre und Alter &lt; 14 Jahre</v>
          </cell>
        </row>
        <row r="493">
          <cell r="A493" t="str">
            <v>G23C</v>
          </cell>
          <cell r="B493" t="str">
            <v>O</v>
          </cell>
          <cell r="C493" t="str">
            <v>Appendektomie außer bei Peritonitis, ohne äußerst schwere oder schwere CC, Alter &gt; 13 Jahre</v>
          </cell>
        </row>
        <row r="494">
          <cell r="A494" t="str">
            <v>G24Z</v>
          </cell>
          <cell r="B494" t="str">
            <v>O</v>
          </cell>
          <cell r="C494" t="str">
            <v>Eingriffe bei Bauchwandhernien, Nabelhernien und anderen Hernien, Alter &gt; 0 Jahre oder beidseitige Eingriffe bei Leisten- und Schenkelhernien, Alter &gt; 0 Jahre und &lt; 56 Jahre oder Eingriffe bei Leisten- und Schenkelhernien, Alter &gt; 55 Jahre</v>
          </cell>
        </row>
        <row r="495">
          <cell r="A495" t="str">
            <v>G25Z</v>
          </cell>
          <cell r="B495" t="str">
            <v>O</v>
          </cell>
          <cell r="C495" t="str">
            <v>Eingriffe bei Leisten­ und Schenkelhernien, Alter &gt; 0 Jahre oder Eingriffe bei Hernien, Alter &lt; 1 Jahr</v>
          </cell>
        </row>
        <row r="496">
          <cell r="A496" t="str">
            <v>G26Z</v>
          </cell>
          <cell r="B496" t="str">
            <v>O</v>
          </cell>
          <cell r="C496" t="str">
            <v>Andere Eingriffe am Anus</v>
          </cell>
        </row>
        <row r="497">
          <cell r="A497" t="str">
            <v>G27A</v>
          </cell>
          <cell r="B497" t="str">
            <v>O</v>
          </cell>
          <cell r="C497" t="str">
            <v>Strahlentherapie bei Krankheiten und Störungen der Verdauungsorgane, mehr als ein Belegungstag, mehr als 8 Bestrahlungen, mit äußerst schweren CC</v>
          </cell>
        </row>
        <row r="498">
          <cell r="A498" t="str">
            <v>G27B</v>
          </cell>
          <cell r="B498" t="str">
            <v>O</v>
          </cell>
          <cell r="C498" t="str">
            <v>Strahlentherapie bei Krankheiten und Störungen der Verdauungsorgane, mehr als ein Belegungstag, mehr als 8 Bestrahlungen, ohne äußerst schwere CC</v>
          </cell>
        </row>
        <row r="499">
          <cell r="A499" t="str">
            <v>G29A</v>
          </cell>
          <cell r="B499" t="str">
            <v>O</v>
          </cell>
          <cell r="C499" t="str">
            <v>Andere Strahlentherapie bei Krankheiten und Störungen der Verdauungsorgane, mehr als ein Belegungstag, mit äußerst schweren CC</v>
          </cell>
        </row>
        <row r="500">
          <cell r="A500" t="str">
            <v>G29B</v>
          </cell>
          <cell r="B500" t="str">
            <v>O</v>
          </cell>
          <cell r="C500" t="str">
            <v>Andere Strahlentherapie bei Krankheiten und Störungen der Verdauungsorgane, mehr als ein Belegungstag, ohne äußerst schwere CC</v>
          </cell>
        </row>
        <row r="501">
          <cell r="A501" t="str">
            <v>G35Z</v>
          </cell>
          <cell r="B501" t="str">
            <v>O</v>
          </cell>
          <cell r="C501" t="str">
            <v>Komplexe Vakuumbehandlung bei Krankheiten und Störungen der Verdauungsorgane</v>
          </cell>
        </row>
        <row r="502">
          <cell r="A502" t="str">
            <v>G36Z</v>
          </cell>
          <cell r="B502" t="str">
            <v>O</v>
          </cell>
          <cell r="C502" t="str">
            <v>Intensivmedizinische Komplexbehandlung &gt; 1104 Aufwandspunkte bei Krankheiten und Störungen der Verdauungsorgane</v>
          </cell>
        </row>
        <row r="503">
          <cell r="A503" t="str">
            <v>G46A</v>
          </cell>
          <cell r="B503" t="str">
            <v>A</v>
          </cell>
          <cell r="C503" t="str">
            <v>Gastroskopie bei schweren Krankheiten der Verdauungsorgane mit komplizierenden Prozeduren oder komplexe therapeutische Gastroskopie bei schweren Krankheiten der Verdauungsorgane, mit äußerst schweren CC</v>
          </cell>
        </row>
        <row r="504">
          <cell r="A504" t="str">
            <v>G46B</v>
          </cell>
          <cell r="B504" t="str">
            <v>A</v>
          </cell>
          <cell r="C504" t="str">
            <v>Andere Gastroskopie bei schweren Krankheiten der Verdauungsorgane, mit äußerst schweren CC oder komplexe therapeutische Gastroskopie mit komplizierendem Eingriff oder schweren CC, ohne komplizierende Prozeduren</v>
          </cell>
        </row>
        <row r="505">
          <cell r="A505" t="str">
            <v>G46C</v>
          </cell>
          <cell r="B505" t="str">
            <v>A</v>
          </cell>
          <cell r="C505" t="str">
            <v>Komplexe therapeutische Gastroskopie bei schweren Krankheiten der Verdauungsorgane, ohne komplizierenden Eingr., ohne äußerst schw. od. schw. CC oder andere Gastroskopie b. schw. Krankh. d. Verdauungsorgane, mit schweren CC, ohne komplizierende Prozeduren</v>
          </cell>
        </row>
        <row r="506">
          <cell r="A506" t="str">
            <v>G47Z</v>
          </cell>
          <cell r="B506" t="str">
            <v>A</v>
          </cell>
          <cell r="C506" t="str">
            <v>Andere Gastroskopie bei schweren Krankheiten der Verdauungsorgane, ohne äußerst schwere oder schwere CC</v>
          </cell>
        </row>
        <row r="507">
          <cell r="A507" t="str">
            <v>G48A</v>
          </cell>
          <cell r="B507" t="str">
            <v>A</v>
          </cell>
          <cell r="C507" t="str">
            <v>Koloskopie mit äußerst schweren oder schweren CC oder komplizierendem Eingriff, mit komplizierender Diagnose</v>
          </cell>
        </row>
        <row r="508">
          <cell r="A508" t="str">
            <v>G48B</v>
          </cell>
          <cell r="B508" t="str">
            <v>A</v>
          </cell>
          <cell r="C508" t="str">
            <v>Koloskopie mit äußerst schweren oder schweren CC oder komplizierendem Eingriff, ohne komplizierende Diagnose</v>
          </cell>
        </row>
        <row r="509">
          <cell r="A509" t="str">
            <v>G50Z</v>
          </cell>
          <cell r="B509" t="str">
            <v>A</v>
          </cell>
          <cell r="C509" t="str">
            <v>Gastroskopie bei nicht schweren Krankheiten der Verdauungsorgane, mit äußerst schweren oder schweren CC</v>
          </cell>
        </row>
        <row r="510">
          <cell r="A510" t="str">
            <v>G51Z</v>
          </cell>
          <cell r="B510" t="str">
            <v>A</v>
          </cell>
          <cell r="C510" t="str">
            <v>Frührehabilitation bei Krankheiten und Störungen der Verdauungsorgane</v>
          </cell>
        </row>
        <row r="511">
          <cell r="A511" t="str">
            <v>G52Z</v>
          </cell>
          <cell r="B511" t="str">
            <v>A</v>
          </cell>
          <cell r="C511" t="str">
            <v>Geriatrische frührehabilitative Komplexbehandlung bei Krankheiten und Störungen der Verdauungsorgane</v>
          </cell>
        </row>
        <row r="512">
          <cell r="A512" t="str">
            <v>G60A</v>
          </cell>
          <cell r="B512" t="str">
            <v>M</v>
          </cell>
          <cell r="C512" t="str">
            <v>Bösartige Neubildung der Verdauungsorgane, mehr als ein Belegungstag, mit äußerst schweren CC</v>
          </cell>
        </row>
        <row r="513">
          <cell r="A513" t="str">
            <v>G60B</v>
          </cell>
          <cell r="B513" t="str">
            <v>M</v>
          </cell>
          <cell r="C513" t="str">
            <v>Bösartige Neubildung der Verdauungsorgane, ein Belegungstag oder ohne äußerst schwere CC</v>
          </cell>
        </row>
        <row r="514">
          <cell r="A514" t="str">
            <v>G64A</v>
          </cell>
          <cell r="B514" t="str">
            <v>M</v>
          </cell>
          <cell r="C514" t="str">
            <v>Entzündliche Darmerkrankung oder andere schwere Erkrankungen der Verdauungsorgane, mit äußerst schweren CC</v>
          </cell>
        </row>
        <row r="515">
          <cell r="A515" t="str">
            <v>G64B</v>
          </cell>
          <cell r="B515" t="str">
            <v>M</v>
          </cell>
          <cell r="C515" t="str">
            <v>Entzündliche Darmerkrankung, Alter &lt; 18 Jahre oder Alter &gt; 69 Jahre</v>
          </cell>
        </row>
        <row r="516">
          <cell r="A516" t="str">
            <v>G64C</v>
          </cell>
          <cell r="B516" t="str">
            <v>M</v>
          </cell>
          <cell r="C516" t="str">
            <v>Entzündliche Darmerkrankung, Alter &gt; 17 Jahre und Alter &lt; 70 Jahre</v>
          </cell>
        </row>
        <row r="517">
          <cell r="A517" t="str">
            <v>G65Z</v>
          </cell>
          <cell r="B517" t="str">
            <v>M</v>
          </cell>
          <cell r="C517" t="str">
            <v>Obstruktion des Verdauungstraktes</v>
          </cell>
        </row>
        <row r="518">
          <cell r="A518" t="str">
            <v>G66Z</v>
          </cell>
          <cell r="B518" t="str">
            <v>M</v>
          </cell>
          <cell r="C518" t="str">
            <v>Abdominalschmerz oder mesenteriale Lymphadenitis, Alter &gt; 55 Jahre und mit CC</v>
          </cell>
        </row>
        <row r="519">
          <cell r="A519" t="str">
            <v>G67A</v>
          </cell>
          <cell r="B519" t="str">
            <v>M</v>
          </cell>
          <cell r="C519" t="str">
            <v>Ösophagitis, Gastroenteritis und verschiedene Erkrankungen der Verdauungsorgane mit komplexer Diagnose und komplizierender Diagnose oder Dialyse oder Alter &lt; 1 Jahr</v>
          </cell>
        </row>
        <row r="520">
          <cell r="A520" t="str">
            <v>G67B</v>
          </cell>
          <cell r="B520" t="str">
            <v>M</v>
          </cell>
          <cell r="C520" t="str">
            <v>Ösophagitis, Gastroenteritis und verschiedene Erkrankungen der Verdauungsorgane, Alter &gt; 0 Jahre, mit bestimmter Diagnose oder gastrointestinale Blutung und Ulkuserkrankung, mehr als ein Belegungstag, ohne komplexe Diagnose, mit schw. CC od. Alter &gt; 74 J.</v>
          </cell>
        </row>
        <row r="521">
          <cell r="A521" t="str">
            <v>G67C</v>
          </cell>
          <cell r="B521" t="str">
            <v>M</v>
          </cell>
          <cell r="C521" t="str">
            <v>Ösophagitis, Gastroenteritis und verschiedene Erkrankungen der Verdauungsorgane mit komplexer Diagnose, komplizierender Diagnose oder Dialyse oder Alter &lt; 1 Jahr</v>
          </cell>
        </row>
        <row r="522">
          <cell r="A522" t="str">
            <v>G67D</v>
          </cell>
          <cell r="B522" t="str">
            <v>M</v>
          </cell>
          <cell r="C522" t="str">
            <v>Ösophagitis, Gastroenteritis und verschiedene Erkrankungen der Verdauungsorgane ohne komplexe oder komplizierende Diagnose, ohne Dialyse, ohne bestimmte Diagnose, Alter &gt; 0 Jahre und Alter &lt; 3 Jahre</v>
          </cell>
        </row>
        <row r="523">
          <cell r="A523" t="str">
            <v>G67E</v>
          </cell>
          <cell r="B523" t="str">
            <v>M</v>
          </cell>
          <cell r="C523" t="str">
            <v>Ösophagitis, Gastroenteritis und verschiedene Erkrankungen der Verdauungsorgane, Alter &gt; 2 Jahre oder gastrointestinale Blutung und Ulkuserkrankung, ein Belegungstag oder ohne komplexe Diagnose, Alter &lt; 75 Jahre, ohne äußerst schwere oder schwere CC</v>
          </cell>
        </row>
        <row r="524">
          <cell r="A524" t="str">
            <v>G70Z</v>
          </cell>
          <cell r="B524" t="str">
            <v>M</v>
          </cell>
          <cell r="C524" t="str">
            <v>Andere schwere Erkrankungen der Verdauungsorgane ohne äußerst schwere CC</v>
          </cell>
        </row>
        <row r="525">
          <cell r="A525" t="str">
            <v>G71Z</v>
          </cell>
          <cell r="B525" t="str">
            <v>M</v>
          </cell>
          <cell r="C525" t="str">
            <v>Andere mäßig schwere Erkrankungen der Verdauungsorgane</v>
          </cell>
        </row>
        <row r="526">
          <cell r="A526" t="str">
            <v>G72A</v>
          </cell>
          <cell r="B526" t="str">
            <v>M</v>
          </cell>
          <cell r="C526" t="str">
            <v>Andere leichte bis moderate Erkrankungen der Verdauungsorgane oder Abdominalschmerz oder mesenteriale Lymphadenitis, Alter &lt; 56 Jahre oder ohne CC, Alter &lt; 3 Jahre</v>
          </cell>
        </row>
        <row r="527">
          <cell r="A527" t="str">
            <v>G72B</v>
          </cell>
          <cell r="B527" t="str">
            <v>M</v>
          </cell>
          <cell r="C527" t="str">
            <v>Andere leichte bis moderate Erkrankungen der Verdauungsorgane oder Abdominalschmerz oder mesenteriale Lymphadenitis, Alter &lt; 56 Jahre oder ohne CC, Alter &gt; 2 Jahre</v>
          </cell>
        </row>
        <row r="528">
          <cell r="A528" t="str">
            <v>G73Z</v>
          </cell>
          <cell r="B528" t="str">
            <v>M</v>
          </cell>
          <cell r="C528" t="str">
            <v>Gastrointestinale Blutung und Ulkuserkrankung, mehr als ein Belegungstag, mit komplexer Diagnose oder äußerst schweren CC</v>
          </cell>
        </row>
        <row r="529">
          <cell r="A529" t="str">
            <v>G77Z</v>
          </cell>
          <cell r="B529" t="str">
            <v>A</v>
          </cell>
          <cell r="C529" t="str">
            <v>Komplexbehandlung bei multiresistenten Erregern bei Krankheiten und Störungen der Verdauungsorgane</v>
          </cell>
        </row>
        <row r="531">
          <cell r="A531" t="str">
            <v>MDC 7 Krankheiten und Störungen an hepatobiliärem System und Pankreas</v>
          </cell>
        </row>
        <row r="532">
          <cell r="A532" t="str">
            <v>DRG</v>
          </cell>
          <cell r="B532" t="str">
            <v>Part.</v>
          </cell>
          <cell r="C532" t="str">
            <v>Beschreibung</v>
          </cell>
        </row>
        <row r="534">
          <cell r="A534" t="str">
            <v>H01Z</v>
          </cell>
          <cell r="B534" t="str">
            <v>O</v>
          </cell>
          <cell r="C534" t="str">
            <v>Eingriffe an Pankreas und Leber und portosystemische Shunt-Operationen mit großem Eingriff oder Strahlentherapie</v>
          </cell>
        </row>
        <row r="535">
          <cell r="A535" t="str">
            <v>H02Z</v>
          </cell>
          <cell r="B535" t="str">
            <v>O</v>
          </cell>
          <cell r="C535" t="str">
            <v>Komplexe Eingriffe an Gallenblase und Gallenwegen</v>
          </cell>
        </row>
        <row r="536">
          <cell r="A536" t="str">
            <v>H05Z</v>
          </cell>
          <cell r="B536" t="str">
            <v>O</v>
          </cell>
          <cell r="C536" t="str">
            <v>Laparotomie und mäßig komplexe Eingriffe an Gallenblase und Gallenwegen</v>
          </cell>
        </row>
        <row r="537">
          <cell r="A537" t="str">
            <v>H06Z</v>
          </cell>
          <cell r="B537" t="str">
            <v>O</v>
          </cell>
          <cell r="C537" t="str">
            <v>Andere OR-Prozeduren an hepatobiliärem System und Pankreas</v>
          </cell>
        </row>
        <row r="538">
          <cell r="A538" t="str">
            <v>H07A</v>
          </cell>
          <cell r="B538" t="str">
            <v>O</v>
          </cell>
          <cell r="C538" t="str">
            <v>Cholezystektomie mit sehr komplexer Diagnose oder komplizierenden Prozeduren</v>
          </cell>
        </row>
        <row r="539">
          <cell r="A539" t="str">
            <v>H07B</v>
          </cell>
          <cell r="B539" t="str">
            <v>O</v>
          </cell>
          <cell r="C539" t="str">
            <v>Cholezystektomie ohne sehr komplexe Diagnose, ohne komplizierende Prozeduren</v>
          </cell>
        </row>
        <row r="540">
          <cell r="A540" t="str">
            <v>H08A</v>
          </cell>
          <cell r="B540" t="str">
            <v>O</v>
          </cell>
          <cell r="C540" t="str">
            <v>Laparoskopische Cholezystektomie mit sehr komplexer Diagnose</v>
          </cell>
        </row>
        <row r="541">
          <cell r="A541" t="str">
            <v>H08B</v>
          </cell>
          <cell r="B541" t="str">
            <v>O</v>
          </cell>
          <cell r="C541" t="str">
            <v>Laparoskopische Cholezystektomie ohne sehr komplexe Diagnose</v>
          </cell>
        </row>
        <row r="542">
          <cell r="A542" t="str">
            <v>H09A</v>
          </cell>
          <cell r="B542" t="str">
            <v>O</v>
          </cell>
          <cell r="C542" t="str">
            <v>Eingriffe an Pankreas und Leber und portosystemische Shunt-Operationen, ohne großen Eingriff, ohne Strahlentherapie, mit äußerst schweren CC</v>
          </cell>
        </row>
        <row r="543">
          <cell r="A543" t="str">
            <v>H09B</v>
          </cell>
          <cell r="B543" t="str">
            <v>O</v>
          </cell>
          <cell r="C543" t="str">
            <v>Eingriffe an Pankreas und Leber und portosystemische Shunt-Operationen, ohne großen Eingriff, ohne Strahlentherapie, bei bösartiger Neubildung</v>
          </cell>
        </row>
        <row r="544">
          <cell r="A544" t="str">
            <v>H09C</v>
          </cell>
          <cell r="B544" t="str">
            <v>O</v>
          </cell>
          <cell r="C544" t="str">
            <v>Eingriffe an Pankreas und Leber und portosystemische Shunt-Operationen, ohne großen Eingriff, ohne Strahlentherapie, ohne äußerst schwere CC, außer bei bösartiger Neubildung</v>
          </cell>
        </row>
        <row r="545">
          <cell r="A545" t="str">
            <v>H12A</v>
          </cell>
          <cell r="B545" t="str">
            <v>O</v>
          </cell>
          <cell r="C545" t="str">
            <v>Verschiedene Eingriffe am hepatobiliären System mit äußerst schweren CC</v>
          </cell>
        </row>
        <row r="546">
          <cell r="A546" t="str">
            <v>H12B</v>
          </cell>
          <cell r="B546" t="str">
            <v>O</v>
          </cell>
          <cell r="C546" t="str">
            <v>Verschiedene Eingriffe am hepatobiliären System ohne äußerst schwere CC</v>
          </cell>
        </row>
        <row r="547">
          <cell r="A547" t="str">
            <v>H15Z</v>
          </cell>
          <cell r="B547" t="str">
            <v>O</v>
          </cell>
          <cell r="C547" t="str">
            <v>Strahlentherapie bei Krankheiten und Störungen an hepatobiliärem System und Pankreas, mehr als ein Belegungstag, mehr als 9 Bestrahlungen</v>
          </cell>
        </row>
        <row r="548">
          <cell r="A548" t="str">
            <v>H16Z</v>
          </cell>
          <cell r="B548" t="str">
            <v>O</v>
          </cell>
          <cell r="C548" t="str">
            <v>Andere Strahlentherapie bei Krankheiten und Störungen an hepatobiliärem System und Pankreas, mehr als ein Belegungstag</v>
          </cell>
        </row>
        <row r="549">
          <cell r="A549" t="str">
            <v>H33Z</v>
          </cell>
          <cell r="B549" t="str">
            <v>O</v>
          </cell>
          <cell r="C549" t="str">
            <v>Mehrzeitige komplexe OR-Prozeduren bei Krankheiten und Störungen an hepatobiliärem System und Pankreas</v>
          </cell>
        </row>
        <row r="550">
          <cell r="A550" t="str">
            <v>H36Z</v>
          </cell>
          <cell r="B550" t="str">
            <v>O</v>
          </cell>
          <cell r="C550" t="str">
            <v>Intensivmedizinische Komplexbehandlung &gt; 552 Aufwandspunkte bei Krankheiten und Störungen an hepatobiliärem System und Pankreas</v>
          </cell>
        </row>
        <row r="551">
          <cell r="A551" t="str">
            <v>H37Z</v>
          </cell>
          <cell r="B551" t="str">
            <v>O</v>
          </cell>
          <cell r="C551" t="str">
            <v>Längerer stationärer Aufenthalt vor Transplantation bei hoher Dringlichkeitsstufe bei Krankheiten und Störungen an hepatobiliärem System und Pankreas</v>
          </cell>
        </row>
        <row r="552">
          <cell r="A552" t="str">
            <v>H40Z</v>
          </cell>
          <cell r="B552" t="str">
            <v>A</v>
          </cell>
          <cell r="C552" t="str">
            <v>Endoskopische Eingriffe bei Ösophagusvarizenblutung</v>
          </cell>
        </row>
        <row r="553">
          <cell r="A553" t="str">
            <v>H41A</v>
          </cell>
          <cell r="B553" t="str">
            <v>A</v>
          </cell>
          <cell r="C553" t="str">
            <v>Komplexe therapeutische ERCP mit äußerst schweren CC und photodynamische Therapie</v>
          </cell>
        </row>
        <row r="554">
          <cell r="A554" t="str">
            <v>H41B</v>
          </cell>
          <cell r="B554" t="str">
            <v>A</v>
          </cell>
          <cell r="C554" t="str">
            <v>Komplexe therapeutische ERCP mit schweren CC, ohne photodynamische Therapie, Alter &lt; 3 Jahre</v>
          </cell>
        </row>
        <row r="555">
          <cell r="A555" t="str">
            <v>H41C</v>
          </cell>
          <cell r="B555" t="str">
            <v>A</v>
          </cell>
          <cell r="C555" t="str">
            <v>Komplexe therapeutische ERCP ohne äußerst schwere oder schwere CC, ohne photodynamische Therapie, Alter &gt; 2 Jahre, oder andere ERCP</v>
          </cell>
        </row>
        <row r="556">
          <cell r="A556" t="str">
            <v>H60Z</v>
          </cell>
          <cell r="B556" t="str">
            <v>M</v>
          </cell>
          <cell r="C556" t="str">
            <v>Leberzirrhose und bestimmte nichtinfektiöse Hepatitiden mit äußerst schweren CC</v>
          </cell>
        </row>
        <row r="557">
          <cell r="A557" t="str">
            <v>H61A</v>
          </cell>
          <cell r="B557" t="str">
            <v>M</v>
          </cell>
          <cell r="C557" t="str">
            <v>Bösartige Neubildung an hepatobiliärem System und Pankreas, mehr als ein Belegungstag, mit komplexer Diagnose, mit äußerst schweren CC</v>
          </cell>
        </row>
        <row r="558">
          <cell r="A558" t="str">
            <v>H61B</v>
          </cell>
          <cell r="B558" t="str">
            <v>M</v>
          </cell>
          <cell r="C558" t="str">
            <v>Bösartige Neubildung an hepatobiliärem System und Pankreas, ein Belegungstag oder ohne komplexe Diagnose oder ohne äußerst schwere CC</v>
          </cell>
        </row>
        <row r="559">
          <cell r="A559" t="str">
            <v>H62A</v>
          </cell>
          <cell r="B559" t="str">
            <v>M</v>
          </cell>
          <cell r="C559" t="str">
            <v>Erkrankungen des Pankreas außer bösartige Neubildung mit akuter Pankreatitis, Alter &lt; 16 Jahre</v>
          </cell>
        </row>
        <row r="560">
          <cell r="A560" t="str">
            <v>H62B</v>
          </cell>
          <cell r="B560" t="str">
            <v>M</v>
          </cell>
          <cell r="C560" t="str">
            <v>Erkrankungen des Pankreas außer bösartige Neubildung mit akuter Pankreatitis, Alter &gt; 15 Jahre oder Leberzirrhose und bestimmte nichtinfektiöse Hepatitiden ohne äußerst schwere CC</v>
          </cell>
        </row>
        <row r="561">
          <cell r="A561" t="str">
            <v>H62C</v>
          </cell>
          <cell r="B561" t="str">
            <v>M</v>
          </cell>
          <cell r="C561" t="str">
            <v>Erkrankungen des Pankreas außer bösartige Neubildung ohne akute Pankreatitis</v>
          </cell>
        </row>
        <row r="562">
          <cell r="A562" t="str">
            <v>H63A</v>
          </cell>
          <cell r="B562" t="str">
            <v>M</v>
          </cell>
          <cell r="C562" t="str">
            <v>Erkrankungen der Leber außer bösartige Neubildung, Leberzirrhose und best. nichtinfekt. Hepatitiden, mehr als ein Belegungstag, mit komplexer Diagnose und äußerst schw. oder schw. CC oder mit kompl. Diagnose oder äußerst schw. oder schw. CC, Alter &lt; 1 J.</v>
          </cell>
        </row>
        <row r="563">
          <cell r="A563" t="str">
            <v>H63B</v>
          </cell>
          <cell r="B563" t="str">
            <v>M</v>
          </cell>
          <cell r="C563" t="str">
            <v>Erkrankungen der Leber außer bösartige Neubildung, Leberzirrhose und bestimmte nichtinfektiöse Hepatitiden, mehr als ein Belegungstag, mit komplexer Diagnose oder äußerst schweren oder schweren CC, Alter &gt; 0 Jahre</v>
          </cell>
        </row>
        <row r="564">
          <cell r="A564" t="str">
            <v>H63C</v>
          </cell>
          <cell r="B564" t="str">
            <v>M</v>
          </cell>
          <cell r="C564" t="str">
            <v>Erkrankungen der Leber außer bösartige Neubildung, Leberzirrhose und bestimmte nichtinfektiöse Hepatitiden, ein Belegungstag oder ohne komplexe Diagnose und ohne äußerst schwere oder schwere CC</v>
          </cell>
        </row>
        <row r="565">
          <cell r="A565" t="str">
            <v>H64Z</v>
          </cell>
          <cell r="B565" t="str">
            <v>M</v>
          </cell>
          <cell r="C565" t="str">
            <v>Erkrankungen von Gallenblase und Gallenwegen</v>
          </cell>
        </row>
        <row r="567">
          <cell r="A567" t="str">
            <v>MDC 8 Krankheiten und Störungen an Muskel-Skelett-System und Bindegewebe</v>
          </cell>
        </row>
        <row r="568">
          <cell r="A568" t="str">
            <v>DRG</v>
          </cell>
          <cell r="B568" t="str">
            <v>Part.</v>
          </cell>
          <cell r="C568" t="str">
            <v>Beschreibung</v>
          </cell>
        </row>
        <row r="570">
          <cell r="A570" t="str">
            <v>I01Z</v>
          </cell>
          <cell r="B570" t="str">
            <v>O</v>
          </cell>
          <cell r="C570" t="str">
            <v>Beidseitige Eingriffe oder mehrere große Eingriffe an Gelenken der unteren Extremität mit komplexer Diagnose</v>
          </cell>
        </row>
        <row r="571">
          <cell r="A571" t="str">
            <v>I02A</v>
          </cell>
          <cell r="B571" t="str">
            <v>O</v>
          </cell>
          <cell r="C571" t="str">
            <v>Gewebe- / Hauttransplantation, außer an der Hand, mit komplizierenden Prozeduren, Eingriff an mehreren Lokalisationen oder mit schwerem Weichteilschaden, mit äußerst schweren CC</v>
          </cell>
        </row>
        <row r="572">
          <cell r="A572" t="str">
            <v>I02B</v>
          </cell>
          <cell r="B572" t="str">
            <v>O</v>
          </cell>
          <cell r="C572" t="str">
            <v>Gewebe- / Hauttransplantation, außer an der Hand, mit komplizierenden Prozeduren, Eingriff an mehreren Lokalisationen oder mit schwerem Weichteilschaden, mit schweren CC oder großflächig, mit äußerst schweren CC</v>
          </cell>
        </row>
        <row r="573">
          <cell r="A573" t="str">
            <v>I02C</v>
          </cell>
          <cell r="B573" t="str">
            <v>O</v>
          </cell>
          <cell r="C573" t="str">
            <v>Gewebe- / Hauttransplantation, außer an der Hand, mit äußerst schweren CC</v>
          </cell>
        </row>
        <row r="574">
          <cell r="A574" t="str">
            <v>I03A</v>
          </cell>
          <cell r="B574" t="str">
            <v>O</v>
          </cell>
          <cell r="C574" t="str">
            <v>Revision oder Ersatz des Hüftgelenkes mit komplizierender Diagnose oder Arthrodese oder Alter &lt; 16 Jahre oder beidseitige Eingriffe oder mehrere große Eingriffe an Gelenken der unteren Extremität mit komplexem Eingriff, mit äußerst schweren CC</v>
          </cell>
        </row>
        <row r="575">
          <cell r="A575" t="str">
            <v>I03B</v>
          </cell>
          <cell r="B575" t="str">
            <v>O</v>
          </cell>
          <cell r="C575" t="str">
            <v>Revision oder Ersatz des Hüftgelenkes mit komplizierender Diagnose oder Arthrodese oder Alter &lt; 16 Jahre oder beidseitige Eingriffe oder mehrere große Eingriffe an Gelenken der unteren Extremität mit komplexem Eingriff, ohne äußerst schwere CC</v>
          </cell>
        </row>
        <row r="576">
          <cell r="A576" t="str">
            <v>I04Z</v>
          </cell>
          <cell r="B576" t="str">
            <v>O</v>
          </cell>
          <cell r="C576" t="str">
            <v>Revision oder Ersatz des Kniegelenkes mit komplizierender Diagnose oder Arthrodese</v>
          </cell>
        </row>
        <row r="577">
          <cell r="A577" t="str">
            <v>I05Z</v>
          </cell>
          <cell r="B577" t="str">
            <v>O</v>
          </cell>
          <cell r="C577" t="str">
            <v>Anderer großer Gelenkersatz oder Revision oder Ersatz des Hüftgelenkes ohne komplizierende Diagnose, ohne Arthrodese, ohne komplexen Eingriff, mit äußerst schweren CC</v>
          </cell>
        </row>
        <row r="578">
          <cell r="A578" t="str">
            <v>I06A</v>
          </cell>
          <cell r="B578" t="str">
            <v>O</v>
          </cell>
          <cell r="C578" t="str">
            <v>Komplexe Wirbelkörperfusion mit äußerst schweren CC oder komplexer Eingriff an der Wirbelsäule, mit Korrektur einer Thoraxdeformität, Alter &lt; 16 Jahre</v>
          </cell>
        </row>
        <row r="579">
          <cell r="A579" t="str">
            <v>I06B</v>
          </cell>
          <cell r="B579" t="str">
            <v>O</v>
          </cell>
          <cell r="C579" t="str">
            <v>Komplexe Wirbelkörperfusion mit äußerst schweren CC oder komplexer Eingriff an der Wirbelsäule, ohne Korrektur einer Thoraxdeformität oder komplexer Eingriff an Kopf / Hals, Alter &lt; 16 Jahre</v>
          </cell>
        </row>
        <row r="580">
          <cell r="A580" t="str">
            <v>I06C</v>
          </cell>
          <cell r="B580" t="str">
            <v>O</v>
          </cell>
          <cell r="C580" t="str">
            <v>Komplexe Wirbelkörperfusion mit Korrektur einer Thoraxdeformität</v>
          </cell>
        </row>
        <row r="581">
          <cell r="A581" t="str">
            <v>I06D</v>
          </cell>
          <cell r="B581" t="str">
            <v>O</v>
          </cell>
          <cell r="C581" t="str">
            <v>Komplexe Wirbelkörperfusion mit äußerst schweren CC, ohne Korrektur einer Thoraxdeformität oder komplexer Eingriff an der Wirbelsäule oder komplexer Eingriff an Kopf / Hals, Alter &gt; 15 Jahre</v>
          </cell>
        </row>
        <row r="582">
          <cell r="A582" t="str">
            <v>I07A</v>
          </cell>
          <cell r="B582" t="str">
            <v>O</v>
          </cell>
          <cell r="C582" t="str">
            <v>Amputation mit äußerst schweren CC</v>
          </cell>
        </row>
        <row r="583">
          <cell r="A583" t="str">
            <v>I07B</v>
          </cell>
          <cell r="B583" t="str">
            <v>O</v>
          </cell>
          <cell r="C583" t="str">
            <v>Amputation ohne äußerst schwere CC</v>
          </cell>
        </row>
        <row r="584">
          <cell r="A584" t="str">
            <v>I08A</v>
          </cell>
          <cell r="B584" t="str">
            <v>O</v>
          </cell>
          <cell r="C584" t="str">
            <v>Andere Eingriffe an Hüftgelenk und Femur mit Mehrfacheingriff, komplexer Prozedur oder komplexer Diagnose bei zerebraler Lähmung oder mit äußerst schweren CC oder Ersatz des Hüftgelenkes mit Eingriff an oberer Extremität oder Wirbelsäule</v>
          </cell>
        </row>
        <row r="585">
          <cell r="A585" t="str">
            <v>I08B</v>
          </cell>
          <cell r="B585" t="str">
            <v>O</v>
          </cell>
          <cell r="C585" t="str">
            <v>Andere Eingriffe an Hüftgelenk und Femur mit Mehrfacheingriff, komplexer Prozedur, komplexer Diagnose oder äußerst schweren CC</v>
          </cell>
        </row>
        <row r="586">
          <cell r="A586" t="str">
            <v>I08C</v>
          </cell>
          <cell r="B586" t="str">
            <v>O</v>
          </cell>
          <cell r="C586" t="str">
            <v>Andere Eingriffe an Hüftgelenk und Femur, ohne Mehrfacheingriff, ohne komplexe Prozedur, ohne komplexe Diagnose, ohne äußerst schwere CC</v>
          </cell>
        </row>
        <row r="587">
          <cell r="A587" t="str">
            <v>I09A</v>
          </cell>
          <cell r="B587" t="str">
            <v>O</v>
          </cell>
          <cell r="C587" t="str">
            <v>Wirbelkörperfusion mit äußerst schweren CC, ohne andere Kyphoplastie</v>
          </cell>
        </row>
        <row r="588">
          <cell r="A588" t="str">
            <v>I09B</v>
          </cell>
          <cell r="B588" t="str">
            <v>O</v>
          </cell>
          <cell r="C588" t="str">
            <v>Wirbelkörperfusion mit äußerst schweren CC mit anderer Kyphoplastie oder mit schweren CC, ohne andere Kyphoplastie oder mit komplexer Kyphoplastie</v>
          </cell>
        </row>
        <row r="589">
          <cell r="A589" t="str">
            <v>I09C</v>
          </cell>
          <cell r="B589" t="str">
            <v>O</v>
          </cell>
          <cell r="C589" t="str">
            <v>Wirbelkörperfusion ohne äußerst schwere oder schwere CC oder ohne schwere CC mit anderer Kyphoplastie</v>
          </cell>
        </row>
        <row r="590">
          <cell r="A590" t="str">
            <v>I10A</v>
          </cell>
          <cell r="B590" t="str">
            <v>O</v>
          </cell>
          <cell r="C590" t="str">
            <v>Andere Eingriffe an der Wirbelsäule mit äußerst schweren CC, mit komplexem Eingriff</v>
          </cell>
        </row>
        <row r="591">
          <cell r="A591" t="str">
            <v>I10B</v>
          </cell>
          <cell r="B591" t="str">
            <v>O</v>
          </cell>
          <cell r="C591" t="str">
            <v>Andere Eingriffe an der Wirbelsäule mit äußerst schweren CC, ohne komplexen Eingriff</v>
          </cell>
        </row>
        <row r="592">
          <cell r="A592" t="str">
            <v>I11Z</v>
          </cell>
          <cell r="B592" t="str">
            <v>O</v>
          </cell>
          <cell r="C592" t="str">
            <v>Eingriffe zur Verlängerung einer Extremität</v>
          </cell>
        </row>
        <row r="593">
          <cell r="A593" t="str">
            <v>I12A</v>
          </cell>
          <cell r="B593" t="str">
            <v>O</v>
          </cell>
          <cell r="C593" t="str">
            <v>Knochen­ und Gelenkinfektion / ­entzündung mit verschiedenen Eingriffen am Muskel­Skelett­System und Bindegewebe mit äußerst schweren CC</v>
          </cell>
        </row>
        <row r="594">
          <cell r="A594" t="str">
            <v>I12B</v>
          </cell>
          <cell r="B594" t="str">
            <v>O</v>
          </cell>
          <cell r="C594" t="str">
            <v>Knochen­ und Gelenkinfektion / ­entzündung mit verschiedenen Eingriffen am Muskel­Skelett­System und Bindegewebe mit schweren CC oder Revision des Kniegelenkes</v>
          </cell>
        </row>
        <row r="595">
          <cell r="A595" t="str">
            <v>I12C</v>
          </cell>
          <cell r="B595" t="str">
            <v>O</v>
          </cell>
          <cell r="C595" t="str">
            <v>Knochen­ und Gelenkinfektion / ­entzündung mit verschiedenen Eingriffen am Muskel­Skelett­System und Bindegewebe ohne äußerst schwere oder schwere CC, ohne Revision des Kniegelenkes</v>
          </cell>
        </row>
        <row r="596">
          <cell r="A596" t="str">
            <v>I13A</v>
          </cell>
          <cell r="B596" t="str">
            <v>O</v>
          </cell>
          <cell r="C596" t="str">
            <v>Komplexe Eingriffe an Humerus, Tibia, Fibula und Sprunggelenk, mit Mehrfacheingriff, beidseitigem Eingriff, komplexer Prozedur oder komplexer Diagnose</v>
          </cell>
        </row>
        <row r="597">
          <cell r="A597" t="str">
            <v>I13B</v>
          </cell>
          <cell r="B597" t="str">
            <v>O</v>
          </cell>
          <cell r="C597" t="str">
            <v>Komplexe Eingriffe an Humerus, Tibia, Fibula und Sprunggelenk, ohne Mehrfacheingriff, ohne beidseitigen Eingriff, ohne komplexe Prozedur, ohne komplexe Diagnose</v>
          </cell>
        </row>
        <row r="598">
          <cell r="A598" t="str">
            <v>I14Z</v>
          </cell>
          <cell r="B598" t="str">
            <v>O</v>
          </cell>
          <cell r="C598" t="str">
            <v>Revision eines Amputationsstumpfes</v>
          </cell>
        </row>
        <row r="599">
          <cell r="A599" t="str">
            <v>I15Z</v>
          </cell>
          <cell r="B599" t="str">
            <v>O</v>
          </cell>
          <cell r="C599" t="str">
            <v>Operationen am Hirn­ und Gesichtsschädel</v>
          </cell>
        </row>
        <row r="600">
          <cell r="A600" t="str">
            <v>I16Z</v>
          </cell>
          <cell r="B600" t="str">
            <v>O</v>
          </cell>
          <cell r="C600" t="str">
            <v>Andere Eingriffe am Schultergelenk</v>
          </cell>
        </row>
        <row r="601">
          <cell r="A601" t="str">
            <v>I17Z</v>
          </cell>
          <cell r="B601" t="str">
            <v>O</v>
          </cell>
          <cell r="C601" t="str">
            <v>Operationen am Gesichtsschädel</v>
          </cell>
        </row>
        <row r="602">
          <cell r="A602" t="str">
            <v>I18A</v>
          </cell>
          <cell r="B602" t="str">
            <v>O</v>
          </cell>
          <cell r="C602" t="str">
            <v>Wenig komplexe Eingriffe an Kniegelenk, Ellenbogengelenk und Unterarm, Alter &lt; 16 Jahre</v>
          </cell>
        </row>
        <row r="603">
          <cell r="A603" t="str">
            <v>I18B</v>
          </cell>
          <cell r="B603" t="str">
            <v>O</v>
          </cell>
          <cell r="C603" t="str">
            <v>Wenig komplexe Eingriffe an Kniegelenk, Ellenbogengelenk und Unterarm, Alter &gt; 15 Jahre</v>
          </cell>
        </row>
        <row r="604">
          <cell r="A604" t="str">
            <v>I19A</v>
          </cell>
          <cell r="B604" t="str">
            <v>O</v>
          </cell>
          <cell r="C604" t="str">
            <v>Komplexe Wirbelkörperfusion ohne äußerst schwere CC, Alter &lt; 16 Jahre</v>
          </cell>
        </row>
        <row r="605">
          <cell r="A605" t="str">
            <v>I19B</v>
          </cell>
          <cell r="B605" t="str">
            <v>O</v>
          </cell>
          <cell r="C605" t="str">
            <v>Komplexe Wirbelkörperfusion ohne äußerst schwere CC, Alter &gt; 15 Jahre</v>
          </cell>
        </row>
        <row r="606">
          <cell r="A606" t="str">
            <v>I20A</v>
          </cell>
          <cell r="B606" t="str">
            <v>O</v>
          </cell>
          <cell r="C606" t="str">
            <v>Eingriffe am Fuß mit mehreren hochkomplexen Eingriffen oder mit hochkomplexem Eingriff mit komplexer Diagnose</v>
          </cell>
        </row>
        <row r="607">
          <cell r="A607" t="str">
            <v>I20B</v>
          </cell>
          <cell r="B607" t="str">
            <v>O</v>
          </cell>
          <cell r="C607" t="str">
            <v>Eingriffe am Fuß mit mehreren komplexen Eingriffen oder hochkomplexem Eingriff oder mit komplexem Eingriff mit komplexer Diagnose</v>
          </cell>
        </row>
        <row r="608">
          <cell r="A608" t="str">
            <v>I20C</v>
          </cell>
          <cell r="B608" t="str">
            <v>O</v>
          </cell>
          <cell r="C608" t="str">
            <v>Eingriffe am Fuß mit komplexem Eingriff, ohne komplexe Diagnose oder mit schwerem Weichteilschaden</v>
          </cell>
        </row>
        <row r="609">
          <cell r="A609" t="str">
            <v>I20D</v>
          </cell>
          <cell r="B609" t="str">
            <v>O</v>
          </cell>
          <cell r="C609" t="str">
            <v>Eingriffe am Fuß ohne komplexen Eingriff, ohne schweren Weichteilschaden, Alter &lt; 16 Jahre</v>
          </cell>
        </row>
        <row r="610">
          <cell r="A610" t="str">
            <v>I20E</v>
          </cell>
          <cell r="B610" t="str">
            <v>O</v>
          </cell>
          <cell r="C610" t="str">
            <v>Eingriffe am Fuß ohne komplexen Eingriff, ohne schweren Weichteilschaden, Alter &gt; 15 Jahre</v>
          </cell>
        </row>
        <row r="611">
          <cell r="A611" t="str">
            <v>I21Z</v>
          </cell>
          <cell r="B611" t="str">
            <v>O</v>
          </cell>
          <cell r="C611" t="str">
            <v>Lokale Exzision und Entfernung von Osteosynthesematerial an Hüftgelenk und Femur oder komplexe Eingriffe an Ellenbogengelenk und Unterarm</v>
          </cell>
        </row>
        <row r="612">
          <cell r="A612" t="str">
            <v>I22A</v>
          </cell>
          <cell r="B612" t="str">
            <v>O</v>
          </cell>
          <cell r="C612" t="str">
            <v>Gewebe- / Hauttransplantation, außer an der Hand, mit komplizierenden Prozeduren, Eingriff an mehreren Lokalisationen oder schwerem Weichteilschaden oder großflächig, mit schweren CC</v>
          </cell>
        </row>
        <row r="613">
          <cell r="A613" t="str">
            <v>I22B</v>
          </cell>
          <cell r="B613" t="str">
            <v>O</v>
          </cell>
          <cell r="C613" t="str">
            <v>Gewebe- / Hauttransplantation, außer an der Hand, ohne komplizierende Prozeduren, ohne Eingriff an mehreren Lokalisationen, ohne schweren Weichteilschaden, nicht großflächig, mit schweren CC</v>
          </cell>
        </row>
        <row r="614">
          <cell r="A614" t="str">
            <v>I23A</v>
          </cell>
          <cell r="B614" t="str">
            <v>O</v>
          </cell>
          <cell r="C614" t="str">
            <v>Lokale Exzision und Entfernung von Osteosynthesematerial außer an Hüftgelenk und Femur mit komplexer Entfernung von Osteosynthesematerial</v>
          </cell>
        </row>
        <row r="615">
          <cell r="A615" t="str">
            <v>I23B</v>
          </cell>
          <cell r="B615" t="str">
            <v>O</v>
          </cell>
          <cell r="C615" t="str">
            <v>Lokale Exzision und Entfernung von Osteosynthesematerial außer an Hüftgelenk und Femur ohne komplexe Entfernung von Osteosynthesematerial</v>
          </cell>
        </row>
        <row r="616">
          <cell r="A616" t="str">
            <v>I24Z</v>
          </cell>
          <cell r="B616" t="str">
            <v>O</v>
          </cell>
          <cell r="C616" t="str">
            <v>Arthroskopie einschließlich Biopsie oder andere Eingriffe an Kniegelenk, Ellenbogengelenk und Unterarm</v>
          </cell>
        </row>
        <row r="617">
          <cell r="A617" t="str">
            <v>I25Z</v>
          </cell>
          <cell r="B617" t="str">
            <v>O</v>
          </cell>
          <cell r="C617" t="str">
            <v>Diagnostische Eingriffe an Knochen und Gelenken einschließlich Biopsie</v>
          </cell>
        </row>
        <row r="618">
          <cell r="A618" t="str">
            <v>I27A</v>
          </cell>
          <cell r="B618" t="str">
            <v>O</v>
          </cell>
          <cell r="C618" t="str">
            <v>Eingriffe am Weichteilgewebe mit äußerst schweren CC</v>
          </cell>
        </row>
        <row r="619">
          <cell r="A619" t="str">
            <v>I27B</v>
          </cell>
          <cell r="B619" t="str">
            <v>O</v>
          </cell>
          <cell r="C619" t="str">
            <v>Eingriffe am Weichteilgewebe mit schweren CC</v>
          </cell>
        </row>
        <row r="620">
          <cell r="A620" t="str">
            <v>I27C</v>
          </cell>
          <cell r="B620" t="str">
            <v>O</v>
          </cell>
          <cell r="C620" t="str">
            <v>Eingriffe am Weichteilgewebe ohne äußerst schwere oder schwere CC</v>
          </cell>
        </row>
        <row r="621">
          <cell r="A621" t="str">
            <v>I28A</v>
          </cell>
          <cell r="B621" t="str">
            <v>O</v>
          </cell>
          <cell r="C621" t="str">
            <v>Komplexe Eingriffe am Bindegewebe</v>
          </cell>
        </row>
        <row r="622">
          <cell r="A622" t="str">
            <v>I28B</v>
          </cell>
          <cell r="B622" t="str">
            <v>O</v>
          </cell>
          <cell r="C622" t="str">
            <v>Mäßig komplexe Eingriffe am Bindegewebe</v>
          </cell>
        </row>
        <row r="623">
          <cell r="A623" t="str">
            <v>I28C</v>
          </cell>
          <cell r="B623" t="str">
            <v>O</v>
          </cell>
          <cell r="C623" t="str">
            <v>Andere Eingriffe am Bindegewebe</v>
          </cell>
        </row>
        <row r="624">
          <cell r="A624" t="str">
            <v>I29Z</v>
          </cell>
          <cell r="B624" t="str">
            <v>O</v>
          </cell>
          <cell r="C624" t="str">
            <v>Komplexe Eingriffe am Schultergelenk</v>
          </cell>
        </row>
        <row r="625">
          <cell r="A625" t="str">
            <v>I30Z</v>
          </cell>
          <cell r="B625" t="str">
            <v>O</v>
          </cell>
          <cell r="C625" t="str">
            <v>Komplexe Eingriffe am Kniegelenk</v>
          </cell>
        </row>
        <row r="626">
          <cell r="A626" t="str">
            <v>I31Z</v>
          </cell>
          <cell r="B626" t="str">
            <v>O</v>
          </cell>
          <cell r="C626" t="str">
            <v>Mehrere komplexe Eingriffe an Ellenbogengelenk und Unterarm oder gelenkübergreifende Weichteildistraktion bei angeborenen Anomalien der Hand</v>
          </cell>
        </row>
        <row r="627">
          <cell r="A627" t="str">
            <v>I32A</v>
          </cell>
          <cell r="B627" t="str">
            <v>O</v>
          </cell>
          <cell r="C627" t="str">
            <v>Eingriffe an Handgelenk und Hand mit mehrzeitigem komplexen oder mäßig komplexen Eingriff</v>
          </cell>
        </row>
        <row r="628">
          <cell r="A628" t="str">
            <v>I32B</v>
          </cell>
          <cell r="B628" t="str">
            <v>O</v>
          </cell>
          <cell r="C628" t="str">
            <v>Eingriffe an Handgelenk und Hand ohne mehrzeitigen Eingriff, mit komplexem Eingriff oder bei angeborener Anomalie der Hand, Alter &lt; 6 Jahre</v>
          </cell>
        </row>
        <row r="629">
          <cell r="A629" t="str">
            <v>I32C</v>
          </cell>
          <cell r="B629" t="str">
            <v>O</v>
          </cell>
          <cell r="C629" t="str">
            <v>Eingriffe an Handgelenk und Hand ohne mehrzeitigen Eingriff, mit komplexem Eingriff oder bei angeborener Anomalie der Hand, Alter &gt; 5 Jahre</v>
          </cell>
        </row>
        <row r="630">
          <cell r="A630" t="str">
            <v>I32D</v>
          </cell>
          <cell r="B630" t="str">
            <v>O</v>
          </cell>
          <cell r="C630" t="str">
            <v>Eingriffe an Handgelenk und Hand ohne mehrzeitigen Eingriff, ohne komplexen Eingriff, außer bei angeborener Anomalie der Hand, mit mäßig komplexem Eingriff, Alter &lt; 6 Jahre</v>
          </cell>
        </row>
        <row r="631">
          <cell r="A631" t="str">
            <v>I32E</v>
          </cell>
          <cell r="B631" t="str">
            <v>O</v>
          </cell>
          <cell r="C631" t="str">
            <v>Eingriffe an Handgelenk und Hand ohne mehrzeitigen Eingriff, ohne komplexen Eingriff, außer bei angeborener Anomalie der Hand, mit mäßig komplexem Eingriff, Alter &gt; 5 Jahre</v>
          </cell>
        </row>
        <row r="632">
          <cell r="A632" t="str">
            <v>I32F</v>
          </cell>
          <cell r="B632" t="str">
            <v>O</v>
          </cell>
          <cell r="C632" t="str">
            <v>Eingriffe an Handgelenk und Hand ohne komplexe oder mäßig komplexe Eingriffe</v>
          </cell>
        </row>
        <row r="633">
          <cell r="A633" t="str">
            <v>I33Z</v>
          </cell>
          <cell r="B633" t="str">
            <v>O</v>
          </cell>
          <cell r="C633" t="str">
            <v>Rekonstruktion von Extremitätenfehlbildungen</v>
          </cell>
        </row>
        <row r="634">
          <cell r="A634" t="str">
            <v>I34Z</v>
          </cell>
          <cell r="B634" t="str">
            <v>O</v>
          </cell>
          <cell r="C634" t="str">
            <v>Geriatrische frührehabilitative Komplexbehandlung mit bestimmter OR-Prozedur bei Krankheiten und Störungen an Muskel-Skelett-System und Bindegewebe</v>
          </cell>
        </row>
        <row r="635">
          <cell r="A635" t="str">
            <v>I36Z</v>
          </cell>
          <cell r="B635" t="str">
            <v>O</v>
          </cell>
          <cell r="C635" t="str">
            <v>Beidseitige Implantation einer Endoprothese an Hüft- oder Kniegelenk</v>
          </cell>
        </row>
        <row r="636">
          <cell r="A636" t="str">
            <v>I39Z</v>
          </cell>
          <cell r="B636" t="str">
            <v>O</v>
          </cell>
          <cell r="C636" t="str">
            <v>Strahlentherapie bei Krankheiten und Störungen an Muskel-Skelett-System und Bindegewebe, mehr als 8 Bestrahlungen</v>
          </cell>
        </row>
        <row r="637">
          <cell r="A637" t="str">
            <v>I40Z</v>
          </cell>
          <cell r="B637" t="str">
            <v>A</v>
          </cell>
          <cell r="C637" t="str">
            <v>Frührehabilitation bei Krankheiten und Störungen an Muskel-Skelett-System und Bindegewebe</v>
          </cell>
        </row>
        <row r="638">
          <cell r="A638" t="str">
            <v>I41Z</v>
          </cell>
          <cell r="B638" t="str">
            <v>A</v>
          </cell>
          <cell r="C638" t="str">
            <v>Geriatrische frührehabilitative Komplexbehandlung bei Krankheiten und Störungen an Muskel-Skelett-System und Bindegewebe</v>
          </cell>
        </row>
        <row r="639">
          <cell r="A639" t="str">
            <v>I42Z</v>
          </cell>
          <cell r="B639" t="str">
            <v>A</v>
          </cell>
          <cell r="C639" t="str">
            <v>Multimodale Schmerztherapie bei Krankheiten und Störungen an Muskel-Skelett-System und Bindegewebe</v>
          </cell>
        </row>
        <row r="640">
          <cell r="A640" t="str">
            <v>I43A</v>
          </cell>
          <cell r="B640" t="str">
            <v>O</v>
          </cell>
          <cell r="C640" t="str">
            <v>Prothesenwechsel oder Implantation einer Scharnierprothese oder Sonderprothese am Kniegelenk mit äußerst schweren CC</v>
          </cell>
        </row>
        <row r="641">
          <cell r="A641" t="str">
            <v>I43B</v>
          </cell>
          <cell r="B641" t="str">
            <v>O</v>
          </cell>
          <cell r="C641" t="str">
            <v>Prothesenwechsel oder Implantation einer Scharnierprothese oder Sonderprothese am Kniegelenk ohne äußerst schwere CC</v>
          </cell>
        </row>
        <row r="642">
          <cell r="A642" t="str">
            <v>I44A</v>
          </cell>
          <cell r="B642" t="str">
            <v>O</v>
          </cell>
          <cell r="C642" t="str">
            <v>Implantation einer bikondylären Endoprothese oder andere Endoprothesenimplantation / -revision am Kniegelenk, mit äußerst schweren CC</v>
          </cell>
        </row>
        <row r="643">
          <cell r="A643" t="str">
            <v>I44B</v>
          </cell>
          <cell r="B643" t="str">
            <v>O</v>
          </cell>
          <cell r="C643" t="str">
            <v>Implantation einer bikondylären Endoprothese oder andere Endoprothesenimplantation / -revision am Kniegelenk, ohne äußerst schwere CC</v>
          </cell>
        </row>
        <row r="644">
          <cell r="A644" t="str">
            <v>I44C</v>
          </cell>
          <cell r="B644" t="str">
            <v>O</v>
          </cell>
          <cell r="C644" t="str">
            <v>Verschiedene Endoprotheseneingriffe am Kniegelenk</v>
          </cell>
        </row>
        <row r="645">
          <cell r="A645" t="str">
            <v>I45A</v>
          </cell>
          <cell r="B645" t="str">
            <v>O</v>
          </cell>
          <cell r="C645" t="str">
            <v>Implantation und Ersatz einer Bandscheibenendoprothese, mehr als ein Segment</v>
          </cell>
        </row>
        <row r="646">
          <cell r="A646" t="str">
            <v>I45B</v>
          </cell>
          <cell r="B646" t="str">
            <v>O</v>
          </cell>
          <cell r="C646" t="str">
            <v>Implantation und Ersatz einer Bandscheibenendoprothese, weniger als 2 Segmente</v>
          </cell>
        </row>
        <row r="647">
          <cell r="A647" t="str">
            <v>I46A</v>
          </cell>
          <cell r="B647" t="str">
            <v>O</v>
          </cell>
          <cell r="C647" t="str">
            <v>Prothesenwechsel am Hüftgelenk mit äußerst schweren CC</v>
          </cell>
        </row>
        <row r="648">
          <cell r="A648" t="str">
            <v>I46B</v>
          </cell>
          <cell r="B648" t="str">
            <v>O</v>
          </cell>
          <cell r="C648" t="str">
            <v>Prothesenwechsel am Hüftgelenk ohne äußerst schwere CC</v>
          </cell>
        </row>
        <row r="649">
          <cell r="A649" t="str">
            <v>I47A</v>
          </cell>
          <cell r="B649" t="str">
            <v>O</v>
          </cell>
          <cell r="C649" t="str">
            <v>Revision oder Ersatz des Hüftgelenkes ohne komplizierende Diagnose, ohne Arthrodese, ohne äußerst schwere CC, Alter &gt; 15 Jahre, mit komplizierendem Eingriff</v>
          </cell>
        </row>
        <row r="650">
          <cell r="A650" t="str">
            <v>I47B</v>
          </cell>
          <cell r="B650" t="str">
            <v>O</v>
          </cell>
          <cell r="C650" t="str">
            <v>Revision oder Ersatz des Hüftgelenkes ohne komplizierende Diagnose, ohne Arthrodese, ohne äußerst schwere CC, Alter &gt; 15 Jahre, ohne komplizierenden Eingriff</v>
          </cell>
        </row>
        <row r="651">
          <cell r="A651" t="str">
            <v>I50A</v>
          </cell>
          <cell r="B651" t="str">
            <v>O</v>
          </cell>
          <cell r="C651" t="str">
            <v>Gewebe- / Hauttransplantation, außer an der Hand, ohne komplizierende Prozeduren, ohne Eingriff an mehreren Lokalisationen, ohne schweren Weichteilschaden, ohne äußerst schwere oder schwere CC, großflächig</v>
          </cell>
        </row>
        <row r="652">
          <cell r="A652" t="str">
            <v>I50B</v>
          </cell>
          <cell r="B652" t="str">
            <v>O</v>
          </cell>
          <cell r="C652" t="str">
            <v>Gewebe- / Hauttransplantation, außer an der Hand, ohne komplizierende Prozeduren, ohne Eingriff an mehreren Lokalisationen, ohne schweren Weichteilschaden, ohne äußerst schwere oder schwere CC, nicht großflächig</v>
          </cell>
        </row>
        <row r="653">
          <cell r="A653" t="str">
            <v>I53Z</v>
          </cell>
          <cell r="B653" t="str">
            <v>O</v>
          </cell>
          <cell r="C653" t="str">
            <v>Andere Eingriffe an der Wirbelsäule ohne äußerst schwere CC, mit komplexem Eingriff</v>
          </cell>
        </row>
        <row r="654">
          <cell r="A654" t="str">
            <v>I54Z</v>
          </cell>
          <cell r="B654" t="str">
            <v>O</v>
          </cell>
          <cell r="C654" t="str">
            <v>Strahlentherapie bei Krankheiten und Störungen an Muskel-Skelett-System und Bindegewebe, weniger als 9 Bestrahlungen</v>
          </cell>
        </row>
        <row r="655">
          <cell r="A655" t="str">
            <v>I56A</v>
          </cell>
          <cell r="B655" t="str">
            <v>O</v>
          </cell>
          <cell r="C655" t="str">
            <v>Andere Eingriffe an der Wirbelsäule ohne äußerst schwere CC, ohne komplexen Eingriff, mit mäßig komplexem Eingriff</v>
          </cell>
        </row>
        <row r="656">
          <cell r="A656" t="str">
            <v>I56B</v>
          </cell>
          <cell r="B656" t="str">
            <v>O</v>
          </cell>
          <cell r="C656" t="str">
            <v>Andere Eingriffe an der Wirbelsäule ohne äußerst schwere CC, ohne komplexen Eingriff, ohne mäßig komplexen Eingriff oder Implantation eines interspinösen Spreizers</v>
          </cell>
        </row>
        <row r="657">
          <cell r="A657" t="str">
            <v>I57A</v>
          </cell>
          <cell r="B657" t="str">
            <v>O</v>
          </cell>
          <cell r="C657" t="str">
            <v>Mäßig komplexe Eingriffe an Humerus, Tibia, Fibula und Sprunggelenk mit Mehrfacheingriff</v>
          </cell>
        </row>
        <row r="658">
          <cell r="A658" t="str">
            <v>I57B</v>
          </cell>
          <cell r="B658" t="str">
            <v>O</v>
          </cell>
          <cell r="C658" t="str">
            <v>Mäßig komplexe Eingriffe an Humerus, Tibia, Fibula und Sprunggelenk mit komplizierendem Eingriff</v>
          </cell>
        </row>
        <row r="659">
          <cell r="A659" t="str">
            <v>I57C</v>
          </cell>
          <cell r="B659" t="str">
            <v>O</v>
          </cell>
          <cell r="C659" t="str">
            <v>Mäßig komplexe Eingriffe an Humerus, Tibia, Fibula und Sprunggelenk ohne Mehrfacheingriff, ohne komplizierenden Eingriff</v>
          </cell>
        </row>
        <row r="660">
          <cell r="A660" t="str">
            <v>I59Z</v>
          </cell>
          <cell r="B660" t="str">
            <v>O</v>
          </cell>
          <cell r="C660" t="str">
            <v>Andere Eingriffe an Humerus, Tibia, Fibula und Sprunggelenk oder mäßig komplexe Eingriffe an Kniegelenk, Ellenbogengelenk und Unterarm</v>
          </cell>
        </row>
        <row r="661">
          <cell r="A661" t="str">
            <v>I60Z</v>
          </cell>
          <cell r="B661" t="str">
            <v>M</v>
          </cell>
          <cell r="C661" t="str">
            <v>Frakturen am Femurschaft, Alter &lt; 3 Jahre</v>
          </cell>
        </row>
        <row r="662">
          <cell r="A662" t="str">
            <v>I64A</v>
          </cell>
          <cell r="B662" t="str">
            <v>M</v>
          </cell>
          <cell r="C662" t="str">
            <v>Osteomyelitis, Alter &lt; 16 Jahre</v>
          </cell>
        </row>
        <row r="663">
          <cell r="A663" t="str">
            <v>I64B</v>
          </cell>
          <cell r="B663" t="str">
            <v>M</v>
          </cell>
          <cell r="C663" t="str">
            <v>Osteomyelitis, Alter &gt; 15 Jahre, mit äußerst schweren oder schweren CC oder Alter &gt; 74 Jahre</v>
          </cell>
        </row>
        <row r="664">
          <cell r="A664" t="str">
            <v>I64C</v>
          </cell>
          <cell r="B664" t="str">
            <v>M</v>
          </cell>
          <cell r="C664" t="str">
            <v>Osteomyelitis, ohne äußerst schwere oder schwere CC, Alter &gt; 15 Jahre und Alter &lt; 75 Jahre</v>
          </cell>
        </row>
        <row r="665">
          <cell r="A665" t="str">
            <v>I65A</v>
          </cell>
          <cell r="B665" t="str">
            <v>M</v>
          </cell>
          <cell r="C665" t="str">
            <v>Bösartige Neubildung des Bindegewebes einschließlich pathologischer Fraktur, Alter &lt; 17 Jahre oder äußerst schwere CC</v>
          </cell>
        </row>
        <row r="666">
          <cell r="A666" t="str">
            <v>I65B</v>
          </cell>
          <cell r="B666" t="str">
            <v>M</v>
          </cell>
          <cell r="C666" t="str">
            <v>Bösartige Neubildung des Bindegewebes einschließlich pathologischer Fraktur, Alter &gt; 16 Jahre, ohne äußerst schwere CC</v>
          </cell>
        </row>
        <row r="667">
          <cell r="A667" t="str">
            <v>I66A</v>
          </cell>
          <cell r="B667" t="str">
            <v>M</v>
          </cell>
          <cell r="C667" t="str">
            <v>Andere Erkrankungen des Bindegewebes, mehr als ein Belegungstag, mit hochkomplexer Diagnose, mit mehreren komplexen Diagnosen oder mit komplexer Diagnose und Dialyse, mit äußerst schweren CC</v>
          </cell>
        </row>
        <row r="668">
          <cell r="A668" t="str">
            <v>I66B</v>
          </cell>
          <cell r="B668" t="str">
            <v>M</v>
          </cell>
          <cell r="C668" t="str">
            <v>Andere Erkrankungen des Bindegewebes, mehr als ein Belegungstag, ohne hochkomplexe Diagnose, ohne mehrere komplexe Diagnosen, ohne komplexe Diagnose oder ohne Dialyse, mit äußerst schweren CC</v>
          </cell>
        </row>
        <row r="669">
          <cell r="A669" t="str">
            <v>I66C</v>
          </cell>
          <cell r="B669" t="str">
            <v>M</v>
          </cell>
          <cell r="C669" t="str">
            <v>Andere Erkrankungen des Bindegewebes, mehr als ein Belegungstag, mit hochkomplexer Diagnose, mit mehreren komplexen Diagnosen oder mit komplexer Diagnose und Dialyse, ohne äußerst schwere CC</v>
          </cell>
        </row>
        <row r="670">
          <cell r="A670" t="str">
            <v>I66D</v>
          </cell>
          <cell r="B670" t="str">
            <v>M</v>
          </cell>
          <cell r="C670" t="str">
            <v>Andere Erkrankungen des Bindegewebes, mehr als ein Belegungstag, ohne hochkomplexe Diagnose, ohne mehrere komplexe Diagnosen, ohne komplexe Diagnose oder ohne Dialyse, ohne äußerst schwere CC oder Frakturen an Becken und Schenkelhals oder Fibromyalgie</v>
          </cell>
        </row>
        <row r="671">
          <cell r="A671" t="str">
            <v>I66E</v>
          </cell>
          <cell r="B671" t="str">
            <v>M</v>
          </cell>
          <cell r="C671" t="str">
            <v>Andere Erkrankungen des Bindegewebes, ein Belegungstag</v>
          </cell>
        </row>
        <row r="672">
          <cell r="A672" t="str">
            <v>I68A</v>
          </cell>
          <cell r="B672" t="str">
            <v>M</v>
          </cell>
          <cell r="C672" t="str">
            <v>Nicht operativ behandelte Erkrankungen und Verletzungen im Wirbelsäulenbereich, mehr als ein Belegungstag, Alter &gt; 55 Jahre oder mit äußerst schweren oder schweren CC, mit komplexer Diagnose, mit Diszitis oder infektiöser Spondylopathie</v>
          </cell>
        </row>
        <row r="673">
          <cell r="A673" t="str">
            <v>I68B</v>
          </cell>
          <cell r="B673" t="str">
            <v>M</v>
          </cell>
          <cell r="C673" t="str">
            <v>Nicht operativ behandelte Erkrankungen und Verletzungen im Wirbelsäulenbereich, mehr als ein Belegungstag, Alter &gt; 55 Jahre oder äußerst schwere oder schwere CC, mit komplexer Diagnose, ohne Diszitis, ohne infektiöse Spondylopathie</v>
          </cell>
        </row>
        <row r="674">
          <cell r="A674" t="str">
            <v>I68C</v>
          </cell>
          <cell r="B674" t="str">
            <v>M</v>
          </cell>
          <cell r="C674" t="str">
            <v>Nicht operativ behandelte Erkrankungen und Verletzungen im Wirbelsäulenbereich, mehr als ein Belegungstag, Alter &gt; 55 Jahre oder äußerst schwere oder schwere CC, ohne komplexe Diagnose oder andere Frakturen am Femur</v>
          </cell>
        </row>
        <row r="675">
          <cell r="A675" t="str">
            <v>I68D</v>
          </cell>
          <cell r="B675" t="str">
            <v>M</v>
          </cell>
          <cell r="C675" t="str">
            <v>Nicht operativ behandelte Erkrankungen und Verletzungen im Wirbelsäulenbereich, mehr als ein Belegungstag, Alter &lt; 56 Jahre, ohne äußerst schwere oder schwere CC</v>
          </cell>
        </row>
        <row r="676">
          <cell r="A676" t="str">
            <v>I68E</v>
          </cell>
          <cell r="B676" t="str">
            <v>M</v>
          </cell>
          <cell r="C676" t="str">
            <v>Nicht operativ behandelte Erkrankungen und Verletzungen im Wirbelsäulenbereich, ein Belegungstag</v>
          </cell>
        </row>
        <row r="677">
          <cell r="A677" t="str">
            <v>I69Z</v>
          </cell>
          <cell r="B677" t="str">
            <v>M</v>
          </cell>
          <cell r="C677" t="str">
            <v>Knochenkrankheiten und spezifische Arthropathien</v>
          </cell>
        </row>
        <row r="678">
          <cell r="A678" t="str">
            <v>I71Z</v>
          </cell>
          <cell r="B678" t="str">
            <v>M</v>
          </cell>
          <cell r="C678" t="str">
            <v>Muskel­ und Sehnenerkrankungen oder Verstauchung, Zerrung und Luxation an Hüftgelenk, Becken und Oberschenkel</v>
          </cell>
        </row>
        <row r="679">
          <cell r="A679" t="str">
            <v>I72Z</v>
          </cell>
          <cell r="B679" t="str">
            <v>M</v>
          </cell>
          <cell r="C679" t="str">
            <v>Entzündung von Sehnen, Muskeln und Schleimbeuteln mit äußerst schweren oder schweren CC oder Frakturen am Femurschaft, Alter &gt; 2 Jahre</v>
          </cell>
        </row>
        <row r="680">
          <cell r="A680" t="str">
            <v>I73Z</v>
          </cell>
          <cell r="B680" t="str">
            <v>M</v>
          </cell>
          <cell r="C680" t="str">
            <v>Nachbehandlung bei Erkrankungen des Bindegewebes</v>
          </cell>
        </row>
        <row r="681">
          <cell r="A681" t="str">
            <v>I74A</v>
          </cell>
          <cell r="B681" t="str">
            <v>M</v>
          </cell>
          <cell r="C681" t="str">
            <v>Verletzungen an Unterarm, Handgelenk, Hand oder Fuß mit äußerst schweren oder schweren CC oder unspezifische Arthropathien</v>
          </cell>
        </row>
        <row r="682">
          <cell r="A682" t="str">
            <v>I74B</v>
          </cell>
          <cell r="B682" t="str">
            <v>M</v>
          </cell>
          <cell r="C682" t="str">
            <v>Verletzungen an Unterarm, Handgelenk, Hand oder Fuß ohne äußerst schwere oder schwere CC</v>
          </cell>
        </row>
        <row r="683">
          <cell r="A683" t="str">
            <v>I75A</v>
          </cell>
          <cell r="B683" t="str">
            <v>M</v>
          </cell>
          <cell r="C683" t="str">
            <v>Schwere Verletzungen von Schulter, Arm, Ellenbogen, Knie, Bein und Sprunggelenk mit CC</v>
          </cell>
        </row>
        <row r="684">
          <cell r="A684" t="str">
            <v>I75B</v>
          </cell>
          <cell r="B684" t="str">
            <v>M</v>
          </cell>
          <cell r="C684" t="str">
            <v>Schwere Verletzungen von Schulter, Arm, Ellenbogen, Knie, Bein und Sprunggelenk ohne CC oder Entzündungen von Sehnen, Muskeln und Schleimbeuteln ohne äußerst schwere oder schwere CC</v>
          </cell>
        </row>
        <row r="685">
          <cell r="A685" t="str">
            <v>I76A</v>
          </cell>
          <cell r="B685" t="str">
            <v>M</v>
          </cell>
          <cell r="C685" t="str">
            <v>Andere Erkrankungen des Bindegewebes mit komplexer Diagnose oder äußerst schweren CC</v>
          </cell>
        </row>
        <row r="686">
          <cell r="A686" t="str">
            <v>I76B</v>
          </cell>
          <cell r="B686" t="str">
            <v>M</v>
          </cell>
          <cell r="C686" t="str">
            <v>Andere Erkrankungen des Bindegewebes ohne komplexe Diagnose, ohne äußerst schwere CC oder septische Arthritis</v>
          </cell>
        </row>
        <row r="687">
          <cell r="A687" t="str">
            <v>I77Z</v>
          </cell>
          <cell r="B687" t="str">
            <v>M</v>
          </cell>
          <cell r="C687" t="str">
            <v>Mäßig schwere Verletzungen von Schulter, Arm, Ellenbogen, Knie, Bein und Sprunggelenk</v>
          </cell>
        </row>
        <row r="688">
          <cell r="A688" t="str">
            <v>I78Z</v>
          </cell>
          <cell r="B688" t="str">
            <v>M</v>
          </cell>
          <cell r="C688" t="str">
            <v>Leichte bis moderate Verletzungen von Schulter, Arm, Ellenbogen, Knie, Bein und Sprunggelenk</v>
          </cell>
        </row>
        <row r="689">
          <cell r="A689" t="str">
            <v>I95Z</v>
          </cell>
          <cell r="B689" t="str">
            <v>O</v>
          </cell>
          <cell r="C689" t="str">
            <v>Implantation einer Tumorendoprothese</v>
          </cell>
        </row>
        <row r="690">
          <cell r="A690" t="str">
            <v>I96Z</v>
          </cell>
          <cell r="B690" t="str">
            <v>O</v>
          </cell>
          <cell r="C690" t="str">
            <v>Frührehabilitation mit bestimmter OR-Prozedur bei Krankheiten und Störungen an Muskel-Skelett-System und Bindegewebe, mehr als 20 Tage</v>
          </cell>
        </row>
        <row r="691">
          <cell r="A691" t="str">
            <v>I97Z</v>
          </cell>
          <cell r="B691" t="str">
            <v>A</v>
          </cell>
          <cell r="C691" t="str">
            <v>Rheumatologische Komplexbehandlung bei Krankheiten und Störungen an Muskel-Skelett-System und Bindegewebe</v>
          </cell>
        </row>
        <row r="692">
          <cell r="A692" t="str">
            <v>I98Z</v>
          </cell>
          <cell r="B692" t="str">
            <v>O</v>
          </cell>
          <cell r="C692" t="str">
            <v>Komplexe Vakuumbehandlung bei Krankheiten und Störungen an Muskel-Skelett-System und Bindegewebe</v>
          </cell>
        </row>
        <row r="694">
          <cell r="A694" t="str">
            <v>MDC 9 Krankheiten und Störungen an Haut, Unterhaut und Mamma</v>
          </cell>
        </row>
        <row r="695">
          <cell r="A695" t="str">
            <v>DRG</v>
          </cell>
          <cell r="B695" t="str">
            <v>Part.</v>
          </cell>
          <cell r="C695" t="str">
            <v>Beschreibung</v>
          </cell>
        </row>
        <row r="697">
          <cell r="A697" t="str">
            <v>J01Z</v>
          </cell>
          <cell r="B697" t="str">
            <v>O</v>
          </cell>
          <cell r="C697" t="str">
            <v>Gewebetransplantation mit mikrovaskulärer Anastomosierung bei Erkrankungen der Haut, Unterhaut und Mamma</v>
          </cell>
        </row>
        <row r="698">
          <cell r="A698" t="str">
            <v>J02A</v>
          </cell>
          <cell r="B698" t="str">
            <v>O</v>
          </cell>
          <cell r="C698" t="str">
            <v>Hauttransplantation oder Lappenplastik an der unteren Extremität bei Ulkus oder Infektion / Entzündung und ausgedehnte Lymphadenektomie, mit äußerst schweren CC</v>
          </cell>
        </row>
        <row r="699">
          <cell r="A699" t="str">
            <v>J02B</v>
          </cell>
          <cell r="B699" t="str">
            <v>O</v>
          </cell>
          <cell r="C699" t="str">
            <v>Hauttransplantation oder Lappenplastik an der unteren Extremität bei Ulkus oder Infektion / Entzündung und ausgedehnte Lymphadenektomie, ohne äußerst schwere CC</v>
          </cell>
        </row>
        <row r="700">
          <cell r="A700" t="str">
            <v>J03A</v>
          </cell>
          <cell r="B700" t="str">
            <v>O</v>
          </cell>
          <cell r="C700" t="str">
            <v>Eingriffe an der Haut der unteren Extremität bei Ulkus oder Infektion / Entzündung mit äußerst schweren CC</v>
          </cell>
        </row>
        <row r="701">
          <cell r="A701" t="str">
            <v>J03B</v>
          </cell>
          <cell r="B701" t="str">
            <v>O</v>
          </cell>
          <cell r="C701" t="str">
            <v>Eingriffe an der Haut der unteren Extremität bei Ulkus oder Infektion / Entzündung ohne äußerst schwere CC</v>
          </cell>
        </row>
        <row r="702">
          <cell r="A702" t="str">
            <v>J04A</v>
          </cell>
          <cell r="B702" t="str">
            <v>O</v>
          </cell>
          <cell r="C702" t="str">
            <v>Eingriffe an der Haut der unteren Extremität außer bei Ulkus oder Infektion / Entzündung, Alter &gt; 69 Jahre oder CC</v>
          </cell>
        </row>
        <row r="703">
          <cell r="A703" t="str">
            <v>J04B</v>
          </cell>
          <cell r="B703" t="str">
            <v>O</v>
          </cell>
          <cell r="C703" t="str">
            <v>Eingriffe an der Haut der unteren Extremität außer bei Ulkus oder Infektion / Entzündung, Alter &lt; 70 Jahre ohne CC</v>
          </cell>
        </row>
        <row r="704">
          <cell r="A704" t="str">
            <v>J06Z</v>
          </cell>
          <cell r="B704" t="str">
            <v>O</v>
          </cell>
          <cell r="C704" t="str">
            <v>Mastektomie mit Prothesenimplantation und plastischer Operation bei bösartiger Neubildung</v>
          </cell>
        </row>
        <row r="705">
          <cell r="A705" t="str">
            <v>J07Z</v>
          </cell>
          <cell r="B705" t="str">
            <v>O</v>
          </cell>
          <cell r="C705" t="str">
            <v>Kleine Eingriffe an der Mamma mit axillärer Lymphknotenexzision oder äußerst schweren oder schweren CC bei bösartiger Neubildung</v>
          </cell>
        </row>
        <row r="706">
          <cell r="A706" t="str">
            <v>J08A</v>
          </cell>
          <cell r="B706" t="str">
            <v>O</v>
          </cell>
          <cell r="C706" t="str">
            <v>Andere Hauttransplantation oder Debridement mit komplexer Diagnose, mit zusätzlichem Eingriff an Kopf und Hals oder äußerst schweren CC, mit komplexer Prozedur</v>
          </cell>
        </row>
        <row r="707">
          <cell r="A707" t="str">
            <v>J08B</v>
          </cell>
          <cell r="B707" t="str">
            <v>O</v>
          </cell>
          <cell r="C707" t="str">
            <v>Andere Hauttransplantation oder Debridement mit komplexer Diagnose, mit zusätzlichem Eingriff an Kopf und Hals oder äußerst schweren CC, ohne komplexe Prozedur</v>
          </cell>
        </row>
        <row r="708">
          <cell r="A708" t="str">
            <v>J09A</v>
          </cell>
          <cell r="B708" t="str">
            <v>O</v>
          </cell>
          <cell r="C708" t="str">
            <v>Eingriffe bei Sinus pilonidalis und perianal, Alter &lt; 16 Jahre</v>
          </cell>
        </row>
        <row r="709">
          <cell r="A709" t="str">
            <v>J09B</v>
          </cell>
          <cell r="B709" t="str">
            <v>O</v>
          </cell>
          <cell r="C709" t="str">
            <v>Eingriffe bei Sinus pilonidalis und perianal, Alter &gt; 15 Jahre</v>
          </cell>
        </row>
        <row r="710">
          <cell r="A710" t="str">
            <v>J10A</v>
          </cell>
          <cell r="B710" t="str">
            <v>O</v>
          </cell>
          <cell r="C710" t="str">
            <v>Plastische Operationen an Haut, Unterhaut und Mamma bei bösartiger Neubildung</v>
          </cell>
        </row>
        <row r="711">
          <cell r="A711" t="str">
            <v>J10B</v>
          </cell>
          <cell r="B711" t="str">
            <v>O</v>
          </cell>
          <cell r="C711" t="str">
            <v>Plastische Operationen an Haut, Unterhaut und Mamma außer bei bösartiger Neubildung</v>
          </cell>
        </row>
        <row r="712">
          <cell r="A712" t="str">
            <v>J11A</v>
          </cell>
          <cell r="B712" t="str">
            <v>O</v>
          </cell>
          <cell r="C712" t="str">
            <v>Andere Eingriffe an Haut, Unterhaut und Mamma mit mäßig komplexer Prozedur</v>
          </cell>
        </row>
        <row r="713">
          <cell r="A713" t="str">
            <v>J11B</v>
          </cell>
          <cell r="B713" t="str">
            <v>O</v>
          </cell>
          <cell r="C713" t="str">
            <v>Andere Eingriffe an Haut, Unterhaut und Mamma ohne mäßig komplexe Prozedur</v>
          </cell>
        </row>
        <row r="714">
          <cell r="A714" t="str">
            <v>J14A</v>
          </cell>
          <cell r="B714" t="str">
            <v>O</v>
          </cell>
          <cell r="C714" t="str">
            <v>Plastische Rekonstruktion der Mamma bei bösartiger Neubildung mit aufwändiger Rekonstruktion</v>
          </cell>
        </row>
        <row r="715">
          <cell r="A715" t="str">
            <v>J14B</v>
          </cell>
          <cell r="B715" t="str">
            <v>O</v>
          </cell>
          <cell r="C715" t="str">
            <v>Plastische Rekonstruktion der Mamma bei bösartiger Neubildung ohne aufwändige Rekonstruktion</v>
          </cell>
        </row>
        <row r="716">
          <cell r="A716" t="str">
            <v>J16Z</v>
          </cell>
          <cell r="B716" t="str">
            <v>O</v>
          </cell>
          <cell r="C716" t="str">
            <v>Beidseitige Mastektomie bei bösartiger Neubildung oder Strahlentherapie mit operativer Prozedur bei Krankheiten und Störungen an Haut, Unterhaut und Mamma</v>
          </cell>
        </row>
        <row r="717">
          <cell r="A717" t="str">
            <v>J17Z</v>
          </cell>
          <cell r="B717" t="str">
            <v>O</v>
          </cell>
          <cell r="C717" t="str">
            <v>Strahlentherapie bei Krankheiten und Störungen an Haut, Unterhaut und Mamma, mehr als ein Belegungstag, mehr als 9 Bestrahlungen</v>
          </cell>
        </row>
        <row r="718">
          <cell r="A718" t="str">
            <v>J18Z</v>
          </cell>
          <cell r="B718" t="str">
            <v>O</v>
          </cell>
          <cell r="C718" t="str">
            <v>Andere Strahlentherapie bei Krankheiten und Störungen an Haut, Unterhaut und Mamma, mehr als ein Belegungstag</v>
          </cell>
        </row>
        <row r="719">
          <cell r="A719" t="str">
            <v>J21Z</v>
          </cell>
          <cell r="B719" t="str">
            <v>O</v>
          </cell>
          <cell r="C719" t="str">
            <v>Andere Hauttransplantation oder Debridement mit Lymphknotenexzision oder schweren CC</v>
          </cell>
        </row>
        <row r="720">
          <cell r="A720" t="str">
            <v>J22A</v>
          </cell>
          <cell r="B720" t="str">
            <v>O</v>
          </cell>
          <cell r="C720" t="str">
            <v>Andere Hauttransplantation oder Debridement ohne komplexen Eingriff, ohne komplexe Diagnose, ohne äußerst schwere oder schwere CC, mit Weichteildeckung</v>
          </cell>
        </row>
        <row r="721">
          <cell r="A721" t="str">
            <v>J22B</v>
          </cell>
          <cell r="B721" t="str">
            <v>O</v>
          </cell>
          <cell r="C721" t="str">
            <v>Andere Hauttransplantation oder Debridement ohne komplexen Eingriff, ohne komplexe Diagnose, ohne äußerst schwere oder schwere CC, ohne Weichteildeckung</v>
          </cell>
        </row>
        <row r="722">
          <cell r="A722" t="str">
            <v>J23Z</v>
          </cell>
          <cell r="B722" t="str">
            <v>O</v>
          </cell>
          <cell r="C722" t="str">
            <v>Große Eingriffe an der Mamma bei bösartiger Neubildung</v>
          </cell>
        </row>
        <row r="723">
          <cell r="A723" t="str">
            <v>J24A</v>
          </cell>
          <cell r="B723" t="str">
            <v>O</v>
          </cell>
          <cell r="C723" t="str">
            <v>Eingriffe an der Mamma außer bei bösartiger Neubildung mit ausgedehntem Eingriff, mit Prothesenimplantation</v>
          </cell>
        </row>
        <row r="724">
          <cell r="A724" t="str">
            <v>J24B</v>
          </cell>
          <cell r="B724" t="str">
            <v>O</v>
          </cell>
          <cell r="C724" t="str">
            <v>Eingriffe an der Mamma außer bei bösartiger Neubildung mit ausgedehntem Eingriff, ohne Prothesenimplantation</v>
          </cell>
        </row>
        <row r="725">
          <cell r="A725" t="str">
            <v>J24C</v>
          </cell>
          <cell r="B725" t="str">
            <v>O</v>
          </cell>
          <cell r="C725" t="str">
            <v>Eingriffe an der Mamma außer bei bösartiger Neubildung ohne ausgedehnten Eingriff, mit komplexem Eingriff</v>
          </cell>
        </row>
        <row r="726">
          <cell r="A726" t="str">
            <v>J24D</v>
          </cell>
          <cell r="B726" t="str">
            <v>O</v>
          </cell>
          <cell r="C726" t="str">
            <v>Eingriffe an der Mamma außer bei bösartiger Neubildung ohne ausgedehnten Eingriff, ohne komplexen Eingriff</v>
          </cell>
        </row>
        <row r="727">
          <cell r="A727" t="str">
            <v>J25Z</v>
          </cell>
          <cell r="B727" t="str">
            <v>O</v>
          </cell>
          <cell r="C727" t="str">
            <v>Kleine Eingriffe an der Mamma bei bösartiger Neubildung ohne äußerst schwere oder schwere CC</v>
          </cell>
        </row>
        <row r="728">
          <cell r="A728" t="str">
            <v>J26Z</v>
          </cell>
          <cell r="B728" t="str">
            <v>O</v>
          </cell>
          <cell r="C728" t="str">
            <v>Plastische Rekonstruktion der Mamma mit freiem Haut-Muskel-Transplantat</v>
          </cell>
        </row>
        <row r="729">
          <cell r="A729" t="str">
            <v>J60Z</v>
          </cell>
          <cell r="B729" t="str">
            <v>M</v>
          </cell>
          <cell r="C729" t="str">
            <v>Hautulkus</v>
          </cell>
        </row>
        <row r="730">
          <cell r="A730" t="str">
            <v>J61A</v>
          </cell>
          <cell r="B730" t="str">
            <v>M</v>
          </cell>
          <cell r="C730" t="str">
            <v>Schwere Erkrankungen der Haut, mehr als ein Belegungstag, Alter &gt; 17 Jahre oder mit komplexer Diagnose, mit äußerst schweren CC oder Hautulkus bei Para- / Tetraplegie</v>
          </cell>
        </row>
        <row r="731">
          <cell r="A731" t="str">
            <v>J61B</v>
          </cell>
          <cell r="B731" t="str">
            <v>M</v>
          </cell>
          <cell r="C731" t="str">
            <v>Schwere Erkrankungen der Haut, mehr als ein Belegungstag, Alter &gt; 17 Jahre oder mit komplexer Diagnose, ohne äußerst schwere CC</v>
          </cell>
        </row>
        <row r="732">
          <cell r="A732" t="str">
            <v>J61C</v>
          </cell>
          <cell r="B732" t="str">
            <v>M</v>
          </cell>
          <cell r="C732" t="str">
            <v>Schwere Erkrankungen der Haut, mehr als ein Belegungstag, Alter &lt; 18 Jahre ohne komplexe Diagnose oder mäßig schwere Hauterkrankungen, mehr als ein Belegungstag</v>
          </cell>
        </row>
        <row r="733">
          <cell r="A733" t="str">
            <v>J62A</v>
          </cell>
          <cell r="B733" t="str">
            <v>M</v>
          </cell>
          <cell r="C733" t="str">
            <v>Bösartige Neubildungen der Mamma, mehr als ein Belegungstag, mit äußerst schweren CC</v>
          </cell>
        </row>
        <row r="734">
          <cell r="A734" t="str">
            <v>J62B</v>
          </cell>
          <cell r="B734" t="str">
            <v>M</v>
          </cell>
          <cell r="C734" t="str">
            <v>Bösartige Neubildungen der Mamma, ein Belegungstag oder ohne äußerst schwere CC</v>
          </cell>
        </row>
        <row r="735">
          <cell r="A735" t="str">
            <v>J64A</v>
          </cell>
          <cell r="B735" t="str">
            <v>M</v>
          </cell>
          <cell r="C735" t="str">
            <v>Infektion / Entzündung der Haut und Unterhaut mit äußerst schweren CC</v>
          </cell>
        </row>
        <row r="736">
          <cell r="A736" t="str">
            <v>J64B</v>
          </cell>
          <cell r="B736" t="str">
            <v>M</v>
          </cell>
          <cell r="C736" t="str">
            <v>Infektion / Entzündung der Haut und Unterhaut ohne äußerst schwere CC</v>
          </cell>
        </row>
        <row r="737">
          <cell r="A737" t="str">
            <v>J65A</v>
          </cell>
          <cell r="B737" t="str">
            <v>M</v>
          </cell>
          <cell r="C737" t="str">
            <v>Verletzung der Haut, Unterhaut und Mamma, Alter &gt; 70 Jahre oder schwere CC</v>
          </cell>
        </row>
        <row r="738">
          <cell r="A738" t="str">
            <v>J65B</v>
          </cell>
          <cell r="B738" t="str">
            <v>M</v>
          </cell>
          <cell r="C738" t="str">
            <v>Verletzung der Haut, Unterhaut und Mamma, Alter &lt; 71 Jahre, ohne schwere CC</v>
          </cell>
        </row>
        <row r="739">
          <cell r="A739" t="str">
            <v>J67A</v>
          </cell>
          <cell r="B739" t="str">
            <v>M</v>
          </cell>
          <cell r="C739" t="str">
            <v>Leichte bis moderate Hauterkrankungen mit CC</v>
          </cell>
        </row>
        <row r="740">
          <cell r="A740" t="str">
            <v>J67B</v>
          </cell>
          <cell r="B740" t="str">
            <v>M</v>
          </cell>
          <cell r="C740" t="str">
            <v>Leichte bis moderate Hauterkrankungen ohne CC oder Erkrankungen der Mamma außer bösartige Neubildung</v>
          </cell>
        </row>
        <row r="741">
          <cell r="A741" t="str">
            <v>J68Z</v>
          </cell>
          <cell r="B741" t="str">
            <v>M</v>
          </cell>
          <cell r="C741" t="str">
            <v>Erkrankungen der Haut, ein Belegungstag</v>
          </cell>
        </row>
        <row r="743">
          <cell r="A743" t="str">
            <v>MDC 10 Endokrine, Ernährungs- und Stoffwechselkrankheiten</v>
          </cell>
        </row>
        <row r="744">
          <cell r="A744" t="str">
            <v>DRG</v>
          </cell>
          <cell r="B744" t="str">
            <v>Part.</v>
          </cell>
          <cell r="C744" t="str">
            <v>Beschreibung</v>
          </cell>
        </row>
        <row r="746">
          <cell r="A746" t="str">
            <v>K01A</v>
          </cell>
          <cell r="B746" t="str">
            <v>O</v>
          </cell>
          <cell r="C746" t="str">
            <v>Verschiedene Eingriffe bei Diabetes mellitus mit Komplikationen, mit Frührehabilitation oder geriatrischer frührehabilitativer Komplexbehandlung</v>
          </cell>
        </row>
        <row r="747">
          <cell r="A747" t="str">
            <v>K01B</v>
          </cell>
          <cell r="B747" t="str">
            <v>O</v>
          </cell>
          <cell r="C747" t="str">
            <v>Verschiedene Eingriffe bei Diabetes mellitus mit Komplikationen, ohne Frührehabilitation und ohne geriatrische frührehabilitative Komplexbehandlung, mit Gefäßeingriff</v>
          </cell>
        </row>
        <row r="748">
          <cell r="A748" t="str">
            <v>K01C</v>
          </cell>
          <cell r="B748" t="str">
            <v>O</v>
          </cell>
          <cell r="C748" t="str">
            <v>Verschiedene Eingriffe bei Diabetes mellitus mit Komplikationen, ohne Frührehabilitation und ohne geriatrische frührehabilitative Komplexbehandlung, ohne Gefäßeingriff, mit äußerst schweren CC</v>
          </cell>
        </row>
        <row r="749">
          <cell r="A749" t="str">
            <v>K03Z</v>
          </cell>
          <cell r="B749" t="str">
            <v>O</v>
          </cell>
          <cell r="C749" t="str">
            <v>Eingriffe an der Nebenniere bei bösartiger Neubildung oder Eingriffe an der Hypophyse</v>
          </cell>
        </row>
        <row r="750">
          <cell r="A750" t="str">
            <v>K04Z</v>
          </cell>
          <cell r="B750" t="str">
            <v>O</v>
          </cell>
          <cell r="C750" t="str">
            <v>Große Eingriffe bei Adipositas</v>
          </cell>
        </row>
        <row r="751">
          <cell r="A751" t="str">
            <v>K07Z</v>
          </cell>
          <cell r="B751" t="str">
            <v>O</v>
          </cell>
          <cell r="C751" t="str">
            <v>Andere Eingriffe bei Adipositas</v>
          </cell>
        </row>
        <row r="752">
          <cell r="A752" t="str">
            <v>K09A</v>
          </cell>
          <cell r="B752" t="str">
            <v>O</v>
          </cell>
          <cell r="C752" t="str">
            <v>Andere Prozeduren bei endokrinen, Ernährungs- und Stoffwechselkrankheiten, Alter &lt; 7 Jahre oder äußerst schwere CC</v>
          </cell>
        </row>
        <row r="753">
          <cell r="A753" t="str">
            <v>K09B</v>
          </cell>
          <cell r="B753" t="str">
            <v>O</v>
          </cell>
          <cell r="C753" t="str">
            <v>Andere Prozeduren bei endokrinen, Ernährungs- und Stoffwechselkrankheiten, Alter &gt; 6 Jahre, ohne äußerst schwere CC</v>
          </cell>
        </row>
        <row r="754">
          <cell r="A754" t="str">
            <v>K10A</v>
          </cell>
          <cell r="B754" t="str">
            <v>O</v>
          </cell>
          <cell r="C754" t="str">
            <v>Eingriffe an Schilddrüse, Nebenschilddrüse und Ductus thyreoglossus bei bösartiger Neubildung mit äußerst schweren CC</v>
          </cell>
        </row>
        <row r="755">
          <cell r="A755" t="str">
            <v>K10B</v>
          </cell>
          <cell r="B755" t="str">
            <v>O</v>
          </cell>
          <cell r="C755" t="str">
            <v>Eingriffe an Schilddrüse, Nebenschilddrüse und Ductus thyreoglossus bei bösartiger Neubildung ohne äußerst schwere CC</v>
          </cell>
        </row>
        <row r="756">
          <cell r="A756" t="str">
            <v>K11Z</v>
          </cell>
          <cell r="B756" t="str">
            <v>O</v>
          </cell>
          <cell r="C756" t="str">
            <v>Eingriffe an Schilddrüse, Nebenschilddrüse und Ductus thyreoglossus, außer bei bösartiger Neubildung, mit zusätzlicher Parathyreoidektomie oder äußerst schweren oder schweren CC</v>
          </cell>
        </row>
        <row r="757">
          <cell r="A757" t="str">
            <v>K12Z</v>
          </cell>
          <cell r="B757" t="str">
            <v>O</v>
          </cell>
          <cell r="C757" t="str">
            <v>Eingriffe an Schilddrüse, Nebenschilddrüse und Ductus thyreoglossus, außer bei bösartiger Neubildung, ohne zusätzliche Parathyreoidektomie, äußerst schwere oder schwere CC</v>
          </cell>
        </row>
        <row r="758">
          <cell r="A758" t="str">
            <v>K13Z</v>
          </cell>
          <cell r="B758" t="str">
            <v>O</v>
          </cell>
          <cell r="C758" t="str">
            <v>Verschiedene Eingriffe bei Diabetes mellitus mit Komplikationen, ohne Frührehabilitation, ohne geriatrische frührehabilitative Komplexbehandlung, ohne Gefäßeingriff, ohne äußerst schwere CC</v>
          </cell>
        </row>
        <row r="759">
          <cell r="A759" t="str">
            <v>K14Z</v>
          </cell>
          <cell r="B759" t="str">
            <v>O</v>
          </cell>
          <cell r="C759" t="str">
            <v>Eingriffe an der Nebenniere außer bei bösartiger Neubildung und ausgedehnte Lymphadenektomie</v>
          </cell>
        </row>
        <row r="760">
          <cell r="A760" t="str">
            <v>K15A</v>
          </cell>
          <cell r="B760" t="str">
            <v>O</v>
          </cell>
          <cell r="C760" t="str">
            <v>Strahlentherapie bei endokrinen, Ernährungs- und Stoffwechselkrankheiten, mehr als ein Belegungstag, außer Radiojodtherapie</v>
          </cell>
        </row>
        <row r="761">
          <cell r="A761" t="str">
            <v>K15B</v>
          </cell>
          <cell r="B761" t="str">
            <v>O</v>
          </cell>
          <cell r="C761" t="str">
            <v>Strahlentherapie bei endokrinen, Ernährungs- und Stoffwechselkrankheiten, mehr als ein Belegungstag, mit hoch komplexer Radiojodtherapie</v>
          </cell>
        </row>
        <row r="762">
          <cell r="A762" t="str">
            <v>K15C</v>
          </cell>
          <cell r="B762" t="str">
            <v>O</v>
          </cell>
          <cell r="C762" t="str">
            <v>Strahlentherapie bei endokrinen, Ernährungs- und Stoffwechselkrankheiten, mehr als ein Belegungstag, mit mäßig komplexer Radiojodtherapie</v>
          </cell>
        </row>
        <row r="763">
          <cell r="A763" t="str">
            <v>K15D</v>
          </cell>
          <cell r="B763" t="str">
            <v>O</v>
          </cell>
          <cell r="C763" t="str">
            <v>Strahlentherapie bei endokrinen, Ernährungs- und Stoffwechselkrankheiten, mehr als ein Belegungstag, mit anderer Radiojodtherapie</v>
          </cell>
        </row>
        <row r="764">
          <cell r="A764" t="str">
            <v>K25Z</v>
          </cell>
          <cell r="B764" t="str">
            <v>O</v>
          </cell>
          <cell r="C764" t="str">
            <v>Komplexbehandlung bei multiresistenten Erregern mit OR-Prozedur bei endokrinen, Ernährungs- und Stoffwechselkrankheiten</v>
          </cell>
        </row>
        <row r="765">
          <cell r="A765" t="str">
            <v>K33Z</v>
          </cell>
          <cell r="B765" t="str">
            <v>O</v>
          </cell>
          <cell r="C765" t="str">
            <v>Mehrzeitige komplexe OR-Prozeduren bei endokrinen, Ernährungs- und Stoffwechselkrankheiten</v>
          </cell>
        </row>
        <row r="766">
          <cell r="A766" t="str">
            <v>K38Z</v>
          </cell>
          <cell r="B766" t="str">
            <v>O</v>
          </cell>
          <cell r="C766" t="str">
            <v>Hämophagozytäre Erkrankungen</v>
          </cell>
        </row>
        <row r="767">
          <cell r="A767" t="str">
            <v>K40Z</v>
          </cell>
          <cell r="B767" t="str">
            <v>A</v>
          </cell>
          <cell r="C767" t="str">
            <v>Endoskopische oder diagnostische Eingriffe bei Stoffwechselerkrankungen ohne CC</v>
          </cell>
        </row>
        <row r="768">
          <cell r="A768" t="str">
            <v>K43Z</v>
          </cell>
          <cell r="B768" t="str">
            <v>A</v>
          </cell>
          <cell r="C768" t="str">
            <v>Frührehabilitation bei endokrinen, Ernährungs- und Stoffwechselkrankheiten</v>
          </cell>
        </row>
        <row r="769">
          <cell r="A769" t="str">
            <v>K44Z</v>
          </cell>
          <cell r="B769" t="str">
            <v>A</v>
          </cell>
          <cell r="C769" t="str">
            <v>Geriatrische frührehabilitative Komplexbehandlung bei endokrinen, Ernährungs- und Stoffwechselkrankheiten</v>
          </cell>
        </row>
        <row r="770">
          <cell r="A770" t="str">
            <v>K60A</v>
          </cell>
          <cell r="B770" t="str">
            <v>M</v>
          </cell>
          <cell r="C770" t="str">
            <v>Diabetes mellitus und schwere Ernährungsstörungen, Alter &lt; 11 Jahre oder Diabetes mellitus mit schweren CC, Alter &gt; 10 Jahre und Alter &lt; 16 Jahre</v>
          </cell>
        </row>
        <row r="771">
          <cell r="A771" t="str">
            <v>K60B</v>
          </cell>
          <cell r="B771" t="str">
            <v>M</v>
          </cell>
          <cell r="C771" t="str">
            <v>Diabetes mellitus mit komplizierenden Diagnosen oder äußerst schweren CC oder schwere Ernährungsstörungen, Alter &gt; 10 Jahre</v>
          </cell>
        </row>
        <row r="772">
          <cell r="A772" t="str">
            <v>K60C</v>
          </cell>
          <cell r="B772" t="str">
            <v>M</v>
          </cell>
          <cell r="C772" t="str">
            <v>Diabetes mellitus ohne äußerst schwere oder schwere CC, mit multiplen Komplikationen oder Ketoazidose, Alter &gt; 10 Jahre und Alter &lt; 16 Jahre</v>
          </cell>
        </row>
        <row r="773">
          <cell r="A773" t="str">
            <v>K60D</v>
          </cell>
          <cell r="B773" t="str">
            <v>M</v>
          </cell>
          <cell r="C773" t="str">
            <v>Diabetes mellitus mit schweren CC oder mit multiplen Komplikationen oder Ketoazidose, Alter &gt; 15 Jahre</v>
          </cell>
        </row>
        <row r="774">
          <cell r="A774" t="str">
            <v>K60E</v>
          </cell>
          <cell r="B774" t="str">
            <v>M</v>
          </cell>
          <cell r="C774" t="str">
            <v>Diabetes mellitus, Alter &gt; 10 Jahre, ohne äußerst schwere oder schwere CC, ohne multiple Komplikationen oder Ketoazidose</v>
          </cell>
        </row>
        <row r="775">
          <cell r="A775" t="str">
            <v>K62Z</v>
          </cell>
          <cell r="B775" t="str">
            <v>M</v>
          </cell>
          <cell r="C775" t="str">
            <v>Verschiedene Stoffwechselerkrankungen</v>
          </cell>
        </row>
        <row r="776">
          <cell r="A776" t="str">
            <v>K63A</v>
          </cell>
          <cell r="B776" t="str">
            <v>M</v>
          </cell>
          <cell r="C776" t="str">
            <v>Angeborene Stoffwechselstörungen, mehr als ein Belegungstag, Alter &gt; 5 Jahre mit komplexer Diagnose</v>
          </cell>
        </row>
        <row r="777">
          <cell r="A777" t="str">
            <v>K63B</v>
          </cell>
          <cell r="B777" t="str">
            <v>M</v>
          </cell>
          <cell r="C777" t="str">
            <v>Angeborene Stoffwechselstörungen, mehr als ein Belegungstag, Alter &lt; 6 Jahre mit komplexer Diagnose</v>
          </cell>
        </row>
        <row r="778">
          <cell r="A778" t="str">
            <v>K63C</v>
          </cell>
          <cell r="B778" t="str">
            <v>M</v>
          </cell>
          <cell r="C778" t="str">
            <v>Angeborene Stoffwechselstörungen, mehr als ein Belegungstag, Alter &lt; 6 Jahre, ohne komplexe Diagnose</v>
          </cell>
        </row>
        <row r="779">
          <cell r="A779" t="str">
            <v>K63D</v>
          </cell>
          <cell r="B779" t="str">
            <v>M</v>
          </cell>
          <cell r="C779" t="str">
            <v>Angeborene Stoffwechselstörungen, mehr als ein Belegungstag, Alter &gt; 5 Jahre, ohne komplexe Diagnose</v>
          </cell>
        </row>
        <row r="780">
          <cell r="A780" t="str">
            <v>K63E</v>
          </cell>
          <cell r="B780" t="str">
            <v>M</v>
          </cell>
          <cell r="C780" t="str">
            <v>Angeborene Stoffwechselstörungen, ein Belegungstag</v>
          </cell>
        </row>
        <row r="781">
          <cell r="A781" t="str">
            <v>K64A</v>
          </cell>
          <cell r="B781" t="str">
            <v>M</v>
          </cell>
          <cell r="C781" t="str">
            <v>Endokrinopathien, mit komplexer Diagnose und äußerst schweren CC</v>
          </cell>
        </row>
        <row r="782">
          <cell r="A782" t="str">
            <v>K64B</v>
          </cell>
          <cell r="B782" t="str">
            <v>M</v>
          </cell>
          <cell r="C782" t="str">
            <v>Endokrinopathien, Alter &lt; 6 Jahre mit komplexer Diagnose oder äußerst schweren CC</v>
          </cell>
        </row>
        <row r="783">
          <cell r="A783" t="str">
            <v>K64C</v>
          </cell>
          <cell r="B783" t="str">
            <v>M</v>
          </cell>
          <cell r="C783" t="str">
            <v>Endokrinopathien, Alter &gt; 5 Jahre mit komplexer Diagnose, äußerst schweren CC oder komplexer Radiojoddiagnostik</v>
          </cell>
        </row>
        <row r="784">
          <cell r="A784" t="str">
            <v>K64D</v>
          </cell>
          <cell r="B784" t="str">
            <v>M</v>
          </cell>
          <cell r="C784" t="str">
            <v>Endokrinopathien, Alter &gt; 5 Jahre, ohne komplexe Diagnose, ohne äußerst schwere CC, ohne komplexe Radiojoddiagnostik</v>
          </cell>
        </row>
        <row r="785">
          <cell r="A785" t="str">
            <v>K77Z</v>
          </cell>
          <cell r="B785" t="str">
            <v>M</v>
          </cell>
          <cell r="C785" t="str">
            <v>Komplexbehandlung bei multiresistenten Erregern bei endokrinen, Ernährungs- und Stoffwechselkrankheiten</v>
          </cell>
        </row>
        <row r="787">
          <cell r="A787" t="str">
            <v>MDC 11 Krankheiten und Störungen der Harnorgane</v>
          </cell>
        </row>
        <row r="788">
          <cell r="A788" t="str">
            <v>DRG</v>
          </cell>
          <cell r="B788" t="str">
            <v>Part.</v>
          </cell>
          <cell r="C788" t="str">
            <v>Beschreibung</v>
          </cell>
        </row>
        <row r="790">
          <cell r="A790" t="str">
            <v>L02A</v>
          </cell>
          <cell r="B790" t="str">
            <v>O</v>
          </cell>
          <cell r="C790" t="str">
            <v>Operatives Einbringen eines Peritonealdialysekatheters, Alter &lt; 10 Jahre</v>
          </cell>
        </row>
        <row r="791">
          <cell r="A791" t="str">
            <v>L02B</v>
          </cell>
          <cell r="B791" t="str">
            <v>O</v>
          </cell>
          <cell r="C791" t="str">
            <v>Operatives Einbringen eines Peritonealdialysekatheters, Alter &gt; 9 Jahre mit akuter Niereninsuffizienz oder mit chronischer Niereninsuffizienz mit Dialyse</v>
          </cell>
        </row>
        <row r="792">
          <cell r="A792" t="str">
            <v>L02C</v>
          </cell>
          <cell r="B792" t="str">
            <v>O</v>
          </cell>
          <cell r="C792" t="str">
            <v>Operatives Einbringen eines Peritonealdialysekatheters, Alter &gt; 9 Jahre, ohne akute Niereninsuffizienz, ohne chronische Niereninsuffizienz mit Dialyse</v>
          </cell>
        </row>
        <row r="793">
          <cell r="A793" t="str">
            <v>L03Z</v>
          </cell>
          <cell r="B793" t="str">
            <v>O</v>
          </cell>
          <cell r="C793" t="str">
            <v>Nieren-, Ureter- und große Harnblaseneingriffe bei Neubildung, Alter &lt; 19 Jahre oder mit äußerst schweren CC oder außer bei Neubildung, mit äußerst schweren CC</v>
          </cell>
        </row>
        <row r="794">
          <cell r="A794" t="str">
            <v>L04A</v>
          </cell>
          <cell r="B794" t="str">
            <v>O</v>
          </cell>
          <cell r="C794" t="str">
            <v>Nieren-, Ureter- und große Harnblaseneingriffe außer bei Neubildung, ohne äußerst schwere CC, Alter &lt; 3 Jahre</v>
          </cell>
        </row>
        <row r="795">
          <cell r="A795" t="str">
            <v>L04B</v>
          </cell>
          <cell r="B795" t="str">
            <v>O</v>
          </cell>
          <cell r="C795" t="str">
            <v>Nieren-, Ureter- und große Harnblaseneingriffe außer bei Neubildung, ohne äußerst schwere CC, Alter &gt; 2 Jahre</v>
          </cell>
        </row>
        <row r="796">
          <cell r="A796" t="str">
            <v>L05A</v>
          </cell>
          <cell r="B796" t="str">
            <v>O</v>
          </cell>
          <cell r="C796" t="str">
            <v>Transurethrale Prostataresektion mit äußerst schweren CC</v>
          </cell>
        </row>
        <row r="797">
          <cell r="A797" t="str">
            <v>L05B</v>
          </cell>
          <cell r="B797" t="str">
            <v>O</v>
          </cell>
          <cell r="C797" t="str">
            <v>Transurethrale Prostataresektion ohne äußerst schwere CC</v>
          </cell>
        </row>
        <row r="798">
          <cell r="A798" t="str">
            <v>L06A</v>
          </cell>
          <cell r="B798" t="str">
            <v>O</v>
          </cell>
          <cell r="C798" t="str">
            <v>Kleine Eingriffe an der Harnblase mit äußerst schweren CC</v>
          </cell>
        </row>
        <row r="799">
          <cell r="A799" t="str">
            <v>L06B</v>
          </cell>
          <cell r="B799" t="str">
            <v>O</v>
          </cell>
          <cell r="C799" t="str">
            <v>Kleine Eingriffe an der Harnblase ohne äußerst schwere CC</v>
          </cell>
        </row>
        <row r="800">
          <cell r="A800" t="str">
            <v>L08Z</v>
          </cell>
          <cell r="B800" t="str">
            <v>O</v>
          </cell>
          <cell r="C800" t="str">
            <v>Komplexe Eingriffe an der Urethra</v>
          </cell>
        </row>
        <row r="801">
          <cell r="A801" t="str">
            <v>L09A</v>
          </cell>
          <cell r="B801" t="str">
            <v>O</v>
          </cell>
          <cell r="C801" t="str">
            <v>Andere Eingriffe bei Erkrankungen der Harnorgane, Alter &lt; 2 Jahre oder mit äußerst schweren CC, mit akuter Niereninsuffizienz oder mit chronischer Niereninsuffizienz mit Dialyse, mit Anlage eines Dialyseshunts</v>
          </cell>
        </row>
        <row r="802">
          <cell r="A802" t="str">
            <v>L09B</v>
          </cell>
          <cell r="B802" t="str">
            <v>O</v>
          </cell>
          <cell r="C802" t="str">
            <v>Andere Eingriffe bei Erkrankungen der Harnorgane, Alter &gt; 1 Jahr, ohne äußerst schwere CC, mit akuter Niereninsuffizienz oder mit chronischer Niereninsuffizienz mit Dialyse, mit Anlage eines Dialyseshunts</v>
          </cell>
        </row>
        <row r="803">
          <cell r="A803" t="str">
            <v>L09C</v>
          </cell>
          <cell r="B803" t="str">
            <v>O</v>
          </cell>
          <cell r="C803" t="str">
            <v>Andere Eingriffe bei Erkrankungen der Harnorgane, Alter &lt; 2 Jahre oder mit äußerst schweren CC, außer Anlage eines Dialyseshunts</v>
          </cell>
        </row>
        <row r="804">
          <cell r="A804" t="str">
            <v>L09D</v>
          </cell>
          <cell r="B804" t="str">
            <v>O</v>
          </cell>
          <cell r="C804" t="str">
            <v>Andere Eingriffe bei Erkrankungen d. Harnorgane, Alter &lt; 2 J. od. mit äußerst schw. CC, mit Anlage eines Dialyseshunts oder Alter &gt; 1 J., ohne äußerst schw. CC, ohne Anl. eines Dialyseshunts bei akuter Niereninsuff. od. bei chron. Niereninsuff. m. Dialyse</v>
          </cell>
        </row>
        <row r="805">
          <cell r="A805" t="str">
            <v>L10Z</v>
          </cell>
          <cell r="B805" t="str">
            <v>O</v>
          </cell>
          <cell r="C805" t="str">
            <v>Blasenrekonstruktion und kontinenter Pouch bei Neubildung</v>
          </cell>
        </row>
        <row r="806">
          <cell r="A806" t="str">
            <v>L11Z</v>
          </cell>
          <cell r="B806" t="str">
            <v>O</v>
          </cell>
          <cell r="C806" t="str">
            <v>Komplexe transurethrale, perkutan-transrenale und andere retroperitoneale Eingriffe mit extrakorporaler Stoßwellenlithotripsie (ESWL)</v>
          </cell>
        </row>
        <row r="807">
          <cell r="A807" t="str">
            <v>L12Z</v>
          </cell>
          <cell r="B807" t="str">
            <v>O</v>
          </cell>
          <cell r="C807" t="str">
            <v>Strahlentherapie bei Krankheiten und Störungen der Harnorgane, mehr als ein Belegungstag</v>
          </cell>
        </row>
        <row r="808">
          <cell r="A808" t="str">
            <v>L13A</v>
          </cell>
          <cell r="B808" t="str">
            <v>O</v>
          </cell>
          <cell r="C808" t="str">
            <v>Nieren­, Ureter­ und große Harnblaseneingriffe bei Neubildung, mit CC</v>
          </cell>
        </row>
        <row r="809">
          <cell r="A809" t="str">
            <v>L13B</v>
          </cell>
          <cell r="B809" t="str">
            <v>O</v>
          </cell>
          <cell r="C809" t="str">
            <v>Nieren­, Ureter­ und große Harnblaseneingriffe bei Neubildung, ohne CC</v>
          </cell>
        </row>
        <row r="810">
          <cell r="A810" t="str">
            <v>L17Z</v>
          </cell>
          <cell r="B810" t="str">
            <v>O</v>
          </cell>
          <cell r="C810" t="str">
            <v>Andere Eingriffe an der Urethra</v>
          </cell>
        </row>
        <row r="811">
          <cell r="A811" t="str">
            <v>L18A</v>
          </cell>
          <cell r="B811" t="str">
            <v>O</v>
          </cell>
          <cell r="C811" t="str">
            <v>Komplexe transurethrale, perkutan-transrenale und andere retroperitoneale Eingriffe ohne extrakorporale Stoßwellenlithotripsie (ESWL) mit äußerst schweren CC</v>
          </cell>
        </row>
        <row r="812">
          <cell r="A812" t="str">
            <v>L18B</v>
          </cell>
          <cell r="B812" t="str">
            <v>O</v>
          </cell>
          <cell r="C812" t="str">
            <v>Komplexe transurethrale, perkutan-transrenale und andere retroperitoneale Eingriffe ohne extrakorporale Stoßwellenlithotripsie (ESWL) ohne äußerst schwere CC</v>
          </cell>
        </row>
        <row r="813">
          <cell r="A813" t="str">
            <v>L19Z</v>
          </cell>
          <cell r="B813" t="str">
            <v>O</v>
          </cell>
          <cell r="C813" t="str">
            <v>Transurethrale Eingriffe außer Prostataresektion und komplexe Ureterorenoskopien mit extrakorporaler Stoßwellenlithotripsie (ESWL)</v>
          </cell>
        </row>
        <row r="814">
          <cell r="A814" t="str">
            <v>L20Z</v>
          </cell>
          <cell r="B814" t="str">
            <v>O</v>
          </cell>
          <cell r="C814" t="str">
            <v>Transurethrale Eingriffe außer Prostataresektion und komplexe Ureterorenoskopien ohne extrakorporale Stoßwellenlithotripsie (ESWL)</v>
          </cell>
        </row>
        <row r="815">
          <cell r="A815" t="str">
            <v>L33Z</v>
          </cell>
          <cell r="B815" t="str">
            <v>O</v>
          </cell>
          <cell r="C815" t="str">
            <v>Mehrzeitige komplexe OR-Prozeduren bei Krankheiten und Störungen der Harnorgane</v>
          </cell>
        </row>
        <row r="816">
          <cell r="A816" t="str">
            <v>L36Z</v>
          </cell>
          <cell r="B816" t="str">
            <v>O</v>
          </cell>
          <cell r="C816" t="str">
            <v>Intensivmedizinische Komplexbehandlung &gt; 552 Aufwandspunkte bei Krankheiten und Störungen der Harnorgane</v>
          </cell>
        </row>
        <row r="817">
          <cell r="A817" t="str">
            <v>L40Z</v>
          </cell>
          <cell r="B817" t="str">
            <v>A</v>
          </cell>
          <cell r="C817" t="str">
            <v>Diagnostische Ureterorenoskopie</v>
          </cell>
        </row>
        <row r="818">
          <cell r="A818" t="str">
            <v>L42Z</v>
          </cell>
          <cell r="B818" t="str">
            <v>A</v>
          </cell>
          <cell r="C818" t="str">
            <v>Extrakorporale Stoßwellenlithotripsie (ESWL) bei Harnsteinen mit auxiliären Maßnahmen</v>
          </cell>
        </row>
        <row r="819">
          <cell r="A819" t="str">
            <v>L43Z</v>
          </cell>
          <cell r="B819" t="str">
            <v>A</v>
          </cell>
          <cell r="C819" t="str">
            <v>Extrakorporale Stoßwellenlithotripsie (ESWL) bei Harnsteinen ohne auxiliäre Maßnahmen</v>
          </cell>
        </row>
        <row r="820">
          <cell r="A820" t="str">
            <v>L60A</v>
          </cell>
          <cell r="B820" t="str">
            <v>M</v>
          </cell>
          <cell r="C820" t="str">
            <v>Niereninsuffizienz, mehr als ein Belegungstag, mit Dialyse, akutem Nierenversagen und äußerst schweren CC oder mit Dialyse und mit akutem Nierenversagen oder äußerst schweren CC, Alter &lt; 16 Jahre</v>
          </cell>
        </row>
        <row r="821">
          <cell r="A821" t="str">
            <v>L60B</v>
          </cell>
          <cell r="B821" t="str">
            <v>M</v>
          </cell>
          <cell r="C821" t="str">
            <v>Niereninsuffizienz, mehr als ein Belegungstag, mit Dialyse und akutem Nierenversagen oder äußerst schweren CC, Alter &gt; 15 Jahre</v>
          </cell>
        </row>
        <row r="822">
          <cell r="A822" t="str">
            <v>L60C</v>
          </cell>
          <cell r="B822" t="str">
            <v>M</v>
          </cell>
          <cell r="C822" t="str">
            <v>Niereninsuffizienz, mehr als ein Belegungstag, mit Dialyse oder äußerst schweren CC</v>
          </cell>
        </row>
        <row r="823">
          <cell r="A823" t="str">
            <v>L60D</v>
          </cell>
          <cell r="B823" t="str">
            <v>M</v>
          </cell>
          <cell r="C823" t="str">
            <v>Niereninsuffizienz, mehr als ein Belegungstag, ohne Dialyse, ohne äußerst schwere CC</v>
          </cell>
        </row>
        <row r="824">
          <cell r="A824" t="str">
            <v>L61Z</v>
          </cell>
          <cell r="B824" t="str">
            <v>M</v>
          </cell>
          <cell r="C824" t="str">
            <v>Stationäre Aufnahme zur Dialyse</v>
          </cell>
        </row>
        <row r="825">
          <cell r="A825" t="str">
            <v>L62Z</v>
          </cell>
          <cell r="B825" t="str">
            <v>M</v>
          </cell>
          <cell r="C825" t="str">
            <v>Neubildungen der Harnorgane</v>
          </cell>
        </row>
        <row r="826">
          <cell r="A826" t="str">
            <v>L63A</v>
          </cell>
          <cell r="B826" t="str">
            <v>M</v>
          </cell>
          <cell r="C826" t="str">
            <v>Infektionen der Harnorgane mit äußerst schweren CC, mit Komplexbehandlung bei multiresistenten Erregern</v>
          </cell>
        </row>
        <row r="827">
          <cell r="A827" t="str">
            <v>L63B</v>
          </cell>
          <cell r="B827" t="str">
            <v>M</v>
          </cell>
          <cell r="C827" t="str">
            <v>Infektionen der Harnorgane mit äußerst schweren CC, ohne Komplexbehandlung bei multiresistenten Erregern, Alter &lt; 6 Jahre</v>
          </cell>
        </row>
        <row r="828">
          <cell r="A828" t="str">
            <v>L63C</v>
          </cell>
          <cell r="B828" t="str">
            <v>M</v>
          </cell>
          <cell r="C828" t="str">
            <v>Infektionen der Harnorgane mit äußerst schweren CC, ohne Komplexbehandlung bei multiresistenten Erregern, Alter &gt; 5 Jahre</v>
          </cell>
        </row>
        <row r="829">
          <cell r="A829" t="str">
            <v>L63D</v>
          </cell>
          <cell r="B829" t="str">
            <v>M</v>
          </cell>
          <cell r="C829" t="str">
            <v>Infektionen der Harnorgane ohne äußerst schwere CC, Alter &lt; 3 Jahre</v>
          </cell>
        </row>
        <row r="830">
          <cell r="A830" t="str">
            <v>L63E</v>
          </cell>
          <cell r="B830" t="str">
            <v>M</v>
          </cell>
          <cell r="C830" t="str">
            <v>Infektionen der Harnorgane ohne äußerst schwere CC, Alter &gt; 2 Jahre und Alter &lt; 6 Jahre</v>
          </cell>
        </row>
        <row r="831">
          <cell r="A831" t="str">
            <v>L63F</v>
          </cell>
          <cell r="B831" t="str">
            <v>M</v>
          </cell>
          <cell r="C831" t="str">
            <v>Infektionen der Harnorgane ohne äußerst schwere CC, Alter &gt; 5 Jahre</v>
          </cell>
        </row>
        <row r="832">
          <cell r="A832" t="str">
            <v>L64A</v>
          </cell>
          <cell r="B832" t="str">
            <v>M</v>
          </cell>
          <cell r="C832" t="str">
            <v>Harnsteine und Harnwegsobstruktion, Alter &gt; 75 Jahre oder mit äußerst schweren oder schweren CC oder Urethrastriktur, andere leichte bis moderate Erkr. der Harnorgane, mehr als ein Beleg.tag oder Beschw. und Symptome der Harnorgane oder Urethrozystoskopie</v>
          </cell>
        </row>
        <row r="833">
          <cell r="A833" t="str">
            <v>L64B</v>
          </cell>
          <cell r="B833" t="str">
            <v>M</v>
          </cell>
          <cell r="C833" t="str">
            <v>Harnsteine und Harnwegsobstruktion, Alter &lt; 76 Jahre und ohne äußerst schwere oder schwere CC</v>
          </cell>
        </row>
        <row r="834">
          <cell r="A834" t="str">
            <v>L68Z</v>
          </cell>
          <cell r="B834" t="str">
            <v>M</v>
          </cell>
          <cell r="C834" t="str">
            <v>Andere mäßig schwere Erkrankungen der Harnorgane</v>
          </cell>
        </row>
        <row r="835">
          <cell r="A835" t="str">
            <v>L69A</v>
          </cell>
          <cell r="B835" t="str">
            <v>M</v>
          </cell>
          <cell r="C835" t="str">
            <v>Andere schwere Erkrankungen der Harnorgane, mehr als ein Belegungstag, mit äußerst schweren oder schweren CC, Alter &lt; 10 Jahre</v>
          </cell>
        </row>
        <row r="836">
          <cell r="A836" t="str">
            <v>L69B</v>
          </cell>
          <cell r="B836" t="str">
            <v>M</v>
          </cell>
          <cell r="C836" t="str">
            <v>Andere schwere Erkrankungen der Harnorgane, mehr als ein Belegungstag, mit äußerst schweren oder schweren CC, Alter &gt; 9 Jahre</v>
          </cell>
        </row>
        <row r="837">
          <cell r="A837" t="str">
            <v>L69C</v>
          </cell>
          <cell r="B837" t="str">
            <v>M</v>
          </cell>
          <cell r="C837" t="str">
            <v>Andere schwere Erkrankungen der Harnorgane, mehr als ein Belegungstag, ohne äußerst schwere oder schwere CC</v>
          </cell>
        </row>
        <row r="838">
          <cell r="A838" t="str">
            <v>L70A</v>
          </cell>
          <cell r="B838" t="str">
            <v>M</v>
          </cell>
          <cell r="C838" t="str">
            <v>Krankheiten und Störungen der Harnorgane, ein Belegungstag, Alter &lt; 6 Jahre</v>
          </cell>
        </row>
        <row r="839">
          <cell r="A839" t="str">
            <v>L70B</v>
          </cell>
          <cell r="B839" t="str">
            <v>M</v>
          </cell>
          <cell r="C839" t="str">
            <v>Krankheiten und Störungen der Harnorgane, ein Belegungstag, Alter &gt; 5 Jahre oder Niereninsuffizienz, ein Belegungstag ohne Dialyse</v>
          </cell>
        </row>
        <row r="840">
          <cell r="A840" t="str">
            <v>L71Z</v>
          </cell>
          <cell r="B840" t="str">
            <v>M</v>
          </cell>
          <cell r="C840" t="str">
            <v>Niereninsuffizienz, ein Belegungstag mit Dialyse</v>
          </cell>
        </row>
        <row r="841">
          <cell r="A841" t="str">
            <v>L72Z</v>
          </cell>
          <cell r="B841" t="str">
            <v>M</v>
          </cell>
          <cell r="C841" t="str">
            <v>Thrombotische Mikroangiopathie oder Hämolytisch-urämisches Syndrom</v>
          </cell>
        </row>
        <row r="842">
          <cell r="A842" t="str">
            <v>L90A</v>
          </cell>
          <cell r="B842" t="str">
            <v>M</v>
          </cell>
          <cell r="C842" t="str">
            <v>Niereninsuffizienz, teilstationär, Alter &lt; 15 Jahre</v>
          </cell>
        </row>
        <row r="843">
          <cell r="A843" t="str">
            <v>L90B</v>
          </cell>
          <cell r="B843" t="str">
            <v>M</v>
          </cell>
          <cell r="C843" t="str">
            <v>Niereninsuffizienz, teilstationär, Alter &gt; 14 Jahre mit Peritonealdialyse</v>
          </cell>
        </row>
        <row r="844">
          <cell r="A844" t="str">
            <v>L90C</v>
          </cell>
          <cell r="B844" t="str">
            <v>M</v>
          </cell>
          <cell r="C844" t="str">
            <v>Niereninsuffizienz, teilstationär, Alter &gt; 14 Jahre ohne Peritonealdialyse</v>
          </cell>
        </row>
        <row r="846">
          <cell r="A846" t="str">
            <v>MDC 12 Krankheiten und Störungen der männlichen Geschlechtsorgane</v>
          </cell>
        </row>
        <row r="847">
          <cell r="A847" t="str">
            <v>DRG</v>
          </cell>
          <cell r="B847" t="str">
            <v>Part.</v>
          </cell>
          <cell r="C847" t="str">
            <v>Beschreibung</v>
          </cell>
        </row>
        <row r="849">
          <cell r="A849" t="str">
            <v>M01A</v>
          </cell>
          <cell r="B849" t="str">
            <v>O</v>
          </cell>
          <cell r="C849" t="str">
            <v>Große Eingriffe an den Beckenorganen beim Mann mit äußerst schweren CC</v>
          </cell>
        </row>
        <row r="850">
          <cell r="A850" t="str">
            <v>M01B</v>
          </cell>
          <cell r="B850" t="str">
            <v>O</v>
          </cell>
          <cell r="C850" t="str">
            <v>Große Eingriffe an den Beckenorganen beim Mann ohne äußerst schwere CC oder bestimmte Eingriffe an den Beckenorganen beim Mann mit äußerst schweren CC</v>
          </cell>
        </row>
        <row r="851">
          <cell r="A851" t="str">
            <v>M02Z</v>
          </cell>
          <cell r="B851" t="str">
            <v>O</v>
          </cell>
          <cell r="C851" t="str">
            <v>Transurethrale Prostataresektion</v>
          </cell>
        </row>
        <row r="852">
          <cell r="A852" t="str">
            <v>M03A</v>
          </cell>
          <cell r="B852" t="str">
            <v>O</v>
          </cell>
          <cell r="C852" t="str">
            <v>Eingriffe am Penis, Alter &lt; 6 Jahre</v>
          </cell>
        </row>
        <row r="853">
          <cell r="A853" t="str">
            <v>M03B</v>
          </cell>
          <cell r="B853" t="str">
            <v>O</v>
          </cell>
          <cell r="C853" t="str">
            <v>Eingriffe am Penis, Alter &gt; 5 Jahre</v>
          </cell>
        </row>
        <row r="854">
          <cell r="A854" t="str">
            <v>M04A</v>
          </cell>
          <cell r="B854" t="str">
            <v>O</v>
          </cell>
          <cell r="C854" t="str">
            <v>Eingriffe am Hoden mit äußerst schweren CC</v>
          </cell>
        </row>
        <row r="855">
          <cell r="A855" t="str">
            <v>M04B</v>
          </cell>
          <cell r="B855" t="str">
            <v>O</v>
          </cell>
          <cell r="C855" t="str">
            <v>Eingriffe am Hoden ohne äußerst schwere CC, Alter &lt; 3 Jahre</v>
          </cell>
        </row>
        <row r="856">
          <cell r="A856" t="str">
            <v>M04C</v>
          </cell>
          <cell r="B856" t="str">
            <v>O</v>
          </cell>
          <cell r="C856" t="str">
            <v>Eingriffe am Hoden ohne äußerst schwere CC, Alter &gt; 2 Jahre</v>
          </cell>
        </row>
        <row r="857">
          <cell r="A857" t="str">
            <v>M05Z</v>
          </cell>
          <cell r="B857" t="str">
            <v>O</v>
          </cell>
          <cell r="C857" t="str">
            <v>Zirkumzision und andere Eingriffe am Penis</v>
          </cell>
        </row>
        <row r="858">
          <cell r="A858" t="str">
            <v>M06Z</v>
          </cell>
          <cell r="B858" t="str">
            <v>O</v>
          </cell>
          <cell r="C858" t="str">
            <v>Andere OR­Prozeduren an den männlichen Geschlechtsorganen</v>
          </cell>
        </row>
        <row r="859">
          <cell r="A859" t="str">
            <v>M07Z</v>
          </cell>
          <cell r="B859" t="str">
            <v>O</v>
          </cell>
          <cell r="C859" t="str">
            <v>Brachytherapie bei Krankheiten und Störungen der männlichen Geschlechtsorgane, Implantation von &gt; 10 Seeds</v>
          </cell>
        </row>
        <row r="860">
          <cell r="A860" t="str">
            <v>M09A</v>
          </cell>
          <cell r="B860" t="str">
            <v>O</v>
          </cell>
          <cell r="C860" t="str">
            <v>OR-Prozeduren an den männlichen Geschlechtsorganen bei bösartiger Neubildung mit äußerst schweren CC oder bestimmte Eingriffe an den Beckenorganen beim Mann ohne äußerst schwere CC</v>
          </cell>
        </row>
        <row r="861">
          <cell r="A861" t="str">
            <v>M09B</v>
          </cell>
          <cell r="B861" t="str">
            <v>O</v>
          </cell>
          <cell r="C861" t="str">
            <v>OR-Prozeduren an den männlichen Geschlechtsorganen bei bösartiger Neubildung ohne äußerst schwere CC</v>
          </cell>
        </row>
        <row r="862">
          <cell r="A862" t="str">
            <v>M10Z</v>
          </cell>
          <cell r="B862" t="str">
            <v>O</v>
          </cell>
          <cell r="C862" t="str">
            <v>Strahlentherapie bei Krankheiten und Störungen der männlichen Geschlechtsorgane, mehr als ein Belegungstag</v>
          </cell>
        </row>
        <row r="863">
          <cell r="A863" t="str">
            <v>M37Z</v>
          </cell>
          <cell r="B863" t="str">
            <v>O</v>
          </cell>
          <cell r="C863" t="str">
            <v>Große Eingriffe an Darm oder Harnblase bei Erkrankungen und Störungen der männlichen Geschlechtsorgane</v>
          </cell>
        </row>
        <row r="864">
          <cell r="A864" t="str">
            <v>M40Z</v>
          </cell>
          <cell r="B864" t="str">
            <v>A</v>
          </cell>
          <cell r="C864" t="str">
            <v>Urethrozystoskopie ohne CC</v>
          </cell>
        </row>
        <row r="865">
          <cell r="A865" t="str">
            <v>M60A</v>
          </cell>
          <cell r="B865" t="str">
            <v>M</v>
          </cell>
          <cell r="C865" t="str">
            <v>Bösartige Neubildungen der männlichen Geschlechtsorgane, mehr als ein Belegungstag, Alter &lt; 11 Jahre oder mit äußerst schweren CC</v>
          </cell>
        </row>
        <row r="866">
          <cell r="A866" t="str">
            <v>M60B</v>
          </cell>
          <cell r="B866" t="str">
            <v>M</v>
          </cell>
          <cell r="C866" t="str">
            <v>Bösartige Neubildungen der männlichen Geschlechtsorgane, ein Belegungstag oder Alter &gt; 10 Jahre, ohne äußerst schwere CC</v>
          </cell>
        </row>
        <row r="867">
          <cell r="A867" t="str">
            <v>M61Z</v>
          </cell>
          <cell r="B867" t="str">
            <v>M</v>
          </cell>
          <cell r="C867" t="str">
            <v>Benigne Prostatahyperplasie</v>
          </cell>
        </row>
        <row r="868">
          <cell r="A868" t="str">
            <v>M62Z</v>
          </cell>
          <cell r="B868" t="str">
            <v>M</v>
          </cell>
          <cell r="C868" t="str">
            <v>Infektion / Entzündung der männlichen Geschlechtsorgane</v>
          </cell>
        </row>
        <row r="869">
          <cell r="A869" t="str">
            <v>M64Z</v>
          </cell>
          <cell r="B869" t="str">
            <v>M</v>
          </cell>
          <cell r="C869" t="str">
            <v>Andere Krankheiten der männlichen Geschlechtsorgane und Sterilisation beim Mann</v>
          </cell>
        </row>
        <row r="871">
          <cell r="A871" t="str">
            <v>MDC 13 Krankheiten und Störungen der weiblichen Geschlechtsorgane</v>
          </cell>
        </row>
        <row r="872">
          <cell r="A872" t="str">
            <v>DRG</v>
          </cell>
          <cell r="B872" t="str">
            <v>Part.</v>
          </cell>
          <cell r="C872" t="str">
            <v>Beschreibung</v>
          </cell>
        </row>
        <row r="874">
          <cell r="A874" t="str">
            <v>N01A</v>
          </cell>
          <cell r="B874" t="str">
            <v>O</v>
          </cell>
          <cell r="C874" t="str">
            <v>Beckeneviszeration bei der Frau und radikale Vulvektomie mit äußerst schweren CC</v>
          </cell>
        </row>
        <row r="875">
          <cell r="A875" t="str">
            <v>N01B</v>
          </cell>
          <cell r="B875" t="str">
            <v>O</v>
          </cell>
          <cell r="C875" t="str">
            <v>Beckeneviszeration bei der Frau und radikale Vulvektomie mit schweren CC</v>
          </cell>
        </row>
        <row r="876">
          <cell r="A876" t="str">
            <v>N01C</v>
          </cell>
          <cell r="B876" t="str">
            <v>O</v>
          </cell>
          <cell r="C876" t="str">
            <v>Beckeneviszeration bei der Frau und radikale Vulvektomie ohne äußerst schwere oder schwere CC</v>
          </cell>
        </row>
        <row r="877">
          <cell r="A877" t="str">
            <v>N02A</v>
          </cell>
          <cell r="B877" t="str">
            <v>O</v>
          </cell>
          <cell r="C877" t="str">
            <v>Eingriffe an Uterus und Adnexen bei bösartiger Neubildung der Ovarien und Adnexen, mit äußerst schweren CC</v>
          </cell>
        </row>
        <row r="878">
          <cell r="A878" t="str">
            <v>N02B</v>
          </cell>
          <cell r="B878" t="str">
            <v>O</v>
          </cell>
          <cell r="C878" t="str">
            <v>Eingriffe an Uterus und Adnexen bei bösartiger Neubildung der Ovarien und Adnexen, mit schweren CC oder CC</v>
          </cell>
        </row>
        <row r="879">
          <cell r="A879" t="str">
            <v>N02C</v>
          </cell>
          <cell r="B879" t="str">
            <v>O</v>
          </cell>
          <cell r="C879" t="str">
            <v>Eingriffe an Uterus und Adnexen bei bösartiger Neubildung der Ovarien und Adnexen, ohne CC</v>
          </cell>
        </row>
        <row r="880">
          <cell r="A880" t="str">
            <v>N03A</v>
          </cell>
          <cell r="B880" t="str">
            <v>O</v>
          </cell>
          <cell r="C880" t="str">
            <v>Eingriffe an Uterus und Adnexen bei bösartiger Neubildung anderer Organe, mit äußerst schweren CC</v>
          </cell>
        </row>
        <row r="881">
          <cell r="A881" t="str">
            <v>N03B</v>
          </cell>
          <cell r="B881" t="str">
            <v>O</v>
          </cell>
          <cell r="C881" t="str">
            <v>Eingriffe an Uterus und Adnexen bei bösartiger Neubildung anderer Organe, ohne äußerst schwere CC</v>
          </cell>
        </row>
        <row r="882">
          <cell r="A882" t="str">
            <v>N04Z</v>
          </cell>
          <cell r="B882" t="str">
            <v>O</v>
          </cell>
          <cell r="C882" t="str">
            <v>Hysterektomie außer bei bösartiger Neubildung, mit äußerst schweren oder schweren CC oder komplexem Eingriff</v>
          </cell>
        </row>
        <row r="883">
          <cell r="A883" t="str">
            <v>N05A</v>
          </cell>
          <cell r="B883" t="str">
            <v>O</v>
          </cell>
          <cell r="C883" t="str">
            <v>Ovariektomien und komplexe Eingriffe an den Tubae uterinae außer bei bösartiger Neubildung, mit äußerst schweren oder schweren CC</v>
          </cell>
        </row>
        <row r="884">
          <cell r="A884" t="str">
            <v>N05B</v>
          </cell>
          <cell r="B884" t="str">
            <v>O</v>
          </cell>
          <cell r="C884" t="str">
            <v>Ovariektomien und komplexe Eingriffe an den Tubae uterinae außer bei bösartiger Neubildung, ohne äußerst schwere oder schwere CC</v>
          </cell>
        </row>
        <row r="885">
          <cell r="A885" t="str">
            <v>N06Z</v>
          </cell>
          <cell r="B885" t="str">
            <v>O</v>
          </cell>
          <cell r="C885" t="str">
            <v>Komplexe rekonstruktive Eingriffe an den weiblichen Geschlechtsorganen</v>
          </cell>
        </row>
        <row r="886">
          <cell r="A886" t="str">
            <v>N07Z</v>
          </cell>
          <cell r="B886" t="str">
            <v>O</v>
          </cell>
          <cell r="C886" t="str">
            <v>Andere Eingriffe an Uterus und Adnexen außer bei bösartiger Neubildung, mit komplexer Diagnose</v>
          </cell>
        </row>
        <row r="887">
          <cell r="A887" t="str">
            <v>N08Z</v>
          </cell>
          <cell r="B887" t="str">
            <v>O</v>
          </cell>
          <cell r="C887" t="str">
            <v>Endoskopische Eingriffe an den weiblichen Geschlechtsorganen</v>
          </cell>
        </row>
        <row r="888">
          <cell r="A888" t="str">
            <v>N09Z</v>
          </cell>
          <cell r="B888" t="str">
            <v>O</v>
          </cell>
          <cell r="C888" t="str">
            <v>Andere Eingriffe an Vagina, Zervix und Vulva oder Brachytherapie bei Krankheiten und Störungen der weiblichen Geschlechtsorgane ohne äußerst schwere CC</v>
          </cell>
        </row>
        <row r="889">
          <cell r="A889" t="str">
            <v>N10Z</v>
          </cell>
          <cell r="B889" t="str">
            <v>O</v>
          </cell>
          <cell r="C889" t="str">
            <v>Diagnostische Kürettage, Hysteroskopie, Sterilisation, Pertubation</v>
          </cell>
        </row>
        <row r="890">
          <cell r="A890" t="str">
            <v>N11A</v>
          </cell>
          <cell r="B890" t="str">
            <v>O</v>
          </cell>
          <cell r="C890" t="str">
            <v>Andere OR­Prozeduren an den weiblichen Geschlechtsorganen mit äußerst schweren CC</v>
          </cell>
        </row>
        <row r="891">
          <cell r="A891" t="str">
            <v>N11B</v>
          </cell>
          <cell r="B891" t="str">
            <v>O</v>
          </cell>
          <cell r="C891" t="str">
            <v>Andere OR­Prozeduren an den weiblichen Geschlechtsorganen mit schweren CC oder CC</v>
          </cell>
        </row>
        <row r="892">
          <cell r="A892" t="str">
            <v>N11C</v>
          </cell>
          <cell r="B892" t="str">
            <v>O</v>
          </cell>
          <cell r="C892" t="str">
            <v>Andere OR­Prozeduren an den weiblichen Geschlechtsorganen ohne CC</v>
          </cell>
        </row>
        <row r="893">
          <cell r="A893" t="str">
            <v>N13A</v>
          </cell>
          <cell r="B893" t="str">
            <v>O</v>
          </cell>
          <cell r="C893" t="str">
            <v>Große Eingriffe an Vagina, Zervix und Vulva, Alter &gt; 80 Jahre oder äußerst schwere oder schwere CC</v>
          </cell>
        </row>
        <row r="894">
          <cell r="A894" t="str">
            <v>N13B</v>
          </cell>
          <cell r="B894" t="str">
            <v>O</v>
          </cell>
          <cell r="C894" t="str">
            <v>Große Eingriffe an Vagina, Zervix und Vulva, Alter &lt; 81 Jahre, ohne äußerst schwere oder schwere CC</v>
          </cell>
        </row>
        <row r="895">
          <cell r="A895" t="str">
            <v>N14Z</v>
          </cell>
          <cell r="B895" t="str">
            <v>O</v>
          </cell>
          <cell r="C895" t="str">
            <v>Hysterektomie mit Beckenbodenplastik außer bei bösartiger Neubildung oder Brachytherapie bei Krankheiten und Störungen der weiblichen Geschlechtsorgane, mehr als ein Belegungstag, mit äußerst schweren CC</v>
          </cell>
        </row>
        <row r="896">
          <cell r="A896" t="str">
            <v>N15Z</v>
          </cell>
          <cell r="B896" t="str">
            <v>O</v>
          </cell>
          <cell r="C896" t="str">
            <v>Strahlentherapie bei Krankheiten und Störungen der weiblichen Geschlechtsorgane, mehr als ein Belegungstag, mehr als 9 Bestrahlungen</v>
          </cell>
        </row>
        <row r="897">
          <cell r="A897" t="str">
            <v>N16Z</v>
          </cell>
          <cell r="B897" t="str">
            <v>O</v>
          </cell>
          <cell r="C897" t="str">
            <v>Strahlentherapie bei Krankheiten und Störungen der weiblichen Geschlechtsorgane, mehr als ein Belegungstag, weniger als 10 Bestrahlungen</v>
          </cell>
        </row>
        <row r="898">
          <cell r="A898" t="str">
            <v>N21Z</v>
          </cell>
          <cell r="B898" t="str">
            <v>O</v>
          </cell>
          <cell r="C898" t="str">
            <v>Hysterektomie außer bei bösartiger Neubildung, ohne äußerst schwere oder schwere CC, ohne komplexen Eingriff</v>
          </cell>
        </row>
        <row r="899">
          <cell r="A899" t="str">
            <v>N23Z</v>
          </cell>
          <cell r="B899" t="str">
            <v>O</v>
          </cell>
          <cell r="C899" t="str">
            <v>Andere rekonstruktive Eingriffe an den weiblichen Geschlechtsorganen</v>
          </cell>
        </row>
        <row r="900">
          <cell r="A900" t="str">
            <v>N25Z</v>
          </cell>
          <cell r="B900" t="str">
            <v>O</v>
          </cell>
          <cell r="C900" t="str">
            <v>Andere Eingriffe an Uterus und Adnexen außer bei bösartiger Neubildung, ohne komplexe Diagnose oder diagnostische Laparoskopie</v>
          </cell>
        </row>
        <row r="901">
          <cell r="A901" t="str">
            <v>N33Z</v>
          </cell>
          <cell r="B901" t="str">
            <v>O</v>
          </cell>
          <cell r="C901" t="str">
            <v>Mehrzeitige komplexe OR-Prozeduren bei Krankheiten und Störungen der weiblichen Geschlechtsorgane</v>
          </cell>
        </row>
        <row r="902">
          <cell r="A902" t="str">
            <v>N34Z</v>
          </cell>
          <cell r="B902" t="str">
            <v>O</v>
          </cell>
          <cell r="C902" t="str">
            <v>Große Eingriffe an Darm oder Harnblase bei Krankheiten und Störungen der weiblichen Geschlechtsorgane</v>
          </cell>
        </row>
        <row r="903">
          <cell r="A903" t="str">
            <v>N60A</v>
          </cell>
          <cell r="B903" t="str">
            <v>M</v>
          </cell>
          <cell r="C903" t="str">
            <v>Bösartige Neubildung der weiblichen Geschlechtsorgane, mehr als ein Belegungstag, Alter &lt; 19 Jahre oder äußerst schwere CC</v>
          </cell>
        </row>
        <row r="904">
          <cell r="A904" t="str">
            <v>N60B</v>
          </cell>
          <cell r="B904" t="str">
            <v>M</v>
          </cell>
          <cell r="C904" t="str">
            <v>Bösartige Neubildung der weiblichen Geschlechtsorgane, ein Belegungstag oder Alter &gt; 18 Jahre, ohne äußerst schwere CC</v>
          </cell>
        </row>
        <row r="905">
          <cell r="A905" t="str">
            <v>N61Z</v>
          </cell>
          <cell r="B905" t="str">
            <v>M</v>
          </cell>
          <cell r="C905" t="str">
            <v>Infektion und Entzündung der weiblichen Geschlechtsorgane</v>
          </cell>
        </row>
        <row r="906">
          <cell r="A906" t="str">
            <v>N62A</v>
          </cell>
          <cell r="B906" t="str">
            <v>M</v>
          </cell>
          <cell r="C906" t="str">
            <v>Menstruationsstörungen und andere Erkrankungen der weiblichen Geschlechtsorgane mit komplexer Diagnose</v>
          </cell>
        </row>
        <row r="907">
          <cell r="A907" t="str">
            <v>N62B</v>
          </cell>
          <cell r="B907" t="str">
            <v>M</v>
          </cell>
          <cell r="C907" t="str">
            <v>Menstruationsstörungen und andere Erkrankungen der weiblichen Geschlechtsorgane ohne komplexe Diagnose</v>
          </cell>
        </row>
        <row r="909">
          <cell r="A909" t="str">
            <v>MDC 14 Schwangerschaft, Geburt und Wochenbett</v>
          </cell>
        </row>
        <row r="910">
          <cell r="A910" t="str">
            <v>DRG</v>
          </cell>
          <cell r="B910" t="str">
            <v>Part.</v>
          </cell>
          <cell r="C910" t="str">
            <v>Beschreibung</v>
          </cell>
        </row>
        <row r="912">
          <cell r="A912" t="str">
            <v>O01A</v>
          </cell>
          <cell r="B912" t="str">
            <v>O</v>
          </cell>
          <cell r="C912" t="str">
            <v>Sectio caesarea mit mehreren komplizierenden Diagnosen, Schwangerschaftsdauer bis 25 vollendete Wochen</v>
          </cell>
        </row>
        <row r="913">
          <cell r="A913" t="str">
            <v>O01B</v>
          </cell>
          <cell r="B913" t="str">
            <v>O</v>
          </cell>
          <cell r="C913" t="str">
            <v>Sectio caesarea mit mehreren komplizierenden Diagnosen, Schwangerschaftsdauer 26 bis 33 vollendete Wochen oder mit komplizierender Diagnose, Schwangerschaftsdauer bis 25 vollendete Wochen</v>
          </cell>
        </row>
        <row r="914">
          <cell r="A914" t="str">
            <v>O01C</v>
          </cell>
          <cell r="B914" t="str">
            <v>O</v>
          </cell>
          <cell r="C914" t="str">
            <v>Sectio caesarea mit mehreren kompliz. Diagnosen, Schwangersch.dauer &gt; 33 vo. Wo. oder mit kompliz. Diagnose, Schwangersch.dauer 26 bis 33 vo. Wo. oder mit komplexer Diagn. oder Schwangersch.dauer bis 33 vo. Wo. oder mit kompl. Diagn., mit äußerst schw. CC</v>
          </cell>
        </row>
        <row r="915">
          <cell r="A915" t="str">
            <v>O01D</v>
          </cell>
          <cell r="B915" t="str">
            <v>O</v>
          </cell>
          <cell r="C915" t="str">
            <v>Sectio caesarea mit mehreren kompliz. Diagnosen, Schwangerschaftsdauer &gt;33 vo. Wo. oder mit kompliz. Diagnose, Schwangersch.dauer 26 bis 33 vo. Wo. oder mit kompl. Diagn. oder Schwangersch.dauer bis 33 vo. Wo. oder mit kompl. Diagn., ohne äußerst schw. CC</v>
          </cell>
        </row>
        <row r="916">
          <cell r="A916" t="str">
            <v>O01E</v>
          </cell>
          <cell r="B916" t="str">
            <v>O</v>
          </cell>
          <cell r="C916" t="str">
            <v>Sectio caesarea mit komplizierender Diagnose, Schwangerschaftsdauer mehr als 33 vollendete Wochen, ohne komplexe Diagnose</v>
          </cell>
        </row>
        <row r="917">
          <cell r="A917" t="str">
            <v>O01F</v>
          </cell>
          <cell r="B917" t="str">
            <v>O</v>
          </cell>
          <cell r="C917" t="str">
            <v>Sectio caesarea ohne komplizierende Diagnose, Schwangerschaftsdauer mehr als 33 vollendete Wochen, ohne komplexe Diagnose</v>
          </cell>
        </row>
        <row r="918">
          <cell r="A918" t="str">
            <v>O02A</v>
          </cell>
          <cell r="B918" t="str">
            <v>O</v>
          </cell>
          <cell r="C918" t="str">
            <v>Vaginale Entbindung mit komplizierender OR­Prozedur, Schwangerschaftsdauer bis 33 vollendete Wochen</v>
          </cell>
        </row>
        <row r="919">
          <cell r="A919" t="str">
            <v>O02B</v>
          </cell>
          <cell r="B919" t="str">
            <v>O</v>
          </cell>
          <cell r="C919" t="str">
            <v>Vaginale Entbindung mit komplizierender OR­Prozedur, Schwangerschaftsdauer mehr als 33 vollendete Wochen</v>
          </cell>
        </row>
        <row r="920">
          <cell r="A920" t="str">
            <v>O03Z</v>
          </cell>
          <cell r="B920" t="str">
            <v>O</v>
          </cell>
          <cell r="C920" t="str">
            <v>Extrauteringravidität</v>
          </cell>
        </row>
        <row r="921">
          <cell r="A921" t="str">
            <v>O04Z</v>
          </cell>
          <cell r="B921" t="str">
            <v>O</v>
          </cell>
          <cell r="C921" t="str">
            <v>Stationäre Aufnahme nach Entbindung oder Abort mit OR-Prozedur</v>
          </cell>
        </row>
        <row r="922">
          <cell r="A922" t="str">
            <v>O05A</v>
          </cell>
          <cell r="B922" t="str">
            <v>O</v>
          </cell>
          <cell r="C922" t="str">
            <v>Cerclage und Muttermundverschluß</v>
          </cell>
        </row>
        <row r="923">
          <cell r="A923" t="str">
            <v>O05B</v>
          </cell>
          <cell r="B923" t="str">
            <v>O</v>
          </cell>
          <cell r="C923" t="str">
            <v>Bestimmte OR-Prozeduren in der Schwangerschaft ohne Cerclage, ohne Muttermundverschluß</v>
          </cell>
        </row>
        <row r="924">
          <cell r="A924" t="str">
            <v>O06Z</v>
          </cell>
          <cell r="B924" t="str">
            <v>O</v>
          </cell>
          <cell r="C924" t="str">
            <v>Intrauterine Therapie des Feten</v>
          </cell>
        </row>
        <row r="925">
          <cell r="A925" t="str">
            <v>O40Z</v>
          </cell>
          <cell r="B925" t="str">
            <v>A</v>
          </cell>
          <cell r="C925" t="str">
            <v>Abort mit Dilatation und Kürettage, Aspirationskürettage oder Hysterotomie</v>
          </cell>
        </row>
        <row r="926">
          <cell r="A926" t="str">
            <v>O60A</v>
          </cell>
          <cell r="B926" t="str">
            <v>M</v>
          </cell>
          <cell r="C926" t="str">
            <v>Vaginale Entbindung mit mehreren komplizierenden Diagnosen, mindestens eine schwer, Schwangerschaftsdauer bis 33 vollendete Wochen</v>
          </cell>
        </row>
        <row r="927">
          <cell r="A927" t="str">
            <v>O60B</v>
          </cell>
          <cell r="B927" t="str">
            <v>M</v>
          </cell>
          <cell r="C927" t="str">
            <v>Vaginale Entbindung mit mehreren komplizierenden Diagnosen, mindestens eine schwer, Schwangerschaftsdauer mehr als 33 vollendete Wochen</v>
          </cell>
        </row>
        <row r="928">
          <cell r="A928" t="str">
            <v>O60C</v>
          </cell>
          <cell r="B928" t="str">
            <v>M</v>
          </cell>
          <cell r="C928" t="str">
            <v>Vaginale Entbindung mit schwerer oder mäßig schwerer komplizierender Diagnose</v>
          </cell>
        </row>
        <row r="929">
          <cell r="A929" t="str">
            <v>O60D</v>
          </cell>
          <cell r="B929" t="str">
            <v>M</v>
          </cell>
          <cell r="C929" t="str">
            <v>Vaginale Entbindung ohne komplizierende Diagnose</v>
          </cell>
        </row>
        <row r="930">
          <cell r="A930" t="str">
            <v>O61Z</v>
          </cell>
          <cell r="B930" t="str">
            <v>M</v>
          </cell>
          <cell r="C930" t="str">
            <v>Stationäre Aufnahme nach Entbindung oder Abort ohne OR-Prozedur</v>
          </cell>
        </row>
        <row r="931">
          <cell r="A931" t="str">
            <v>O62Z</v>
          </cell>
          <cell r="B931" t="str">
            <v>M</v>
          </cell>
          <cell r="C931" t="str">
            <v>Drohender Abort</v>
          </cell>
        </row>
        <row r="932">
          <cell r="A932" t="str">
            <v>O63Z</v>
          </cell>
          <cell r="B932" t="str">
            <v>M</v>
          </cell>
          <cell r="C932" t="str">
            <v>Abort ohne Dilatation und Kürettage, Aspirationskürettage oder Hysterotomie</v>
          </cell>
        </row>
        <row r="933">
          <cell r="A933" t="str">
            <v>O64A</v>
          </cell>
          <cell r="B933" t="str">
            <v>M</v>
          </cell>
          <cell r="C933" t="str">
            <v>Frustrane Wehen, mehr als ein Belegungstag</v>
          </cell>
        </row>
        <row r="934">
          <cell r="A934" t="str">
            <v>O64B</v>
          </cell>
          <cell r="B934" t="str">
            <v>M</v>
          </cell>
          <cell r="C934" t="str">
            <v>Frustrane Wehen, ein Belegungstag</v>
          </cell>
        </row>
        <row r="935">
          <cell r="A935" t="str">
            <v>O65A</v>
          </cell>
          <cell r="B935" t="str">
            <v>M</v>
          </cell>
          <cell r="C935" t="str">
            <v>Andere vorgeburtliche stationäre Aufnahme mit äußerst schweren oder schweren CC</v>
          </cell>
        </row>
        <row r="936">
          <cell r="A936" t="str">
            <v>O65B</v>
          </cell>
          <cell r="B936" t="str">
            <v>M</v>
          </cell>
          <cell r="C936" t="str">
            <v>Andere vorgeburtliche stationäre Aufnahme ohne äußerst schwere oder schwere CC</v>
          </cell>
        </row>
        <row r="938">
          <cell r="A938" t="str">
            <v>MDC 15 Neugeborene</v>
          </cell>
        </row>
        <row r="939">
          <cell r="A939" t="str">
            <v>DRG</v>
          </cell>
          <cell r="B939" t="str">
            <v>Part.</v>
          </cell>
          <cell r="C939" t="str">
            <v>Beschreibung</v>
          </cell>
        </row>
        <row r="941">
          <cell r="A941" t="str">
            <v>P01Z</v>
          </cell>
          <cell r="B941" t="str">
            <v>O</v>
          </cell>
          <cell r="C941" t="str">
            <v>Neugeborenes, verstorben &lt; 5 Tage nach Aufnahme mit signifikanter OR-Prozedur</v>
          </cell>
        </row>
        <row r="942">
          <cell r="A942" t="str">
            <v>P02A</v>
          </cell>
          <cell r="B942" t="str">
            <v>O</v>
          </cell>
          <cell r="C942" t="str">
            <v>Kardiothorakale oder Gefäßeingriffe bei Neugeborenen mit Beatmung &gt; 143 Stunden</v>
          </cell>
        </row>
        <row r="943">
          <cell r="A943" t="str">
            <v>P02B</v>
          </cell>
          <cell r="B943" t="str">
            <v>O</v>
          </cell>
          <cell r="C943" t="str">
            <v>Kardiothorakale oder Gefäßeingriffe bei Neugeborenen ohne Beatmung &gt; 143 Stunden</v>
          </cell>
        </row>
        <row r="944">
          <cell r="A944" t="str">
            <v>P03A</v>
          </cell>
          <cell r="B944" t="str">
            <v>O</v>
          </cell>
          <cell r="C944" t="str">
            <v>Neugeborenes, Aufnahmegewicht 1000 - 1499 g mit signifikanter OR-Prozedur oder Beatmung &gt; 95 Stunden, mit mehreren schweren Problemen, mit Beatmung &gt; 479 Stunden</v>
          </cell>
        </row>
        <row r="945">
          <cell r="A945" t="str">
            <v>P03B</v>
          </cell>
          <cell r="B945" t="str">
            <v>O</v>
          </cell>
          <cell r="C945" t="str">
            <v>Neugeborenes, Aufnahmegewicht 1000 - 1499 g mit signifikanter OR-Prozedur oder Beatmung &gt; 95 Stunden, mit mehreren schweren Problemen, mit Beatmung &gt; 120 und &lt; 480 Stunden</v>
          </cell>
        </row>
        <row r="946">
          <cell r="A946" t="str">
            <v>P03C</v>
          </cell>
          <cell r="B946" t="str">
            <v>O</v>
          </cell>
          <cell r="C946" t="str">
            <v>Neugeborenes, Aufnahmegewicht 1000 - 1499 g mit signifikanter OR-Prozedur oder Beatmung &gt; 95 Stunden, ohne Beatmung &gt; 120 Stunden oder ohne mehrere schwere Probleme</v>
          </cell>
        </row>
        <row r="947">
          <cell r="A947" t="str">
            <v>P04A</v>
          </cell>
          <cell r="B947" t="str">
            <v>O</v>
          </cell>
          <cell r="C947" t="str">
            <v>Neugeborenes, Aufnahmegewicht 1500 - 1999 g mit signifikanter OR-Prozedur oder Beatmung &gt; 95 Stunden, mit mehreren schweren Problemen, mit Beatmung &gt; 240 Stunden</v>
          </cell>
        </row>
        <row r="948">
          <cell r="A948" t="str">
            <v>P04B</v>
          </cell>
          <cell r="B948" t="str">
            <v>O</v>
          </cell>
          <cell r="C948" t="str">
            <v>Neugeborenes, Aufnahmegewicht 1500 - 1999 g mit signifikanter OR-Prozedur oder Beatmung &gt; 95 Stunden, mit mehreren schweren Problemen, ohne Beatmung &gt; 240 Stunden</v>
          </cell>
        </row>
        <row r="949">
          <cell r="A949" t="str">
            <v>P04C</v>
          </cell>
          <cell r="B949" t="str">
            <v>O</v>
          </cell>
          <cell r="C949" t="str">
            <v>Neugeborenes, Aufnahmegewicht 1500 - 1999 g mit signifikanter OR-Prozedur oder Beatmung &gt; 95 Stunden, ohne mehrere schwere Probleme</v>
          </cell>
        </row>
        <row r="950">
          <cell r="A950" t="str">
            <v>P05A</v>
          </cell>
          <cell r="B950" t="str">
            <v>O</v>
          </cell>
          <cell r="C950" t="str">
            <v>Neugeborenes, Aufnahmegewicht 2000 - 2499 g mit signifikanter OR-Prozedur oder Beatmung &gt; 95 Stunden, mit mehreren schweren Problemen, mit Beatmung &gt; 120 Stunden</v>
          </cell>
        </row>
        <row r="951">
          <cell r="A951" t="str">
            <v>P05B</v>
          </cell>
          <cell r="B951" t="str">
            <v>O</v>
          </cell>
          <cell r="C951" t="str">
            <v>Neugeborenes, Aufnahmegewicht 2000 - 2499 g mit signifikanter OR-Prozedur oder Beatmung &gt; 95 Stunden, mit mehreren schweren Problemen, ohne Beatmung &gt; 120 Stunden</v>
          </cell>
        </row>
        <row r="952">
          <cell r="A952" t="str">
            <v>P05C</v>
          </cell>
          <cell r="B952" t="str">
            <v>O</v>
          </cell>
          <cell r="C952" t="str">
            <v>Neugeborenes, Aufnahmegewicht 2000 - 2499 g mit signifikanter OR-Prozedur oder Beatmung &gt; 95 Stunden, ohne mehrere schwere Probleme</v>
          </cell>
        </row>
        <row r="953">
          <cell r="A953" t="str">
            <v>P06A</v>
          </cell>
          <cell r="B953" t="str">
            <v>O</v>
          </cell>
          <cell r="C953" t="str">
            <v>Neugeborenes, Aufnahmegewicht &gt; 2499 g mit signifikanter OR-Prozedur oder Beatmung &gt; 95 Stunden, mit mehreren schweren Problemen, mit Beatmung &gt; 120 Stunden</v>
          </cell>
        </row>
        <row r="954">
          <cell r="A954" t="str">
            <v>P06B</v>
          </cell>
          <cell r="B954" t="str">
            <v>O</v>
          </cell>
          <cell r="C954" t="str">
            <v>Neugeborenes, Aufnahmegewicht &gt; 2499 g mit signifikanter OR-Prozedur oder Beatmung &gt; 95 Stunden, mit mehreren schweren Problemen, ohne Beatmung &gt; 120 Stunden</v>
          </cell>
        </row>
        <row r="955">
          <cell r="A955" t="str">
            <v>P06C</v>
          </cell>
          <cell r="B955" t="str">
            <v>O</v>
          </cell>
          <cell r="C955" t="str">
            <v>Neugeborenes, Aufnahmegewicht &gt; 2499 g mit signifikanter OR-Prozedur oder Beatmung &gt; 95 Stunden, ohne mehrere schwere Probleme</v>
          </cell>
        </row>
        <row r="956">
          <cell r="A956" t="str">
            <v>P60A</v>
          </cell>
          <cell r="B956" t="str">
            <v>M</v>
          </cell>
          <cell r="C956" t="str">
            <v>Neugeborenes, verstorben &lt; 5 Tage nach Aufnahme ohne signifikante OR-Prozedur</v>
          </cell>
        </row>
        <row r="957">
          <cell r="A957" t="str">
            <v>P60B</v>
          </cell>
          <cell r="B957" t="str">
            <v>M</v>
          </cell>
          <cell r="C957" t="str">
            <v>Neugeborenes, verlegt &lt; 5 Tage nach Aufnahme ohne signifikante OR-Prozedur, zuverlegt oder Beatmung &gt; 24 Stunden</v>
          </cell>
        </row>
        <row r="958">
          <cell r="A958" t="str">
            <v>P60C</v>
          </cell>
          <cell r="B958" t="str">
            <v>M</v>
          </cell>
          <cell r="C958" t="str">
            <v>Neugeborenes, verlegt &lt; 5 Tage nach Aufnahme ohne signifikante OR-Prozedur, nicht zuverlegt, ohne Beatmung &gt; 24 Stunden  (Mindestverweildauer 24 Stunden für das Krankenhaus, in dem die Geburt stattfindet)</v>
          </cell>
        </row>
        <row r="959">
          <cell r="A959" t="str">
            <v>P61A</v>
          </cell>
          <cell r="B959" t="str">
            <v>M</v>
          </cell>
          <cell r="C959" t="str">
            <v>Neugeborenes, Aufnahmegewicht &lt; 600 g mit signifikanter OR-Prozedur</v>
          </cell>
        </row>
        <row r="960">
          <cell r="A960" t="str">
            <v>P61B</v>
          </cell>
          <cell r="B960" t="str">
            <v>M</v>
          </cell>
          <cell r="C960" t="str">
            <v>Neugeborenes, Aufnahmegewicht &lt; 600 g ohne signifikante OR-Prozedur</v>
          </cell>
        </row>
        <row r="961">
          <cell r="A961" t="str">
            <v>P61C</v>
          </cell>
          <cell r="B961" t="str">
            <v>M</v>
          </cell>
          <cell r="C961" t="str">
            <v>Neugeborenes, Aufnahmegewicht 600 - 749 g mit signifikanter OR-Prozedur</v>
          </cell>
        </row>
        <row r="962">
          <cell r="A962" t="str">
            <v>P61D</v>
          </cell>
          <cell r="B962" t="str">
            <v>M</v>
          </cell>
          <cell r="C962" t="str">
            <v>Neugeborenes, Aufnahmegewicht 600 - 749 g ohne signifikante OR-Prozedur</v>
          </cell>
        </row>
        <row r="963">
          <cell r="A963" t="str">
            <v>P61E</v>
          </cell>
          <cell r="B963" t="str">
            <v>M</v>
          </cell>
          <cell r="C963" t="str">
            <v>Neugeborenes, Aufnahmegewicht &lt; 750 g, verstorben &lt; 29 Tage nach Aufnahme</v>
          </cell>
        </row>
        <row r="964">
          <cell r="A964" t="str">
            <v>P62A</v>
          </cell>
          <cell r="B964" t="str">
            <v>M</v>
          </cell>
          <cell r="C964" t="str">
            <v>Neugeborenes, Aufnahmegewicht 750 - 874 g mit signifikanter OR-Prozedur</v>
          </cell>
        </row>
        <row r="965">
          <cell r="A965" t="str">
            <v>P62B</v>
          </cell>
          <cell r="B965" t="str">
            <v>M</v>
          </cell>
          <cell r="C965" t="str">
            <v>Neugeborenes, Aufnahmegewicht 750 - 874 g ohne signifikante OR-Prozedur</v>
          </cell>
        </row>
        <row r="966">
          <cell r="A966" t="str">
            <v>P62C</v>
          </cell>
          <cell r="B966" t="str">
            <v>M</v>
          </cell>
          <cell r="C966" t="str">
            <v>Neugeborenes, Aufnahmegewicht 875 - 999 g mit signifikanter OR-Prozedur</v>
          </cell>
        </row>
        <row r="967">
          <cell r="A967" t="str">
            <v>P62D</v>
          </cell>
          <cell r="B967" t="str">
            <v>M</v>
          </cell>
          <cell r="C967" t="str">
            <v>Neugeborenes, Aufnahmegewicht 875 - 999 g ohne signifikante OR-Prozedur</v>
          </cell>
        </row>
        <row r="968">
          <cell r="A968" t="str">
            <v>P62E</v>
          </cell>
          <cell r="B968" t="str">
            <v>M</v>
          </cell>
          <cell r="C968" t="str">
            <v>Neugeborenes, Aufnahmegewicht 750 - 999 g, verstorben &lt; 29 Tage nach Aufnahme</v>
          </cell>
        </row>
        <row r="969">
          <cell r="A969" t="str">
            <v>P63Z</v>
          </cell>
          <cell r="B969" t="str">
            <v>M</v>
          </cell>
          <cell r="C969" t="str">
            <v>Neugeborenes, Aufnahmegewicht 1000 ­ 1249 g ohne signifikante OR­Prozedur, ohne Beatmung &gt; 95 Stunden</v>
          </cell>
        </row>
        <row r="970">
          <cell r="A970" t="str">
            <v>P64Z</v>
          </cell>
          <cell r="B970" t="str">
            <v>M</v>
          </cell>
          <cell r="C970" t="str">
            <v>Neugeborenes, Aufnahmegewicht 1250 ­ 1499 g ohne signifikante OR­Prozedur, ohne Beatmung &gt; 95 Stunden</v>
          </cell>
        </row>
        <row r="971">
          <cell r="A971" t="str">
            <v>P65A</v>
          </cell>
          <cell r="B971" t="str">
            <v>M</v>
          </cell>
          <cell r="C971" t="str">
            <v>Neugeborenes, Aufnahmegewicht 1500 - 1999 g ohne signifikante OR-Prozedur, ohne Beatmung &gt; 95 Stunden, mit mehreren schweren Problemen</v>
          </cell>
        </row>
        <row r="972">
          <cell r="A972" t="str">
            <v>P65B</v>
          </cell>
          <cell r="B972" t="str">
            <v>M</v>
          </cell>
          <cell r="C972" t="str">
            <v>Neugeborenes, Aufnahmegewicht 1500 - 1999 g ohne signifikante OR-Prozedur, ohne Beatmung &gt; 95 Stunden, mit schwerem Problem</v>
          </cell>
        </row>
        <row r="973">
          <cell r="A973" t="str">
            <v>P65C</v>
          </cell>
          <cell r="B973" t="str">
            <v>M</v>
          </cell>
          <cell r="C973" t="str">
            <v>Neugeborenes, Aufnahmegewicht 1500 - 1999 g ohne signifikante OR-Prozedur, ohne Beatmung &gt; 95 Stunden, mit anderem Problem</v>
          </cell>
        </row>
        <row r="974">
          <cell r="A974" t="str">
            <v>P65D</v>
          </cell>
          <cell r="B974" t="str">
            <v>M</v>
          </cell>
          <cell r="C974" t="str">
            <v>Neugeborenes, Aufnahmegewicht 1500 - 1999 g ohne signifikante OR-Prozedur, ohne Beatmung &gt; 95 Stunden, ohne Problem</v>
          </cell>
        </row>
        <row r="975">
          <cell r="A975" t="str">
            <v>P66A</v>
          </cell>
          <cell r="B975" t="str">
            <v>M</v>
          </cell>
          <cell r="C975" t="str">
            <v>Neugeborenes, Aufnahmegewicht 2000 - 2499 g ohne signifikante OR-Prozedur, ohne Beatmung &gt; 95 Stunden, mit mehreren schweren Problemen</v>
          </cell>
        </row>
        <row r="976">
          <cell r="A976" t="str">
            <v>P66B</v>
          </cell>
          <cell r="B976" t="str">
            <v>M</v>
          </cell>
          <cell r="C976" t="str">
            <v>Neugeborenes, Aufnahmegewicht 2000 - 2499 g ohne signifikante OR-Prozedur, ohne Beatmung &gt; 95 Stunden, mit schwerem Problem</v>
          </cell>
        </row>
        <row r="977">
          <cell r="A977" t="str">
            <v>P66C</v>
          </cell>
          <cell r="B977" t="str">
            <v>M</v>
          </cell>
          <cell r="C977" t="str">
            <v>Neugeborenes, Aufnahmegewicht 2000 - 2499 g ohne signifikante OR-Prozedur, ohne Beatmung &gt; 95 Stunden, mit anderem Problem</v>
          </cell>
        </row>
        <row r="978">
          <cell r="A978" t="str">
            <v>P66D</v>
          </cell>
          <cell r="B978" t="str">
            <v>M</v>
          </cell>
          <cell r="C978" t="str">
            <v>Neugeborenes, Aufnahmegewicht 2000 - 2499 g ohne signifikante OR-Prozedur, ohne Beatmung &gt; 95 Stunden, ohne Problem</v>
          </cell>
        </row>
        <row r="979">
          <cell r="A979" t="str">
            <v>P67A</v>
          </cell>
          <cell r="B979" t="str">
            <v>M</v>
          </cell>
          <cell r="C979" t="str">
            <v>Neugeborenes, Aufnahmegewicht &gt; 2499 g ohne signifikante OR-Prozedur, ohne Beatmung &gt; 95 Stunden, mit mehreren schweren Problemen</v>
          </cell>
        </row>
        <row r="980">
          <cell r="A980" t="str">
            <v>P67B</v>
          </cell>
          <cell r="B980" t="str">
            <v>M</v>
          </cell>
          <cell r="C980" t="str">
            <v>Neugeborenes, Aufnahmegewicht &gt; 2499 g ohne signifikante OR-Prozedur, ohne Beatmung &gt; 95 Stunden, mit schwerem Problem</v>
          </cell>
        </row>
        <row r="981">
          <cell r="A981" t="str">
            <v>P67C</v>
          </cell>
          <cell r="B981" t="str">
            <v>M</v>
          </cell>
          <cell r="C981" t="str">
            <v>Neugeborenes, Aufnahmegewicht &gt; 2499 g ohne signifikante OR-Prozedur, ohne Beatmung &gt; 95 Stunden, mit anderem Problem, mehr als ein Belegungstag</v>
          </cell>
        </row>
        <row r="982">
          <cell r="A982" t="str">
            <v>P67D</v>
          </cell>
          <cell r="B982" t="str">
            <v>M</v>
          </cell>
          <cell r="C982" t="str">
            <v>Neugeborenes, Aufnahmegewicht &gt; 2499 g ohne signifikante OR-Prozedur, ohne Beatmung &gt; 95 Stunden, ohne anderes Problem oder ohne schweres Problem, ein Belegungstag</v>
          </cell>
        </row>
        <row r="984">
          <cell r="A984" t="str">
            <v>MDC 16 Krankheiten des Blutes, der blutbildenden Organe und des Immunsystems</v>
          </cell>
        </row>
        <row r="985">
          <cell r="A985" t="str">
            <v>DRG</v>
          </cell>
          <cell r="B985" t="str">
            <v>Part.</v>
          </cell>
          <cell r="C985" t="str">
            <v>Beschreibung</v>
          </cell>
        </row>
        <row r="987">
          <cell r="A987" t="str">
            <v>Q01Z</v>
          </cell>
          <cell r="B987" t="str">
            <v>O</v>
          </cell>
          <cell r="C987" t="str">
            <v>Eingriffe an der Milz</v>
          </cell>
        </row>
        <row r="988">
          <cell r="A988" t="str">
            <v>Q02A</v>
          </cell>
          <cell r="B988" t="str">
            <v>O</v>
          </cell>
          <cell r="C988" t="str">
            <v>Verschiedene OR-Prozeduren bei Krankheiten des Blutes, der blutbildenden Organe und des Immunsystems mit äußerst schweren CC</v>
          </cell>
        </row>
        <row r="989">
          <cell r="A989" t="str">
            <v>Q02B</v>
          </cell>
          <cell r="B989" t="str">
            <v>O</v>
          </cell>
          <cell r="C989" t="str">
            <v>Verschiedene OR-Prozeduren bei Krankheiten des Blutes, der blutbildenden Organe und des Immunsystems ohne äußerst schwere CC, Alter &lt; 6 Jahre</v>
          </cell>
        </row>
        <row r="990">
          <cell r="A990" t="str">
            <v>Q02C</v>
          </cell>
          <cell r="B990" t="str">
            <v>O</v>
          </cell>
          <cell r="C990" t="str">
            <v>Verschiedene OR-Prozeduren bei Krankheiten des Blutes, der blutbildenden Organe und des Immunsystems ohne äußerst schwere CC, Alter &gt; 5 Jahre</v>
          </cell>
        </row>
        <row r="991">
          <cell r="A991" t="str">
            <v>Q03A</v>
          </cell>
          <cell r="B991" t="str">
            <v>O</v>
          </cell>
          <cell r="C991" t="str">
            <v>Kleine Eingriffe bei Krankheiten des Blutes, der blutbildenden Organe und des Immunsystems, Alter &lt; 10 Jahre</v>
          </cell>
        </row>
        <row r="992">
          <cell r="A992" t="str">
            <v>Q03B</v>
          </cell>
          <cell r="B992" t="str">
            <v>O</v>
          </cell>
          <cell r="C992" t="str">
            <v>Kleine Eingriffe bei Krankheiten des Blutes, der blutbildenden Organe und des Immunsystems, Alter &gt; 9 Jahre</v>
          </cell>
        </row>
        <row r="993">
          <cell r="A993" t="str">
            <v>Q60A</v>
          </cell>
          <cell r="B993" t="str">
            <v>M</v>
          </cell>
          <cell r="C993" t="str">
            <v>Erkrankungen des retikuloendothelialen Systems, des Immunsystems und Gerinnungsstörungen mit komplexer Diagnose oder CC, mit Milzverletzung, Alter &lt; 16 Jahre</v>
          </cell>
        </row>
        <row r="994">
          <cell r="A994" t="str">
            <v>Q60B</v>
          </cell>
          <cell r="B994" t="str">
            <v>M</v>
          </cell>
          <cell r="C994" t="str">
            <v>Erkrankungen des retikuloendothelialen Systems, des Immunsystems und Gerinnungsstörungen mit komplexer Diagnose oder CC, ohne Milzverletzung, Alter &lt; 1 Jahr</v>
          </cell>
        </row>
        <row r="995">
          <cell r="A995" t="str">
            <v>Q60C</v>
          </cell>
          <cell r="B995" t="str">
            <v>M</v>
          </cell>
          <cell r="C995" t="str">
            <v>Erkrankungen des retikuloendothelialen Systems, des Immunsystems und Gerinnungsstörungen mit komplexer Diagnose oder CC, ohne Milzverletzung oder Alter &gt; 15 Jahre</v>
          </cell>
        </row>
        <row r="996">
          <cell r="A996" t="str">
            <v>Q60D</v>
          </cell>
          <cell r="B996" t="str">
            <v>M</v>
          </cell>
          <cell r="C996" t="str">
            <v>Erkrankungen des retikuloendothelialen Systems, des Immunsystems und Gerinnungsstörungen ohne komplexe Diagnose, ohne CC</v>
          </cell>
        </row>
        <row r="997">
          <cell r="A997" t="str">
            <v>Q61A</v>
          </cell>
          <cell r="B997" t="str">
            <v>M</v>
          </cell>
          <cell r="C997" t="str">
            <v>Erkrankungen der Erythrozyten ohne komplexe Diagnose, ohne aplastische Anämie, mit äußerst schweren CC</v>
          </cell>
        </row>
        <row r="998">
          <cell r="A998" t="str">
            <v>Q61B</v>
          </cell>
          <cell r="B998" t="str">
            <v>M</v>
          </cell>
          <cell r="C998" t="str">
            <v>Erkrankungen der Erythrozyten mit komplexer Diagnose</v>
          </cell>
        </row>
        <row r="999">
          <cell r="A999" t="str">
            <v>Q61C</v>
          </cell>
          <cell r="B999" t="str">
            <v>M</v>
          </cell>
          <cell r="C999" t="str">
            <v>Erkrankungen der Erythrozyten ohne komplexe Diagnose, mit aplastischer Anämie, Alter &lt; 16 Jahre</v>
          </cell>
        </row>
        <row r="1000">
          <cell r="A1000" t="str">
            <v>Q61D</v>
          </cell>
          <cell r="B1000" t="str">
            <v>M</v>
          </cell>
          <cell r="C1000" t="str">
            <v>Erkrankungen der Erythrozyten ohne komplexe Diagnose, mit aplastischer Anämie, Alter &gt; 15 Jahre</v>
          </cell>
        </row>
        <row r="1001">
          <cell r="A1001" t="str">
            <v>Q61E</v>
          </cell>
          <cell r="B1001" t="str">
            <v>M</v>
          </cell>
          <cell r="C1001" t="str">
            <v>Erkrankungen der Erythrozyten ohne komplexe Diagnose, ohne aplastische Anämie, ohne äußerst schwere CC</v>
          </cell>
        </row>
        <row r="1003">
          <cell r="A1003" t="str">
            <v>MDC 17 Hämatologische und solide Neubildungen</v>
          </cell>
        </row>
        <row r="1004">
          <cell r="A1004" t="str">
            <v>DRG</v>
          </cell>
          <cell r="B1004" t="str">
            <v>Part.</v>
          </cell>
          <cell r="C1004" t="str">
            <v>Beschreibung</v>
          </cell>
        </row>
        <row r="1006">
          <cell r="A1006" t="str">
            <v>R01A</v>
          </cell>
          <cell r="B1006" t="str">
            <v>O</v>
          </cell>
          <cell r="C1006" t="str">
            <v>Lymphom und Leukämie mit großen OR-Prozeduren, mit äußerst schweren CC, mit komplexer OR-Prozedur</v>
          </cell>
        </row>
        <row r="1007">
          <cell r="A1007" t="str">
            <v>R01B</v>
          </cell>
          <cell r="B1007" t="str">
            <v>O</v>
          </cell>
          <cell r="C1007" t="str">
            <v>Lymphom und Leukämie mit großen OR-Prozeduren, mit äußerst schweren CC, ohne komplexe OR-Prozedur</v>
          </cell>
        </row>
        <row r="1008">
          <cell r="A1008" t="str">
            <v>R01C</v>
          </cell>
          <cell r="B1008" t="str">
            <v>O</v>
          </cell>
          <cell r="C1008" t="str">
            <v>Lymphom und Leukämie mit großen OR-Prozeduren, ohne äußerst schwere CC, mit komplexer OR-Prozedur</v>
          </cell>
        </row>
        <row r="1009">
          <cell r="A1009" t="str">
            <v>R01D</v>
          </cell>
          <cell r="B1009" t="str">
            <v>O</v>
          </cell>
          <cell r="C1009" t="str">
            <v>Lymphom und Leukämie mit großen OR-Prozeduren, ohne äußerst schwere CC, ohne komplexe OR-Prozedur</v>
          </cell>
        </row>
        <row r="1010">
          <cell r="A1010" t="str">
            <v>R02Z</v>
          </cell>
          <cell r="B1010" t="str">
            <v>O</v>
          </cell>
          <cell r="C1010" t="str">
            <v>Große OR-Prozeduren mit äußerst schweren CC, mit komplexer OR-Prozedur bei hämatologischen und soliden Neubildungen</v>
          </cell>
        </row>
        <row r="1011">
          <cell r="A1011" t="str">
            <v>R03Z</v>
          </cell>
          <cell r="B1011" t="str">
            <v>O</v>
          </cell>
          <cell r="C1011" t="str">
            <v>Lymphom und Leukämie mit bestimmter OR-Prozedur, mit äußerst schweren CC, oder mit bestimmter OR-Prozedur mit schweren CC oder mit anderen OR-Prozeduren mit äußerst schweren CC, Alter &lt; 16 Jahre</v>
          </cell>
        </row>
        <row r="1012">
          <cell r="A1012" t="str">
            <v>R04A</v>
          </cell>
          <cell r="B1012" t="str">
            <v>O</v>
          </cell>
          <cell r="C1012" t="str">
            <v>Andere hämatologische und solide Neubildungen mit bestimmter OR-Prozedur, mit äußerst schweren oder schweren CC</v>
          </cell>
        </row>
        <row r="1013">
          <cell r="A1013" t="str">
            <v>R04B</v>
          </cell>
          <cell r="B1013" t="str">
            <v>O</v>
          </cell>
          <cell r="C1013" t="str">
            <v>Andere hämatologische und solide Neubildungen mit anderer OR-Prozedur, mit äußerst schweren oder schweren CC</v>
          </cell>
        </row>
        <row r="1014">
          <cell r="A1014" t="str">
            <v>R05Z</v>
          </cell>
          <cell r="B1014" t="str">
            <v>O</v>
          </cell>
          <cell r="C1014" t="str">
            <v>Strahlentherapie bei hämatologischen und soliden Neubildungen, mehr als 9 Bestrahlungen oder bei akuter myeloischer Leukämie, Alter &lt; 19 Jahre oder mit äußerst schweren CC</v>
          </cell>
        </row>
        <row r="1015">
          <cell r="A1015" t="str">
            <v>R06Z</v>
          </cell>
          <cell r="B1015" t="str">
            <v>O</v>
          </cell>
          <cell r="C1015" t="str">
            <v>Strahlentherapie bei hämatologischen und soliden Neubildungen, mehr als 9 Bestrahlungen oder bei akuter myeloischer Leukämie, Alter &gt; 18 Jahre, ohne äußerst schwere CC</v>
          </cell>
        </row>
        <row r="1016">
          <cell r="A1016" t="str">
            <v>R07A</v>
          </cell>
          <cell r="B1016" t="str">
            <v>O</v>
          </cell>
          <cell r="C1016" t="str">
            <v>Strahlentherapie bei hämatologischen und soliden Neubildungen, weniger als 10 Bestrahlungen, außer bei akuter myeloischer Leukämie, Alter &lt; 19 Jahre oder mit äußerst schweren CC</v>
          </cell>
        </row>
        <row r="1017">
          <cell r="A1017" t="str">
            <v>R07B</v>
          </cell>
          <cell r="B1017" t="str">
            <v>O</v>
          </cell>
          <cell r="C1017" t="str">
            <v>Strahlentherapie bei hämatologischen und soliden Neubildungen, weniger als 10 Bestrahlungen, außer bei akuter myeloischer Leukämie, Alter &gt; 18 Jahre, ohne äußerst schwere CC</v>
          </cell>
        </row>
        <row r="1018">
          <cell r="A1018" t="str">
            <v>R11A</v>
          </cell>
          <cell r="B1018" t="str">
            <v>O</v>
          </cell>
          <cell r="C1018" t="str">
            <v>Lymphom und Leukämie mit bestimmter OR-Prozedur, mit schweren CC oder mit anderen OR-Prozeduren, mit äußerst schweren CC, Alter &gt; 15 Jahre</v>
          </cell>
        </row>
        <row r="1019">
          <cell r="A1019" t="str">
            <v>R11B</v>
          </cell>
          <cell r="B1019" t="str">
            <v>O</v>
          </cell>
          <cell r="C1019" t="str">
            <v>Lymphom und Leukämie mit bestimmter OR-Prozedur, ohne äußerst schwere oder schwere CC oder mit anderen OR-Prozeduren, mit schweren CC</v>
          </cell>
        </row>
        <row r="1020">
          <cell r="A1020" t="str">
            <v>R11C</v>
          </cell>
          <cell r="B1020" t="str">
            <v>O</v>
          </cell>
          <cell r="C1020" t="str">
            <v>Lymphom und Leukämie mit anderen OR-Prozeduren ohne äußerst schwere oder schwere CC</v>
          </cell>
        </row>
        <row r="1021">
          <cell r="A1021" t="str">
            <v>R12A</v>
          </cell>
          <cell r="B1021" t="str">
            <v>O</v>
          </cell>
          <cell r="C1021" t="str">
            <v>Andere hämatologische und solide Neubildungen mit großen OR-Prozeduren, mit äußerst schweren CC, ohne komplexe OR-Prozedur</v>
          </cell>
        </row>
        <row r="1022">
          <cell r="A1022" t="str">
            <v>R12B</v>
          </cell>
          <cell r="B1022" t="str">
            <v>O</v>
          </cell>
          <cell r="C1022" t="str">
            <v>Andere hämatologische und solide Neubildungen mit großen OR-Prozeduren ohne äußerst schwere CC, mit komplexer OR-Prozedur</v>
          </cell>
        </row>
        <row r="1023">
          <cell r="A1023" t="str">
            <v>R12C</v>
          </cell>
          <cell r="B1023" t="str">
            <v>O</v>
          </cell>
          <cell r="C1023" t="str">
            <v>Andere hämatologische und solide Neubildungen mit großen OR-Prozeduren ohne äußerst schwere CC, ohne komplexe OR-Prozedur</v>
          </cell>
        </row>
        <row r="1024">
          <cell r="A1024" t="str">
            <v>R13Z</v>
          </cell>
          <cell r="B1024" t="str">
            <v>O</v>
          </cell>
          <cell r="C1024" t="str">
            <v>Andere hämatologische und solide Neubildungen mit bestimmter OR-Prozedur, ohne äußerst schwere oder schwere CC</v>
          </cell>
        </row>
        <row r="1025">
          <cell r="A1025" t="str">
            <v>R14Z</v>
          </cell>
          <cell r="B1025" t="str">
            <v>O</v>
          </cell>
          <cell r="C1025" t="str">
            <v>Andere hämatologische und solide Neubildungen mit anderen OR­Prozeduren ohne äußerst schwere oder schwere CC oder Therapie mit offenen Nukliden bei hämatologischen und soliden Neubildungen, mehr als ein Belegungstag</v>
          </cell>
        </row>
        <row r="1026">
          <cell r="A1026" t="str">
            <v>R16Z</v>
          </cell>
          <cell r="B1026" t="str">
            <v>O</v>
          </cell>
          <cell r="C1026" t="str">
            <v>Hochkomplexe Chemotherapie mit operativem Eingriff bei hämatologischen und soliden Neubildungen</v>
          </cell>
        </row>
        <row r="1027">
          <cell r="A1027" t="str">
            <v>R60A</v>
          </cell>
          <cell r="B1027" t="str">
            <v>M</v>
          </cell>
          <cell r="C1027" t="str">
            <v>Akute myeloische Leukämie mit hochkomplexer Chemotherapie</v>
          </cell>
        </row>
        <row r="1028">
          <cell r="A1028" t="str">
            <v>R60B</v>
          </cell>
          <cell r="B1028" t="str">
            <v>M</v>
          </cell>
          <cell r="C1028" t="str">
            <v>Akute myeloische Leukämie mit intensiver Chemotherapie mit komplizierender Diagnose oder Dialyse oder Portimplantation</v>
          </cell>
        </row>
        <row r="1029">
          <cell r="A1029" t="str">
            <v>R60C</v>
          </cell>
          <cell r="B1029" t="str">
            <v>M</v>
          </cell>
          <cell r="C1029" t="str">
            <v>Akute myeloische Leukämie mit intensiver Chemotherapie ohne komplizierende Diagnose, ohne Dialyse, ohne Portimplantation, mit äußerst schweren CC oder mit mäßig komplexer Chemotherapie mit komplizierender Diagnose oder Dialyse oder Portimplantation</v>
          </cell>
        </row>
        <row r="1030">
          <cell r="A1030" t="str">
            <v>R60D</v>
          </cell>
          <cell r="B1030" t="str">
            <v>M</v>
          </cell>
          <cell r="C1030" t="str">
            <v>Akute myeloische Leukämie mit intensiver Chemotherapie ohne komplizierende Diagnose, Dialyse oder Portimplant., ohne äußerst schwere CC oder mit mäßig komplexer Chemoth. mit äußerst schweren CC oder mit Dialyse oder äußerst schweren CC, Alter &lt; 16 Jahre</v>
          </cell>
        </row>
        <row r="1031">
          <cell r="A1031" t="str">
            <v>R60E</v>
          </cell>
          <cell r="B1031" t="str">
            <v>M</v>
          </cell>
          <cell r="C1031" t="str">
            <v>Akute myeloische Leukämie mit Dialyse oder äußerst schweren CC, Alter &gt; 15 Jahre</v>
          </cell>
        </row>
        <row r="1032">
          <cell r="A1032" t="str">
            <v>R60F</v>
          </cell>
          <cell r="B1032" t="str">
            <v>M</v>
          </cell>
          <cell r="C1032" t="str">
            <v>Akute myeloische Leukämie mit mäßig komplexer Chemotherapie, ohne komplizierende Diagnose, ohne Dialyse, ohne Portimplantation, ohne äußerst schwere CC oder mit lokaler Chemotherapie</v>
          </cell>
        </row>
        <row r="1033">
          <cell r="A1033" t="str">
            <v>R60G</v>
          </cell>
          <cell r="B1033" t="str">
            <v>M</v>
          </cell>
          <cell r="C1033" t="str">
            <v>Akute myeloische Leukämie ohne Chemotherapie, ohne Dialyse, ohne äußerst schwere CC</v>
          </cell>
        </row>
        <row r="1034">
          <cell r="A1034" t="str">
            <v>R61A</v>
          </cell>
          <cell r="B1034" t="str">
            <v>M</v>
          </cell>
          <cell r="C1034" t="str">
            <v>Lymphom und nicht akute Leukämie, mit Sepsis</v>
          </cell>
        </row>
        <row r="1035">
          <cell r="A1035" t="str">
            <v>R61B</v>
          </cell>
          <cell r="B1035" t="str">
            <v>M</v>
          </cell>
          <cell r="C1035" t="str">
            <v>Lymphom und nicht akute Leukämie, ohne Sepsis, mit Agranulozytose oder Portimplantation, mit äußerst schweren CC</v>
          </cell>
        </row>
        <row r="1036">
          <cell r="A1036" t="str">
            <v>R61C</v>
          </cell>
          <cell r="B1036" t="str">
            <v>M</v>
          </cell>
          <cell r="C1036" t="str">
            <v>Lymphom und nicht akute Leukämie ohne Dialyse, ohne Sepsis, mit Agranulozytose oder Portimplantation, ohne äußerst schwere CC, Alter &lt; 16 Jahre</v>
          </cell>
        </row>
        <row r="1037">
          <cell r="A1037" t="str">
            <v>R61D</v>
          </cell>
          <cell r="B1037" t="str">
            <v>M</v>
          </cell>
          <cell r="C1037" t="str">
            <v>Lymphom und nicht akute Leukämie, mit Dialyse</v>
          </cell>
        </row>
        <row r="1038">
          <cell r="A1038" t="str">
            <v>R61E</v>
          </cell>
          <cell r="B1038" t="str">
            <v>M</v>
          </cell>
          <cell r="C1038" t="str">
            <v>Lymphom und nicht akute Leukämie ohne Dialyse, ohne Sepsis, ohne Agranulozytose, ohne Portimplantation, mit äußerst schweren CC</v>
          </cell>
        </row>
        <row r="1039">
          <cell r="A1039" t="str">
            <v>R61F</v>
          </cell>
          <cell r="B1039" t="str">
            <v>M</v>
          </cell>
          <cell r="C1039" t="str">
            <v>Lymphom und nicht akute Leukämie ohne Dialyse, ohne Sepsis, mit Agranulozytose oder Portimplantation, ohne äußerst schwere CC, Alter &gt; 15 Jahre</v>
          </cell>
        </row>
        <row r="1040">
          <cell r="A1040" t="str">
            <v>R61G</v>
          </cell>
          <cell r="B1040" t="str">
            <v>M</v>
          </cell>
          <cell r="C1040" t="str">
            <v>Lymphom und nicht akute Leukämie ohne Dialyse, ohne Sepsis, ohne Agranulozytose, ohne Portimplantation, ohne äußerst schwere CC, mit komplexer Diagnose oder Osteolysen, Alter &lt; 16 Jahre</v>
          </cell>
        </row>
        <row r="1041">
          <cell r="A1041" t="str">
            <v>R61H</v>
          </cell>
          <cell r="B1041" t="str">
            <v>M</v>
          </cell>
          <cell r="C1041" t="str">
            <v>Lymphom und nicht akute Leukämie ohne Dialyse, ohne Sepsis, ohne Agranulozytose, ohne Portimplantation, ohne äußerst schwere CC, mit komplexer Diagnose oder Osteolysen, Alter &gt; 15 Jahre</v>
          </cell>
        </row>
        <row r="1042">
          <cell r="A1042" t="str">
            <v>R61I</v>
          </cell>
          <cell r="B1042" t="str">
            <v>M</v>
          </cell>
          <cell r="C1042" t="str">
            <v>Lymphom und nicht akute Leukämie ohne Dialyse, ohne Sepsis, ohne Agranulozytose, ohne Portimplantation, ohne äußerst schwere CC, ohne komplexe Diagnose, ohne Osteolysen</v>
          </cell>
        </row>
        <row r="1043">
          <cell r="A1043" t="str">
            <v>R62A</v>
          </cell>
          <cell r="B1043" t="str">
            <v>M</v>
          </cell>
          <cell r="C1043" t="str">
            <v>Andere hämatologische und solide Neubildungen mit komplizierender Diagnose oder Dialyse oder Portimplantation</v>
          </cell>
        </row>
        <row r="1044">
          <cell r="A1044" t="str">
            <v>R62B</v>
          </cell>
          <cell r="B1044" t="str">
            <v>M</v>
          </cell>
          <cell r="C1044" t="str">
            <v>Andere hämatologische und solide Neubildungen ohne komplizierende Diagnose, ohne Dialyse, ohne Portimplantation, mit Osteolysen oder äußerst schweren CC</v>
          </cell>
        </row>
        <row r="1045">
          <cell r="A1045" t="str">
            <v>R62C</v>
          </cell>
          <cell r="B1045" t="str">
            <v>M</v>
          </cell>
          <cell r="C1045" t="str">
            <v>Andere hämatologische und solide Neubildungen ohne komplizierende Diagnose, ohne Dialyse, ohne Portimplantation, ohne Osteolysen, ohne äußerst schwere CC</v>
          </cell>
        </row>
        <row r="1046">
          <cell r="A1046" t="str">
            <v>R63A</v>
          </cell>
          <cell r="B1046" t="str">
            <v>M</v>
          </cell>
          <cell r="C1046" t="str">
            <v>Andere akute Leukämie mit hochkomplexer Chemotherapie, mit Dialyse oder Sepsis oder mit Agranulozytose oder Portimplantation oder mit äußerst schweren CC</v>
          </cell>
        </row>
        <row r="1047">
          <cell r="A1047" t="str">
            <v>R63B</v>
          </cell>
          <cell r="B1047" t="str">
            <v>M</v>
          </cell>
          <cell r="C1047" t="str">
            <v>Andere akute Leukämie mit intensiver Chemotherapie, mit Dialyse oder Sepsis oder mit Agranulozytose oder Portimplantation</v>
          </cell>
        </row>
        <row r="1048">
          <cell r="A1048" t="str">
            <v>R63C</v>
          </cell>
          <cell r="B1048" t="str">
            <v>M</v>
          </cell>
          <cell r="C1048" t="str">
            <v>Andere akute Leukämie mit mäßig komplexer Chemotherapie mit Dialyse oder Sepsis oder mit Agranulozytose oder Portimplantation</v>
          </cell>
        </row>
        <row r="1049">
          <cell r="A1049" t="str">
            <v>R63D</v>
          </cell>
          <cell r="B1049" t="str">
            <v>M</v>
          </cell>
          <cell r="C1049" t="str">
            <v>Andere akute Leukämie mit intensiver oder mäßig komplexer Chemotherapie, ohne Dialyse, ohne Sepsis, ohne Agranulozytose, ohne Portimplantation, mit äußerst schweren CC</v>
          </cell>
        </row>
        <row r="1050">
          <cell r="A1050" t="str">
            <v>R63E</v>
          </cell>
          <cell r="B1050" t="str">
            <v>M</v>
          </cell>
          <cell r="C1050" t="str">
            <v>Andere akute Leukämie mit lokaler Chemotherapie, mit Dialyse oder Sepsis oder mit Agranulozytose oder Portimplantation oder mit äußerst schweren CC</v>
          </cell>
        </row>
        <row r="1051">
          <cell r="A1051" t="str">
            <v>R63F</v>
          </cell>
          <cell r="B1051" t="str">
            <v>M</v>
          </cell>
          <cell r="C1051" t="str">
            <v>Andere akute Leukämie ohne Chemotherapie, mit komplizierender Diagnose oder Portimplantation</v>
          </cell>
        </row>
        <row r="1052">
          <cell r="A1052" t="str">
            <v>R63G</v>
          </cell>
          <cell r="B1052" t="str">
            <v>M</v>
          </cell>
          <cell r="C1052" t="str">
            <v>Andere akute Leukämie mit Chemotherapie, ohne Dialyse, ohne Sepsis, ohne Agranulozytose, ohne Portimplantation, ohne äußerst schwere CC oder ohne Chemotherapie, ohne komplizierende Diagnose, ohne Portimplantation</v>
          </cell>
        </row>
        <row r="1053">
          <cell r="A1053" t="str">
            <v>R65A</v>
          </cell>
          <cell r="B1053" t="str">
            <v>M</v>
          </cell>
          <cell r="C1053" t="str">
            <v>Hämatologische und solide Neubildungen, ein Belegungstag, Alter &lt; 16 Jahre</v>
          </cell>
        </row>
        <row r="1054">
          <cell r="A1054" t="str">
            <v>R65B</v>
          </cell>
          <cell r="B1054" t="str">
            <v>M</v>
          </cell>
          <cell r="C1054" t="str">
            <v>Hämatologische und solide Neubildungen, ein Belegungstag, Alter &gt; 15 Jahre</v>
          </cell>
        </row>
        <row r="1056">
          <cell r="A1056" t="str">
            <v>MDC 18A HIV</v>
          </cell>
        </row>
        <row r="1057">
          <cell r="A1057" t="str">
            <v>DRG</v>
          </cell>
          <cell r="B1057" t="str">
            <v>Part.</v>
          </cell>
          <cell r="C1057" t="str">
            <v>Beschreibung</v>
          </cell>
        </row>
        <row r="1059">
          <cell r="A1059" t="str">
            <v>S01Z</v>
          </cell>
          <cell r="B1059" t="str">
            <v>O</v>
          </cell>
          <cell r="C1059" t="str">
            <v>HIV-Krankheit mit OR-Prozedur</v>
          </cell>
        </row>
        <row r="1060">
          <cell r="A1060" t="str">
            <v>S60Z</v>
          </cell>
          <cell r="B1060" t="str">
            <v>M</v>
          </cell>
          <cell r="C1060" t="str">
            <v>HIV­Krankheit, ein Belegungstag</v>
          </cell>
        </row>
        <row r="1061">
          <cell r="A1061" t="str">
            <v>S62Z</v>
          </cell>
          <cell r="B1061" t="str">
            <v>M</v>
          </cell>
          <cell r="C1061" t="str">
            <v>Bösartige Neubildung bei HIV-Krankheit</v>
          </cell>
        </row>
        <row r="1062">
          <cell r="A1062" t="str">
            <v>S63A</v>
          </cell>
          <cell r="B1062" t="str">
            <v>M</v>
          </cell>
          <cell r="C1062" t="str">
            <v>Infektion bei HIV-Krankheit mit komplexer Diagnose und äußerst schweren CC</v>
          </cell>
        </row>
        <row r="1063">
          <cell r="A1063" t="str">
            <v>S63B</v>
          </cell>
          <cell r="B1063" t="str">
            <v>M</v>
          </cell>
          <cell r="C1063" t="str">
            <v>Infektion bei HIV-Krankheit ohne komplexe Diagnose oder ohne äußerst schwere CC</v>
          </cell>
        </row>
        <row r="1064">
          <cell r="A1064" t="str">
            <v>S64Z</v>
          </cell>
          <cell r="B1064" t="str">
            <v>M</v>
          </cell>
          <cell r="C1064" t="str">
            <v>Andere HIV-Krankheit</v>
          </cell>
        </row>
        <row r="1065">
          <cell r="A1065" t="str">
            <v>S65A</v>
          </cell>
          <cell r="B1065" t="str">
            <v>M</v>
          </cell>
          <cell r="C1065" t="str">
            <v>Andere Erkrankungen bei HIV-Krankheit mit Herzinfarkt oder chronisch ischämischer Herzkrankheit oder äußerst schweren CC</v>
          </cell>
        </row>
        <row r="1066">
          <cell r="A1066" t="str">
            <v>S65B</v>
          </cell>
          <cell r="B1066" t="str">
            <v>M</v>
          </cell>
          <cell r="C1066" t="str">
            <v>Andere Erkrankungen bei HIV-Krankheit ohne Herzinfarkt, ohne chronisch ischämische Herzkrankheit, ohne äußerst schwere CC</v>
          </cell>
        </row>
        <row r="1068">
          <cell r="A1068" t="str">
            <v>MDC 18B Infektiöse und parasitäre Krankheiten</v>
          </cell>
        </row>
        <row r="1069">
          <cell r="A1069" t="str">
            <v>DRG</v>
          </cell>
          <cell r="B1069" t="str">
            <v>Part.</v>
          </cell>
          <cell r="C1069" t="str">
            <v>Beschreibung</v>
          </cell>
        </row>
        <row r="1071">
          <cell r="A1071" t="str">
            <v>T01A</v>
          </cell>
          <cell r="B1071" t="str">
            <v>O</v>
          </cell>
          <cell r="C1071" t="str">
            <v>OR­Prozedur bei infektiösen und parasitären Krankheiten mit komplexer OR-Prozedur oder mit komplizierenden Prozeduren oder bei Zustand nach Organtransplantation</v>
          </cell>
        </row>
        <row r="1072">
          <cell r="A1072" t="str">
            <v>T01B</v>
          </cell>
          <cell r="B1072" t="str">
            <v>O</v>
          </cell>
          <cell r="C1072" t="str">
            <v>OR­Prozedur bei infektiösen und parasitären Krankheiten ohne komplexe OR-Prozedur, ohne komplizierende Prozeduren, außer bei Zustand nach Organtransplantation, bei Sepsis</v>
          </cell>
        </row>
        <row r="1073">
          <cell r="A1073" t="str">
            <v>T01C</v>
          </cell>
          <cell r="B1073" t="str">
            <v>O</v>
          </cell>
          <cell r="C1073" t="str">
            <v>OR­Prozedur bei infektiösen und parasitären Krankheiten ohne komplexe OR-Prozedur, ohne komplizierende Prozeduren, außer bei Zustand nach Organtransplantation, außer bei Sepsis</v>
          </cell>
        </row>
        <row r="1074">
          <cell r="A1074" t="str">
            <v>T33Z</v>
          </cell>
          <cell r="B1074" t="str">
            <v>O</v>
          </cell>
          <cell r="C1074" t="str">
            <v>Mehrzeitige komplexe OR-Prozeduren bei infektiösen und parasitären Krankheiten</v>
          </cell>
        </row>
        <row r="1075">
          <cell r="A1075" t="str">
            <v>T60A</v>
          </cell>
          <cell r="B1075" t="str">
            <v>M</v>
          </cell>
          <cell r="C1075" t="str">
            <v>Sepsis mit komplizierenden Prozeduren oder bei Zustand nach Organtransplantation, mit äußerst schweren CC</v>
          </cell>
        </row>
        <row r="1076">
          <cell r="A1076" t="str">
            <v>T60B</v>
          </cell>
          <cell r="B1076" t="str">
            <v>M</v>
          </cell>
          <cell r="C1076" t="str">
            <v>Sepsis mit komplizierenden Prozeduren oder bei Zustand nach Organtransplantation, ohne äußerst schwere CC, Alter &lt; 16 Jahre oder ohne komplizierende Prozeduren, außer bei Zustand nach Organtransplantation, mit äußerst schweren CC, Alter &lt; 16 Jahre</v>
          </cell>
        </row>
        <row r="1077">
          <cell r="A1077" t="str">
            <v>T60C</v>
          </cell>
          <cell r="B1077" t="str">
            <v>M</v>
          </cell>
          <cell r="C1077" t="str">
            <v>Sepsis mit komplizierenden Prozeduren oder bei Zustand nach Organtransplantation, ohne äußerst schwere CC, Alter &gt; 15 Jahre oder ohne komplizierende Prozeduren, außer bei Zustand nach Organtransplantation, mit äußerst schweren CC, Alter &gt; 15 Jahre</v>
          </cell>
        </row>
        <row r="1078">
          <cell r="A1078" t="str">
            <v>T60D</v>
          </cell>
          <cell r="B1078" t="str">
            <v>M</v>
          </cell>
          <cell r="C1078" t="str">
            <v>Sepsis ohne komplizierende Prozeduren, außer bei Zustand nach Organtransplantation, ohne äußerst schwere CC, Alter &lt; 10 Jahre</v>
          </cell>
        </row>
        <row r="1079">
          <cell r="A1079" t="str">
            <v>T60E</v>
          </cell>
          <cell r="B1079" t="str">
            <v>M</v>
          </cell>
          <cell r="C1079" t="str">
            <v>Sepsis ohne komplizierende Prozeduren, außer bei Zustand nach Organtransplantation, ohne äußerst schwere CC, Alter &gt; 9 Jahre</v>
          </cell>
        </row>
        <row r="1080">
          <cell r="A1080" t="str">
            <v>T60F</v>
          </cell>
          <cell r="B1080" t="str">
            <v>M</v>
          </cell>
          <cell r="C1080" t="str">
            <v>Sepsis, verstorben &lt; 8 Tage nach Aufnahme</v>
          </cell>
        </row>
        <row r="1081">
          <cell r="A1081" t="str">
            <v>T61A</v>
          </cell>
          <cell r="B1081" t="str">
            <v>M</v>
          </cell>
          <cell r="C1081" t="str">
            <v>Postoperative und posttraumatische Infektionen mit komplizierenden Prozeduren oder komplizierender Diagnose</v>
          </cell>
        </row>
        <row r="1082">
          <cell r="A1082" t="str">
            <v>T61B</v>
          </cell>
          <cell r="B1082" t="str">
            <v>M</v>
          </cell>
          <cell r="C1082" t="str">
            <v>Postoperative und posttraumatische Infektionen ohne komplizierende Prozeduren, ohne komplizierende Diagnose</v>
          </cell>
        </row>
        <row r="1083">
          <cell r="A1083" t="str">
            <v>T62A</v>
          </cell>
          <cell r="B1083" t="str">
            <v>M</v>
          </cell>
          <cell r="C1083" t="str">
            <v>Fieber unbekannter Ursache mit äußerst schweren oder schweren CC, Alter &gt; 5 Jahre</v>
          </cell>
        </row>
        <row r="1084">
          <cell r="A1084" t="str">
            <v>T62B</v>
          </cell>
          <cell r="B1084" t="str">
            <v>M</v>
          </cell>
          <cell r="C1084" t="str">
            <v>Fieber unbekannter Ursache ohne äußerst schwere oder schwere CC, Alter &lt; 6 Jahre</v>
          </cell>
        </row>
        <row r="1085">
          <cell r="A1085" t="str">
            <v>T63A</v>
          </cell>
          <cell r="B1085" t="str">
            <v>M</v>
          </cell>
          <cell r="C1085" t="str">
            <v>Virale Erkrankung bei Zustand nach Organtransplantation</v>
          </cell>
        </row>
        <row r="1086">
          <cell r="A1086" t="str">
            <v>T63B</v>
          </cell>
          <cell r="B1086" t="str">
            <v>M</v>
          </cell>
          <cell r="C1086" t="str">
            <v>Virale Erkrankung bei Infektion mit Zytomegalieviren außer bei Zustand nach Organtransplantation</v>
          </cell>
        </row>
        <row r="1087">
          <cell r="A1087" t="str">
            <v>T63C</v>
          </cell>
          <cell r="B1087" t="str">
            <v>M</v>
          </cell>
          <cell r="C1087" t="str">
            <v>Andere virale Erkrankungen</v>
          </cell>
        </row>
        <row r="1088">
          <cell r="A1088" t="str">
            <v>T64A</v>
          </cell>
          <cell r="B1088" t="str">
            <v>M</v>
          </cell>
          <cell r="C1088" t="str">
            <v>Andere infektiöse und parasitäre Krankheiten mit Lyme-Krankheit, Alter &lt; 16 Jahre</v>
          </cell>
        </row>
        <row r="1089">
          <cell r="A1089" t="str">
            <v>T64B</v>
          </cell>
          <cell r="B1089" t="str">
            <v>M</v>
          </cell>
          <cell r="C1089" t="str">
            <v>Andere infektiöse und parasitäre Krankheiten mit Lyme-Krankheit, Alter &gt; 15 Jahre</v>
          </cell>
        </row>
        <row r="1090">
          <cell r="A1090" t="str">
            <v>T64C</v>
          </cell>
          <cell r="B1090" t="str">
            <v>M</v>
          </cell>
          <cell r="C1090" t="str">
            <v>Andere infektiöse und parasitäre Krankheiten ohne Lyme-Krankheit</v>
          </cell>
        </row>
        <row r="1091">
          <cell r="A1091" t="str">
            <v>T77Z</v>
          </cell>
          <cell r="B1091" t="str">
            <v>M</v>
          </cell>
          <cell r="C1091" t="str">
            <v>Komplexbehandlung bei multiresistenten Erregern bei infektiösen und parasitären Krankheiten</v>
          </cell>
        </row>
        <row r="1093">
          <cell r="A1093" t="str">
            <v>MDC 19 Psychische Krankheiten und Störungen</v>
          </cell>
        </row>
        <row r="1094">
          <cell r="A1094" t="str">
            <v>DRG</v>
          </cell>
          <cell r="B1094" t="str">
            <v>Part.</v>
          </cell>
          <cell r="C1094" t="str">
            <v>Beschreibung</v>
          </cell>
        </row>
        <row r="1096">
          <cell r="A1096" t="str">
            <v>U01Z</v>
          </cell>
          <cell r="B1096" t="str">
            <v>O</v>
          </cell>
          <cell r="C1096" t="str">
            <v>Geschlechtsumwandelnde Operation</v>
          </cell>
        </row>
        <row r="1097">
          <cell r="A1097" t="str">
            <v>U40Z</v>
          </cell>
          <cell r="B1097" t="str">
            <v>A</v>
          </cell>
          <cell r="C1097" t="str">
            <v>Geriatrische frührehabilitative Komplexbehandlung bei psychischen Krankheiten und Störungen</v>
          </cell>
        </row>
        <row r="1098">
          <cell r="A1098" t="str">
            <v>U41Z</v>
          </cell>
          <cell r="B1098" t="str">
            <v>A</v>
          </cell>
          <cell r="C1098" t="str">
            <v>Sozial- und neuropädiatrische und pädiatrisch-psychosomatische Therapie bei psychischen Krankheiten und Störungen</v>
          </cell>
        </row>
        <row r="1099">
          <cell r="A1099" t="str">
            <v>U42Z</v>
          </cell>
          <cell r="B1099" t="str">
            <v>A</v>
          </cell>
          <cell r="C1099" t="str">
            <v>Multimodale Schmerztherapie bei psychischen Krankheiten und Störungen</v>
          </cell>
        </row>
        <row r="1100">
          <cell r="A1100" t="str">
            <v>U43Z</v>
          </cell>
          <cell r="B1100" t="str">
            <v>A</v>
          </cell>
          <cell r="C1100" t="str">
            <v>Psychosomatische Therapie, Alter &lt; 18 Jahre</v>
          </cell>
        </row>
        <row r="1101">
          <cell r="A1101" t="str">
            <v>U60Z</v>
          </cell>
          <cell r="B1101" t="str">
            <v>M</v>
          </cell>
          <cell r="C1101" t="str">
            <v>Psychiatrische Behandlung, ein Belegungstag</v>
          </cell>
        </row>
        <row r="1102">
          <cell r="A1102" t="str">
            <v>U61Z</v>
          </cell>
          <cell r="B1102" t="str">
            <v>M</v>
          </cell>
          <cell r="C1102" t="str">
            <v>Schizophrene, wahnhafte und akut psychotische Störungen</v>
          </cell>
        </row>
        <row r="1103">
          <cell r="A1103" t="str">
            <v>U63Z</v>
          </cell>
          <cell r="B1103" t="str">
            <v>M</v>
          </cell>
          <cell r="C1103" t="str">
            <v>Schwere affektive Störungen</v>
          </cell>
        </row>
        <row r="1104">
          <cell r="A1104" t="str">
            <v>U64Z</v>
          </cell>
          <cell r="B1104" t="str">
            <v>M</v>
          </cell>
          <cell r="C1104" t="str">
            <v>Angststörungen oder andere affektive und somatoforme Störungen</v>
          </cell>
        </row>
        <row r="1105">
          <cell r="A1105" t="str">
            <v>U66Z</v>
          </cell>
          <cell r="B1105" t="str">
            <v>M</v>
          </cell>
          <cell r="C1105" t="str">
            <v>Ess-, Zwangs- und Persönlichkeitsstörungen und akute psychische Reaktionen oder psychische Störungen in der Kindheit</v>
          </cell>
        </row>
        <row r="1107">
          <cell r="A1107" t="str">
            <v>MDC 20 Alkohol- und Drogengebrauch und alkohol- und drogeninduzierte psychische Störungen</v>
          </cell>
        </row>
        <row r="1108">
          <cell r="A1108" t="str">
            <v>DRG</v>
          </cell>
          <cell r="B1108" t="str">
            <v>Part.</v>
          </cell>
          <cell r="C1108" t="str">
            <v>Beschreibung</v>
          </cell>
        </row>
        <row r="1110">
          <cell r="A1110" t="str">
            <v>V60A</v>
          </cell>
          <cell r="B1110" t="str">
            <v>M</v>
          </cell>
          <cell r="C1110" t="str">
            <v>Alkoholintoxikation und ­entzug oder Störungen durch Alkoholmissbrauch und Alkoholabhängigkeit mit psychotischem Syndrom oder mit Qualifiziertem Entzug</v>
          </cell>
        </row>
        <row r="1111">
          <cell r="A1111" t="str">
            <v>V60B</v>
          </cell>
          <cell r="B1111" t="str">
            <v>M</v>
          </cell>
          <cell r="C1111" t="str">
            <v>Alkoholintoxikation und ­entzug oder Störungen durch Alkoholmissbrauch und Alkoholabhängigkeit ohne psychotisches Syndrom, ohne Qualifizierten Entzug, mit Entzugssyndrom</v>
          </cell>
        </row>
        <row r="1112">
          <cell r="A1112" t="str">
            <v>V60C</v>
          </cell>
          <cell r="B1112" t="str">
            <v>M</v>
          </cell>
          <cell r="C1112" t="str">
            <v>Alkoholintoxikation und ­entzug oder Störungen durch Alkoholmissbrauch und Alkoholabhängigkeit ohne psychotisches Syndrom, ohne Qualifizierten Entzug, ohne Entzugssyndrom</v>
          </cell>
        </row>
        <row r="1113">
          <cell r="A1113" t="str">
            <v>V61Z</v>
          </cell>
          <cell r="B1113" t="str">
            <v>M</v>
          </cell>
          <cell r="C1113" t="str">
            <v>Drogenintoxikation und ­entzug</v>
          </cell>
        </row>
        <row r="1114">
          <cell r="A1114" t="str">
            <v>V63Z</v>
          </cell>
          <cell r="B1114" t="str">
            <v>M</v>
          </cell>
          <cell r="C1114" t="str">
            <v>Störungen durch Opioidgebrauch und Opioidabhängigkeit</v>
          </cell>
        </row>
        <row r="1115">
          <cell r="A1115" t="str">
            <v>V64Z</v>
          </cell>
          <cell r="B1115" t="str">
            <v>M</v>
          </cell>
          <cell r="C1115" t="str">
            <v>Störungen durch anderen Drogengebrauch und Medikamentenmissbrauch und andere Drogen­ und Medikamentenabhängigkeit</v>
          </cell>
        </row>
        <row r="1116">
          <cell r="A1116" t="str">
            <v>V65Z</v>
          </cell>
          <cell r="B1116" t="str">
            <v>M</v>
          </cell>
          <cell r="C1116" t="str">
            <v>HIV-Krankheit bei Alkohol- und Drogengebrauch und alkohol- und drogeninduzierten psychischen Störungen</v>
          </cell>
        </row>
        <row r="1118">
          <cell r="A1118" t="str">
            <v>MDC 21A Polytrauma</v>
          </cell>
        </row>
        <row r="1119">
          <cell r="A1119" t="str">
            <v>DRG</v>
          </cell>
          <cell r="B1119" t="str">
            <v>Part.</v>
          </cell>
          <cell r="C1119" t="str">
            <v>Beschreibung</v>
          </cell>
        </row>
        <row r="1121">
          <cell r="A1121" t="str">
            <v>W01A</v>
          </cell>
          <cell r="B1121" t="str">
            <v>O</v>
          </cell>
          <cell r="C1121" t="str">
            <v>Polytrauma mit Beatmung oder Kraniotomie, mit Frührehabilitation</v>
          </cell>
        </row>
        <row r="1122">
          <cell r="A1122" t="str">
            <v>W01B</v>
          </cell>
          <cell r="B1122" t="str">
            <v>O</v>
          </cell>
          <cell r="C1122" t="str">
            <v>Polytrauma mit Beatmung oder Kraniotomie, ohne Frührehabilitation, mit Beatmung &gt; 263 Stunden</v>
          </cell>
        </row>
        <row r="1123">
          <cell r="A1123" t="str">
            <v>W01C</v>
          </cell>
          <cell r="B1123" t="str">
            <v>O</v>
          </cell>
          <cell r="C1123" t="str">
            <v>Polytrauma mit Beatmung oder Kraniotomie, ohne Frührehabilitation, ohne Beatmung &gt; 263 Stunden</v>
          </cell>
        </row>
        <row r="1124">
          <cell r="A1124" t="str">
            <v>W02A</v>
          </cell>
          <cell r="B1124" t="str">
            <v>O</v>
          </cell>
          <cell r="C1124" t="str">
            <v>Polytrauma mit Eingriffen an Hüftgelenk, Femur, Extremitäten und Wirbelsäule mit komplizierenden Prozeduren oder Eingriffen an mehreren Lokalisationen</v>
          </cell>
        </row>
        <row r="1125">
          <cell r="A1125" t="str">
            <v>W02B</v>
          </cell>
          <cell r="B1125" t="str">
            <v>O</v>
          </cell>
          <cell r="C1125" t="str">
            <v>Polytrauma mit Eingriffen an Hüftgelenk, Femur, Extremitäten und Wirbelsäule, ohne komplizierende Prozeduren, ohne Eingriffe an mehreren Lokalisationen</v>
          </cell>
        </row>
        <row r="1126">
          <cell r="A1126" t="str">
            <v>W04A</v>
          </cell>
          <cell r="B1126" t="str">
            <v>O</v>
          </cell>
          <cell r="C1126" t="str">
            <v>Polytrauma mit anderen OR-Prozeduren mit komplizierenden Prozeduren oder Eingriffen an mehreren Lokalisationen</v>
          </cell>
        </row>
        <row r="1127">
          <cell r="A1127" t="str">
            <v>W04B</v>
          </cell>
          <cell r="B1127" t="str">
            <v>O</v>
          </cell>
          <cell r="C1127" t="str">
            <v>Polytrauma mit anderen OR-Prozeduren ohne komplizierende Prozeduren, ohne Eingriffe an mehreren Lokalisationen</v>
          </cell>
        </row>
        <row r="1128">
          <cell r="A1128" t="str">
            <v>W05Z</v>
          </cell>
          <cell r="B1128" t="str">
            <v>O</v>
          </cell>
          <cell r="C1128" t="str">
            <v>Frührehabilitation bei Polytrauma mit OR-Prozedur</v>
          </cell>
        </row>
        <row r="1129">
          <cell r="A1129" t="str">
            <v>W36Z</v>
          </cell>
          <cell r="B1129" t="str">
            <v>O</v>
          </cell>
          <cell r="C1129" t="str">
            <v>Intensivmedizinische Komplexbehandlung &gt; 1104 Aufwandspunkte bei Polytrauma</v>
          </cell>
        </row>
        <row r="1130">
          <cell r="A1130" t="str">
            <v>W40Z</v>
          </cell>
          <cell r="B1130" t="str">
            <v>A</v>
          </cell>
          <cell r="C1130" t="str">
            <v>Frührehabilitation bei Polytrauma</v>
          </cell>
        </row>
        <row r="1131">
          <cell r="A1131" t="str">
            <v>W60Z</v>
          </cell>
          <cell r="B1131" t="str">
            <v>M</v>
          </cell>
          <cell r="C1131" t="str">
            <v>Polytrauma, verstorben &lt; 5 Tage nach Aufnahme</v>
          </cell>
        </row>
        <row r="1132">
          <cell r="A1132" t="str">
            <v>W61Z</v>
          </cell>
          <cell r="B1132" t="str">
            <v>M</v>
          </cell>
          <cell r="C1132" t="str">
            <v>Polytrauma ohne signifikante Eingriffe</v>
          </cell>
        </row>
        <row r="1134">
          <cell r="A1134" t="str">
            <v>MDC 21B Verletzungen, Vergiftungen und toxische Wirkungen von Drogen und Medikamenten</v>
          </cell>
        </row>
        <row r="1135">
          <cell r="A1135" t="str">
            <v>DRG</v>
          </cell>
          <cell r="B1135" t="str">
            <v>Part.</v>
          </cell>
          <cell r="C1135" t="str">
            <v>Beschreibung</v>
          </cell>
        </row>
        <row r="1137">
          <cell r="A1137" t="str">
            <v>X01A</v>
          </cell>
          <cell r="B1137" t="str">
            <v>O</v>
          </cell>
          <cell r="C1137" t="str">
            <v>Gewebetransplantation mit mikrovaskulärer Anastomosierung oder Hauttransplantationen bei Verletzungen außer an der Hand mit äußerst schweren CC</v>
          </cell>
        </row>
        <row r="1138">
          <cell r="A1138" t="str">
            <v>X01B</v>
          </cell>
          <cell r="B1138" t="str">
            <v>O</v>
          </cell>
          <cell r="C1138" t="str">
            <v>Gewebetransplantation mit mikrovaskulärer Anastomosierung oder Hauttransplantationen bei Verletzungen außer an der Hand ohne äußerst schwere CC</v>
          </cell>
        </row>
        <row r="1139">
          <cell r="A1139" t="str">
            <v>X02Z</v>
          </cell>
          <cell r="B1139" t="str">
            <v>O</v>
          </cell>
          <cell r="C1139" t="str">
            <v>Gewebetransplantation mit mikrovaskulärer Anastomosierung oder Hauttransplantationen bei Verletzungen der Hand</v>
          </cell>
        </row>
        <row r="1140">
          <cell r="A1140" t="str">
            <v>X04Z</v>
          </cell>
          <cell r="B1140" t="str">
            <v>O</v>
          </cell>
          <cell r="C1140" t="str">
            <v>Andere Eingriffe bei Verletzungen der unteren Extremität</v>
          </cell>
        </row>
        <row r="1141">
          <cell r="A1141" t="str">
            <v>X05Z</v>
          </cell>
          <cell r="B1141" t="str">
            <v>O</v>
          </cell>
          <cell r="C1141" t="str">
            <v>Andere Eingriffe bei Verletzungen der Hand</v>
          </cell>
        </row>
        <row r="1142">
          <cell r="A1142" t="str">
            <v>X06A</v>
          </cell>
          <cell r="B1142" t="str">
            <v>O</v>
          </cell>
          <cell r="C1142" t="str">
            <v>Andere Eingriffe bei anderen Verletzungen mit äußerst schweren CC</v>
          </cell>
        </row>
        <row r="1143">
          <cell r="A1143" t="str">
            <v>X06B</v>
          </cell>
          <cell r="B1143" t="str">
            <v>O</v>
          </cell>
          <cell r="C1143" t="str">
            <v>Andere Eingriffe bei anderen Verletzungen ohne äußerst schwere CC, Alter &gt; 65 Jahre oder mit schweren CC oder mit komplexem Eingriff</v>
          </cell>
        </row>
        <row r="1144">
          <cell r="A1144" t="str">
            <v>X06C</v>
          </cell>
          <cell r="B1144" t="str">
            <v>O</v>
          </cell>
          <cell r="C1144" t="str">
            <v>Andere Eingriffe bei anderen Verletzungen ohne äußerst schwere oder schwere CC, Alter &lt; 66 Jahre, ohne komplexen Eingriff</v>
          </cell>
        </row>
        <row r="1145">
          <cell r="A1145" t="str">
            <v>X07A</v>
          </cell>
          <cell r="B1145" t="str">
            <v>O</v>
          </cell>
          <cell r="C1145" t="str">
            <v>Replantation bei traumatischer Amputation, mit Replantation mehr als einer Zehe oder mehr als eines Fingers</v>
          </cell>
        </row>
        <row r="1146">
          <cell r="A1146" t="str">
            <v>X07B</v>
          </cell>
          <cell r="B1146" t="str">
            <v>O</v>
          </cell>
          <cell r="C1146" t="str">
            <v>Replantation bei traumatischer Amputation, mit Replantation eines Fingers oder einer Zehe</v>
          </cell>
        </row>
        <row r="1147">
          <cell r="A1147" t="str">
            <v>X33Z</v>
          </cell>
          <cell r="B1147" t="str">
            <v>O</v>
          </cell>
          <cell r="C1147" t="str">
            <v>Mehrzeitige komplexe OR-Prozeduren bei Verletzungen, Vergiftungen und toxischen Wirkungen von Drogen und Medikamenten</v>
          </cell>
        </row>
        <row r="1148">
          <cell r="A1148" t="str">
            <v>X60Z</v>
          </cell>
          <cell r="B1148" t="str">
            <v>M</v>
          </cell>
          <cell r="C1148" t="str">
            <v>Verletzungen und allergische Reaktionen</v>
          </cell>
        </row>
        <row r="1149">
          <cell r="A1149" t="str">
            <v>X62Z</v>
          </cell>
          <cell r="B1149" t="str">
            <v>M</v>
          </cell>
          <cell r="C1149" t="str">
            <v>Vergiftungen / Toxische Wirkungen von Drogen, Medikamenten und anderen Substanzen oder Folgen einer medizinischen Behandlung</v>
          </cell>
        </row>
        <row r="1150">
          <cell r="A1150" t="str">
            <v>X64Z</v>
          </cell>
          <cell r="B1150" t="str">
            <v>M</v>
          </cell>
          <cell r="C1150" t="str">
            <v>Andere Krankheit verursacht durch Verletzung, Vergiftung oder toxische Wirkung</v>
          </cell>
        </row>
        <row r="1152">
          <cell r="A1152" t="str">
            <v>MDC 22 Verbrennungen</v>
          </cell>
        </row>
        <row r="1153">
          <cell r="A1153" t="str">
            <v>DRG</v>
          </cell>
          <cell r="B1153" t="str">
            <v>Part.</v>
          </cell>
          <cell r="C1153" t="str">
            <v>Beschreibung</v>
          </cell>
        </row>
        <row r="1155">
          <cell r="A1155" t="str">
            <v>Y01Z</v>
          </cell>
          <cell r="B1155" t="str">
            <v>O</v>
          </cell>
          <cell r="C1155" t="str">
            <v>Operative Eingriffe oder Beatmung &gt; 95 Stunden bei schweren Verbrennungen</v>
          </cell>
        </row>
        <row r="1156">
          <cell r="A1156" t="str">
            <v>Y02A</v>
          </cell>
          <cell r="B1156" t="str">
            <v>O</v>
          </cell>
          <cell r="C1156" t="str">
            <v>Andere Verbrennungen mit Hauttransplantation mit äußerst schweren oder schweren CC oder komplizierender Diagnose oder Prozedur oder Alter &gt; 64 Jahre, oder mit Dialyse oder Beatmung &gt; 24 Stunden</v>
          </cell>
        </row>
        <row r="1157">
          <cell r="A1157" t="str">
            <v>Y02B</v>
          </cell>
          <cell r="B1157" t="str">
            <v>O</v>
          </cell>
          <cell r="C1157" t="str">
            <v>Andere Verbrennungen mit Hauttransplantation ohne schwere CC, ohne komplizierende Diagnose und ohne Prozedur, Alter &lt; 65 Jahre, ohne Dialyse, ohne Beatmung &gt; 24 Stunden</v>
          </cell>
        </row>
        <row r="1158">
          <cell r="A1158" t="str">
            <v>Y03Z</v>
          </cell>
          <cell r="B1158" t="str">
            <v>O</v>
          </cell>
          <cell r="C1158" t="str">
            <v>Andere Verbrennungen mit anderen Eingriffen</v>
          </cell>
        </row>
        <row r="1159">
          <cell r="A1159" t="str">
            <v>Y61Z</v>
          </cell>
          <cell r="B1159" t="str">
            <v>M</v>
          </cell>
          <cell r="C1159" t="str">
            <v>Schwere Verbrennungen</v>
          </cell>
        </row>
        <row r="1160">
          <cell r="A1160" t="str">
            <v>Y62Z</v>
          </cell>
          <cell r="B1160" t="str">
            <v>M</v>
          </cell>
          <cell r="C1160" t="str">
            <v>Andere Verbrennungen</v>
          </cell>
        </row>
        <row r="1161">
          <cell r="A1161" t="str">
            <v>Y63Z</v>
          </cell>
          <cell r="B1161" t="str">
            <v>M</v>
          </cell>
          <cell r="C1161" t="str">
            <v>Verbrennungen, ein Belegungstag</v>
          </cell>
        </row>
        <row r="1163">
          <cell r="A1163" t="str">
            <v>MDC 23 Faktoren, die den Gesundheitszustand beeinflussen, und andere Inanspruchnahme des Gesundheitswesens</v>
          </cell>
        </row>
        <row r="1164">
          <cell r="A1164" t="str">
            <v>DRG</v>
          </cell>
          <cell r="B1164" t="str">
            <v>Part.</v>
          </cell>
          <cell r="C1164" t="str">
            <v>Beschreibung</v>
          </cell>
        </row>
        <row r="1166">
          <cell r="A1166" t="str">
            <v>Z01Z</v>
          </cell>
          <cell r="B1166" t="str">
            <v>O</v>
          </cell>
          <cell r="C1166" t="str">
            <v>OR­Prozeduren bei anderen Zuständen, die zur Inanspruchnahme des Gesundheitswesens führen</v>
          </cell>
        </row>
        <row r="1167">
          <cell r="A1167" t="str">
            <v>Z02Z</v>
          </cell>
          <cell r="B1167" t="str">
            <v>O</v>
          </cell>
          <cell r="C1167" t="str">
            <v>Leberspende (Lebendspende)</v>
          </cell>
        </row>
        <row r="1168">
          <cell r="A1168" t="str">
            <v>Z03Z</v>
          </cell>
          <cell r="B1168" t="str">
            <v>O</v>
          </cell>
          <cell r="C1168" t="str">
            <v>Nierenspende (Lebendspende)</v>
          </cell>
        </row>
        <row r="1169">
          <cell r="A1169" t="str">
            <v>Z41Z</v>
          </cell>
          <cell r="B1169" t="str">
            <v>A</v>
          </cell>
          <cell r="C1169" t="str">
            <v>Knochenmarkentnahme bei Eigenspender</v>
          </cell>
        </row>
        <row r="1170">
          <cell r="A1170" t="str">
            <v>Z42Z</v>
          </cell>
          <cell r="B1170" t="str">
            <v>A</v>
          </cell>
          <cell r="C1170" t="str">
            <v>Stammzellentnahme bei Fremdspender</v>
          </cell>
        </row>
        <row r="1171">
          <cell r="A1171" t="str">
            <v>Z43Z</v>
          </cell>
          <cell r="B1171" t="str">
            <v>A</v>
          </cell>
          <cell r="C1171" t="str">
            <v>Knochenmarkentnahme bei Fremdspender</v>
          </cell>
        </row>
        <row r="1172">
          <cell r="A1172" t="str">
            <v>Z44Z</v>
          </cell>
          <cell r="B1172" t="str">
            <v>A</v>
          </cell>
          <cell r="C1172" t="str">
            <v>Multimodale Schmerztherapie bei Faktoren, die den Gesundheitszustand beeinflussen, und anderer Inanspruchnahme des Gesundheitswesens</v>
          </cell>
        </row>
        <row r="1173">
          <cell r="A1173" t="str">
            <v>Z64A</v>
          </cell>
          <cell r="B1173" t="str">
            <v>M</v>
          </cell>
          <cell r="C1173" t="str">
            <v>Andere Faktoren, die den Gesundheitszustand beeinflussen und Nachbehandlung nach abgeschlossener Behandlung mit komplexer Radiojoddiagnostik</v>
          </cell>
        </row>
        <row r="1174">
          <cell r="A1174" t="str">
            <v>Z64B</v>
          </cell>
          <cell r="B1174" t="str">
            <v>M</v>
          </cell>
          <cell r="C1174" t="str">
            <v>Andere Faktoren, die den Gesundheitszustand beeinflussen und Nachbehandlung nach abgeschlossener Behandlung ohne komplexe Radiojoddiagnostik</v>
          </cell>
        </row>
        <row r="1175">
          <cell r="A1175" t="str">
            <v>Z65Z</v>
          </cell>
          <cell r="B1175" t="str">
            <v>M</v>
          </cell>
          <cell r="C1175" t="str">
            <v>Beschwerden, Symptome, andere Anomalien und Nachbehandlung</v>
          </cell>
        </row>
        <row r="1176">
          <cell r="A1176" t="str">
            <v>Z66Z</v>
          </cell>
          <cell r="B1176" t="str">
            <v>M</v>
          </cell>
          <cell r="C1176" t="str">
            <v>Vorbereitung zur Lebendspende</v>
          </cell>
        </row>
        <row r="1178">
          <cell r="A1178" t="str">
            <v>Fehler-DRGs und sonstige DRGs</v>
          </cell>
        </row>
        <row r="1179">
          <cell r="A1179" t="str">
            <v>DRG</v>
          </cell>
          <cell r="B1179" t="str">
            <v>Part.</v>
          </cell>
          <cell r="C1179" t="str">
            <v>Beschreibung</v>
          </cell>
        </row>
        <row r="1181">
          <cell r="A1181" t="str">
            <v>901A</v>
          </cell>
          <cell r="B1181" t="str">
            <v>O</v>
          </cell>
          <cell r="C1181" t="str">
            <v>Ausgedehnte OR­Prozedur ohne Bezug zur Hauptdiagnose mit komplizierenden Prozeduren oder Strahlentherapie</v>
          </cell>
        </row>
        <row r="1182">
          <cell r="A1182" t="str">
            <v>901B</v>
          </cell>
          <cell r="B1182" t="str">
            <v>O</v>
          </cell>
          <cell r="C1182" t="str">
            <v>Ausgedehnte OR­Prozedur ohne Bezug zur Hauptdiagnose ohne komplizierende Prozeduren, ohne Strahlentherapie, mit komplexer OR-Prozedur</v>
          </cell>
        </row>
        <row r="1183">
          <cell r="A1183" t="str">
            <v>901C</v>
          </cell>
          <cell r="B1183" t="str">
            <v>O</v>
          </cell>
          <cell r="C1183" t="str">
            <v>Ausgedehnte OR­Prozedur ohne Bezug zur Hauptdiagnose ohne komplizierende Prozeduren, ohne Strahlentherapie, ohne komplexe OR-Prozedur, mit anderem Eingriff an Kopf und Wirbelsäule oder Alter &lt; 1 Jahr</v>
          </cell>
        </row>
        <row r="1184">
          <cell r="A1184" t="str">
            <v>901D</v>
          </cell>
          <cell r="B1184" t="str">
            <v>O</v>
          </cell>
          <cell r="C1184" t="str">
            <v>Ausgedehnte OR­Prozedur ohne Bezug zur Hauptdiagnose ohne komplizierende Prozeduren, ohne Strahlentherapie, ohne komplexe OR-Prozedur, ohne anderen Eingriff an Kopf und Wirbelsäule, Alter &gt; 0 Jahre</v>
          </cell>
        </row>
        <row r="1185">
          <cell r="A1185" t="str">
            <v>902Z</v>
          </cell>
          <cell r="B1185" t="str">
            <v>O</v>
          </cell>
          <cell r="C1185" t="str">
            <v>Nicht ausgedehnte OR­Prozedur ohne Bezug zur Hauptdiagnose</v>
          </cell>
        </row>
        <row r="1186">
          <cell r="A1186" t="str">
            <v>960Z</v>
          </cell>
          <cell r="B1186" t="str">
            <v>M</v>
          </cell>
          <cell r="C1186" t="str">
            <v>Nicht gruppierbar</v>
          </cell>
        </row>
        <row r="1187">
          <cell r="A1187" t="str">
            <v>961Z</v>
          </cell>
          <cell r="B1187" t="str">
            <v>M</v>
          </cell>
          <cell r="C1187" t="str">
            <v>Unzulässige Hauptdiagnose</v>
          </cell>
        </row>
        <row r="1188">
          <cell r="A1188" t="str">
            <v>962Z</v>
          </cell>
          <cell r="B1188" t="str">
            <v>M</v>
          </cell>
          <cell r="C1188" t="str">
            <v>Unzulässige geburtshilfliche Diagnosekombination</v>
          </cell>
        </row>
        <row r="1189">
          <cell r="A1189" t="str">
            <v>963Z</v>
          </cell>
          <cell r="B1189" t="str">
            <v>M</v>
          </cell>
          <cell r="C1189" t="str">
            <v>Neonatale Diagnose unvereinbar mit Alter oder Gewicht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3:O323"/>
  <sheetViews>
    <sheetView workbookViewId="0">
      <pane ySplit="13" topLeftCell="A14" activePane="bottomLeft" state="frozen"/>
      <selection pane="bottomLeft" activeCell="A14" sqref="A14"/>
    </sheetView>
  </sheetViews>
  <sheetFormatPr baseColWidth="10" defaultRowHeight="15" x14ac:dyDescent="0.25"/>
  <cols>
    <col min="1" max="5" width="14.7109375" customWidth="1"/>
    <col min="6" max="6" width="22.7109375" customWidth="1"/>
    <col min="7" max="7" width="12.85546875" bestFit="1" customWidth="1"/>
  </cols>
  <sheetData>
    <row r="3" spans="1:6" ht="30" customHeight="1" x14ac:dyDescent="0.25">
      <c r="A3" s="172" t="s">
        <v>0</v>
      </c>
      <c r="B3" s="172"/>
      <c r="C3" s="172"/>
      <c r="D3" s="172"/>
      <c r="E3" s="1"/>
      <c r="F3" s="1"/>
    </row>
    <row r="4" spans="1:6" ht="5.0999999999999996" customHeight="1" x14ac:dyDescent="0.25">
      <c r="A4" s="33"/>
      <c r="B4" s="33"/>
      <c r="C4" s="33"/>
      <c r="D4" s="33"/>
      <c r="E4" s="1"/>
      <c r="F4" s="1"/>
    </row>
    <row r="5" spans="1:6" ht="30" customHeight="1" x14ac:dyDescent="0.25">
      <c r="A5" s="173" t="s">
        <v>1</v>
      </c>
      <c r="B5" s="174"/>
      <c r="C5" s="174"/>
      <c r="D5" s="174"/>
    </row>
    <row r="7" spans="1:6" x14ac:dyDescent="0.25">
      <c r="A7" s="3" t="s">
        <v>100</v>
      </c>
    </row>
    <row r="9" spans="1:6" x14ac:dyDescent="0.25">
      <c r="A9" s="4" t="s">
        <v>2</v>
      </c>
      <c r="B9" s="19">
        <v>43355</v>
      </c>
    </row>
    <row r="10" spans="1:6" x14ac:dyDescent="0.25">
      <c r="C10" s="171"/>
      <c r="D10" s="171"/>
      <c r="E10" s="35"/>
      <c r="F10" s="168"/>
    </row>
    <row r="11" spans="1:6" ht="45" x14ac:dyDescent="0.25">
      <c r="A11" s="5" t="s">
        <v>3</v>
      </c>
      <c r="B11" s="5" t="s">
        <v>4</v>
      </c>
      <c r="C11" s="5" t="s">
        <v>5</v>
      </c>
      <c r="D11" s="5" t="s">
        <v>6</v>
      </c>
      <c r="E11" s="5" t="s">
        <v>7</v>
      </c>
      <c r="F11" s="5" t="s">
        <v>8</v>
      </c>
    </row>
    <row r="12" spans="1:6" x14ac:dyDescent="0.25">
      <c r="A12" s="6">
        <v>1</v>
      </c>
      <c r="B12" s="6">
        <v>2</v>
      </c>
      <c r="C12" s="6">
        <v>3</v>
      </c>
      <c r="D12" s="6">
        <v>4</v>
      </c>
      <c r="E12" s="6">
        <v>5</v>
      </c>
      <c r="F12" s="6">
        <v>6</v>
      </c>
    </row>
    <row r="13" spans="1:6" x14ac:dyDescent="0.25">
      <c r="A13" s="7" t="s">
        <v>9</v>
      </c>
      <c r="B13" s="8"/>
      <c r="C13" s="8">
        <f>SUM(C14:C321)</f>
        <v>3101</v>
      </c>
      <c r="D13" s="8">
        <f>SUM(D14:D321)</f>
        <v>101429</v>
      </c>
      <c r="E13" s="7"/>
      <c r="F13" s="9">
        <f>SUM(F14:F321)</f>
        <v>108684.25929999999</v>
      </c>
    </row>
    <row r="14" spans="1:6" x14ac:dyDescent="0.25">
      <c r="A14" s="10" t="s">
        <v>29</v>
      </c>
      <c r="B14" s="11">
        <v>1</v>
      </c>
      <c r="C14" s="11">
        <v>2</v>
      </c>
      <c r="D14" s="11">
        <v>128</v>
      </c>
      <c r="E14" s="12">
        <v>2.0878000000000001</v>
      </c>
      <c r="F14" s="12">
        <f>ROUND(E14*D14,4)</f>
        <v>267.23840000000001</v>
      </c>
    </row>
    <row r="15" spans="1:6" x14ac:dyDescent="0.25">
      <c r="A15" s="13" t="s">
        <v>12</v>
      </c>
      <c r="B15" s="14">
        <v>19</v>
      </c>
      <c r="C15" s="14">
        <v>1</v>
      </c>
      <c r="D15" s="14">
        <v>67</v>
      </c>
      <c r="E15" s="15">
        <v>1.232</v>
      </c>
      <c r="F15" s="15">
        <f t="shared" ref="F15:F78" si="0">ROUND(E15*D15,4)</f>
        <v>82.543999999999997</v>
      </c>
    </row>
    <row r="16" spans="1:6" x14ac:dyDescent="0.25">
      <c r="A16" s="13" t="s">
        <v>13</v>
      </c>
      <c r="B16" s="14">
        <v>2</v>
      </c>
      <c r="C16" s="14">
        <v>1</v>
      </c>
      <c r="D16" s="14">
        <v>2</v>
      </c>
      <c r="E16" s="15">
        <v>1.2998000000000001</v>
      </c>
      <c r="F16" s="15">
        <f t="shared" si="0"/>
        <v>2.5996000000000001</v>
      </c>
    </row>
    <row r="17" spans="1:6" x14ac:dyDescent="0.25">
      <c r="A17" s="13" t="s">
        <v>13</v>
      </c>
      <c r="B17" s="14">
        <v>6</v>
      </c>
      <c r="C17" s="14">
        <v>1</v>
      </c>
      <c r="D17" s="14">
        <v>6</v>
      </c>
      <c r="E17" s="15">
        <v>1.173</v>
      </c>
      <c r="F17" s="15">
        <f t="shared" si="0"/>
        <v>7.0380000000000003</v>
      </c>
    </row>
    <row r="18" spans="1:6" x14ac:dyDescent="0.25">
      <c r="A18" s="13" t="s">
        <v>13</v>
      </c>
      <c r="B18" s="14">
        <v>7</v>
      </c>
      <c r="C18" s="14">
        <v>11</v>
      </c>
      <c r="D18" s="14">
        <v>688</v>
      </c>
      <c r="E18" s="15">
        <v>1.1413</v>
      </c>
      <c r="F18" s="15">
        <f t="shared" si="0"/>
        <v>785.21439999999996</v>
      </c>
    </row>
    <row r="19" spans="1:6" x14ac:dyDescent="0.25">
      <c r="A19" s="13" t="s">
        <v>14</v>
      </c>
      <c r="B19" s="14">
        <v>2</v>
      </c>
      <c r="C19" s="14">
        <v>2</v>
      </c>
      <c r="D19" s="14">
        <v>4</v>
      </c>
      <c r="E19" s="15">
        <v>1.2219</v>
      </c>
      <c r="F19" s="15">
        <f t="shared" si="0"/>
        <v>4.8875999999999999</v>
      </c>
    </row>
    <row r="20" spans="1:6" x14ac:dyDescent="0.25">
      <c r="A20" s="13" t="s">
        <v>14</v>
      </c>
      <c r="B20" s="14">
        <v>3</v>
      </c>
      <c r="C20" s="14">
        <v>3</v>
      </c>
      <c r="D20" s="14">
        <v>9</v>
      </c>
      <c r="E20" s="15">
        <v>1.1664000000000001</v>
      </c>
      <c r="F20" s="15">
        <f t="shared" si="0"/>
        <v>10.4976</v>
      </c>
    </row>
    <row r="21" spans="1:6" x14ac:dyDescent="0.25">
      <c r="A21" s="13" t="s">
        <v>14</v>
      </c>
      <c r="B21" s="14">
        <v>4</v>
      </c>
      <c r="C21" s="14">
        <v>1</v>
      </c>
      <c r="D21" s="14">
        <v>4</v>
      </c>
      <c r="E21" s="15">
        <v>1.111</v>
      </c>
      <c r="F21" s="15">
        <f t="shared" si="0"/>
        <v>4.444</v>
      </c>
    </row>
    <row r="22" spans="1:6" x14ac:dyDescent="0.25">
      <c r="A22" s="13" t="s">
        <v>14</v>
      </c>
      <c r="B22" s="14">
        <v>5</v>
      </c>
      <c r="C22" s="14">
        <v>2</v>
      </c>
      <c r="D22" s="14">
        <v>10</v>
      </c>
      <c r="E22" s="15">
        <v>1.0556000000000001</v>
      </c>
      <c r="F22" s="15">
        <f t="shared" si="0"/>
        <v>10.555999999999999</v>
      </c>
    </row>
    <row r="23" spans="1:6" x14ac:dyDescent="0.25">
      <c r="A23" s="13" t="s">
        <v>14</v>
      </c>
      <c r="B23" s="14">
        <v>6</v>
      </c>
      <c r="C23" s="14">
        <v>33</v>
      </c>
      <c r="D23" s="14">
        <v>1865</v>
      </c>
      <c r="E23" s="15">
        <v>1.0001</v>
      </c>
      <c r="F23" s="15">
        <f t="shared" si="0"/>
        <v>1865.1865</v>
      </c>
    </row>
    <row r="24" spans="1:6" x14ac:dyDescent="0.25">
      <c r="A24" s="13" t="s">
        <v>15</v>
      </c>
      <c r="B24" s="14">
        <v>3</v>
      </c>
      <c r="C24" s="14">
        <v>1</v>
      </c>
      <c r="D24" s="14">
        <v>3</v>
      </c>
      <c r="E24" s="15">
        <v>1.2488999999999999</v>
      </c>
      <c r="F24" s="15">
        <f t="shared" si="0"/>
        <v>3.7467000000000001</v>
      </c>
    </row>
    <row r="25" spans="1:6" x14ac:dyDescent="0.25">
      <c r="A25" s="13" t="s">
        <v>15</v>
      </c>
      <c r="B25" s="14">
        <v>4</v>
      </c>
      <c r="C25" s="14">
        <v>1</v>
      </c>
      <c r="D25" s="14">
        <v>4</v>
      </c>
      <c r="E25" s="15">
        <v>1.222</v>
      </c>
      <c r="F25" s="15">
        <f t="shared" si="0"/>
        <v>4.8879999999999999</v>
      </c>
    </row>
    <row r="26" spans="1:6" x14ac:dyDescent="0.25">
      <c r="A26" s="13" t="s">
        <v>15</v>
      </c>
      <c r="B26" s="14">
        <v>7</v>
      </c>
      <c r="C26" s="14">
        <v>4</v>
      </c>
      <c r="D26" s="14">
        <v>28</v>
      </c>
      <c r="E26" s="15">
        <v>1.1914</v>
      </c>
      <c r="F26" s="15">
        <f t="shared" si="0"/>
        <v>33.359200000000001</v>
      </c>
    </row>
    <row r="27" spans="1:6" x14ac:dyDescent="0.25">
      <c r="A27" s="13" t="s">
        <v>15</v>
      </c>
      <c r="B27" s="14">
        <v>8</v>
      </c>
      <c r="C27" s="14">
        <v>1</v>
      </c>
      <c r="D27" s="14">
        <v>8</v>
      </c>
      <c r="E27" s="15">
        <v>1.1812</v>
      </c>
      <c r="F27" s="15">
        <f t="shared" si="0"/>
        <v>9.4496000000000002</v>
      </c>
    </row>
    <row r="28" spans="1:6" x14ac:dyDescent="0.25">
      <c r="A28" s="13" t="s">
        <v>15</v>
      </c>
      <c r="B28" s="14">
        <v>9</v>
      </c>
      <c r="C28" s="14">
        <v>1</v>
      </c>
      <c r="D28" s="14">
        <v>9</v>
      </c>
      <c r="E28" s="15">
        <v>1.171</v>
      </c>
      <c r="F28" s="15">
        <f t="shared" si="0"/>
        <v>10.539</v>
      </c>
    </row>
    <row r="29" spans="1:6" x14ac:dyDescent="0.25">
      <c r="A29" s="13" t="s">
        <v>15</v>
      </c>
      <c r="B29" s="14">
        <v>10</v>
      </c>
      <c r="C29" s="14">
        <v>1</v>
      </c>
      <c r="D29" s="14">
        <v>10</v>
      </c>
      <c r="E29" s="15">
        <v>1.1608000000000001</v>
      </c>
      <c r="F29" s="15">
        <f t="shared" si="0"/>
        <v>11.608000000000001</v>
      </c>
    </row>
    <row r="30" spans="1:6" x14ac:dyDescent="0.25">
      <c r="A30" s="13" t="s">
        <v>15</v>
      </c>
      <c r="B30" s="14">
        <v>11</v>
      </c>
      <c r="C30" s="14">
        <v>2</v>
      </c>
      <c r="D30" s="14">
        <v>22</v>
      </c>
      <c r="E30" s="15">
        <v>1.1506000000000001</v>
      </c>
      <c r="F30" s="15">
        <f t="shared" si="0"/>
        <v>25.313199999999998</v>
      </c>
    </row>
    <row r="31" spans="1:6" x14ac:dyDescent="0.25">
      <c r="A31" s="13" t="s">
        <v>15</v>
      </c>
      <c r="B31" s="14">
        <v>12</v>
      </c>
      <c r="C31" s="14">
        <v>2</v>
      </c>
      <c r="D31" s="14">
        <v>24</v>
      </c>
      <c r="E31" s="15">
        <v>1.1404000000000001</v>
      </c>
      <c r="F31" s="15">
        <f t="shared" si="0"/>
        <v>27.369599999999998</v>
      </c>
    </row>
    <row r="32" spans="1:6" x14ac:dyDescent="0.25">
      <c r="A32" s="13" t="s">
        <v>15</v>
      </c>
      <c r="B32" s="14">
        <v>13</v>
      </c>
      <c r="C32" s="14">
        <v>1</v>
      </c>
      <c r="D32" s="14">
        <v>13</v>
      </c>
      <c r="E32" s="15">
        <v>1.1302000000000001</v>
      </c>
      <c r="F32" s="15">
        <f t="shared" si="0"/>
        <v>14.692600000000001</v>
      </c>
    </row>
    <row r="33" spans="1:6" x14ac:dyDescent="0.25">
      <c r="A33" s="13" t="s">
        <v>15</v>
      </c>
      <c r="B33" s="14">
        <v>14</v>
      </c>
      <c r="C33" s="14">
        <v>2</v>
      </c>
      <c r="D33" s="14">
        <v>28</v>
      </c>
      <c r="E33" s="15">
        <v>1.1200000000000001</v>
      </c>
      <c r="F33" s="15">
        <f t="shared" si="0"/>
        <v>31.36</v>
      </c>
    </row>
    <row r="34" spans="1:6" x14ac:dyDescent="0.25">
      <c r="A34" s="13" t="s">
        <v>15</v>
      </c>
      <c r="B34" s="14">
        <v>15</v>
      </c>
      <c r="C34" s="14">
        <v>2</v>
      </c>
      <c r="D34" s="14">
        <v>30</v>
      </c>
      <c r="E34" s="15">
        <v>1.1097999999999999</v>
      </c>
      <c r="F34" s="15">
        <f t="shared" si="0"/>
        <v>33.293999999999997</v>
      </c>
    </row>
    <row r="35" spans="1:6" x14ac:dyDescent="0.25">
      <c r="A35" s="13" t="s">
        <v>15</v>
      </c>
      <c r="B35" s="14">
        <v>16</v>
      </c>
      <c r="C35" s="14">
        <v>4</v>
      </c>
      <c r="D35" s="14">
        <v>64</v>
      </c>
      <c r="E35" s="15">
        <v>1.0995999999999999</v>
      </c>
      <c r="F35" s="15">
        <f t="shared" si="0"/>
        <v>70.374399999999994</v>
      </c>
    </row>
    <row r="36" spans="1:6" x14ac:dyDescent="0.25">
      <c r="A36" s="13" t="s">
        <v>15</v>
      </c>
      <c r="B36" s="14">
        <v>17</v>
      </c>
      <c r="C36" s="14">
        <v>31</v>
      </c>
      <c r="D36" s="14">
        <v>1140</v>
      </c>
      <c r="E36" s="15">
        <v>1.0893999999999999</v>
      </c>
      <c r="F36" s="15">
        <f t="shared" si="0"/>
        <v>1241.9159999999999</v>
      </c>
    </row>
    <row r="37" spans="1:6" x14ac:dyDescent="0.25">
      <c r="A37" s="13" t="s">
        <v>16</v>
      </c>
      <c r="B37" s="14">
        <v>1</v>
      </c>
      <c r="C37" s="14">
        <v>4</v>
      </c>
      <c r="D37" s="14">
        <v>4</v>
      </c>
      <c r="E37" s="15">
        <v>1.4420999999999999</v>
      </c>
      <c r="F37" s="15">
        <f t="shared" si="0"/>
        <v>5.7683999999999997</v>
      </c>
    </row>
    <row r="38" spans="1:6" x14ac:dyDescent="0.25">
      <c r="A38" s="13" t="s">
        <v>16</v>
      </c>
      <c r="B38" s="14">
        <v>2</v>
      </c>
      <c r="C38" s="14">
        <v>2</v>
      </c>
      <c r="D38" s="14">
        <v>4</v>
      </c>
      <c r="E38" s="15">
        <v>1.2758</v>
      </c>
      <c r="F38" s="15">
        <f t="shared" si="0"/>
        <v>5.1032000000000002</v>
      </c>
    </row>
    <row r="39" spans="1:6" x14ac:dyDescent="0.25">
      <c r="A39" s="13" t="s">
        <v>16</v>
      </c>
      <c r="B39" s="14">
        <v>5</v>
      </c>
      <c r="C39" s="14">
        <v>2</v>
      </c>
      <c r="D39" s="14">
        <v>10</v>
      </c>
      <c r="E39" s="15">
        <v>1.1829000000000001</v>
      </c>
      <c r="F39" s="15">
        <f t="shared" si="0"/>
        <v>11.829000000000001</v>
      </c>
    </row>
    <row r="40" spans="1:6" x14ac:dyDescent="0.25">
      <c r="A40" s="13" t="s">
        <v>16</v>
      </c>
      <c r="B40" s="14">
        <v>6</v>
      </c>
      <c r="C40" s="14">
        <v>1</v>
      </c>
      <c r="D40" s="14">
        <v>6</v>
      </c>
      <c r="E40" s="15">
        <v>1.1709000000000001</v>
      </c>
      <c r="F40" s="15">
        <f t="shared" si="0"/>
        <v>7.0254000000000003</v>
      </c>
    </row>
    <row r="41" spans="1:6" x14ac:dyDescent="0.25">
      <c r="A41" s="13" t="s">
        <v>16</v>
      </c>
      <c r="B41" s="14">
        <v>7</v>
      </c>
      <c r="C41" s="14">
        <v>2</v>
      </c>
      <c r="D41" s="14">
        <v>14</v>
      </c>
      <c r="E41" s="15">
        <v>1.159</v>
      </c>
      <c r="F41" s="15">
        <f t="shared" si="0"/>
        <v>16.225999999999999</v>
      </c>
    </row>
    <row r="42" spans="1:6" x14ac:dyDescent="0.25">
      <c r="A42" s="13" t="s">
        <v>16</v>
      </c>
      <c r="B42" s="14">
        <v>8</v>
      </c>
      <c r="C42" s="14">
        <v>4</v>
      </c>
      <c r="D42" s="14">
        <v>32</v>
      </c>
      <c r="E42" s="15">
        <v>1.1471</v>
      </c>
      <c r="F42" s="15">
        <f t="shared" si="0"/>
        <v>36.7072</v>
      </c>
    </row>
    <row r="43" spans="1:6" x14ac:dyDescent="0.25">
      <c r="A43" s="13" t="s">
        <v>16</v>
      </c>
      <c r="B43" s="14">
        <v>9</v>
      </c>
      <c r="C43" s="14">
        <v>1</v>
      </c>
      <c r="D43" s="14">
        <v>9</v>
      </c>
      <c r="E43" s="15">
        <v>1.1351</v>
      </c>
      <c r="F43" s="15">
        <f t="shared" si="0"/>
        <v>10.2159</v>
      </c>
    </row>
    <row r="44" spans="1:6" x14ac:dyDescent="0.25">
      <c r="A44" s="13" t="s">
        <v>16</v>
      </c>
      <c r="B44" s="14">
        <v>10</v>
      </c>
      <c r="C44" s="14">
        <v>4</v>
      </c>
      <c r="D44" s="14">
        <v>40</v>
      </c>
      <c r="E44" s="15">
        <v>1.1232</v>
      </c>
      <c r="F44" s="15">
        <f t="shared" si="0"/>
        <v>44.927999999999997</v>
      </c>
    </row>
    <row r="45" spans="1:6" x14ac:dyDescent="0.25">
      <c r="A45" s="13" t="s">
        <v>16</v>
      </c>
      <c r="B45" s="14">
        <v>11</v>
      </c>
      <c r="C45" s="14">
        <v>1</v>
      </c>
      <c r="D45" s="14">
        <v>11</v>
      </c>
      <c r="E45" s="15">
        <v>1.1113</v>
      </c>
      <c r="F45" s="15">
        <f t="shared" si="0"/>
        <v>12.224299999999999</v>
      </c>
    </row>
    <row r="46" spans="1:6" x14ac:dyDescent="0.25">
      <c r="A46" s="13" t="s">
        <v>16</v>
      </c>
      <c r="B46" s="14">
        <v>12</v>
      </c>
      <c r="C46" s="14">
        <v>1</v>
      </c>
      <c r="D46" s="14">
        <v>12</v>
      </c>
      <c r="E46" s="15">
        <v>1.0992999999999999</v>
      </c>
      <c r="F46" s="15">
        <f t="shared" si="0"/>
        <v>13.191599999999999</v>
      </c>
    </row>
    <row r="47" spans="1:6" x14ac:dyDescent="0.25">
      <c r="A47" s="13" t="s">
        <v>16</v>
      </c>
      <c r="B47" s="14">
        <v>14</v>
      </c>
      <c r="C47" s="14">
        <v>1</v>
      </c>
      <c r="D47" s="14">
        <v>14</v>
      </c>
      <c r="E47" s="15">
        <v>1.0754999999999999</v>
      </c>
      <c r="F47" s="15">
        <f t="shared" si="0"/>
        <v>15.057</v>
      </c>
    </row>
    <row r="48" spans="1:6" x14ac:dyDescent="0.25">
      <c r="A48" s="13" t="s">
        <v>16</v>
      </c>
      <c r="B48" s="14">
        <v>15</v>
      </c>
      <c r="C48" s="14">
        <v>1</v>
      </c>
      <c r="D48" s="14">
        <v>15</v>
      </c>
      <c r="E48" s="15">
        <v>1.0634999999999999</v>
      </c>
      <c r="F48" s="15">
        <f t="shared" si="0"/>
        <v>15.952500000000001</v>
      </c>
    </row>
    <row r="49" spans="1:6" x14ac:dyDescent="0.25">
      <c r="A49" s="13" t="s">
        <v>16</v>
      </c>
      <c r="B49" s="14">
        <v>16</v>
      </c>
      <c r="C49" s="14">
        <v>1</v>
      </c>
      <c r="D49" s="14">
        <v>16</v>
      </c>
      <c r="E49" s="15">
        <v>1.0516000000000001</v>
      </c>
      <c r="F49" s="15">
        <f t="shared" si="0"/>
        <v>16.825600000000001</v>
      </c>
    </row>
    <row r="50" spans="1:6" x14ac:dyDescent="0.25">
      <c r="A50" s="13" t="s">
        <v>16</v>
      </c>
      <c r="B50" s="14">
        <v>18</v>
      </c>
      <c r="C50" s="14">
        <v>17</v>
      </c>
      <c r="D50" s="14">
        <v>615</v>
      </c>
      <c r="E50" s="15">
        <v>1.0277000000000001</v>
      </c>
      <c r="F50" s="15">
        <f t="shared" si="0"/>
        <v>632.03549999999996</v>
      </c>
    </row>
    <row r="51" spans="1:6" x14ac:dyDescent="0.25">
      <c r="A51" s="13" t="s">
        <v>17</v>
      </c>
      <c r="B51" s="14">
        <v>1</v>
      </c>
      <c r="C51" s="14">
        <v>5</v>
      </c>
      <c r="D51" s="14">
        <v>5</v>
      </c>
      <c r="E51" s="15">
        <v>1.4249000000000001</v>
      </c>
      <c r="F51" s="15">
        <f t="shared" si="0"/>
        <v>7.1245000000000003</v>
      </c>
    </row>
    <row r="52" spans="1:6" x14ac:dyDescent="0.25">
      <c r="A52" s="13" t="s">
        <v>17</v>
      </c>
      <c r="B52" s="14">
        <v>2</v>
      </c>
      <c r="C52" s="14">
        <v>10</v>
      </c>
      <c r="D52" s="14">
        <v>20</v>
      </c>
      <c r="E52" s="15">
        <v>1.2657</v>
      </c>
      <c r="F52" s="15">
        <f t="shared" si="0"/>
        <v>25.314</v>
      </c>
    </row>
    <row r="53" spans="1:6" x14ac:dyDescent="0.25">
      <c r="A53" s="13" t="s">
        <v>17</v>
      </c>
      <c r="B53" s="14">
        <v>3</v>
      </c>
      <c r="C53" s="14">
        <v>9</v>
      </c>
      <c r="D53" s="14">
        <v>27</v>
      </c>
      <c r="E53" s="15">
        <v>1.1877</v>
      </c>
      <c r="F53" s="15">
        <f t="shared" si="0"/>
        <v>32.067900000000002</v>
      </c>
    </row>
    <row r="54" spans="1:6" x14ac:dyDescent="0.25">
      <c r="A54" s="13" t="s">
        <v>17</v>
      </c>
      <c r="B54" s="14">
        <v>4</v>
      </c>
      <c r="C54" s="14">
        <v>4</v>
      </c>
      <c r="D54" s="14">
        <v>16</v>
      </c>
      <c r="E54" s="15">
        <v>1.1569</v>
      </c>
      <c r="F54" s="15">
        <f t="shared" si="0"/>
        <v>18.510400000000001</v>
      </c>
    </row>
    <row r="55" spans="1:6" x14ac:dyDescent="0.25">
      <c r="A55" s="13" t="s">
        <v>17</v>
      </c>
      <c r="B55" s="14">
        <v>5</v>
      </c>
      <c r="C55" s="14">
        <v>7</v>
      </c>
      <c r="D55" s="14">
        <v>35</v>
      </c>
      <c r="E55" s="15">
        <v>1.1420999999999999</v>
      </c>
      <c r="F55" s="15">
        <f t="shared" si="0"/>
        <v>39.973500000000001</v>
      </c>
    </row>
    <row r="56" spans="1:6" x14ac:dyDescent="0.25">
      <c r="A56" s="13" t="s">
        <v>17</v>
      </c>
      <c r="B56" s="14">
        <v>6</v>
      </c>
      <c r="C56" s="14">
        <v>4</v>
      </c>
      <c r="D56" s="14">
        <v>24</v>
      </c>
      <c r="E56" s="15">
        <v>1.1274</v>
      </c>
      <c r="F56" s="15">
        <f t="shared" si="0"/>
        <v>27.057600000000001</v>
      </c>
    </row>
    <row r="57" spans="1:6" x14ac:dyDescent="0.25">
      <c r="A57" s="13" t="s">
        <v>17</v>
      </c>
      <c r="B57" s="14">
        <v>7</v>
      </c>
      <c r="C57" s="14">
        <v>2</v>
      </c>
      <c r="D57" s="14">
        <v>14</v>
      </c>
      <c r="E57" s="15">
        <v>1.1126</v>
      </c>
      <c r="F57" s="15">
        <f t="shared" si="0"/>
        <v>15.5764</v>
      </c>
    </row>
    <row r="58" spans="1:6" x14ac:dyDescent="0.25">
      <c r="A58" s="13" t="s">
        <v>17</v>
      </c>
      <c r="B58" s="14">
        <v>8</v>
      </c>
      <c r="C58" s="14">
        <v>2</v>
      </c>
      <c r="D58" s="14">
        <v>16</v>
      </c>
      <c r="E58" s="15">
        <v>1.0979000000000001</v>
      </c>
      <c r="F58" s="15">
        <f t="shared" si="0"/>
        <v>17.566400000000002</v>
      </c>
    </row>
    <row r="59" spans="1:6" x14ac:dyDescent="0.25">
      <c r="A59" s="13" t="s">
        <v>17</v>
      </c>
      <c r="B59" s="14">
        <v>9</v>
      </c>
      <c r="C59" s="14">
        <v>4</v>
      </c>
      <c r="D59" s="14">
        <v>36</v>
      </c>
      <c r="E59" s="15">
        <v>1.0831999999999999</v>
      </c>
      <c r="F59" s="15">
        <f t="shared" si="0"/>
        <v>38.995199999999997</v>
      </c>
    </row>
    <row r="60" spans="1:6" x14ac:dyDescent="0.25">
      <c r="A60" s="13" t="s">
        <v>17</v>
      </c>
      <c r="B60" s="14">
        <v>10</v>
      </c>
      <c r="C60" s="14">
        <v>5</v>
      </c>
      <c r="D60" s="14">
        <v>50</v>
      </c>
      <c r="E60" s="15">
        <v>1.0684</v>
      </c>
      <c r="F60" s="15">
        <f t="shared" si="0"/>
        <v>53.42</v>
      </c>
    </row>
    <row r="61" spans="1:6" x14ac:dyDescent="0.25">
      <c r="A61" s="13" t="s">
        <v>17</v>
      </c>
      <c r="B61" s="14">
        <v>11</v>
      </c>
      <c r="C61" s="14">
        <v>5</v>
      </c>
      <c r="D61" s="14">
        <v>55</v>
      </c>
      <c r="E61" s="15">
        <v>1.0537000000000001</v>
      </c>
      <c r="F61" s="15">
        <f t="shared" si="0"/>
        <v>57.953499999999998</v>
      </c>
    </row>
    <row r="62" spans="1:6" x14ac:dyDescent="0.25">
      <c r="A62" s="13" t="s">
        <v>17</v>
      </c>
      <c r="B62" s="14">
        <v>12</v>
      </c>
      <c r="C62" s="14">
        <v>5</v>
      </c>
      <c r="D62" s="14">
        <v>60</v>
      </c>
      <c r="E62" s="15">
        <v>1.0388999999999999</v>
      </c>
      <c r="F62" s="15">
        <f t="shared" si="0"/>
        <v>62.334000000000003</v>
      </c>
    </row>
    <row r="63" spans="1:6" x14ac:dyDescent="0.25">
      <c r="A63" s="13" t="s">
        <v>17</v>
      </c>
      <c r="B63" s="14">
        <v>13</v>
      </c>
      <c r="C63" s="14">
        <v>4</v>
      </c>
      <c r="D63" s="14">
        <v>52</v>
      </c>
      <c r="E63" s="15">
        <v>1.0242</v>
      </c>
      <c r="F63" s="15">
        <f t="shared" si="0"/>
        <v>53.258400000000002</v>
      </c>
    </row>
    <row r="64" spans="1:6" x14ac:dyDescent="0.25">
      <c r="A64" s="13" t="s">
        <v>17</v>
      </c>
      <c r="B64" s="14">
        <v>14</v>
      </c>
      <c r="C64" s="14">
        <v>4</v>
      </c>
      <c r="D64" s="14">
        <v>56</v>
      </c>
      <c r="E64" s="15">
        <v>1.0094000000000001</v>
      </c>
      <c r="F64" s="15">
        <f t="shared" si="0"/>
        <v>56.526400000000002</v>
      </c>
    </row>
    <row r="65" spans="1:6" x14ac:dyDescent="0.25">
      <c r="A65" s="13" t="s">
        <v>17</v>
      </c>
      <c r="B65" s="14">
        <v>15</v>
      </c>
      <c r="C65" s="14">
        <v>9</v>
      </c>
      <c r="D65" s="14">
        <v>135</v>
      </c>
      <c r="E65" s="15">
        <v>0.99470000000000003</v>
      </c>
      <c r="F65" s="15">
        <f t="shared" si="0"/>
        <v>134.28450000000001</v>
      </c>
    </row>
    <row r="66" spans="1:6" x14ac:dyDescent="0.25">
      <c r="A66" s="13" t="s">
        <v>17</v>
      </c>
      <c r="B66" s="14">
        <v>16</v>
      </c>
      <c r="C66" s="14">
        <v>1</v>
      </c>
      <c r="D66" s="14">
        <v>16</v>
      </c>
      <c r="E66" s="15">
        <v>0.97989999999999999</v>
      </c>
      <c r="F66" s="15">
        <f t="shared" si="0"/>
        <v>15.6784</v>
      </c>
    </row>
    <row r="67" spans="1:6" x14ac:dyDescent="0.25">
      <c r="A67" s="13" t="s">
        <v>17</v>
      </c>
      <c r="B67" s="14">
        <v>17</v>
      </c>
      <c r="C67" s="14">
        <v>1</v>
      </c>
      <c r="D67" s="14">
        <v>17</v>
      </c>
      <c r="E67" s="15">
        <v>0.96519999999999995</v>
      </c>
      <c r="F67" s="15">
        <f t="shared" si="0"/>
        <v>16.4084</v>
      </c>
    </row>
    <row r="68" spans="1:6" x14ac:dyDescent="0.25">
      <c r="A68" s="13" t="s">
        <v>17</v>
      </c>
      <c r="B68" s="14">
        <v>18</v>
      </c>
      <c r="C68" s="14">
        <v>1</v>
      </c>
      <c r="D68" s="14">
        <v>18</v>
      </c>
      <c r="E68" s="15">
        <v>0.95040000000000002</v>
      </c>
      <c r="F68" s="15">
        <f t="shared" si="0"/>
        <v>17.107199999999999</v>
      </c>
    </row>
    <row r="69" spans="1:6" x14ac:dyDescent="0.25">
      <c r="A69" s="13" t="s">
        <v>17</v>
      </c>
      <c r="B69" s="14">
        <v>19</v>
      </c>
      <c r="C69" s="14">
        <v>273</v>
      </c>
      <c r="D69" s="14">
        <v>8650</v>
      </c>
      <c r="E69" s="15">
        <v>0.93569999999999998</v>
      </c>
      <c r="F69" s="15">
        <f t="shared" si="0"/>
        <v>8093.8050000000003</v>
      </c>
    </row>
    <row r="70" spans="1:6" x14ac:dyDescent="0.25">
      <c r="A70" s="13" t="s">
        <v>18</v>
      </c>
      <c r="B70" s="14">
        <v>1</v>
      </c>
      <c r="C70" s="14">
        <v>21</v>
      </c>
      <c r="D70" s="14">
        <v>21</v>
      </c>
      <c r="E70" s="15">
        <v>1.4215</v>
      </c>
      <c r="F70" s="15">
        <f t="shared" si="0"/>
        <v>29.851500000000001</v>
      </c>
    </row>
    <row r="71" spans="1:6" x14ac:dyDescent="0.25">
      <c r="A71" s="13" t="s">
        <v>18</v>
      </c>
      <c r="B71" s="14">
        <v>2</v>
      </c>
      <c r="C71" s="14">
        <v>34</v>
      </c>
      <c r="D71" s="14">
        <v>68</v>
      </c>
      <c r="E71" s="15">
        <v>1.2621</v>
      </c>
      <c r="F71" s="15">
        <f t="shared" si="0"/>
        <v>85.822800000000001</v>
      </c>
    </row>
    <row r="72" spans="1:6" x14ac:dyDescent="0.25">
      <c r="A72" s="13" t="s">
        <v>18</v>
      </c>
      <c r="B72" s="14">
        <v>3</v>
      </c>
      <c r="C72" s="14">
        <v>10</v>
      </c>
      <c r="D72" s="14">
        <v>30</v>
      </c>
      <c r="E72" s="15">
        <v>1.167</v>
      </c>
      <c r="F72" s="15">
        <f t="shared" si="0"/>
        <v>35.01</v>
      </c>
    </row>
    <row r="73" spans="1:6" x14ac:dyDescent="0.25">
      <c r="A73" s="13" t="s">
        <v>18</v>
      </c>
      <c r="B73" s="14">
        <v>4</v>
      </c>
      <c r="C73" s="14">
        <v>2</v>
      </c>
      <c r="D73" s="14">
        <v>8</v>
      </c>
      <c r="E73" s="15">
        <v>1.1026</v>
      </c>
      <c r="F73" s="15">
        <f t="shared" si="0"/>
        <v>8.8208000000000002</v>
      </c>
    </row>
    <row r="74" spans="1:6" x14ac:dyDescent="0.25">
      <c r="A74" s="13" t="s">
        <v>18</v>
      </c>
      <c r="B74" s="14">
        <v>5</v>
      </c>
      <c r="C74" s="14">
        <v>9</v>
      </c>
      <c r="D74" s="14">
        <v>45</v>
      </c>
      <c r="E74" s="15">
        <v>1.05</v>
      </c>
      <c r="F74" s="15">
        <f t="shared" si="0"/>
        <v>47.25</v>
      </c>
    </row>
    <row r="75" spans="1:6" x14ac:dyDescent="0.25">
      <c r="A75" s="13" t="s">
        <v>18</v>
      </c>
      <c r="B75" s="14">
        <v>6</v>
      </c>
      <c r="C75" s="14">
        <v>11</v>
      </c>
      <c r="D75" s="14">
        <v>66</v>
      </c>
      <c r="E75" s="15">
        <v>1.0176000000000001</v>
      </c>
      <c r="F75" s="15">
        <f t="shared" si="0"/>
        <v>67.161600000000007</v>
      </c>
    </row>
    <row r="76" spans="1:6" x14ac:dyDescent="0.25">
      <c r="A76" s="13" t="s">
        <v>18</v>
      </c>
      <c r="B76" s="14">
        <v>7</v>
      </c>
      <c r="C76" s="14">
        <v>10</v>
      </c>
      <c r="D76" s="14">
        <v>70</v>
      </c>
      <c r="E76" s="15">
        <v>1.0103</v>
      </c>
      <c r="F76" s="15">
        <f t="shared" si="0"/>
        <v>70.721000000000004</v>
      </c>
    </row>
    <row r="77" spans="1:6" x14ac:dyDescent="0.25">
      <c r="A77" s="13" t="s">
        <v>18</v>
      </c>
      <c r="B77" s="14">
        <v>8</v>
      </c>
      <c r="C77" s="14">
        <v>7</v>
      </c>
      <c r="D77" s="14">
        <v>59</v>
      </c>
      <c r="E77" s="15">
        <v>1.0028999999999999</v>
      </c>
      <c r="F77" s="15">
        <f t="shared" si="0"/>
        <v>59.171100000000003</v>
      </c>
    </row>
    <row r="78" spans="1:6" x14ac:dyDescent="0.25">
      <c r="A78" s="13" t="s">
        <v>18</v>
      </c>
      <c r="B78" s="14">
        <v>9</v>
      </c>
      <c r="C78" s="14">
        <v>7</v>
      </c>
      <c r="D78" s="14">
        <v>63</v>
      </c>
      <c r="E78" s="15">
        <v>0.99550000000000005</v>
      </c>
      <c r="F78" s="15">
        <f t="shared" si="0"/>
        <v>62.716500000000003</v>
      </c>
    </row>
    <row r="79" spans="1:6" x14ac:dyDescent="0.25">
      <c r="A79" s="13" t="s">
        <v>18</v>
      </c>
      <c r="B79" s="14">
        <v>10</v>
      </c>
      <c r="C79" s="14">
        <v>30</v>
      </c>
      <c r="D79" s="14">
        <v>300</v>
      </c>
      <c r="E79" s="15">
        <v>0.98819999999999997</v>
      </c>
      <c r="F79" s="15">
        <f t="shared" ref="F79:F141" si="1">ROUND(E79*D79,4)</f>
        <v>296.45999999999998</v>
      </c>
    </row>
    <row r="80" spans="1:6" x14ac:dyDescent="0.25">
      <c r="A80" s="13" t="s">
        <v>18</v>
      </c>
      <c r="B80" s="14">
        <v>11</v>
      </c>
      <c r="C80" s="14">
        <v>2</v>
      </c>
      <c r="D80" s="14">
        <v>22</v>
      </c>
      <c r="E80" s="15">
        <v>0.98080000000000001</v>
      </c>
      <c r="F80" s="15">
        <f t="shared" si="1"/>
        <v>21.5776</v>
      </c>
    </row>
    <row r="81" spans="1:6" x14ac:dyDescent="0.25">
      <c r="A81" s="13" t="s">
        <v>18</v>
      </c>
      <c r="B81" s="14">
        <v>12</v>
      </c>
      <c r="C81" s="14">
        <v>4</v>
      </c>
      <c r="D81" s="14">
        <v>48</v>
      </c>
      <c r="E81" s="15">
        <v>0.97350000000000003</v>
      </c>
      <c r="F81" s="15">
        <f t="shared" si="1"/>
        <v>46.728000000000002</v>
      </c>
    </row>
    <row r="82" spans="1:6" x14ac:dyDescent="0.25">
      <c r="A82" s="13" t="s">
        <v>18</v>
      </c>
      <c r="B82" s="14">
        <v>13</v>
      </c>
      <c r="C82" s="14">
        <v>2</v>
      </c>
      <c r="D82" s="14">
        <v>26</v>
      </c>
      <c r="E82" s="15">
        <v>0.96609999999999996</v>
      </c>
      <c r="F82" s="15">
        <f t="shared" si="1"/>
        <v>25.118600000000001</v>
      </c>
    </row>
    <row r="83" spans="1:6" x14ac:dyDescent="0.25">
      <c r="A83" s="13" t="s">
        <v>18</v>
      </c>
      <c r="B83" s="14">
        <v>14</v>
      </c>
      <c r="C83" s="14">
        <v>2</v>
      </c>
      <c r="D83" s="14">
        <v>38</v>
      </c>
      <c r="E83" s="15">
        <v>0.95879999999999999</v>
      </c>
      <c r="F83" s="15">
        <f t="shared" si="1"/>
        <v>36.434399999999997</v>
      </c>
    </row>
    <row r="84" spans="1:6" x14ac:dyDescent="0.25">
      <c r="A84" s="13" t="s">
        <v>18</v>
      </c>
      <c r="B84" s="14">
        <v>15</v>
      </c>
      <c r="C84" s="14">
        <v>1</v>
      </c>
      <c r="D84" s="14">
        <v>15</v>
      </c>
      <c r="E84" s="15">
        <v>0.95140000000000002</v>
      </c>
      <c r="F84" s="15">
        <f t="shared" si="1"/>
        <v>14.271000000000001</v>
      </c>
    </row>
    <row r="85" spans="1:6" x14ac:dyDescent="0.25">
      <c r="A85" s="13" t="s">
        <v>18</v>
      </c>
      <c r="B85" s="14">
        <v>16</v>
      </c>
      <c r="C85" s="14">
        <v>1</v>
      </c>
      <c r="D85" s="14">
        <v>16</v>
      </c>
      <c r="E85" s="15">
        <v>0.94410000000000005</v>
      </c>
      <c r="F85" s="15">
        <f t="shared" si="1"/>
        <v>15.105600000000001</v>
      </c>
    </row>
    <row r="86" spans="1:6" x14ac:dyDescent="0.25">
      <c r="A86" s="13" t="s">
        <v>18</v>
      </c>
      <c r="B86" s="14">
        <v>18</v>
      </c>
      <c r="C86" s="14">
        <v>1</v>
      </c>
      <c r="D86" s="14">
        <v>18</v>
      </c>
      <c r="E86" s="15">
        <v>0.9294</v>
      </c>
      <c r="F86" s="15">
        <f t="shared" si="1"/>
        <v>16.729199999999999</v>
      </c>
    </row>
    <row r="87" spans="1:6" x14ac:dyDescent="0.25">
      <c r="A87" s="13" t="s">
        <v>18</v>
      </c>
      <c r="B87" s="14">
        <v>20</v>
      </c>
      <c r="C87" s="14">
        <v>7</v>
      </c>
      <c r="D87" s="14">
        <v>407</v>
      </c>
      <c r="E87" s="15">
        <v>0.91469999999999996</v>
      </c>
      <c r="F87" s="15">
        <f t="shared" si="1"/>
        <v>372.28289999999998</v>
      </c>
    </row>
    <row r="88" spans="1:6" x14ac:dyDescent="0.25">
      <c r="A88" s="13" t="s">
        <v>19</v>
      </c>
      <c r="B88" s="14">
        <v>4</v>
      </c>
      <c r="C88" s="14">
        <v>1</v>
      </c>
      <c r="D88" s="14">
        <v>4</v>
      </c>
      <c r="E88" s="15">
        <v>1.1961999999999999</v>
      </c>
      <c r="F88" s="15">
        <f t="shared" si="1"/>
        <v>4.7847999999999997</v>
      </c>
    </row>
    <row r="89" spans="1:6" x14ac:dyDescent="0.25">
      <c r="A89" s="13" t="s">
        <v>19</v>
      </c>
      <c r="B89" s="14">
        <v>8</v>
      </c>
      <c r="C89" s="14">
        <v>1</v>
      </c>
      <c r="D89" s="14">
        <v>8</v>
      </c>
      <c r="E89" s="15">
        <v>1.1436999999999999</v>
      </c>
      <c r="F89" s="15">
        <f t="shared" si="1"/>
        <v>9.1495999999999995</v>
      </c>
    </row>
    <row r="90" spans="1:6" x14ac:dyDescent="0.25">
      <c r="A90" s="13" t="s">
        <v>19</v>
      </c>
      <c r="B90" s="14">
        <v>10</v>
      </c>
      <c r="C90" s="14">
        <v>1</v>
      </c>
      <c r="D90" s="14">
        <v>10</v>
      </c>
      <c r="E90" s="15">
        <v>1.1173999999999999</v>
      </c>
      <c r="F90" s="15">
        <f t="shared" si="1"/>
        <v>11.173999999999999</v>
      </c>
    </row>
    <row r="91" spans="1:6" x14ac:dyDescent="0.25">
      <c r="A91" s="13" t="s">
        <v>19</v>
      </c>
      <c r="B91" s="14">
        <v>12</v>
      </c>
      <c r="C91" s="14">
        <v>1</v>
      </c>
      <c r="D91" s="14">
        <v>12</v>
      </c>
      <c r="E91" s="15">
        <v>1.0911999999999999</v>
      </c>
      <c r="F91" s="15">
        <f t="shared" si="1"/>
        <v>13.0944</v>
      </c>
    </row>
    <row r="92" spans="1:6" x14ac:dyDescent="0.25">
      <c r="A92" s="13" t="s">
        <v>19</v>
      </c>
      <c r="B92" s="14">
        <v>13</v>
      </c>
      <c r="C92" s="14">
        <v>1</v>
      </c>
      <c r="D92" s="14">
        <v>13</v>
      </c>
      <c r="E92" s="15">
        <v>1.0781000000000001</v>
      </c>
      <c r="F92" s="15">
        <f t="shared" si="1"/>
        <v>14.0153</v>
      </c>
    </row>
    <row r="93" spans="1:6" x14ac:dyDescent="0.25">
      <c r="A93" s="13" t="s">
        <v>19</v>
      </c>
      <c r="B93" s="14">
        <v>15</v>
      </c>
      <c r="C93" s="14">
        <v>3</v>
      </c>
      <c r="D93" s="14">
        <v>45</v>
      </c>
      <c r="E93" s="15">
        <v>1.0519000000000001</v>
      </c>
      <c r="F93" s="15">
        <f t="shared" si="1"/>
        <v>47.335500000000003</v>
      </c>
    </row>
    <row r="94" spans="1:6" x14ac:dyDescent="0.25">
      <c r="A94" s="13" t="s">
        <v>19</v>
      </c>
      <c r="B94" s="14">
        <v>16</v>
      </c>
      <c r="C94" s="14">
        <v>1</v>
      </c>
      <c r="D94" s="14">
        <v>16</v>
      </c>
      <c r="E94" s="15">
        <v>1.0387</v>
      </c>
      <c r="F94" s="15">
        <f t="shared" si="1"/>
        <v>16.619199999999999</v>
      </c>
    </row>
    <row r="95" spans="1:6" x14ac:dyDescent="0.25">
      <c r="A95" s="13" t="s">
        <v>19</v>
      </c>
      <c r="B95" s="14">
        <v>17</v>
      </c>
      <c r="C95" s="14">
        <v>60</v>
      </c>
      <c r="D95" s="14">
        <v>3474</v>
      </c>
      <c r="E95" s="15">
        <v>1.0256000000000001</v>
      </c>
      <c r="F95" s="15">
        <f t="shared" si="1"/>
        <v>3562.9344000000001</v>
      </c>
    </row>
    <row r="96" spans="1:6" x14ac:dyDescent="0.25">
      <c r="A96" s="13" t="s">
        <v>20</v>
      </c>
      <c r="B96" s="14">
        <v>1</v>
      </c>
      <c r="C96" s="14">
        <v>2</v>
      </c>
      <c r="D96" s="14">
        <v>2</v>
      </c>
      <c r="E96" s="15">
        <v>1.2915000000000001</v>
      </c>
      <c r="F96" s="15">
        <f t="shared" si="1"/>
        <v>2.5830000000000002</v>
      </c>
    </row>
    <row r="97" spans="1:6" x14ac:dyDescent="0.25">
      <c r="A97" s="13" t="s">
        <v>20</v>
      </c>
      <c r="B97" s="14">
        <v>2</v>
      </c>
      <c r="C97" s="14">
        <v>8</v>
      </c>
      <c r="D97" s="14">
        <v>16</v>
      </c>
      <c r="E97" s="15">
        <v>1.1875</v>
      </c>
      <c r="F97" s="15">
        <f t="shared" si="1"/>
        <v>19</v>
      </c>
    </row>
    <row r="98" spans="1:6" x14ac:dyDescent="0.25">
      <c r="A98" s="13" t="s">
        <v>20</v>
      </c>
      <c r="B98" s="14">
        <v>3</v>
      </c>
      <c r="C98" s="14">
        <v>1</v>
      </c>
      <c r="D98" s="14">
        <v>3</v>
      </c>
      <c r="E98" s="15">
        <v>1.103</v>
      </c>
      <c r="F98" s="15">
        <f t="shared" si="1"/>
        <v>3.3090000000000002</v>
      </c>
    </row>
    <row r="99" spans="1:6" x14ac:dyDescent="0.25">
      <c r="A99" s="13" t="s">
        <v>20</v>
      </c>
      <c r="B99" s="14">
        <v>4</v>
      </c>
      <c r="C99" s="14">
        <v>3</v>
      </c>
      <c r="D99" s="14">
        <v>12</v>
      </c>
      <c r="E99" s="15">
        <v>1.0805</v>
      </c>
      <c r="F99" s="15">
        <f t="shared" si="1"/>
        <v>12.965999999999999</v>
      </c>
    </row>
    <row r="100" spans="1:6" x14ac:dyDescent="0.25">
      <c r="A100" s="13" t="s">
        <v>20</v>
      </c>
      <c r="B100" s="14">
        <v>5</v>
      </c>
      <c r="C100" s="14">
        <v>2</v>
      </c>
      <c r="D100" s="14">
        <v>10</v>
      </c>
      <c r="E100" s="15">
        <v>1.0513999999999999</v>
      </c>
      <c r="F100" s="15">
        <f t="shared" si="1"/>
        <v>10.513999999999999</v>
      </c>
    </row>
    <row r="101" spans="1:6" x14ac:dyDescent="0.25">
      <c r="A101" s="13" t="s">
        <v>20</v>
      </c>
      <c r="B101" s="14">
        <v>6</v>
      </c>
      <c r="C101" s="14">
        <v>5</v>
      </c>
      <c r="D101" s="14">
        <v>30</v>
      </c>
      <c r="E101" s="15">
        <v>1.0410999999999999</v>
      </c>
      <c r="F101" s="15">
        <f t="shared" si="1"/>
        <v>31.233000000000001</v>
      </c>
    </row>
    <row r="102" spans="1:6" x14ac:dyDescent="0.25">
      <c r="A102" s="13" t="s">
        <v>20</v>
      </c>
      <c r="B102" s="14">
        <v>7</v>
      </c>
      <c r="C102" s="14">
        <v>3</v>
      </c>
      <c r="D102" s="14">
        <v>21</v>
      </c>
      <c r="E102" s="15">
        <v>1.0321</v>
      </c>
      <c r="F102" s="15">
        <f t="shared" si="1"/>
        <v>21.674099999999999</v>
      </c>
    </row>
    <row r="103" spans="1:6" x14ac:dyDescent="0.25">
      <c r="A103" s="13" t="s">
        <v>20</v>
      </c>
      <c r="B103" s="14">
        <v>8</v>
      </c>
      <c r="C103" s="14">
        <v>1</v>
      </c>
      <c r="D103" s="14">
        <v>8</v>
      </c>
      <c r="E103" s="15">
        <v>1.0230999999999999</v>
      </c>
      <c r="F103" s="15">
        <f t="shared" si="1"/>
        <v>8.1847999999999992</v>
      </c>
    </row>
    <row r="104" spans="1:6" x14ac:dyDescent="0.25">
      <c r="A104" s="13" t="s">
        <v>20</v>
      </c>
      <c r="B104" s="14">
        <v>9</v>
      </c>
      <c r="C104" s="14">
        <v>3</v>
      </c>
      <c r="D104" s="14">
        <v>35</v>
      </c>
      <c r="E104" s="15">
        <v>1.0141</v>
      </c>
      <c r="F104" s="15">
        <f t="shared" si="1"/>
        <v>35.493499999999997</v>
      </c>
    </row>
    <row r="105" spans="1:6" x14ac:dyDescent="0.25">
      <c r="A105" s="13" t="s">
        <v>20</v>
      </c>
      <c r="B105" s="14">
        <v>10</v>
      </c>
      <c r="C105" s="14">
        <v>1</v>
      </c>
      <c r="D105" s="14">
        <v>10</v>
      </c>
      <c r="E105" s="15">
        <v>1.0051000000000001</v>
      </c>
      <c r="F105" s="15">
        <f t="shared" si="1"/>
        <v>10.051</v>
      </c>
    </row>
    <row r="106" spans="1:6" x14ac:dyDescent="0.25">
      <c r="A106" s="13" t="s">
        <v>20</v>
      </c>
      <c r="B106" s="14">
        <v>11</v>
      </c>
      <c r="C106" s="14">
        <v>1</v>
      </c>
      <c r="D106" s="14">
        <v>11</v>
      </c>
      <c r="E106" s="15">
        <v>0.99619999999999997</v>
      </c>
      <c r="F106" s="15">
        <f t="shared" si="1"/>
        <v>10.9582</v>
      </c>
    </row>
    <row r="107" spans="1:6" x14ac:dyDescent="0.25">
      <c r="A107" s="13" t="s">
        <v>20</v>
      </c>
      <c r="B107" s="14">
        <v>12</v>
      </c>
      <c r="C107" s="14">
        <v>1</v>
      </c>
      <c r="D107" s="14">
        <v>12</v>
      </c>
      <c r="E107" s="15">
        <v>0.98719999999999997</v>
      </c>
      <c r="F107" s="15">
        <f t="shared" si="1"/>
        <v>11.846399999999999</v>
      </c>
    </row>
    <row r="108" spans="1:6" x14ac:dyDescent="0.25">
      <c r="A108" s="13" t="s">
        <v>20</v>
      </c>
      <c r="B108" s="14">
        <v>14</v>
      </c>
      <c r="C108" s="14">
        <v>1</v>
      </c>
      <c r="D108" s="14">
        <v>14</v>
      </c>
      <c r="E108" s="15">
        <v>0.96919999999999995</v>
      </c>
      <c r="F108" s="15">
        <f t="shared" si="1"/>
        <v>13.5688</v>
      </c>
    </row>
    <row r="109" spans="1:6" x14ac:dyDescent="0.25">
      <c r="A109" s="13" t="s">
        <v>20</v>
      </c>
      <c r="B109" s="14">
        <v>15</v>
      </c>
      <c r="C109" s="14">
        <v>10</v>
      </c>
      <c r="D109" s="14">
        <v>150</v>
      </c>
      <c r="E109" s="15">
        <v>0.96020000000000005</v>
      </c>
      <c r="F109" s="15">
        <f t="shared" si="1"/>
        <v>144.03</v>
      </c>
    </row>
    <row r="110" spans="1:6" x14ac:dyDescent="0.25">
      <c r="A110" s="13" t="s">
        <v>20</v>
      </c>
      <c r="B110" s="14">
        <v>16</v>
      </c>
      <c r="C110" s="14">
        <v>2</v>
      </c>
      <c r="D110" s="14">
        <v>32</v>
      </c>
      <c r="E110" s="15">
        <v>0.95120000000000005</v>
      </c>
      <c r="F110" s="15">
        <f t="shared" si="1"/>
        <v>30.438400000000001</v>
      </c>
    </row>
    <row r="111" spans="1:6" x14ac:dyDescent="0.25">
      <c r="A111" s="13" t="s">
        <v>20</v>
      </c>
      <c r="B111" s="14">
        <v>17</v>
      </c>
      <c r="C111" s="14">
        <v>2</v>
      </c>
      <c r="D111" s="14">
        <v>34</v>
      </c>
      <c r="E111" s="15">
        <v>0.94220000000000004</v>
      </c>
      <c r="F111" s="15">
        <f t="shared" si="1"/>
        <v>32.034799999999997</v>
      </c>
    </row>
    <row r="112" spans="1:6" x14ac:dyDescent="0.25">
      <c r="A112" s="13" t="s">
        <v>20</v>
      </c>
      <c r="B112" s="14">
        <v>18</v>
      </c>
      <c r="C112" s="14">
        <v>1</v>
      </c>
      <c r="D112" s="14">
        <v>18</v>
      </c>
      <c r="E112" s="15">
        <v>0.93320000000000003</v>
      </c>
      <c r="F112" s="15">
        <f t="shared" si="1"/>
        <v>16.797599999999999</v>
      </c>
    </row>
    <row r="113" spans="1:6" x14ac:dyDescent="0.25">
      <c r="A113" s="13" t="s">
        <v>20</v>
      </c>
      <c r="B113" s="14">
        <v>19</v>
      </c>
      <c r="C113" s="14">
        <v>160</v>
      </c>
      <c r="D113" s="14">
        <v>10881</v>
      </c>
      <c r="E113" s="15">
        <v>0.92420000000000002</v>
      </c>
      <c r="F113" s="15">
        <f t="shared" si="1"/>
        <v>10056.2202</v>
      </c>
    </row>
    <row r="114" spans="1:6" x14ac:dyDescent="0.25">
      <c r="A114" s="13" t="s">
        <v>21</v>
      </c>
      <c r="B114" s="14">
        <v>1</v>
      </c>
      <c r="C114" s="14">
        <v>1</v>
      </c>
      <c r="D114" s="14">
        <v>1</v>
      </c>
      <c r="E114" s="15">
        <v>1.3777999999999999</v>
      </c>
      <c r="F114" s="15">
        <f t="shared" si="1"/>
        <v>1.3777999999999999</v>
      </c>
    </row>
    <row r="115" spans="1:6" x14ac:dyDescent="0.25">
      <c r="A115" s="13" t="s">
        <v>21</v>
      </c>
      <c r="B115" s="14">
        <v>2</v>
      </c>
      <c r="C115" s="14">
        <v>1</v>
      </c>
      <c r="D115" s="14">
        <v>2</v>
      </c>
      <c r="E115" s="15">
        <v>1.2265999999999999</v>
      </c>
      <c r="F115" s="15">
        <f t="shared" si="1"/>
        <v>2.4531999999999998</v>
      </c>
    </row>
    <row r="116" spans="1:6" x14ac:dyDescent="0.25">
      <c r="A116" s="13" t="s">
        <v>21</v>
      </c>
      <c r="B116" s="14">
        <v>3</v>
      </c>
      <c r="C116" s="14">
        <v>1</v>
      </c>
      <c r="D116" s="14">
        <v>3</v>
      </c>
      <c r="E116" s="15">
        <v>1.2150000000000001</v>
      </c>
      <c r="F116" s="15">
        <f t="shared" si="1"/>
        <v>3.645</v>
      </c>
    </row>
    <row r="117" spans="1:6" x14ac:dyDescent="0.25">
      <c r="A117" s="13" t="s">
        <v>21</v>
      </c>
      <c r="B117" s="14">
        <v>4</v>
      </c>
      <c r="C117" s="14">
        <v>1</v>
      </c>
      <c r="D117" s="14">
        <v>4</v>
      </c>
      <c r="E117" s="15">
        <v>1.2028000000000001</v>
      </c>
      <c r="F117" s="15">
        <f t="shared" si="1"/>
        <v>4.8112000000000004</v>
      </c>
    </row>
    <row r="118" spans="1:6" x14ac:dyDescent="0.25">
      <c r="A118" s="13" t="s">
        <v>21</v>
      </c>
      <c r="B118" s="14">
        <v>5</v>
      </c>
      <c r="C118" s="14">
        <v>1</v>
      </c>
      <c r="D118" s="14">
        <v>5</v>
      </c>
      <c r="E118" s="15">
        <v>1.1906000000000001</v>
      </c>
      <c r="F118" s="15">
        <f t="shared" si="1"/>
        <v>5.9530000000000003</v>
      </c>
    </row>
    <row r="119" spans="1:6" x14ac:dyDescent="0.25">
      <c r="A119" s="13" t="s">
        <v>21</v>
      </c>
      <c r="B119" s="14">
        <v>6</v>
      </c>
      <c r="C119" s="14">
        <v>1</v>
      </c>
      <c r="D119" s="14">
        <v>6</v>
      </c>
      <c r="E119" s="15">
        <v>1.1783999999999999</v>
      </c>
      <c r="F119" s="15">
        <f t="shared" si="1"/>
        <v>7.0704000000000002</v>
      </c>
    </row>
    <row r="120" spans="1:6" x14ac:dyDescent="0.25">
      <c r="A120" s="13" t="s">
        <v>21</v>
      </c>
      <c r="B120" s="14">
        <v>7</v>
      </c>
      <c r="C120" s="14">
        <v>1</v>
      </c>
      <c r="D120" s="14">
        <v>7</v>
      </c>
      <c r="E120" s="15">
        <v>1.1661999999999999</v>
      </c>
      <c r="F120" s="15">
        <f t="shared" si="1"/>
        <v>8.1633999999999993</v>
      </c>
    </row>
    <row r="121" spans="1:6" x14ac:dyDescent="0.25">
      <c r="A121" s="13" t="s">
        <v>21</v>
      </c>
      <c r="B121" s="14">
        <v>8</v>
      </c>
      <c r="C121" s="14">
        <v>2</v>
      </c>
      <c r="D121" s="14">
        <v>16</v>
      </c>
      <c r="E121" s="15">
        <v>1.1539999999999999</v>
      </c>
      <c r="F121" s="15">
        <f t="shared" si="1"/>
        <v>18.463999999999999</v>
      </c>
    </row>
    <row r="122" spans="1:6" x14ac:dyDescent="0.25">
      <c r="A122" s="13" t="s">
        <v>21</v>
      </c>
      <c r="B122" s="14">
        <v>9</v>
      </c>
      <c r="C122" s="14">
        <v>1</v>
      </c>
      <c r="D122" s="14">
        <v>9</v>
      </c>
      <c r="E122" s="15">
        <v>1.1417999999999999</v>
      </c>
      <c r="F122" s="15">
        <f t="shared" si="1"/>
        <v>10.276199999999999</v>
      </c>
    </row>
    <row r="123" spans="1:6" x14ac:dyDescent="0.25">
      <c r="A123" s="13" t="s">
        <v>21</v>
      </c>
      <c r="B123" s="14">
        <v>10</v>
      </c>
      <c r="C123" s="14">
        <v>1</v>
      </c>
      <c r="D123" s="14">
        <v>10</v>
      </c>
      <c r="E123" s="15">
        <v>1.1296999999999999</v>
      </c>
      <c r="F123" s="15">
        <f t="shared" si="1"/>
        <v>11.297000000000001</v>
      </c>
    </row>
    <row r="124" spans="1:6" x14ac:dyDescent="0.25">
      <c r="A124" s="13" t="s">
        <v>21</v>
      </c>
      <c r="B124" s="14">
        <v>11</v>
      </c>
      <c r="C124" s="14">
        <v>1</v>
      </c>
      <c r="D124" s="14">
        <v>11</v>
      </c>
      <c r="E124" s="15">
        <v>1.1174999999999999</v>
      </c>
      <c r="F124" s="15">
        <f t="shared" si="1"/>
        <v>12.2925</v>
      </c>
    </row>
    <row r="125" spans="1:6" x14ac:dyDescent="0.25">
      <c r="A125" s="13" t="s">
        <v>21</v>
      </c>
      <c r="B125" s="14">
        <v>12</v>
      </c>
      <c r="C125" s="14">
        <v>2</v>
      </c>
      <c r="D125" s="14">
        <v>24</v>
      </c>
      <c r="E125" s="15">
        <v>1.1052999999999999</v>
      </c>
      <c r="F125" s="15">
        <f t="shared" si="1"/>
        <v>26.527200000000001</v>
      </c>
    </row>
    <row r="126" spans="1:6" x14ac:dyDescent="0.25">
      <c r="A126" s="13" t="s">
        <v>21</v>
      </c>
      <c r="B126" s="14">
        <v>13</v>
      </c>
      <c r="C126" s="14">
        <v>1</v>
      </c>
      <c r="D126" s="14">
        <v>13</v>
      </c>
      <c r="E126" s="15">
        <v>1.0931</v>
      </c>
      <c r="F126" s="15">
        <f t="shared" si="1"/>
        <v>14.2103</v>
      </c>
    </row>
    <row r="127" spans="1:6" x14ac:dyDescent="0.25">
      <c r="A127" s="13" t="s">
        <v>21</v>
      </c>
      <c r="B127" s="14">
        <v>14</v>
      </c>
      <c r="C127" s="14">
        <v>1</v>
      </c>
      <c r="D127" s="14">
        <v>14</v>
      </c>
      <c r="E127" s="15">
        <v>1.0809</v>
      </c>
      <c r="F127" s="15">
        <f t="shared" si="1"/>
        <v>15.1326</v>
      </c>
    </row>
    <row r="128" spans="1:6" x14ac:dyDescent="0.25">
      <c r="A128" s="13" t="s">
        <v>21</v>
      </c>
      <c r="B128" s="14">
        <v>15</v>
      </c>
      <c r="C128" s="14">
        <v>1</v>
      </c>
      <c r="D128" s="14">
        <v>15</v>
      </c>
      <c r="E128" s="15">
        <v>1.0687</v>
      </c>
      <c r="F128" s="15">
        <f t="shared" si="1"/>
        <v>16.0305</v>
      </c>
    </row>
    <row r="129" spans="1:6" x14ac:dyDescent="0.25">
      <c r="A129" s="13" t="s">
        <v>21</v>
      </c>
      <c r="B129" s="14">
        <v>16</v>
      </c>
      <c r="C129" s="14">
        <v>25</v>
      </c>
      <c r="D129" s="14">
        <v>1091</v>
      </c>
      <c r="E129" s="15">
        <v>1.0566</v>
      </c>
      <c r="F129" s="15">
        <f t="shared" si="1"/>
        <v>1152.7506000000001</v>
      </c>
    </row>
    <row r="130" spans="1:6" x14ac:dyDescent="0.25">
      <c r="A130" s="13" t="s">
        <v>22</v>
      </c>
      <c r="B130" s="14">
        <v>2</v>
      </c>
      <c r="C130" s="14">
        <v>20</v>
      </c>
      <c r="D130" s="14">
        <v>40</v>
      </c>
      <c r="E130" s="15">
        <v>1.1403000000000001</v>
      </c>
      <c r="F130" s="15">
        <f t="shared" si="1"/>
        <v>45.612000000000002</v>
      </c>
    </row>
    <row r="131" spans="1:6" x14ac:dyDescent="0.25">
      <c r="A131" s="13" t="s">
        <v>22</v>
      </c>
      <c r="B131" s="14">
        <v>3</v>
      </c>
      <c r="C131" s="14">
        <v>1</v>
      </c>
      <c r="D131" s="14">
        <v>3</v>
      </c>
      <c r="E131" s="15">
        <v>1.1292</v>
      </c>
      <c r="F131" s="15">
        <f t="shared" si="1"/>
        <v>3.3875999999999999</v>
      </c>
    </row>
    <row r="132" spans="1:6" x14ac:dyDescent="0.25">
      <c r="A132" s="13" t="s">
        <v>22</v>
      </c>
      <c r="B132" s="14">
        <v>4</v>
      </c>
      <c r="C132" s="14">
        <v>1</v>
      </c>
      <c r="D132" s="14">
        <v>4</v>
      </c>
      <c r="E132" s="15">
        <v>1.1201000000000001</v>
      </c>
      <c r="F132" s="15">
        <f t="shared" si="1"/>
        <v>4.4804000000000004</v>
      </c>
    </row>
    <row r="133" spans="1:6" x14ac:dyDescent="0.25">
      <c r="A133" s="13" t="s">
        <v>22</v>
      </c>
      <c r="B133" s="14">
        <v>5</v>
      </c>
      <c r="C133" s="14">
        <v>1</v>
      </c>
      <c r="D133" s="14">
        <v>5</v>
      </c>
      <c r="E133" s="15">
        <v>1.1111</v>
      </c>
      <c r="F133" s="15">
        <f t="shared" si="1"/>
        <v>5.5555000000000003</v>
      </c>
    </row>
    <row r="134" spans="1:6" x14ac:dyDescent="0.25">
      <c r="A134" s="13" t="s">
        <v>22</v>
      </c>
      <c r="B134" s="14">
        <v>6</v>
      </c>
      <c r="C134" s="14">
        <v>1</v>
      </c>
      <c r="D134" s="14">
        <v>6</v>
      </c>
      <c r="E134" s="15">
        <v>1.1020000000000001</v>
      </c>
      <c r="F134" s="15">
        <f t="shared" si="1"/>
        <v>6.6120000000000001</v>
      </c>
    </row>
    <row r="135" spans="1:6" x14ac:dyDescent="0.25">
      <c r="A135" s="13" t="s">
        <v>22</v>
      </c>
      <c r="B135" s="14">
        <v>7</v>
      </c>
      <c r="C135" s="14">
        <v>2</v>
      </c>
      <c r="D135" s="14">
        <v>14</v>
      </c>
      <c r="E135" s="15">
        <v>1.0929</v>
      </c>
      <c r="F135" s="15">
        <f t="shared" si="1"/>
        <v>15.300599999999999</v>
      </c>
    </row>
    <row r="136" spans="1:6" x14ac:dyDescent="0.25">
      <c r="A136" s="13" t="s">
        <v>22</v>
      </c>
      <c r="B136" s="14">
        <v>8</v>
      </c>
      <c r="C136" s="14">
        <v>1</v>
      </c>
      <c r="D136" s="14">
        <v>16</v>
      </c>
      <c r="E136" s="15">
        <v>1.0838000000000001</v>
      </c>
      <c r="F136" s="15">
        <f t="shared" si="1"/>
        <v>17.340800000000002</v>
      </c>
    </row>
    <row r="137" spans="1:6" x14ac:dyDescent="0.25">
      <c r="A137" s="13" t="s">
        <v>22</v>
      </c>
      <c r="B137" s="14">
        <v>9</v>
      </c>
      <c r="C137" s="14">
        <v>2</v>
      </c>
      <c r="D137" s="14">
        <v>18</v>
      </c>
      <c r="E137" s="15">
        <v>1.0748</v>
      </c>
      <c r="F137" s="15">
        <f t="shared" si="1"/>
        <v>19.346399999999999</v>
      </c>
    </row>
    <row r="138" spans="1:6" x14ac:dyDescent="0.25">
      <c r="A138" s="13" t="s">
        <v>22</v>
      </c>
      <c r="B138" s="14">
        <v>10</v>
      </c>
      <c r="C138" s="14">
        <v>1</v>
      </c>
      <c r="D138" s="14">
        <v>10</v>
      </c>
      <c r="E138" s="15">
        <v>1.0657000000000001</v>
      </c>
      <c r="F138" s="15">
        <f t="shared" si="1"/>
        <v>10.657</v>
      </c>
    </row>
    <row r="139" spans="1:6" x14ac:dyDescent="0.25">
      <c r="A139" s="13" t="s">
        <v>22</v>
      </c>
      <c r="B139" s="14">
        <v>11</v>
      </c>
      <c r="C139" s="14">
        <v>1</v>
      </c>
      <c r="D139" s="14">
        <v>11</v>
      </c>
      <c r="E139" s="15">
        <v>1.0566</v>
      </c>
      <c r="F139" s="15">
        <f t="shared" si="1"/>
        <v>11.6226</v>
      </c>
    </row>
    <row r="140" spans="1:6" x14ac:dyDescent="0.25">
      <c r="A140" s="13" t="s">
        <v>22</v>
      </c>
      <c r="B140" s="14">
        <v>12</v>
      </c>
      <c r="C140" s="14">
        <v>5</v>
      </c>
      <c r="D140" s="14">
        <v>60</v>
      </c>
      <c r="E140" s="15">
        <v>1.0476000000000001</v>
      </c>
      <c r="F140" s="15">
        <f t="shared" si="1"/>
        <v>62.856000000000002</v>
      </c>
    </row>
    <row r="141" spans="1:6" x14ac:dyDescent="0.25">
      <c r="A141" s="13" t="s">
        <v>22</v>
      </c>
      <c r="B141" s="14">
        <v>13</v>
      </c>
      <c r="C141" s="14">
        <v>2</v>
      </c>
      <c r="D141" s="14">
        <v>26</v>
      </c>
      <c r="E141" s="15">
        <v>1.0385</v>
      </c>
      <c r="F141" s="15">
        <f t="shared" si="1"/>
        <v>27.001000000000001</v>
      </c>
    </row>
    <row r="142" spans="1:6" x14ac:dyDescent="0.25">
      <c r="A142" s="13" t="s">
        <v>22</v>
      </c>
      <c r="B142" s="14">
        <v>14</v>
      </c>
      <c r="C142" s="14">
        <v>1</v>
      </c>
      <c r="D142" s="14">
        <v>14</v>
      </c>
      <c r="E142" s="15">
        <v>1.0294000000000001</v>
      </c>
      <c r="F142" s="15">
        <f t="shared" ref="F142:F205" si="2">ROUND(E142*D142,4)</f>
        <v>14.4116</v>
      </c>
    </row>
    <row r="143" spans="1:6" x14ac:dyDescent="0.25">
      <c r="A143" s="13" t="s">
        <v>22</v>
      </c>
      <c r="B143" s="14">
        <v>15</v>
      </c>
      <c r="C143" s="14">
        <v>10</v>
      </c>
      <c r="D143" s="14">
        <v>150</v>
      </c>
      <c r="E143" s="15">
        <v>1.0203</v>
      </c>
      <c r="F143" s="15">
        <f t="shared" si="2"/>
        <v>153.04499999999999</v>
      </c>
    </row>
    <row r="144" spans="1:6" x14ac:dyDescent="0.25">
      <c r="A144" s="13" t="s">
        <v>22</v>
      </c>
      <c r="B144" s="14">
        <v>16</v>
      </c>
      <c r="C144" s="14">
        <v>5</v>
      </c>
      <c r="D144" s="14">
        <v>80</v>
      </c>
      <c r="E144" s="15">
        <v>1.0113000000000001</v>
      </c>
      <c r="F144" s="15">
        <f t="shared" si="2"/>
        <v>80.903999999999996</v>
      </c>
    </row>
    <row r="145" spans="1:6" x14ac:dyDescent="0.25">
      <c r="A145" s="13" t="s">
        <v>22</v>
      </c>
      <c r="B145" s="14">
        <v>17</v>
      </c>
      <c r="C145" s="14">
        <v>5</v>
      </c>
      <c r="D145" s="14">
        <v>85</v>
      </c>
      <c r="E145" s="15">
        <v>1.0022</v>
      </c>
      <c r="F145" s="15">
        <f t="shared" si="2"/>
        <v>85.186999999999998</v>
      </c>
    </row>
    <row r="146" spans="1:6" x14ac:dyDescent="0.25">
      <c r="A146" s="13" t="s">
        <v>22</v>
      </c>
      <c r="B146" s="14">
        <v>18</v>
      </c>
      <c r="C146" s="14">
        <v>2</v>
      </c>
      <c r="D146" s="14">
        <v>36</v>
      </c>
      <c r="E146" s="15">
        <v>0.99309999999999998</v>
      </c>
      <c r="F146" s="15">
        <f t="shared" si="2"/>
        <v>35.751600000000003</v>
      </c>
    </row>
    <row r="147" spans="1:6" x14ac:dyDescent="0.25">
      <c r="A147" s="13" t="s">
        <v>22</v>
      </c>
      <c r="B147" s="14">
        <v>19</v>
      </c>
      <c r="C147" s="14">
        <v>1</v>
      </c>
      <c r="D147" s="14">
        <v>19</v>
      </c>
      <c r="E147" s="15">
        <v>0.98399999999999999</v>
      </c>
      <c r="F147" s="15">
        <f t="shared" si="2"/>
        <v>18.696000000000002</v>
      </c>
    </row>
    <row r="148" spans="1:6" x14ac:dyDescent="0.25">
      <c r="A148" s="13" t="s">
        <v>22</v>
      </c>
      <c r="B148" s="14">
        <v>20</v>
      </c>
      <c r="C148" s="14">
        <v>2</v>
      </c>
      <c r="D148" s="14">
        <v>40</v>
      </c>
      <c r="E148" s="15">
        <v>0.97499999999999998</v>
      </c>
      <c r="F148" s="15">
        <f t="shared" si="2"/>
        <v>39</v>
      </c>
    </row>
    <row r="149" spans="1:6" x14ac:dyDescent="0.25">
      <c r="A149" s="13" t="s">
        <v>22</v>
      </c>
      <c r="B149" s="14">
        <v>21</v>
      </c>
      <c r="C149" s="14">
        <v>150</v>
      </c>
      <c r="D149" s="14">
        <v>7956</v>
      </c>
      <c r="E149" s="15">
        <v>0.96589999999999998</v>
      </c>
      <c r="F149" s="15">
        <f t="shared" si="2"/>
        <v>7684.7003999999997</v>
      </c>
    </row>
    <row r="150" spans="1:6" x14ac:dyDescent="0.25">
      <c r="A150" s="13" t="s">
        <v>23</v>
      </c>
      <c r="B150" s="14">
        <v>1</v>
      </c>
      <c r="C150" s="14">
        <v>10</v>
      </c>
      <c r="D150" s="14">
        <v>10</v>
      </c>
      <c r="E150" s="15">
        <v>1.286</v>
      </c>
      <c r="F150" s="15">
        <f t="shared" si="2"/>
        <v>12.86</v>
      </c>
    </row>
    <row r="151" spans="1:6" x14ac:dyDescent="0.25">
      <c r="A151" s="13" t="s">
        <v>23</v>
      </c>
      <c r="B151" s="14">
        <v>2</v>
      </c>
      <c r="C151" s="14">
        <v>40</v>
      </c>
      <c r="D151" s="14">
        <v>80</v>
      </c>
      <c r="E151" s="15">
        <v>1.1224000000000001</v>
      </c>
      <c r="F151" s="15">
        <f t="shared" si="2"/>
        <v>89.792000000000002</v>
      </c>
    </row>
    <row r="152" spans="1:6" x14ac:dyDescent="0.25">
      <c r="A152" s="13" t="s">
        <v>23</v>
      </c>
      <c r="B152" s="14">
        <v>3</v>
      </c>
      <c r="C152" s="14">
        <v>10</v>
      </c>
      <c r="D152" s="14">
        <v>30</v>
      </c>
      <c r="E152" s="15">
        <v>1.0946</v>
      </c>
      <c r="F152" s="15">
        <f t="shared" si="2"/>
        <v>32.838000000000001</v>
      </c>
    </row>
    <row r="153" spans="1:6" x14ac:dyDescent="0.25">
      <c r="A153" s="13" t="s">
        <v>23</v>
      </c>
      <c r="B153" s="14">
        <v>4</v>
      </c>
      <c r="C153" s="14">
        <v>8</v>
      </c>
      <c r="D153" s="14">
        <v>32</v>
      </c>
      <c r="E153" s="15">
        <v>1.0786</v>
      </c>
      <c r="F153" s="15">
        <f t="shared" si="2"/>
        <v>34.5152</v>
      </c>
    </row>
    <row r="154" spans="1:6" x14ac:dyDescent="0.25">
      <c r="A154" s="13" t="s">
        <v>23</v>
      </c>
      <c r="B154" s="14">
        <v>5</v>
      </c>
      <c r="C154" s="14">
        <v>4</v>
      </c>
      <c r="D154" s="14">
        <v>20</v>
      </c>
      <c r="E154" s="15">
        <v>1.0654999999999999</v>
      </c>
      <c r="F154" s="15">
        <f t="shared" si="2"/>
        <v>21.31</v>
      </c>
    </row>
    <row r="155" spans="1:6" x14ac:dyDescent="0.25">
      <c r="A155" s="13" t="s">
        <v>23</v>
      </c>
      <c r="B155" s="14">
        <v>6</v>
      </c>
      <c r="C155" s="14">
        <v>3</v>
      </c>
      <c r="D155" s="14">
        <v>18</v>
      </c>
      <c r="E155" s="15">
        <v>1.0525</v>
      </c>
      <c r="F155" s="15">
        <f t="shared" si="2"/>
        <v>18.945</v>
      </c>
    </row>
    <row r="156" spans="1:6" x14ac:dyDescent="0.25">
      <c r="A156" s="13" t="s">
        <v>23</v>
      </c>
      <c r="B156" s="14">
        <v>7</v>
      </c>
      <c r="C156" s="14">
        <v>5</v>
      </c>
      <c r="D156" s="14">
        <v>35</v>
      </c>
      <c r="E156" s="15">
        <v>1.0395000000000001</v>
      </c>
      <c r="F156" s="15">
        <f t="shared" si="2"/>
        <v>36.3825</v>
      </c>
    </row>
    <row r="157" spans="1:6" x14ac:dyDescent="0.25">
      <c r="A157" s="13" t="s">
        <v>23</v>
      </c>
      <c r="B157" s="14">
        <v>8</v>
      </c>
      <c r="C157" s="14">
        <v>6</v>
      </c>
      <c r="D157" s="14">
        <v>48</v>
      </c>
      <c r="E157" s="15">
        <v>1.0264</v>
      </c>
      <c r="F157" s="15">
        <f t="shared" si="2"/>
        <v>49.267200000000003</v>
      </c>
    </row>
    <row r="158" spans="1:6" x14ac:dyDescent="0.25">
      <c r="A158" s="13" t="s">
        <v>23</v>
      </c>
      <c r="B158" s="14">
        <v>9</v>
      </c>
      <c r="C158" s="14">
        <v>6</v>
      </c>
      <c r="D158" s="14">
        <v>54</v>
      </c>
      <c r="E158" s="15">
        <v>1.0134000000000001</v>
      </c>
      <c r="F158" s="15">
        <f t="shared" si="2"/>
        <v>54.723599999999998</v>
      </c>
    </row>
    <row r="159" spans="1:6" x14ac:dyDescent="0.25">
      <c r="A159" s="13" t="s">
        <v>23</v>
      </c>
      <c r="B159" s="14">
        <v>10</v>
      </c>
      <c r="C159" s="14">
        <v>3</v>
      </c>
      <c r="D159" s="14">
        <v>30</v>
      </c>
      <c r="E159" s="15">
        <v>1.0003</v>
      </c>
      <c r="F159" s="15">
        <f t="shared" si="2"/>
        <v>30.009</v>
      </c>
    </row>
    <row r="160" spans="1:6" x14ac:dyDescent="0.25">
      <c r="A160" s="13" t="s">
        <v>23</v>
      </c>
      <c r="B160" s="14">
        <v>11</v>
      </c>
      <c r="C160" s="14">
        <v>2</v>
      </c>
      <c r="D160" s="14">
        <v>22</v>
      </c>
      <c r="E160" s="15">
        <v>0.98729999999999996</v>
      </c>
      <c r="F160" s="15">
        <f t="shared" si="2"/>
        <v>21.720600000000001</v>
      </c>
    </row>
    <row r="161" spans="1:6" x14ac:dyDescent="0.25">
      <c r="A161" s="13" t="s">
        <v>23</v>
      </c>
      <c r="B161" s="14">
        <v>12</v>
      </c>
      <c r="C161" s="14">
        <v>1</v>
      </c>
      <c r="D161" s="14">
        <v>12</v>
      </c>
      <c r="E161" s="15">
        <v>0.97430000000000005</v>
      </c>
      <c r="F161" s="15">
        <f t="shared" si="2"/>
        <v>11.691599999999999</v>
      </c>
    </row>
    <row r="162" spans="1:6" x14ac:dyDescent="0.25">
      <c r="A162" s="13" t="s">
        <v>23</v>
      </c>
      <c r="B162" s="14">
        <v>13</v>
      </c>
      <c r="C162" s="14">
        <v>2</v>
      </c>
      <c r="D162" s="14">
        <v>26</v>
      </c>
      <c r="E162" s="15">
        <v>0.96120000000000005</v>
      </c>
      <c r="F162" s="15">
        <f t="shared" si="2"/>
        <v>24.991199999999999</v>
      </c>
    </row>
    <row r="163" spans="1:6" x14ac:dyDescent="0.25">
      <c r="A163" s="13" t="s">
        <v>23</v>
      </c>
      <c r="B163" s="14">
        <v>14</v>
      </c>
      <c r="C163" s="14">
        <v>5</v>
      </c>
      <c r="D163" s="14">
        <v>70</v>
      </c>
      <c r="E163" s="15">
        <v>0.94820000000000004</v>
      </c>
      <c r="F163" s="15">
        <f t="shared" si="2"/>
        <v>66.373999999999995</v>
      </c>
    </row>
    <row r="164" spans="1:6" x14ac:dyDescent="0.25">
      <c r="A164" s="13" t="s">
        <v>23</v>
      </c>
      <c r="B164" s="14">
        <v>15</v>
      </c>
      <c r="C164" s="14">
        <v>7</v>
      </c>
      <c r="D164" s="14">
        <v>109</v>
      </c>
      <c r="E164" s="15">
        <v>0.93520000000000003</v>
      </c>
      <c r="F164" s="15">
        <f t="shared" si="2"/>
        <v>101.93680000000001</v>
      </c>
    </row>
    <row r="165" spans="1:6" x14ac:dyDescent="0.25">
      <c r="A165" s="13" t="s">
        <v>23</v>
      </c>
      <c r="B165" s="14">
        <v>16</v>
      </c>
      <c r="C165" s="14">
        <v>5</v>
      </c>
      <c r="D165" s="14">
        <v>80</v>
      </c>
      <c r="E165" s="15">
        <v>0.92210000000000003</v>
      </c>
      <c r="F165" s="15">
        <f t="shared" si="2"/>
        <v>73.768000000000001</v>
      </c>
    </row>
    <row r="166" spans="1:6" x14ac:dyDescent="0.25">
      <c r="A166" s="13" t="s">
        <v>23</v>
      </c>
      <c r="B166" s="14">
        <v>17</v>
      </c>
      <c r="C166" s="14">
        <v>6</v>
      </c>
      <c r="D166" s="14">
        <v>102</v>
      </c>
      <c r="E166" s="15">
        <v>0.90910000000000002</v>
      </c>
      <c r="F166" s="15">
        <f t="shared" si="2"/>
        <v>92.728200000000001</v>
      </c>
    </row>
    <row r="167" spans="1:6" x14ac:dyDescent="0.25">
      <c r="A167" s="13" t="s">
        <v>23</v>
      </c>
      <c r="B167" s="14">
        <v>18</v>
      </c>
      <c r="C167" s="14">
        <v>5</v>
      </c>
      <c r="D167" s="14">
        <v>90</v>
      </c>
      <c r="E167" s="15">
        <v>0.89610000000000001</v>
      </c>
      <c r="F167" s="15">
        <f t="shared" si="2"/>
        <v>80.649000000000001</v>
      </c>
    </row>
    <row r="168" spans="1:6" x14ac:dyDescent="0.25">
      <c r="A168" s="13" t="s">
        <v>23</v>
      </c>
      <c r="B168" s="14">
        <v>19</v>
      </c>
      <c r="C168" s="14">
        <v>2</v>
      </c>
      <c r="D168" s="14">
        <v>38</v>
      </c>
      <c r="E168" s="15">
        <v>0.88300000000000001</v>
      </c>
      <c r="F168" s="15">
        <f t="shared" si="2"/>
        <v>33.554000000000002</v>
      </c>
    </row>
    <row r="169" spans="1:6" x14ac:dyDescent="0.25">
      <c r="A169" s="13" t="s">
        <v>23</v>
      </c>
      <c r="B169" s="14">
        <v>20</v>
      </c>
      <c r="C169" s="14">
        <v>248</v>
      </c>
      <c r="D169" s="14">
        <v>13038</v>
      </c>
      <c r="E169" s="15">
        <v>0.87</v>
      </c>
      <c r="F169" s="15">
        <f t="shared" si="2"/>
        <v>11343.06</v>
      </c>
    </row>
    <row r="170" spans="1:6" x14ac:dyDescent="0.25">
      <c r="A170" s="13" t="s">
        <v>24</v>
      </c>
      <c r="B170" s="14">
        <v>1</v>
      </c>
      <c r="C170" s="14">
        <v>1</v>
      </c>
      <c r="D170" s="14">
        <v>1</v>
      </c>
      <c r="E170" s="15">
        <v>1.3405</v>
      </c>
      <c r="F170" s="15">
        <f t="shared" si="2"/>
        <v>1.3405</v>
      </c>
    </row>
    <row r="171" spans="1:6" x14ac:dyDescent="0.25">
      <c r="A171" s="13" t="s">
        <v>24</v>
      </c>
      <c r="B171" s="14">
        <v>2</v>
      </c>
      <c r="C171" s="14">
        <v>1</v>
      </c>
      <c r="D171" s="14">
        <v>2</v>
      </c>
      <c r="E171" s="15">
        <v>1.2262999999999999</v>
      </c>
      <c r="F171" s="15">
        <f t="shared" si="2"/>
        <v>2.4525999999999999</v>
      </c>
    </row>
    <row r="172" spans="1:6" x14ac:dyDescent="0.25">
      <c r="A172" s="13" t="s">
        <v>24</v>
      </c>
      <c r="B172" s="14">
        <v>3</v>
      </c>
      <c r="C172" s="14">
        <v>1</v>
      </c>
      <c r="D172" s="14">
        <v>3</v>
      </c>
      <c r="E172" s="15">
        <v>1.2011000000000001</v>
      </c>
      <c r="F172" s="15">
        <f t="shared" si="2"/>
        <v>3.6032999999999999</v>
      </c>
    </row>
    <row r="173" spans="1:6" x14ac:dyDescent="0.25">
      <c r="A173" s="13" t="s">
        <v>24</v>
      </c>
      <c r="B173" s="14">
        <v>5</v>
      </c>
      <c r="C173" s="14">
        <v>1</v>
      </c>
      <c r="D173" s="14">
        <v>5</v>
      </c>
      <c r="E173" s="15">
        <v>1.1511</v>
      </c>
      <c r="F173" s="15">
        <f t="shared" si="2"/>
        <v>5.7554999999999996</v>
      </c>
    </row>
    <row r="174" spans="1:6" x14ac:dyDescent="0.25">
      <c r="A174" s="13" t="s">
        <v>24</v>
      </c>
      <c r="B174" s="14">
        <v>6</v>
      </c>
      <c r="C174" s="14">
        <v>1</v>
      </c>
      <c r="D174" s="14">
        <v>6</v>
      </c>
      <c r="E174" s="15">
        <v>1.1261000000000001</v>
      </c>
      <c r="F174" s="15">
        <f t="shared" si="2"/>
        <v>6.7565999999999997</v>
      </c>
    </row>
    <row r="175" spans="1:6" x14ac:dyDescent="0.25">
      <c r="A175" s="13" t="s">
        <v>24</v>
      </c>
      <c r="B175" s="14">
        <v>7</v>
      </c>
      <c r="C175" s="14">
        <v>1</v>
      </c>
      <c r="D175" s="14">
        <v>7</v>
      </c>
      <c r="E175" s="15">
        <v>1.1012</v>
      </c>
      <c r="F175" s="15">
        <f t="shared" si="2"/>
        <v>7.7084000000000001</v>
      </c>
    </row>
    <row r="176" spans="1:6" x14ac:dyDescent="0.25">
      <c r="A176" s="13" t="s">
        <v>24</v>
      </c>
      <c r="B176" s="14">
        <v>8</v>
      </c>
      <c r="C176" s="14">
        <v>1</v>
      </c>
      <c r="D176" s="14">
        <v>11</v>
      </c>
      <c r="E176" s="15">
        <v>1.0762</v>
      </c>
      <c r="F176" s="15">
        <f t="shared" si="2"/>
        <v>11.838200000000001</v>
      </c>
    </row>
    <row r="177" spans="1:6" x14ac:dyDescent="0.25">
      <c r="A177" s="13" t="s">
        <v>24</v>
      </c>
      <c r="B177" s="14">
        <v>9</v>
      </c>
      <c r="C177" s="14">
        <v>20</v>
      </c>
      <c r="D177" s="14">
        <v>680</v>
      </c>
      <c r="E177" s="15">
        <v>1.0511999999999999</v>
      </c>
      <c r="F177" s="15">
        <f t="shared" si="2"/>
        <v>714.81600000000003</v>
      </c>
    </row>
    <row r="178" spans="1:6" x14ac:dyDescent="0.25">
      <c r="A178" s="13" t="s">
        <v>25</v>
      </c>
      <c r="B178" s="14">
        <v>1</v>
      </c>
      <c r="C178" s="14">
        <v>1</v>
      </c>
      <c r="D178" s="14">
        <v>1</v>
      </c>
      <c r="E178" s="15">
        <v>1.2592000000000001</v>
      </c>
      <c r="F178" s="15">
        <f t="shared" si="2"/>
        <v>1.2592000000000001</v>
      </c>
    </row>
    <row r="179" spans="1:6" x14ac:dyDescent="0.25">
      <c r="A179" s="13" t="s">
        <v>25</v>
      </c>
      <c r="B179" s="14">
        <v>2</v>
      </c>
      <c r="C179" s="14">
        <v>6</v>
      </c>
      <c r="D179" s="14">
        <v>12</v>
      </c>
      <c r="E179" s="15">
        <v>1.1738</v>
      </c>
      <c r="F179" s="15">
        <f t="shared" si="2"/>
        <v>14.085599999999999</v>
      </c>
    </row>
    <row r="180" spans="1:6" x14ac:dyDescent="0.25">
      <c r="A180" s="13" t="s">
        <v>25</v>
      </c>
      <c r="B180" s="14">
        <v>3</v>
      </c>
      <c r="C180" s="14">
        <v>6</v>
      </c>
      <c r="D180" s="14">
        <v>18</v>
      </c>
      <c r="E180" s="15">
        <v>1.1019000000000001</v>
      </c>
      <c r="F180" s="15">
        <f t="shared" si="2"/>
        <v>19.834199999999999</v>
      </c>
    </row>
    <row r="181" spans="1:6" x14ac:dyDescent="0.25">
      <c r="A181" s="13" t="s">
        <v>25</v>
      </c>
      <c r="B181" s="14">
        <v>4</v>
      </c>
      <c r="C181" s="14">
        <v>4</v>
      </c>
      <c r="D181" s="14">
        <v>16</v>
      </c>
      <c r="E181" s="15">
        <v>1.0904</v>
      </c>
      <c r="F181" s="15">
        <f t="shared" si="2"/>
        <v>17.446400000000001</v>
      </c>
    </row>
    <row r="182" spans="1:6" x14ac:dyDescent="0.25">
      <c r="A182" s="13" t="s">
        <v>25</v>
      </c>
      <c r="B182" s="14">
        <v>5</v>
      </c>
      <c r="C182" s="14">
        <v>2</v>
      </c>
      <c r="D182" s="14">
        <v>10</v>
      </c>
      <c r="E182" s="15">
        <v>1.0797000000000001</v>
      </c>
      <c r="F182" s="15">
        <f t="shared" si="2"/>
        <v>10.797000000000001</v>
      </c>
    </row>
    <row r="183" spans="1:6" x14ac:dyDescent="0.25">
      <c r="A183" s="13" t="s">
        <v>25</v>
      </c>
      <c r="B183" s="14">
        <v>6</v>
      </c>
      <c r="C183" s="14">
        <v>1</v>
      </c>
      <c r="D183" s="14">
        <v>6</v>
      </c>
      <c r="E183" s="15">
        <v>1.0690999999999999</v>
      </c>
      <c r="F183" s="15">
        <f t="shared" si="2"/>
        <v>6.4146000000000001</v>
      </c>
    </row>
    <row r="184" spans="1:6" x14ac:dyDescent="0.25">
      <c r="A184" s="13" t="s">
        <v>25</v>
      </c>
      <c r="B184" s="14">
        <v>7</v>
      </c>
      <c r="C184" s="14">
        <v>1</v>
      </c>
      <c r="D184" s="14">
        <v>7</v>
      </c>
      <c r="E184" s="15">
        <v>1.0584</v>
      </c>
      <c r="F184" s="15">
        <f t="shared" si="2"/>
        <v>7.4088000000000003</v>
      </c>
    </row>
    <row r="185" spans="1:6" x14ac:dyDescent="0.25">
      <c r="A185" s="13" t="s">
        <v>25</v>
      </c>
      <c r="B185" s="14">
        <v>8</v>
      </c>
      <c r="C185" s="14">
        <v>1</v>
      </c>
      <c r="D185" s="14">
        <v>8</v>
      </c>
      <c r="E185" s="15">
        <v>1.0478000000000001</v>
      </c>
      <c r="F185" s="15">
        <f t="shared" si="2"/>
        <v>8.3824000000000005</v>
      </c>
    </row>
    <row r="186" spans="1:6" x14ac:dyDescent="0.25">
      <c r="A186" s="13" t="s">
        <v>25</v>
      </c>
      <c r="B186" s="14">
        <v>9</v>
      </c>
      <c r="C186" s="14">
        <v>1</v>
      </c>
      <c r="D186" s="14">
        <v>9</v>
      </c>
      <c r="E186" s="15">
        <v>1.0370999999999999</v>
      </c>
      <c r="F186" s="15">
        <f t="shared" si="2"/>
        <v>9.3338999999999999</v>
      </c>
    </row>
    <row r="187" spans="1:6" x14ac:dyDescent="0.25">
      <c r="A187" s="13" t="s">
        <v>25</v>
      </c>
      <c r="B187" s="14">
        <v>10</v>
      </c>
      <c r="C187" s="14">
        <v>3</v>
      </c>
      <c r="D187" s="14">
        <v>30</v>
      </c>
      <c r="E187" s="15">
        <v>1.0264</v>
      </c>
      <c r="F187" s="15">
        <f t="shared" si="2"/>
        <v>30.792000000000002</v>
      </c>
    </row>
    <row r="188" spans="1:6" x14ac:dyDescent="0.25">
      <c r="A188" s="13" t="s">
        <v>25</v>
      </c>
      <c r="B188" s="14">
        <v>12</v>
      </c>
      <c r="C188" s="14">
        <v>1</v>
      </c>
      <c r="D188" s="14">
        <v>12</v>
      </c>
      <c r="E188" s="15">
        <v>1.0051000000000001</v>
      </c>
      <c r="F188" s="15">
        <f t="shared" si="2"/>
        <v>12.061199999999999</v>
      </c>
    </row>
    <row r="189" spans="1:6" x14ac:dyDescent="0.25">
      <c r="A189" s="13" t="s">
        <v>25</v>
      </c>
      <c r="B189" s="14">
        <v>13</v>
      </c>
      <c r="C189" s="14">
        <v>4</v>
      </c>
      <c r="D189" s="14">
        <v>52</v>
      </c>
      <c r="E189" s="15">
        <v>0.99450000000000005</v>
      </c>
      <c r="F189" s="15">
        <f t="shared" si="2"/>
        <v>51.713999999999999</v>
      </c>
    </row>
    <row r="190" spans="1:6" x14ac:dyDescent="0.25">
      <c r="A190" s="13" t="s">
        <v>25</v>
      </c>
      <c r="B190" s="14">
        <v>14</v>
      </c>
      <c r="C190" s="14">
        <v>2</v>
      </c>
      <c r="D190" s="14">
        <v>28</v>
      </c>
      <c r="E190" s="15">
        <v>0.98380000000000001</v>
      </c>
      <c r="F190" s="15">
        <f t="shared" si="2"/>
        <v>27.546399999999998</v>
      </c>
    </row>
    <row r="191" spans="1:6" x14ac:dyDescent="0.25">
      <c r="A191" s="13" t="s">
        <v>25</v>
      </c>
      <c r="B191" s="14">
        <v>15</v>
      </c>
      <c r="C191" s="14">
        <v>7</v>
      </c>
      <c r="D191" s="14">
        <v>105</v>
      </c>
      <c r="E191" s="15">
        <v>0.97309999999999997</v>
      </c>
      <c r="F191" s="15">
        <f t="shared" si="2"/>
        <v>102.1755</v>
      </c>
    </row>
    <row r="192" spans="1:6" x14ac:dyDescent="0.25">
      <c r="A192" s="13" t="s">
        <v>25</v>
      </c>
      <c r="B192" s="14">
        <v>16</v>
      </c>
      <c r="C192" s="14">
        <v>2</v>
      </c>
      <c r="D192" s="14">
        <v>32</v>
      </c>
      <c r="E192" s="15">
        <v>0.96250000000000002</v>
      </c>
      <c r="F192" s="15">
        <f t="shared" si="2"/>
        <v>30.8</v>
      </c>
    </row>
    <row r="193" spans="1:6" x14ac:dyDescent="0.25">
      <c r="A193" s="13" t="s">
        <v>25</v>
      </c>
      <c r="B193" s="14">
        <v>17</v>
      </c>
      <c r="C193" s="14">
        <v>4</v>
      </c>
      <c r="D193" s="14">
        <v>68</v>
      </c>
      <c r="E193" s="15">
        <v>0.95179999999999998</v>
      </c>
      <c r="F193" s="15">
        <f t="shared" si="2"/>
        <v>64.722399999999993</v>
      </c>
    </row>
    <row r="194" spans="1:6" x14ac:dyDescent="0.25">
      <c r="A194" s="13" t="s">
        <v>25</v>
      </c>
      <c r="B194" s="14">
        <v>18</v>
      </c>
      <c r="C194" s="14">
        <v>3</v>
      </c>
      <c r="D194" s="14">
        <v>54</v>
      </c>
      <c r="E194" s="15">
        <v>0.94110000000000005</v>
      </c>
      <c r="F194" s="15">
        <f t="shared" si="2"/>
        <v>50.819400000000002</v>
      </c>
    </row>
    <row r="195" spans="1:6" x14ac:dyDescent="0.25">
      <c r="A195" s="13" t="s">
        <v>25</v>
      </c>
      <c r="B195" s="14">
        <v>19</v>
      </c>
      <c r="C195" s="14">
        <v>43</v>
      </c>
      <c r="D195" s="14">
        <v>1760</v>
      </c>
      <c r="E195" s="15">
        <v>0.93049999999999999</v>
      </c>
      <c r="F195" s="15">
        <f t="shared" si="2"/>
        <v>1637.68</v>
      </c>
    </row>
    <row r="196" spans="1:6" x14ac:dyDescent="0.25">
      <c r="A196" s="13" t="s">
        <v>26</v>
      </c>
      <c r="B196" s="14">
        <v>1</v>
      </c>
      <c r="C196" s="14">
        <v>2</v>
      </c>
      <c r="D196" s="14">
        <v>2</v>
      </c>
      <c r="E196" s="15">
        <v>1.5487</v>
      </c>
      <c r="F196" s="15">
        <f t="shared" si="2"/>
        <v>3.0973999999999999</v>
      </c>
    </row>
    <row r="197" spans="1:6" x14ac:dyDescent="0.25">
      <c r="A197" s="13" t="s">
        <v>26</v>
      </c>
      <c r="B197" s="14">
        <v>2</v>
      </c>
      <c r="C197" s="14">
        <v>1</v>
      </c>
      <c r="D197" s="14">
        <v>2</v>
      </c>
      <c r="E197" s="15">
        <v>1.522</v>
      </c>
      <c r="F197" s="15">
        <f t="shared" si="2"/>
        <v>3.044</v>
      </c>
    </row>
    <row r="198" spans="1:6" x14ac:dyDescent="0.25">
      <c r="A198" s="13" t="s">
        <v>26</v>
      </c>
      <c r="B198" s="14">
        <v>3</v>
      </c>
      <c r="C198" s="14">
        <v>2</v>
      </c>
      <c r="D198" s="14">
        <v>6</v>
      </c>
      <c r="E198" s="15">
        <v>1.4959</v>
      </c>
      <c r="F198" s="15">
        <f t="shared" si="2"/>
        <v>8.9754000000000005</v>
      </c>
    </row>
    <row r="199" spans="1:6" x14ac:dyDescent="0.25">
      <c r="A199" s="13" t="s">
        <v>26</v>
      </c>
      <c r="B199" s="14">
        <v>4</v>
      </c>
      <c r="C199" s="14">
        <v>4</v>
      </c>
      <c r="D199" s="14">
        <v>16</v>
      </c>
      <c r="E199" s="15">
        <v>1.4697</v>
      </c>
      <c r="F199" s="15">
        <f t="shared" si="2"/>
        <v>23.5152</v>
      </c>
    </row>
    <row r="200" spans="1:6" x14ac:dyDescent="0.25">
      <c r="A200" s="13" t="s">
        <v>26</v>
      </c>
      <c r="B200" s="14">
        <v>5</v>
      </c>
      <c r="C200" s="14">
        <v>1</v>
      </c>
      <c r="D200" s="14">
        <v>5</v>
      </c>
      <c r="E200" s="15">
        <v>1.4436</v>
      </c>
      <c r="F200" s="15">
        <f t="shared" si="2"/>
        <v>7.218</v>
      </c>
    </row>
    <row r="201" spans="1:6" x14ac:dyDescent="0.25">
      <c r="A201" s="13" t="s">
        <v>26</v>
      </c>
      <c r="B201" s="14">
        <v>6</v>
      </c>
      <c r="C201" s="14">
        <v>1</v>
      </c>
      <c r="D201" s="14">
        <v>6</v>
      </c>
      <c r="E201" s="15">
        <v>1.4174</v>
      </c>
      <c r="F201" s="15">
        <f t="shared" si="2"/>
        <v>8.5044000000000004</v>
      </c>
    </row>
    <row r="202" spans="1:6" x14ac:dyDescent="0.25">
      <c r="A202" s="13" t="s">
        <v>26</v>
      </c>
      <c r="B202" s="14">
        <v>7</v>
      </c>
      <c r="C202" s="14">
        <v>1</v>
      </c>
      <c r="D202" s="14">
        <v>7</v>
      </c>
      <c r="E202" s="15">
        <v>1.3913</v>
      </c>
      <c r="F202" s="15">
        <f t="shared" si="2"/>
        <v>9.7391000000000005</v>
      </c>
    </row>
    <row r="203" spans="1:6" x14ac:dyDescent="0.25">
      <c r="A203" s="13" t="s">
        <v>26</v>
      </c>
      <c r="B203" s="14">
        <v>8</v>
      </c>
      <c r="C203" s="14">
        <v>3</v>
      </c>
      <c r="D203" s="14">
        <v>24</v>
      </c>
      <c r="E203" s="15">
        <v>1.3651</v>
      </c>
      <c r="F203" s="15">
        <f t="shared" si="2"/>
        <v>32.7624</v>
      </c>
    </row>
    <row r="204" spans="1:6" x14ac:dyDescent="0.25">
      <c r="A204" s="13" t="s">
        <v>26</v>
      </c>
      <c r="B204" s="14">
        <v>9</v>
      </c>
      <c r="C204" s="14">
        <v>3</v>
      </c>
      <c r="D204" s="14">
        <v>27</v>
      </c>
      <c r="E204" s="15">
        <v>1.3389</v>
      </c>
      <c r="F204" s="15">
        <f t="shared" si="2"/>
        <v>36.150300000000001</v>
      </c>
    </row>
    <row r="205" spans="1:6" x14ac:dyDescent="0.25">
      <c r="A205" s="13" t="s">
        <v>26</v>
      </c>
      <c r="B205" s="14">
        <v>10</v>
      </c>
      <c r="C205" s="14">
        <v>2</v>
      </c>
      <c r="D205" s="14">
        <v>20</v>
      </c>
      <c r="E205" s="15">
        <v>1.3128</v>
      </c>
      <c r="F205" s="15">
        <f t="shared" si="2"/>
        <v>26.256</v>
      </c>
    </row>
    <row r="206" spans="1:6" x14ac:dyDescent="0.25">
      <c r="A206" s="13" t="s">
        <v>26</v>
      </c>
      <c r="B206" s="14">
        <v>11</v>
      </c>
      <c r="C206" s="14">
        <v>1</v>
      </c>
      <c r="D206" s="14">
        <v>11</v>
      </c>
      <c r="E206" s="15">
        <v>1.2866</v>
      </c>
      <c r="F206" s="15">
        <f t="shared" ref="F206:F237" si="3">ROUND(E206*D206,4)</f>
        <v>14.1526</v>
      </c>
    </row>
    <row r="207" spans="1:6" x14ac:dyDescent="0.25">
      <c r="A207" s="13" t="s">
        <v>26</v>
      </c>
      <c r="B207" s="14">
        <v>12</v>
      </c>
      <c r="C207" s="14">
        <v>80</v>
      </c>
      <c r="D207" s="14">
        <v>2727</v>
      </c>
      <c r="E207" s="15">
        <v>1.2605</v>
      </c>
      <c r="F207" s="15">
        <f t="shared" si="3"/>
        <v>3437.3834999999999</v>
      </c>
    </row>
    <row r="208" spans="1:6" x14ac:dyDescent="0.25">
      <c r="A208" s="13" t="s">
        <v>27</v>
      </c>
      <c r="B208" s="14">
        <v>1</v>
      </c>
      <c r="C208" s="14">
        <v>10</v>
      </c>
      <c r="D208" s="14">
        <v>10</v>
      </c>
      <c r="E208" s="15">
        <v>1.4923</v>
      </c>
      <c r="F208" s="15">
        <f t="shared" si="3"/>
        <v>14.923</v>
      </c>
    </row>
    <row r="209" spans="1:6" x14ac:dyDescent="0.25">
      <c r="A209" s="13" t="s">
        <v>27</v>
      </c>
      <c r="B209" s="14">
        <v>2</v>
      </c>
      <c r="C209" s="14">
        <v>10</v>
      </c>
      <c r="D209" s="14">
        <v>20</v>
      </c>
      <c r="E209" s="15">
        <v>1.4594</v>
      </c>
      <c r="F209" s="15">
        <f t="shared" si="3"/>
        <v>29.187999999999999</v>
      </c>
    </row>
    <row r="210" spans="1:6" x14ac:dyDescent="0.25">
      <c r="A210" s="13" t="s">
        <v>27</v>
      </c>
      <c r="B210" s="14">
        <v>3</v>
      </c>
      <c r="C210" s="14">
        <v>5</v>
      </c>
      <c r="D210" s="14">
        <v>15</v>
      </c>
      <c r="E210" s="15">
        <v>1.4380999999999999</v>
      </c>
      <c r="F210" s="15">
        <f t="shared" si="3"/>
        <v>21.5715</v>
      </c>
    </row>
    <row r="211" spans="1:6" x14ac:dyDescent="0.25">
      <c r="A211" s="13" t="s">
        <v>27</v>
      </c>
      <c r="B211" s="14">
        <v>4</v>
      </c>
      <c r="C211" s="14">
        <v>1</v>
      </c>
      <c r="D211" s="14">
        <v>4</v>
      </c>
      <c r="E211" s="15">
        <v>1.4168000000000001</v>
      </c>
      <c r="F211" s="15">
        <f t="shared" si="3"/>
        <v>5.6672000000000002</v>
      </c>
    </row>
    <row r="212" spans="1:6" x14ac:dyDescent="0.25">
      <c r="A212" s="13" t="s">
        <v>27</v>
      </c>
      <c r="B212" s="14">
        <v>5</v>
      </c>
      <c r="C212" s="14">
        <v>3</v>
      </c>
      <c r="D212" s="14">
        <v>15</v>
      </c>
      <c r="E212" s="15">
        <v>1.3955</v>
      </c>
      <c r="F212" s="15">
        <f t="shared" si="3"/>
        <v>20.932500000000001</v>
      </c>
    </row>
    <row r="213" spans="1:6" x14ac:dyDescent="0.25">
      <c r="A213" s="13" t="s">
        <v>27</v>
      </c>
      <c r="B213" s="14">
        <v>6</v>
      </c>
      <c r="C213" s="14">
        <v>3</v>
      </c>
      <c r="D213" s="14">
        <v>18</v>
      </c>
      <c r="E213" s="15">
        <v>1.3742000000000001</v>
      </c>
      <c r="F213" s="15">
        <f t="shared" si="3"/>
        <v>24.735600000000002</v>
      </c>
    </row>
    <row r="214" spans="1:6" x14ac:dyDescent="0.25">
      <c r="A214" s="13" t="s">
        <v>27</v>
      </c>
      <c r="B214" s="14">
        <v>7</v>
      </c>
      <c r="C214" s="14">
        <v>3</v>
      </c>
      <c r="D214" s="14">
        <v>21</v>
      </c>
      <c r="E214" s="15">
        <v>1.3529</v>
      </c>
      <c r="F214" s="15">
        <f t="shared" si="3"/>
        <v>28.410900000000002</v>
      </c>
    </row>
    <row r="215" spans="1:6" x14ac:dyDescent="0.25">
      <c r="A215" s="13" t="s">
        <v>27</v>
      </c>
      <c r="B215" s="14">
        <v>8</v>
      </c>
      <c r="C215" s="14">
        <v>3</v>
      </c>
      <c r="D215" s="14">
        <v>24</v>
      </c>
      <c r="E215" s="15">
        <v>1.3315999999999999</v>
      </c>
      <c r="F215" s="15">
        <f t="shared" si="3"/>
        <v>31.958400000000001</v>
      </c>
    </row>
    <row r="216" spans="1:6" x14ac:dyDescent="0.25">
      <c r="A216" s="13" t="s">
        <v>27</v>
      </c>
      <c r="B216" s="14">
        <v>9</v>
      </c>
      <c r="C216" s="14">
        <v>5</v>
      </c>
      <c r="D216" s="14">
        <v>45</v>
      </c>
      <c r="E216" s="15">
        <v>1.3103</v>
      </c>
      <c r="F216" s="15">
        <f t="shared" si="3"/>
        <v>58.963500000000003</v>
      </c>
    </row>
    <row r="217" spans="1:6" x14ac:dyDescent="0.25">
      <c r="A217" s="13" t="s">
        <v>27</v>
      </c>
      <c r="B217" s="14">
        <v>10</v>
      </c>
      <c r="C217" s="14">
        <v>5</v>
      </c>
      <c r="D217" s="14">
        <v>50</v>
      </c>
      <c r="E217" s="15">
        <v>1.2889999999999999</v>
      </c>
      <c r="F217" s="15">
        <f t="shared" si="3"/>
        <v>64.45</v>
      </c>
    </row>
    <row r="218" spans="1:6" x14ac:dyDescent="0.25">
      <c r="A218" s="13" t="s">
        <v>27</v>
      </c>
      <c r="B218" s="14">
        <v>11</v>
      </c>
      <c r="C218" s="14">
        <v>7</v>
      </c>
      <c r="D218" s="14">
        <v>77</v>
      </c>
      <c r="E218" s="15">
        <v>1.2677</v>
      </c>
      <c r="F218" s="15">
        <f t="shared" si="3"/>
        <v>97.612899999999996</v>
      </c>
    </row>
    <row r="219" spans="1:6" x14ac:dyDescent="0.25">
      <c r="A219" s="13" t="s">
        <v>27</v>
      </c>
      <c r="B219" s="14">
        <v>12</v>
      </c>
      <c r="C219" s="14">
        <v>5</v>
      </c>
      <c r="D219" s="14">
        <v>60</v>
      </c>
      <c r="E219" s="15">
        <v>1.2464</v>
      </c>
      <c r="F219" s="15">
        <f t="shared" si="3"/>
        <v>74.784000000000006</v>
      </c>
    </row>
    <row r="220" spans="1:6" x14ac:dyDescent="0.25">
      <c r="A220" s="13" t="s">
        <v>27</v>
      </c>
      <c r="B220" s="14">
        <v>13</v>
      </c>
      <c r="C220" s="14">
        <v>1</v>
      </c>
      <c r="D220" s="14">
        <v>201</v>
      </c>
      <c r="E220" s="15">
        <v>1.2251000000000001</v>
      </c>
      <c r="F220" s="15">
        <f t="shared" si="3"/>
        <v>246.24510000000001</v>
      </c>
    </row>
    <row r="221" spans="1:6" x14ac:dyDescent="0.25">
      <c r="A221" s="13" t="s">
        <v>27</v>
      </c>
      <c r="B221" s="14">
        <v>14</v>
      </c>
      <c r="C221" s="14">
        <v>7</v>
      </c>
      <c r="D221" s="14">
        <v>98</v>
      </c>
      <c r="E221" s="15">
        <v>1.2038</v>
      </c>
      <c r="F221" s="15">
        <f t="shared" si="3"/>
        <v>117.97239999999999</v>
      </c>
    </row>
    <row r="222" spans="1:6" x14ac:dyDescent="0.25">
      <c r="A222" s="13" t="s">
        <v>27</v>
      </c>
      <c r="B222" s="14">
        <v>15</v>
      </c>
      <c r="C222" s="14">
        <v>9</v>
      </c>
      <c r="D222" s="14">
        <v>135</v>
      </c>
      <c r="E222" s="15">
        <v>1.1825000000000001</v>
      </c>
      <c r="F222" s="15">
        <f t="shared" si="3"/>
        <v>159.63749999999999</v>
      </c>
    </row>
    <row r="223" spans="1:6" x14ac:dyDescent="0.25">
      <c r="A223" s="13" t="s">
        <v>27</v>
      </c>
      <c r="B223" s="14">
        <v>16</v>
      </c>
      <c r="C223" s="14">
        <v>194</v>
      </c>
      <c r="D223" s="14">
        <v>5418</v>
      </c>
      <c r="E223" s="15">
        <v>1.1612</v>
      </c>
      <c r="F223" s="15">
        <f t="shared" si="3"/>
        <v>6291.3815999999997</v>
      </c>
    </row>
    <row r="224" spans="1:6" x14ac:dyDescent="0.25">
      <c r="A224" s="13" t="s">
        <v>28</v>
      </c>
      <c r="B224" s="14">
        <v>1</v>
      </c>
      <c r="C224" s="14">
        <v>1</v>
      </c>
      <c r="D224" s="14">
        <v>1</v>
      </c>
      <c r="E224" s="15">
        <v>1.4663999999999999</v>
      </c>
      <c r="F224" s="15">
        <f t="shared" si="3"/>
        <v>1.4663999999999999</v>
      </c>
    </row>
    <row r="225" spans="1:6" x14ac:dyDescent="0.25">
      <c r="A225" s="13" t="s">
        <v>28</v>
      </c>
      <c r="B225" s="14">
        <v>2</v>
      </c>
      <c r="C225" s="14">
        <v>2</v>
      </c>
      <c r="D225" s="14">
        <v>4</v>
      </c>
      <c r="E225" s="15">
        <v>1.4298</v>
      </c>
      <c r="F225" s="15">
        <f t="shared" si="3"/>
        <v>5.7191999999999998</v>
      </c>
    </row>
    <row r="226" spans="1:6" x14ac:dyDescent="0.25">
      <c r="A226" s="13" t="s">
        <v>28</v>
      </c>
      <c r="B226" s="14">
        <v>3</v>
      </c>
      <c r="C226" s="14">
        <v>1</v>
      </c>
      <c r="D226" s="14">
        <v>3</v>
      </c>
      <c r="E226" s="15">
        <v>1.4067000000000001</v>
      </c>
      <c r="F226" s="15">
        <f t="shared" si="3"/>
        <v>4.2201000000000004</v>
      </c>
    </row>
    <row r="227" spans="1:6" x14ac:dyDescent="0.25">
      <c r="A227" s="13" t="s">
        <v>28</v>
      </c>
      <c r="B227" s="14">
        <v>4</v>
      </c>
      <c r="C227" s="14">
        <v>1</v>
      </c>
      <c r="D227" s="14">
        <v>4</v>
      </c>
      <c r="E227" s="15">
        <v>1.3835999999999999</v>
      </c>
      <c r="F227" s="15">
        <f t="shared" si="3"/>
        <v>5.5343999999999998</v>
      </c>
    </row>
    <row r="228" spans="1:6" x14ac:dyDescent="0.25">
      <c r="A228" s="13" t="s">
        <v>28</v>
      </c>
      <c r="B228" s="14">
        <v>5</v>
      </c>
      <c r="C228" s="14">
        <v>1</v>
      </c>
      <c r="D228" s="14">
        <v>5</v>
      </c>
      <c r="E228" s="15">
        <v>1.3605</v>
      </c>
      <c r="F228" s="15">
        <f t="shared" si="3"/>
        <v>6.8025000000000002</v>
      </c>
    </row>
    <row r="229" spans="1:6" x14ac:dyDescent="0.25">
      <c r="A229" s="13" t="s">
        <v>28</v>
      </c>
      <c r="B229" s="14">
        <v>6</v>
      </c>
      <c r="C229" s="14">
        <v>1</v>
      </c>
      <c r="D229" s="14">
        <v>6</v>
      </c>
      <c r="E229" s="15">
        <v>1.3373999999999999</v>
      </c>
      <c r="F229" s="15">
        <f t="shared" si="3"/>
        <v>8.0244</v>
      </c>
    </row>
    <row r="230" spans="1:6" x14ac:dyDescent="0.25">
      <c r="A230" s="13" t="s">
        <v>28</v>
      </c>
      <c r="B230" s="14">
        <v>7</v>
      </c>
      <c r="C230" s="14">
        <v>2</v>
      </c>
      <c r="D230" s="14">
        <v>14</v>
      </c>
      <c r="E230" s="15">
        <v>1.3143</v>
      </c>
      <c r="F230" s="15">
        <f t="shared" si="3"/>
        <v>18.400200000000002</v>
      </c>
    </row>
    <row r="231" spans="1:6" x14ac:dyDescent="0.25">
      <c r="A231" s="13" t="s">
        <v>28</v>
      </c>
      <c r="B231" s="14">
        <v>8</v>
      </c>
      <c r="C231" s="14">
        <v>1</v>
      </c>
      <c r="D231" s="14">
        <v>8</v>
      </c>
      <c r="E231" s="15">
        <v>1.2912999999999999</v>
      </c>
      <c r="F231" s="15">
        <f t="shared" si="3"/>
        <v>10.330399999999999</v>
      </c>
    </row>
    <row r="232" spans="1:6" x14ac:dyDescent="0.25">
      <c r="A232" s="13" t="s">
        <v>28</v>
      </c>
      <c r="B232" s="14">
        <v>9</v>
      </c>
      <c r="C232" s="14">
        <v>1</v>
      </c>
      <c r="D232" s="14">
        <v>9</v>
      </c>
      <c r="E232" s="15">
        <v>1.2682</v>
      </c>
      <c r="F232" s="15">
        <f t="shared" si="3"/>
        <v>11.4138</v>
      </c>
    </row>
    <row r="233" spans="1:6" x14ac:dyDescent="0.25">
      <c r="A233" s="13" t="s">
        <v>28</v>
      </c>
      <c r="B233" s="14">
        <v>10</v>
      </c>
      <c r="C233" s="14">
        <v>1</v>
      </c>
      <c r="D233" s="14">
        <v>10</v>
      </c>
      <c r="E233" s="15">
        <v>1.2451000000000001</v>
      </c>
      <c r="F233" s="15">
        <f t="shared" si="3"/>
        <v>12.451000000000001</v>
      </c>
    </row>
    <row r="234" spans="1:6" x14ac:dyDescent="0.25">
      <c r="A234" s="13" t="s">
        <v>28</v>
      </c>
      <c r="B234" s="14">
        <v>12</v>
      </c>
      <c r="C234" s="14">
        <v>1</v>
      </c>
      <c r="D234" s="14">
        <v>12</v>
      </c>
      <c r="E234" s="15">
        <v>1.1989000000000001</v>
      </c>
      <c r="F234" s="15">
        <f t="shared" si="3"/>
        <v>14.386799999999999</v>
      </c>
    </row>
    <row r="235" spans="1:6" x14ac:dyDescent="0.25">
      <c r="A235" s="13" t="s">
        <v>28</v>
      </c>
      <c r="B235" s="14">
        <v>16</v>
      </c>
      <c r="C235" s="14">
        <v>1</v>
      </c>
      <c r="D235" s="14">
        <v>16</v>
      </c>
      <c r="E235" s="15">
        <v>1.1066</v>
      </c>
      <c r="F235" s="15">
        <f t="shared" si="3"/>
        <v>17.7056</v>
      </c>
    </row>
    <row r="236" spans="1:6" x14ac:dyDescent="0.25">
      <c r="A236" s="13" t="s">
        <v>28</v>
      </c>
      <c r="B236" s="14">
        <v>17</v>
      </c>
      <c r="C236" s="14">
        <v>1</v>
      </c>
      <c r="D236" s="14">
        <v>17</v>
      </c>
      <c r="E236" s="15">
        <v>1.0834999999999999</v>
      </c>
      <c r="F236" s="15">
        <f t="shared" si="3"/>
        <v>18.419499999999999</v>
      </c>
    </row>
    <row r="237" spans="1:6" x14ac:dyDescent="0.25">
      <c r="A237" s="13" t="s">
        <v>28</v>
      </c>
      <c r="B237" s="14">
        <v>18</v>
      </c>
      <c r="C237" s="14">
        <v>22</v>
      </c>
      <c r="D237" s="14">
        <v>1274</v>
      </c>
      <c r="E237" s="15">
        <v>1.0604</v>
      </c>
      <c r="F237" s="15">
        <f t="shared" si="3"/>
        <v>1350.9495999999999</v>
      </c>
    </row>
    <row r="238" spans="1:6" x14ac:dyDescent="0.25">
      <c r="A238" s="13" t="s">
        <v>101</v>
      </c>
      <c r="B238" s="14">
        <v>2</v>
      </c>
      <c r="C238" s="14">
        <v>3</v>
      </c>
      <c r="D238" s="14">
        <v>8</v>
      </c>
      <c r="E238" s="15">
        <v>2.3380999999999998</v>
      </c>
      <c r="F238" s="15">
        <f t="shared" ref="F238:F281" si="4">ROUND(E238*D238,4)</f>
        <v>18.704799999999999</v>
      </c>
    </row>
    <row r="239" spans="1:6" x14ac:dyDescent="0.25">
      <c r="A239" s="13" t="s">
        <v>101</v>
      </c>
      <c r="B239" s="14">
        <v>3</v>
      </c>
      <c r="C239" s="14">
        <v>1</v>
      </c>
      <c r="D239" s="14">
        <v>3</v>
      </c>
      <c r="E239" s="15">
        <v>2.2763</v>
      </c>
      <c r="F239" s="15">
        <f t="shared" si="4"/>
        <v>6.8289</v>
      </c>
    </row>
    <row r="240" spans="1:6" x14ac:dyDescent="0.25">
      <c r="A240" s="13" t="s">
        <v>101</v>
      </c>
      <c r="B240" s="14">
        <v>5</v>
      </c>
      <c r="C240" s="14">
        <v>2</v>
      </c>
      <c r="D240" s="14">
        <v>10</v>
      </c>
      <c r="E240" s="15">
        <v>2.1520000000000001</v>
      </c>
      <c r="F240" s="15">
        <f t="shared" si="4"/>
        <v>21.52</v>
      </c>
    </row>
    <row r="241" spans="1:6" x14ac:dyDescent="0.25">
      <c r="A241" s="13" t="s">
        <v>101</v>
      </c>
      <c r="B241" s="14">
        <v>10</v>
      </c>
      <c r="C241" s="14">
        <v>1</v>
      </c>
      <c r="D241" s="14">
        <v>10</v>
      </c>
      <c r="E241" s="15">
        <v>1.841</v>
      </c>
      <c r="F241" s="15">
        <f t="shared" si="4"/>
        <v>18.41</v>
      </c>
    </row>
    <row r="242" spans="1:6" x14ac:dyDescent="0.25">
      <c r="A242" s="13" t="s">
        <v>101</v>
      </c>
      <c r="B242" s="14">
        <v>11</v>
      </c>
      <c r="C242" s="14">
        <v>8</v>
      </c>
      <c r="D242" s="14">
        <v>483</v>
      </c>
      <c r="E242" s="15">
        <v>1.7787999999999999</v>
      </c>
      <c r="F242" s="15">
        <f t="shared" si="4"/>
        <v>859.16039999999998</v>
      </c>
    </row>
    <row r="243" spans="1:6" x14ac:dyDescent="0.25">
      <c r="A243" s="13" t="s">
        <v>102</v>
      </c>
      <c r="B243" s="14">
        <v>1</v>
      </c>
      <c r="C243" s="14">
        <v>2</v>
      </c>
      <c r="D243" s="14">
        <v>2</v>
      </c>
      <c r="E243" s="15">
        <v>2.0535000000000001</v>
      </c>
      <c r="F243" s="15">
        <f t="shared" si="4"/>
        <v>4.1070000000000002</v>
      </c>
    </row>
    <row r="244" spans="1:6" x14ac:dyDescent="0.25">
      <c r="A244" s="13" t="s">
        <v>102</v>
      </c>
      <c r="B244" s="14">
        <v>2</v>
      </c>
      <c r="C244" s="14">
        <v>10</v>
      </c>
      <c r="D244" s="14">
        <v>20</v>
      </c>
      <c r="E244" s="15">
        <v>2.0535000000000001</v>
      </c>
      <c r="F244" s="15">
        <f t="shared" si="4"/>
        <v>41.07</v>
      </c>
    </row>
    <row r="245" spans="1:6" x14ac:dyDescent="0.25">
      <c r="A245" s="13" t="s">
        <v>102</v>
      </c>
      <c r="B245" s="14">
        <v>5</v>
      </c>
      <c r="C245" s="14">
        <v>2</v>
      </c>
      <c r="D245" s="14">
        <v>10</v>
      </c>
      <c r="E245" s="15">
        <v>1.8832</v>
      </c>
      <c r="F245" s="15">
        <f t="shared" si="4"/>
        <v>18.832000000000001</v>
      </c>
    </row>
    <row r="246" spans="1:6" x14ac:dyDescent="0.25">
      <c r="A246" s="13" t="s">
        <v>102</v>
      </c>
      <c r="B246" s="14">
        <v>11</v>
      </c>
      <c r="C246" s="14">
        <v>10</v>
      </c>
      <c r="D246" s="14">
        <v>550</v>
      </c>
      <c r="E246" s="15">
        <v>1.5536000000000001</v>
      </c>
      <c r="F246" s="15">
        <f t="shared" si="4"/>
        <v>854.48</v>
      </c>
    </row>
    <row r="247" spans="1:6" x14ac:dyDescent="0.25">
      <c r="A247" s="13" t="s">
        <v>103</v>
      </c>
      <c r="B247" s="14">
        <v>2</v>
      </c>
      <c r="C247" s="14">
        <v>4</v>
      </c>
      <c r="D247" s="14">
        <v>8</v>
      </c>
      <c r="E247" s="15">
        <v>2.2599</v>
      </c>
      <c r="F247" s="15">
        <f t="shared" si="4"/>
        <v>18.0792</v>
      </c>
    </row>
    <row r="248" spans="1:6" x14ac:dyDescent="0.25">
      <c r="A248" s="13" t="s">
        <v>103</v>
      </c>
      <c r="B248" s="14">
        <v>3</v>
      </c>
      <c r="C248" s="14">
        <v>4</v>
      </c>
      <c r="D248" s="14">
        <v>12</v>
      </c>
      <c r="E248" s="15">
        <v>2.2161</v>
      </c>
      <c r="F248" s="15">
        <f t="shared" si="4"/>
        <v>26.5932</v>
      </c>
    </row>
    <row r="249" spans="1:6" x14ac:dyDescent="0.25">
      <c r="A249" s="13" t="s">
        <v>103</v>
      </c>
      <c r="B249" s="14">
        <v>4</v>
      </c>
      <c r="C249" s="14">
        <v>2</v>
      </c>
      <c r="D249" s="14">
        <v>8</v>
      </c>
      <c r="E249" s="15">
        <v>2.1724000000000001</v>
      </c>
      <c r="F249" s="15">
        <f t="shared" si="4"/>
        <v>17.379200000000001</v>
      </c>
    </row>
    <row r="250" spans="1:6" x14ac:dyDescent="0.25">
      <c r="A250" s="13" t="s">
        <v>103</v>
      </c>
      <c r="B250" s="14">
        <v>5</v>
      </c>
      <c r="C250" s="14">
        <v>2</v>
      </c>
      <c r="D250" s="14">
        <v>10</v>
      </c>
      <c r="E250" s="15">
        <v>2.1286999999999998</v>
      </c>
      <c r="F250" s="15">
        <f t="shared" si="4"/>
        <v>21.286999999999999</v>
      </c>
    </row>
    <row r="251" spans="1:6" x14ac:dyDescent="0.25">
      <c r="A251" s="13" t="s">
        <v>103</v>
      </c>
      <c r="B251" s="14">
        <v>6</v>
      </c>
      <c r="C251" s="14">
        <v>1</v>
      </c>
      <c r="D251" s="14">
        <v>6</v>
      </c>
      <c r="E251" s="15">
        <v>2.085</v>
      </c>
      <c r="F251" s="15">
        <f t="shared" si="4"/>
        <v>12.51</v>
      </c>
    </row>
    <row r="252" spans="1:6" x14ac:dyDescent="0.25">
      <c r="A252" s="13" t="s">
        <v>103</v>
      </c>
      <c r="B252" s="14">
        <v>7</v>
      </c>
      <c r="C252" s="14">
        <v>1</v>
      </c>
      <c r="D252" s="14">
        <v>7</v>
      </c>
      <c r="E252" s="15">
        <v>2.0411999999999999</v>
      </c>
      <c r="F252" s="15">
        <f t="shared" si="4"/>
        <v>14.288399999999999</v>
      </c>
    </row>
    <row r="253" spans="1:6" x14ac:dyDescent="0.25">
      <c r="A253" s="13" t="s">
        <v>103</v>
      </c>
      <c r="B253" s="14">
        <v>9</v>
      </c>
      <c r="C253" s="14">
        <v>1</v>
      </c>
      <c r="D253" s="14">
        <v>9</v>
      </c>
      <c r="E253" s="15">
        <v>1.9538</v>
      </c>
      <c r="F253" s="15">
        <f t="shared" si="4"/>
        <v>17.584199999999999</v>
      </c>
    </row>
    <row r="254" spans="1:6" x14ac:dyDescent="0.25">
      <c r="A254" s="13" t="s">
        <v>103</v>
      </c>
      <c r="B254" s="14">
        <v>13</v>
      </c>
      <c r="C254" s="14">
        <v>1</v>
      </c>
      <c r="D254" s="14">
        <v>13</v>
      </c>
      <c r="E254" s="15">
        <v>1.7788999999999999</v>
      </c>
      <c r="F254" s="15">
        <f t="shared" si="4"/>
        <v>23.125699999999998</v>
      </c>
    </row>
    <row r="255" spans="1:6" x14ac:dyDescent="0.25">
      <c r="A255" s="13" t="s">
        <v>103</v>
      </c>
      <c r="B255" s="14">
        <v>14</v>
      </c>
      <c r="C255" s="14">
        <v>1</v>
      </c>
      <c r="D255" s="14">
        <v>29</v>
      </c>
      <c r="E255" s="15">
        <v>1.7352000000000001</v>
      </c>
      <c r="F255" s="15">
        <f t="shared" si="4"/>
        <v>50.320799999999998</v>
      </c>
    </row>
    <row r="256" spans="1:6" x14ac:dyDescent="0.25">
      <c r="A256" s="13" t="s">
        <v>103</v>
      </c>
      <c r="B256" s="14">
        <v>16</v>
      </c>
      <c r="C256" s="14">
        <v>40</v>
      </c>
      <c r="D256" s="14">
        <v>2672</v>
      </c>
      <c r="E256" s="15">
        <v>1.6476999999999999</v>
      </c>
      <c r="F256" s="15">
        <f t="shared" si="4"/>
        <v>4402.6544000000004</v>
      </c>
    </row>
    <row r="257" spans="1:6" x14ac:dyDescent="0.25">
      <c r="A257" s="13" t="s">
        <v>104</v>
      </c>
      <c r="B257" s="14">
        <v>1</v>
      </c>
      <c r="C257" s="14">
        <v>2</v>
      </c>
      <c r="D257" s="14">
        <v>2</v>
      </c>
      <c r="E257" s="15">
        <v>2.2183000000000002</v>
      </c>
      <c r="F257" s="15">
        <f t="shared" si="4"/>
        <v>4.4366000000000003</v>
      </c>
    </row>
    <row r="258" spans="1:6" x14ac:dyDescent="0.25">
      <c r="A258" s="13" t="s">
        <v>104</v>
      </c>
      <c r="B258" s="14">
        <v>2</v>
      </c>
      <c r="C258" s="14">
        <v>6</v>
      </c>
      <c r="D258" s="14">
        <v>12</v>
      </c>
      <c r="E258" s="15">
        <v>2.2134</v>
      </c>
      <c r="F258" s="15">
        <f t="shared" si="4"/>
        <v>26.5608</v>
      </c>
    </row>
    <row r="259" spans="1:6" x14ac:dyDescent="0.25">
      <c r="A259" s="13" t="s">
        <v>104</v>
      </c>
      <c r="B259" s="14">
        <v>3</v>
      </c>
      <c r="C259" s="14">
        <v>4</v>
      </c>
      <c r="D259" s="14">
        <v>12</v>
      </c>
      <c r="E259" s="15">
        <v>2.1585999999999999</v>
      </c>
      <c r="F259" s="15">
        <f t="shared" si="4"/>
        <v>25.903199999999998</v>
      </c>
    </row>
    <row r="260" spans="1:6" x14ac:dyDescent="0.25">
      <c r="A260" s="13" t="s">
        <v>104</v>
      </c>
      <c r="B260" s="14">
        <v>17</v>
      </c>
      <c r="C260" s="14">
        <v>0</v>
      </c>
      <c r="D260" s="14">
        <v>51</v>
      </c>
      <c r="E260" s="15">
        <v>1.3915</v>
      </c>
      <c r="F260" s="15">
        <f t="shared" si="4"/>
        <v>70.966499999999996</v>
      </c>
    </row>
    <row r="261" spans="1:6" x14ac:dyDescent="0.25">
      <c r="A261" s="13" t="s">
        <v>31</v>
      </c>
      <c r="B261" s="14">
        <v>18</v>
      </c>
      <c r="C261" s="14">
        <v>7</v>
      </c>
      <c r="D261" s="14">
        <v>662</v>
      </c>
      <c r="E261" s="15">
        <v>1.6520999999999999</v>
      </c>
      <c r="F261" s="15">
        <f t="shared" si="4"/>
        <v>1093.6902</v>
      </c>
    </row>
    <row r="262" spans="1:6" x14ac:dyDescent="0.25">
      <c r="A262" s="13" t="s">
        <v>32</v>
      </c>
      <c r="B262" s="14">
        <v>2</v>
      </c>
      <c r="C262" s="14">
        <v>1</v>
      </c>
      <c r="D262" s="14">
        <v>2</v>
      </c>
      <c r="E262" s="15">
        <v>1.9430000000000001</v>
      </c>
      <c r="F262" s="15">
        <f t="shared" si="4"/>
        <v>3.8860000000000001</v>
      </c>
    </row>
    <row r="263" spans="1:6" x14ac:dyDescent="0.25">
      <c r="A263" s="13" t="s">
        <v>32</v>
      </c>
      <c r="B263" s="14">
        <v>3</v>
      </c>
      <c r="C263" s="14">
        <v>1</v>
      </c>
      <c r="D263" s="14">
        <v>3</v>
      </c>
      <c r="E263" s="15">
        <v>1.9242999999999999</v>
      </c>
      <c r="F263" s="15">
        <f t="shared" si="4"/>
        <v>5.7728999999999999</v>
      </c>
    </row>
    <row r="264" spans="1:6" x14ac:dyDescent="0.25">
      <c r="A264" s="13" t="s">
        <v>32</v>
      </c>
      <c r="B264" s="14">
        <v>4</v>
      </c>
      <c r="C264" s="14">
        <v>1</v>
      </c>
      <c r="D264" s="14">
        <v>4</v>
      </c>
      <c r="E264" s="15">
        <v>1.9016</v>
      </c>
      <c r="F264" s="15">
        <f t="shared" si="4"/>
        <v>7.6063999999999998</v>
      </c>
    </row>
    <row r="265" spans="1:6" x14ac:dyDescent="0.25">
      <c r="A265" s="13" t="s">
        <v>32</v>
      </c>
      <c r="B265" s="14">
        <v>7</v>
      </c>
      <c r="C265" s="14">
        <v>1</v>
      </c>
      <c r="D265" s="14">
        <v>7</v>
      </c>
      <c r="E265" s="15">
        <v>1.8333999999999999</v>
      </c>
      <c r="F265" s="15">
        <f t="shared" si="4"/>
        <v>12.8338</v>
      </c>
    </row>
    <row r="266" spans="1:6" x14ac:dyDescent="0.25">
      <c r="A266" s="13" t="s">
        <v>32</v>
      </c>
      <c r="B266" s="14">
        <v>8</v>
      </c>
      <c r="C266" s="14">
        <v>1</v>
      </c>
      <c r="D266" s="14">
        <v>8</v>
      </c>
      <c r="E266" s="15">
        <v>1.8106</v>
      </c>
      <c r="F266" s="15">
        <f t="shared" si="4"/>
        <v>14.4848</v>
      </c>
    </row>
    <row r="267" spans="1:6" x14ac:dyDescent="0.25">
      <c r="A267" s="13" t="s">
        <v>32</v>
      </c>
      <c r="B267" s="14">
        <v>10</v>
      </c>
      <c r="C267" s="14">
        <v>1</v>
      </c>
      <c r="D267" s="14">
        <v>10</v>
      </c>
      <c r="E267" s="15">
        <v>1.7650999999999999</v>
      </c>
      <c r="F267" s="15">
        <f t="shared" si="4"/>
        <v>17.651</v>
      </c>
    </row>
    <row r="268" spans="1:6" x14ac:dyDescent="0.25">
      <c r="A268" s="13" t="s">
        <v>32</v>
      </c>
      <c r="B268" s="14">
        <v>14</v>
      </c>
      <c r="C268" s="14">
        <v>2</v>
      </c>
      <c r="D268" s="14">
        <v>28</v>
      </c>
      <c r="E268" s="15">
        <v>1.6740999999999999</v>
      </c>
      <c r="F268" s="15">
        <f t="shared" si="4"/>
        <v>46.8748</v>
      </c>
    </row>
    <row r="269" spans="1:6" x14ac:dyDescent="0.25">
      <c r="A269" s="13" t="s">
        <v>32</v>
      </c>
      <c r="B269" s="14">
        <v>16</v>
      </c>
      <c r="C269" s="14">
        <v>2</v>
      </c>
      <c r="D269" s="14">
        <v>32</v>
      </c>
      <c r="E269" s="15">
        <v>1.6286</v>
      </c>
      <c r="F269" s="15">
        <f t="shared" si="4"/>
        <v>52.115200000000002</v>
      </c>
    </row>
    <row r="270" spans="1:6" x14ac:dyDescent="0.25">
      <c r="A270" s="13" t="s">
        <v>32</v>
      </c>
      <c r="B270" s="14">
        <v>17</v>
      </c>
      <c r="C270" s="14">
        <v>7</v>
      </c>
      <c r="D270" s="14">
        <v>420</v>
      </c>
      <c r="E270" s="15">
        <v>1.6059000000000001</v>
      </c>
      <c r="F270" s="15">
        <f t="shared" si="4"/>
        <v>674.47799999999995</v>
      </c>
    </row>
    <row r="271" spans="1:6" x14ac:dyDescent="0.25">
      <c r="A271" s="13" t="s">
        <v>33</v>
      </c>
      <c r="B271" s="14">
        <v>1</v>
      </c>
      <c r="C271" s="14">
        <v>2</v>
      </c>
      <c r="D271" s="14">
        <v>2</v>
      </c>
      <c r="E271" s="15">
        <v>2.0670999999999999</v>
      </c>
      <c r="F271" s="15">
        <f t="shared" si="4"/>
        <v>4.1341999999999999</v>
      </c>
    </row>
    <row r="272" spans="1:6" x14ac:dyDescent="0.25">
      <c r="A272" s="13" t="s">
        <v>33</v>
      </c>
      <c r="B272" s="14">
        <v>2</v>
      </c>
      <c r="C272" s="14">
        <v>20</v>
      </c>
      <c r="D272" s="14">
        <v>40</v>
      </c>
      <c r="E272" s="15">
        <v>1.8839999999999999</v>
      </c>
      <c r="F272" s="15">
        <f t="shared" si="4"/>
        <v>75.36</v>
      </c>
    </row>
    <row r="273" spans="1:6" x14ac:dyDescent="0.25">
      <c r="A273" s="13" t="s">
        <v>33</v>
      </c>
      <c r="B273" s="14">
        <v>3</v>
      </c>
      <c r="C273" s="14">
        <v>10</v>
      </c>
      <c r="D273" s="14">
        <v>30</v>
      </c>
      <c r="E273" s="15">
        <v>1.8634999999999999</v>
      </c>
      <c r="F273" s="15">
        <f t="shared" si="4"/>
        <v>55.905000000000001</v>
      </c>
    </row>
    <row r="274" spans="1:6" x14ac:dyDescent="0.25">
      <c r="A274" s="13" t="s">
        <v>33</v>
      </c>
      <c r="B274" s="14">
        <v>4</v>
      </c>
      <c r="C274" s="14">
        <v>9</v>
      </c>
      <c r="D274" s="14">
        <v>36</v>
      </c>
      <c r="E274" s="15">
        <v>1.8388</v>
      </c>
      <c r="F274" s="15">
        <f t="shared" si="4"/>
        <v>66.196799999999996</v>
      </c>
    </row>
    <row r="275" spans="1:6" x14ac:dyDescent="0.25">
      <c r="A275" s="13" t="s">
        <v>33</v>
      </c>
      <c r="B275" s="14">
        <v>5</v>
      </c>
      <c r="C275" s="14">
        <v>8</v>
      </c>
      <c r="D275" s="14">
        <v>40</v>
      </c>
      <c r="E275" s="15">
        <v>1.8142</v>
      </c>
      <c r="F275" s="15">
        <f t="shared" si="4"/>
        <v>72.567999999999998</v>
      </c>
    </row>
    <row r="276" spans="1:6" x14ac:dyDescent="0.25">
      <c r="A276" s="13" t="s">
        <v>33</v>
      </c>
      <c r="B276" s="14">
        <v>6</v>
      </c>
      <c r="C276" s="14">
        <v>5</v>
      </c>
      <c r="D276" s="14">
        <v>30</v>
      </c>
      <c r="E276" s="15">
        <v>1.7895000000000001</v>
      </c>
      <c r="F276" s="15">
        <f t="shared" si="4"/>
        <v>53.685000000000002</v>
      </c>
    </row>
    <row r="277" spans="1:6" x14ac:dyDescent="0.25">
      <c r="A277" s="13" t="s">
        <v>33</v>
      </c>
      <c r="B277" s="14">
        <v>7</v>
      </c>
      <c r="C277" s="14">
        <v>12</v>
      </c>
      <c r="D277" s="14">
        <v>84</v>
      </c>
      <c r="E277" s="15">
        <v>1.7648999999999999</v>
      </c>
      <c r="F277" s="15">
        <f t="shared" si="4"/>
        <v>148.2516</v>
      </c>
    </row>
    <row r="278" spans="1:6" x14ac:dyDescent="0.25">
      <c r="A278" s="13" t="s">
        <v>33</v>
      </c>
      <c r="B278" s="14">
        <v>8</v>
      </c>
      <c r="C278" s="14">
        <v>2</v>
      </c>
      <c r="D278" s="14">
        <v>16</v>
      </c>
      <c r="E278" s="15">
        <v>1.7402</v>
      </c>
      <c r="F278" s="15">
        <f t="shared" si="4"/>
        <v>27.8432</v>
      </c>
    </row>
    <row r="279" spans="1:6" x14ac:dyDescent="0.25">
      <c r="A279" s="13" t="s">
        <v>33</v>
      </c>
      <c r="B279" s="14">
        <v>9</v>
      </c>
      <c r="C279" s="14">
        <v>2</v>
      </c>
      <c r="D279" s="14">
        <v>18</v>
      </c>
      <c r="E279" s="15">
        <v>1.7156</v>
      </c>
      <c r="F279" s="15">
        <f t="shared" si="4"/>
        <v>30.880800000000001</v>
      </c>
    </row>
    <row r="280" spans="1:6" x14ac:dyDescent="0.25">
      <c r="A280" s="13" t="s">
        <v>33</v>
      </c>
      <c r="B280" s="14">
        <v>10</v>
      </c>
      <c r="C280" s="14">
        <v>4</v>
      </c>
      <c r="D280" s="14">
        <v>40</v>
      </c>
      <c r="E280" s="15">
        <v>1.6909000000000001</v>
      </c>
      <c r="F280" s="15">
        <f t="shared" si="4"/>
        <v>67.635999999999996</v>
      </c>
    </row>
    <row r="281" spans="1:6" x14ac:dyDescent="0.25">
      <c r="A281" s="13" t="s">
        <v>33</v>
      </c>
      <c r="B281" s="14">
        <v>11</v>
      </c>
      <c r="C281" s="14">
        <v>1</v>
      </c>
      <c r="D281" s="14">
        <v>11</v>
      </c>
      <c r="E281" s="15">
        <v>1.6662999999999999</v>
      </c>
      <c r="F281" s="15">
        <f t="shared" si="4"/>
        <v>18.3293</v>
      </c>
    </row>
    <row r="282" spans="1:6" x14ac:dyDescent="0.25">
      <c r="A282" s="13" t="s">
        <v>33</v>
      </c>
      <c r="B282" s="14">
        <v>12</v>
      </c>
      <c r="C282" s="14">
        <v>1</v>
      </c>
      <c r="D282" s="14">
        <v>12</v>
      </c>
      <c r="E282" s="15">
        <v>1.6415999999999999</v>
      </c>
      <c r="F282" s="15">
        <f t="shared" ref="F282:F321" si="5">ROUND(E282*D282,4)</f>
        <v>19.699200000000001</v>
      </c>
    </row>
    <row r="283" spans="1:6" x14ac:dyDescent="0.25">
      <c r="A283" s="13" t="s">
        <v>33</v>
      </c>
      <c r="B283" s="14">
        <v>13</v>
      </c>
      <c r="C283" s="14">
        <v>4</v>
      </c>
      <c r="D283" s="14">
        <v>52</v>
      </c>
      <c r="E283" s="15">
        <v>1.617</v>
      </c>
      <c r="F283" s="15">
        <f t="shared" si="5"/>
        <v>84.084000000000003</v>
      </c>
    </row>
    <row r="284" spans="1:6" x14ac:dyDescent="0.25">
      <c r="A284" s="13" t="s">
        <v>33</v>
      </c>
      <c r="B284" s="14">
        <v>14</v>
      </c>
      <c r="C284" s="14">
        <v>6</v>
      </c>
      <c r="D284" s="14">
        <v>84</v>
      </c>
      <c r="E284" s="15">
        <v>1.5923</v>
      </c>
      <c r="F284" s="15">
        <f t="shared" si="5"/>
        <v>133.75319999999999</v>
      </c>
    </row>
    <row r="285" spans="1:6" x14ac:dyDescent="0.25">
      <c r="A285" s="13" t="s">
        <v>33</v>
      </c>
      <c r="B285" s="14">
        <v>15</v>
      </c>
      <c r="C285" s="14">
        <v>1</v>
      </c>
      <c r="D285" s="14">
        <v>15</v>
      </c>
      <c r="E285" s="15">
        <v>1.5677000000000001</v>
      </c>
      <c r="F285" s="15">
        <f t="shared" si="5"/>
        <v>23.515499999999999</v>
      </c>
    </row>
    <row r="286" spans="1:6" x14ac:dyDescent="0.25">
      <c r="A286" s="13" t="s">
        <v>33</v>
      </c>
      <c r="B286" s="14">
        <v>16</v>
      </c>
      <c r="C286" s="14">
        <v>10</v>
      </c>
      <c r="D286" s="14">
        <v>92</v>
      </c>
      <c r="E286" s="15">
        <v>1.5429999999999999</v>
      </c>
      <c r="F286" s="15">
        <f t="shared" si="5"/>
        <v>141.95599999999999</v>
      </c>
    </row>
    <row r="287" spans="1:6" x14ac:dyDescent="0.25">
      <c r="A287" s="13" t="s">
        <v>33</v>
      </c>
      <c r="B287" s="14">
        <v>17</v>
      </c>
      <c r="C287" s="14">
        <v>4</v>
      </c>
      <c r="D287" s="14">
        <v>68</v>
      </c>
      <c r="E287" s="15">
        <v>1.5184</v>
      </c>
      <c r="F287" s="15">
        <f t="shared" si="5"/>
        <v>103.2512</v>
      </c>
    </row>
    <row r="288" spans="1:6" x14ac:dyDescent="0.25">
      <c r="A288" s="13" t="s">
        <v>33</v>
      </c>
      <c r="B288" s="14">
        <v>18</v>
      </c>
      <c r="C288" s="14">
        <v>2</v>
      </c>
      <c r="D288" s="14">
        <v>36</v>
      </c>
      <c r="E288" s="15">
        <v>1.4937</v>
      </c>
      <c r="F288" s="15">
        <f t="shared" si="5"/>
        <v>53.773200000000003</v>
      </c>
    </row>
    <row r="289" spans="1:15" x14ac:dyDescent="0.25">
      <c r="A289" s="13" t="s">
        <v>33</v>
      </c>
      <c r="B289" s="14">
        <v>19</v>
      </c>
      <c r="C289" s="14">
        <v>1</v>
      </c>
      <c r="D289" s="14">
        <v>19</v>
      </c>
      <c r="E289" s="15">
        <v>1.4691000000000001</v>
      </c>
      <c r="F289" s="15">
        <f t="shared" si="5"/>
        <v>27.9129</v>
      </c>
    </row>
    <row r="290" spans="1:15" x14ac:dyDescent="0.25">
      <c r="A290" s="13" t="s">
        <v>33</v>
      </c>
      <c r="B290" s="14">
        <v>20</v>
      </c>
      <c r="C290" s="14">
        <v>98</v>
      </c>
      <c r="D290" s="14">
        <v>6559</v>
      </c>
      <c r="E290" s="15">
        <v>1.4443999999999999</v>
      </c>
      <c r="F290" s="15">
        <f t="shared" si="5"/>
        <v>9473.8196000000007</v>
      </c>
    </row>
    <row r="291" spans="1:15" x14ac:dyDescent="0.25">
      <c r="A291" s="13" t="s">
        <v>34</v>
      </c>
      <c r="B291" s="14">
        <v>8</v>
      </c>
      <c r="C291" s="14">
        <v>1</v>
      </c>
      <c r="D291" s="14">
        <v>8</v>
      </c>
      <c r="E291" s="15">
        <v>1.8609</v>
      </c>
      <c r="F291" s="15">
        <f t="shared" si="5"/>
        <v>14.8872</v>
      </c>
    </row>
    <row r="292" spans="1:15" x14ac:dyDescent="0.25">
      <c r="A292" s="13" t="s">
        <v>34</v>
      </c>
      <c r="B292" s="14">
        <v>11</v>
      </c>
      <c r="C292" s="14">
        <v>1</v>
      </c>
      <c r="D292" s="14">
        <v>11</v>
      </c>
      <c r="E292" s="15">
        <v>1.7848999999999999</v>
      </c>
      <c r="F292" s="15">
        <f t="shared" si="5"/>
        <v>19.633900000000001</v>
      </c>
    </row>
    <row r="293" spans="1:15" x14ac:dyDescent="0.25">
      <c r="A293" s="13" t="s">
        <v>34</v>
      </c>
      <c r="B293" s="14">
        <v>16</v>
      </c>
      <c r="C293" s="14">
        <v>8</v>
      </c>
      <c r="D293" s="14">
        <v>681</v>
      </c>
      <c r="E293" s="15">
        <v>1.6581999999999999</v>
      </c>
      <c r="F293" s="15">
        <f t="shared" si="5"/>
        <v>1129.2342000000001</v>
      </c>
      <c r="H293" s="169"/>
      <c r="I293" s="169"/>
      <c r="J293" s="169"/>
      <c r="K293" s="169"/>
      <c r="L293" s="169"/>
      <c r="M293" s="169"/>
      <c r="N293" s="169"/>
      <c r="O293" s="169"/>
    </row>
    <row r="294" spans="1:15" x14ac:dyDescent="0.25">
      <c r="A294" s="13" t="s">
        <v>35</v>
      </c>
      <c r="B294" s="14">
        <v>2</v>
      </c>
      <c r="C294" s="14">
        <v>8</v>
      </c>
      <c r="D294" s="14">
        <v>16</v>
      </c>
      <c r="E294" s="15">
        <v>1.9590000000000001</v>
      </c>
      <c r="F294" s="15">
        <f t="shared" si="5"/>
        <v>31.344000000000001</v>
      </c>
      <c r="H294" s="169"/>
      <c r="I294" s="169"/>
      <c r="J294" s="169"/>
      <c r="K294" s="169"/>
      <c r="L294" s="169"/>
      <c r="M294" s="169"/>
      <c r="N294" s="169"/>
      <c r="O294" s="169"/>
    </row>
    <row r="295" spans="1:15" x14ac:dyDescent="0.25">
      <c r="A295" s="13" t="s">
        <v>35</v>
      </c>
      <c r="B295" s="14">
        <v>3</v>
      </c>
      <c r="C295" s="14">
        <v>1</v>
      </c>
      <c r="D295" s="14">
        <v>3</v>
      </c>
      <c r="E295" s="15">
        <v>1.9358</v>
      </c>
      <c r="F295" s="15">
        <f t="shared" si="5"/>
        <v>5.8074000000000003</v>
      </c>
      <c r="H295" s="169"/>
      <c r="I295" s="169"/>
      <c r="J295" s="169"/>
      <c r="K295" s="169"/>
      <c r="L295" s="169"/>
      <c r="M295" s="169"/>
      <c r="N295" s="169"/>
      <c r="O295" s="169"/>
    </row>
    <row r="296" spans="1:15" x14ac:dyDescent="0.25">
      <c r="A296" s="13" t="s">
        <v>35</v>
      </c>
      <c r="B296" s="14">
        <v>4</v>
      </c>
      <c r="C296" s="14">
        <v>1</v>
      </c>
      <c r="D296" s="14">
        <v>4</v>
      </c>
      <c r="E296" s="15">
        <v>1.9117</v>
      </c>
      <c r="F296" s="15">
        <f t="shared" si="5"/>
        <v>7.6467999999999998</v>
      </c>
      <c r="H296" s="169"/>
      <c r="I296" s="169"/>
      <c r="J296" s="169"/>
      <c r="K296" s="169"/>
      <c r="L296" s="26"/>
      <c r="M296" s="26"/>
      <c r="N296" s="26"/>
      <c r="O296" s="169"/>
    </row>
    <row r="297" spans="1:15" x14ac:dyDescent="0.25">
      <c r="A297" s="13" t="s">
        <v>35</v>
      </c>
      <c r="B297" s="14">
        <v>5</v>
      </c>
      <c r="C297" s="14">
        <v>1</v>
      </c>
      <c r="D297" s="14">
        <v>5</v>
      </c>
      <c r="E297" s="15">
        <v>1.8876999999999999</v>
      </c>
      <c r="F297" s="15">
        <f t="shared" si="5"/>
        <v>9.4384999999999994</v>
      </c>
      <c r="H297" s="169"/>
      <c r="I297" s="169"/>
      <c r="J297" s="169"/>
      <c r="K297" s="169"/>
      <c r="L297" s="169"/>
      <c r="M297" s="169"/>
      <c r="N297" s="169"/>
      <c r="O297" s="169"/>
    </row>
    <row r="298" spans="1:15" x14ac:dyDescent="0.25">
      <c r="A298" s="13" t="s">
        <v>35</v>
      </c>
      <c r="B298" s="14">
        <v>6</v>
      </c>
      <c r="C298" s="14">
        <v>1</v>
      </c>
      <c r="D298" s="14">
        <v>6</v>
      </c>
      <c r="E298" s="15">
        <v>1.8635999999999999</v>
      </c>
      <c r="F298" s="15">
        <f t="shared" si="5"/>
        <v>11.1816</v>
      </c>
      <c r="H298" s="169"/>
      <c r="I298" s="169"/>
      <c r="J298" s="169"/>
      <c r="K298" s="169"/>
      <c r="L298" s="169"/>
      <c r="M298" s="169"/>
      <c r="N298" s="169"/>
      <c r="O298" s="169"/>
    </row>
    <row r="299" spans="1:15" x14ac:dyDescent="0.25">
      <c r="A299" s="13" t="s">
        <v>35</v>
      </c>
      <c r="B299" s="14">
        <v>13</v>
      </c>
      <c r="C299" s="14">
        <v>3</v>
      </c>
      <c r="D299" s="14">
        <v>39</v>
      </c>
      <c r="E299" s="15">
        <v>1.6953</v>
      </c>
      <c r="F299" s="15">
        <f t="shared" si="5"/>
        <v>66.116699999999994</v>
      </c>
      <c r="H299" s="169"/>
      <c r="I299" s="169"/>
      <c r="J299" s="169"/>
      <c r="K299" s="169"/>
      <c r="L299" s="169"/>
      <c r="M299" s="169"/>
      <c r="N299" s="169"/>
      <c r="O299" s="169"/>
    </row>
    <row r="300" spans="1:15" x14ac:dyDescent="0.25">
      <c r="A300" s="13" t="s">
        <v>35</v>
      </c>
      <c r="B300" s="14">
        <v>14</v>
      </c>
      <c r="C300" s="14">
        <v>2</v>
      </c>
      <c r="D300" s="14">
        <v>28</v>
      </c>
      <c r="E300" s="15">
        <v>1.6712</v>
      </c>
      <c r="F300" s="15">
        <f t="shared" si="5"/>
        <v>46.793599999999998</v>
      </c>
      <c r="H300" s="169"/>
      <c r="I300" s="169"/>
      <c r="J300" s="169"/>
      <c r="K300" s="169"/>
      <c r="L300" s="169"/>
      <c r="M300" s="169"/>
      <c r="N300" s="169"/>
      <c r="O300" s="169"/>
    </row>
    <row r="301" spans="1:15" x14ac:dyDescent="0.25">
      <c r="A301" s="13" t="s">
        <v>35</v>
      </c>
      <c r="B301" s="14">
        <v>15</v>
      </c>
      <c r="C301" s="14">
        <v>2</v>
      </c>
      <c r="D301" s="14">
        <v>30</v>
      </c>
      <c r="E301" s="15">
        <v>1.6472</v>
      </c>
      <c r="F301" s="15">
        <f t="shared" si="5"/>
        <v>49.415999999999997</v>
      </c>
      <c r="H301" s="169"/>
      <c r="I301" s="169"/>
      <c r="J301" s="169"/>
      <c r="K301" s="169"/>
      <c r="L301" s="169"/>
      <c r="M301" s="169"/>
      <c r="N301" s="169"/>
      <c r="O301" s="169"/>
    </row>
    <row r="302" spans="1:15" x14ac:dyDescent="0.25">
      <c r="A302" s="13" t="s">
        <v>35</v>
      </c>
      <c r="B302" s="14">
        <v>18</v>
      </c>
      <c r="C302" s="14">
        <v>4</v>
      </c>
      <c r="D302" s="14">
        <v>72</v>
      </c>
      <c r="E302" s="15">
        <v>1.575</v>
      </c>
      <c r="F302" s="15">
        <f t="shared" si="5"/>
        <v>113.4</v>
      </c>
      <c r="H302" s="169"/>
      <c r="I302" s="169"/>
      <c r="J302" s="169"/>
      <c r="K302" s="169"/>
      <c r="L302" s="169"/>
      <c r="M302" s="169"/>
      <c r="N302" s="169"/>
      <c r="O302" s="169"/>
    </row>
    <row r="303" spans="1:15" x14ac:dyDescent="0.25">
      <c r="A303" s="13" t="s">
        <v>35</v>
      </c>
      <c r="B303" s="14">
        <v>20</v>
      </c>
      <c r="C303" s="14">
        <v>24</v>
      </c>
      <c r="D303" s="14">
        <v>2283</v>
      </c>
      <c r="E303" s="15">
        <v>1.5268999999999999</v>
      </c>
      <c r="F303" s="15">
        <f t="shared" si="5"/>
        <v>3485.9126999999999</v>
      </c>
      <c r="H303" s="169"/>
      <c r="I303" s="169"/>
      <c r="J303" s="169"/>
      <c r="K303" s="169"/>
      <c r="L303" s="169"/>
      <c r="M303" s="169"/>
      <c r="N303" s="169"/>
      <c r="O303" s="169"/>
    </row>
    <row r="304" spans="1:15" x14ac:dyDescent="0.25">
      <c r="A304" s="13" t="s">
        <v>36</v>
      </c>
      <c r="B304" s="14">
        <v>1</v>
      </c>
      <c r="C304" s="14">
        <v>1</v>
      </c>
      <c r="D304" s="14">
        <v>1</v>
      </c>
      <c r="E304" s="15">
        <v>1.9330000000000001</v>
      </c>
      <c r="F304" s="15">
        <f t="shared" si="5"/>
        <v>1.9330000000000001</v>
      </c>
      <c r="H304" s="169"/>
      <c r="I304" s="169"/>
      <c r="J304" s="169"/>
      <c r="K304" s="169"/>
      <c r="L304" s="169"/>
      <c r="M304" s="169"/>
      <c r="N304" s="169"/>
      <c r="O304" s="169"/>
    </row>
    <row r="305" spans="1:15" x14ac:dyDescent="0.25">
      <c r="A305" s="13" t="s">
        <v>36</v>
      </c>
      <c r="B305" s="14">
        <v>2</v>
      </c>
      <c r="C305" s="14">
        <v>4</v>
      </c>
      <c r="D305" s="14">
        <v>8</v>
      </c>
      <c r="E305" s="15">
        <v>1.9261999999999999</v>
      </c>
      <c r="F305" s="15">
        <f t="shared" si="5"/>
        <v>15.409599999999999</v>
      </c>
      <c r="H305" s="169"/>
      <c r="I305" s="169"/>
      <c r="J305" s="169"/>
      <c r="K305" s="169"/>
      <c r="L305" s="169"/>
      <c r="M305" s="169"/>
      <c r="N305" s="169"/>
      <c r="O305" s="169"/>
    </row>
    <row r="306" spans="1:15" x14ac:dyDescent="0.25">
      <c r="A306" s="13" t="s">
        <v>36</v>
      </c>
      <c r="B306" s="14">
        <v>3</v>
      </c>
      <c r="C306" s="14">
        <v>4</v>
      </c>
      <c r="D306" s="14">
        <v>12</v>
      </c>
      <c r="E306" s="15">
        <v>1.9025000000000001</v>
      </c>
      <c r="F306" s="15">
        <f t="shared" si="5"/>
        <v>22.83</v>
      </c>
      <c r="H306" s="169"/>
      <c r="I306" s="169"/>
      <c r="J306" s="26"/>
      <c r="K306" s="169"/>
      <c r="L306" s="169"/>
      <c r="M306" s="169"/>
      <c r="N306" s="169"/>
      <c r="O306" s="169"/>
    </row>
    <row r="307" spans="1:15" x14ac:dyDescent="0.25">
      <c r="A307" s="13" t="s">
        <v>36</v>
      </c>
      <c r="B307" s="14">
        <v>4</v>
      </c>
      <c r="C307" s="14">
        <v>3</v>
      </c>
      <c r="D307" s="14">
        <v>12</v>
      </c>
      <c r="E307" s="15">
        <v>1.8788</v>
      </c>
      <c r="F307" s="15">
        <f t="shared" si="5"/>
        <v>22.5456</v>
      </c>
      <c r="H307" s="169"/>
      <c r="I307" s="169"/>
      <c r="J307" s="26"/>
      <c r="K307" s="169"/>
      <c r="L307" s="169"/>
      <c r="M307" s="169"/>
      <c r="N307" s="169"/>
      <c r="O307" s="169"/>
    </row>
    <row r="308" spans="1:15" x14ac:dyDescent="0.25">
      <c r="A308" s="13" t="s">
        <v>36</v>
      </c>
      <c r="B308" s="14">
        <v>5</v>
      </c>
      <c r="C308" s="14">
        <v>1</v>
      </c>
      <c r="D308" s="14">
        <v>5</v>
      </c>
      <c r="E308" s="15">
        <v>1.8552</v>
      </c>
      <c r="F308" s="15">
        <f t="shared" si="5"/>
        <v>9.2759999999999998</v>
      </c>
      <c r="H308" s="169"/>
      <c r="I308" s="169"/>
      <c r="J308" s="26"/>
      <c r="K308" s="169"/>
      <c r="L308" s="169"/>
      <c r="M308" s="169"/>
      <c r="N308" s="169"/>
      <c r="O308" s="169"/>
    </row>
    <row r="309" spans="1:15" x14ac:dyDescent="0.25">
      <c r="A309" s="13" t="s">
        <v>36</v>
      </c>
      <c r="B309" s="14">
        <v>6</v>
      </c>
      <c r="C309" s="14">
        <v>1</v>
      </c>
      <c r="D309" s="14">
        <v>6</v>
      </c>
      <c r="E309" s="15">
        <v>1.8314999999999999</v>
      </c>
      <c r="F309" s="15">
        <f t="shared" si="5"/>
        <v>10.989000000000001</v>
      </c>
      <c r="H309" s="169"/>
      <c r="I309" s="169"/>
      <c r="J309" s="169"/>
      <c r="K309" s="169"/>
      <c r="L309" s="169"/>
      <c r="M309" s="169"/>
      <c r="N309" s="169"/>
      <c r="O309" s="169"/>
    </row>
    <row r="310" spans="1:15" x14ac:dyDescent="0.25">
      <c r="A310" s="13" t="s">
        <v>36</v>
      </c>
      <c r="B310" s="14">
        <v>7</v>
      </c>
      <c r="C310" s="14">
        <v>1</v>
      </c>
      <c r="D310" s="14">
        <v>7</v>
      </c>
      <c r="E310" s="15">
        <v>1.8078000000000001</v>
      </c>
      <c r="F310" s="15">
        <f t="shared" si="5"/>
        <v>12.6546</v>
      </c>
      <c r="H310" s="169"/>
      <c r="I310" s="169"/>
      <c r="J310" s="169"/>
      <c r="K310" s="169"/>
      <c r="L310" s="169"/>
      <c r="M310" s="169"/>
      <c r="N310" s="169"/>
      <c r="O310" s="169"/>
    </row>
    <row r="311" spans="1:15" x14ac:dyDescent="0.25">
      <c r="A311" s="13" t="s">
        <v>36</v>
      </c>
      <c r="B311" s="14">
        <v>9</v>
      </c>
      <c r="C311" s="14">
        <v>2</v>
      </c>
      <c r="D311" s="14">
        <v>18</v>
      </c>
      <c r="E311" s="15">
        <v>1.7604</v>
      </c>
      <c r="F311" s="15">
        <f t="shared" si="5"/>
        <v>31.687200000000001</v>
      </c>
      <c r="H311" s="169"/>
      <c r="I311" s="169"/>
      <c r="J311" s="169"/>
      <c r="K311" s="169"/>
      <c r="L311" s="169"/>
      <c r="M311" s="169"/>
      <c r="N311" s="169"/>
      <c r="O311" s="169"/>
    </row>
    <row r="312" spans="1:15" x14ac:dyDescent="0.25">
      <c r="A312" s="13" t="s">
        <v>36</v>
      </c>
      <c r="B312" s="14">
        <v>10</v>
      </c>
      <c r="C312" s="14">
        <v>2</v>
      </c>
      <c r="D312" s="14">
        <v>20</v>
      </c>
      <c r="E312" s="15">
        <v>1.7367999999999999</v>
      </c>
      <c r="F312" s="15">
        <f t="shared" si="5"/>
        <v>34.735999999999997</v>
      </c>
      <c r="H312" s="169"/>
      <c r="I312" s="169"/>
      <c r="J312" s="169"/>
      <c r="K312" s="169"/>
      <c r="L312" s="169"/>
      <c r="M312" s="169"/>
      <c r="N312" s="169"/>
      <c r="O312" s="169"/>
    </row>
    <row r="313" spans="1:15" x14ac:dyDescent="0.25">
      <c r="A313" s="13" t="s">
        <v>36</v>
      </c>
      <c r="B313" s="14">
        <v>14</v>
      </c>
      <c r="C313" s="14">
        <v>1</v>
      </c>
      <c r="D313" s="14">
        <v>14</v>
      </c>
      <c r="E313" s="15">
        <v>1.6419999999999999</v>
      </c>
      <c r="F313" s="15">
        <f t="shared" si="5"/>
        <v>22.988</v>
      </c>
      <c r="H313" s="169"/>
      <c r="I313" s="169"/>
      <c r="J313" s="169"/>
      <c r="K313" s="169"/>
      <c r="L313" s="169"/>
      <c r="M313" s="169"/>
      <c r="N313" s="169"/>
      <c r="O313" s="169"/>
    </row>
    <row r="314" spans="1:15" x14ac:dyDescent="0.25">
      <c r="A314" s="13" t="s">
        <v>36</v>
      </c>
      <c r="B314" s="14">
        <v>15</v>
      </c>
      <c r="C314" s="14">
        <v>1</v>
      </c>
      <c r="D314" s="14">
        <v>15</v>
      </c>
      <c r="E314" s="15">
        <v>1.6183000000000001</v>
      </c>
      <c r="F314" s="15">
        <f t="shared" si="5"/>
        <v>24.2745</v>
      </c>
      <c r="H314" s="169"/>
      <c r="I314" s="169"/>
      <c r="J314" s="169"/>
      <c r="K314" s="169"/>
      <c r="L314" s="169"/>
      <c r="M314" s="169"/>
      <c r="N314" s="169"/>
      <c r="O314" s="169"/>
    </row>
    <row r="315" spans="1:15" x14ac:dyDescent="0.25">
      <c r="A315" s="13" t="s">
        <v>36</v>
      </c>
      <c r="B315" s="14">
        <v>16</v>
      </c>
      <c r="C315" s="14">
        <v>4</v>
      </c>
      <c r="D315" s="14">
        <v>24</v>
      </c>
      <c r="E315" s="15">
        <v>1.5947</v>
      </c>
      <c r="F315" s="15">
        <f t="shared" si="5"/>
        <v>38.272799999999997</v>
      </c>
      <c r="H315" s="169"/>
      <c r="I315" s="169"/>
      <c r="J315" s="169"/>
      <c r="K315" s="169"/>
      <c r="L315" s="169"/>
      <c r="M315" s="169"/>
      <c r="N315" s="169"/>
      <c r="O315" s="169"/>
    </row>
    <row r="316" spans="1:15" x14ac:dyDescent="0.25">
      <c r="A316" s="13" t="s">
        <v>36</v>
      </c>
      <c r="B316" s="14">
        <v>20</v>
      </c>
      <c r="C316" s="14">
        <v>18</v>
      </c>
      <c r="D316" s="14">
        <v>657</v>
      </c>
      <c r="E316" s="15">
        <v>1.4999</v>
      </c>
      <c r="F316" s="15">
        <f t="shared" si="5"/>
        <v>985.43430000000001</v>
      </c>
      <c r="H316" s="169"/>
      <c r="I316" s="169"/>
      <c r="J316" s="169"/>
      <c r="K316" s="169"/>
      <c r="L316" s="169"/>
      <c r="M316" s="170"/>
      <c r="N316" s="169"/>
      <c r="O316" s="169"/>
    </row>
    <row r="317" spans="1:15" x14ac:dyDescent="0.25">
      <c r="A317" s="13" t="s">
        <v>37</v>
      </c>
      <c r="B317" s="14">
        <v>1</v>
      </c>
      <c r="C317" s="14">
        <v>12</v>
      </c>
      <c r="D317" s="14">
        <v>168</v>
      </c>
      <c r="E317" s="15">
        <v>0.79590000000000005</v>
      </c>
      <c r="F317" s="15">
        <f t="shared" si="5"/>
        <v>133.71119999999999</v>
      </c>
      <c r="H317" s="169"/>
      <c r="I317" s="169"/>
      <c r="J317" s="169"/>
      <c r="K317" s="169"/>
      <c r="L317" s="169"/>
      <c r="M317" s="170"/>
      <c r="N317" s="169"/>
      <c r="O317" s="169"/>
    </row>
    <row r="318" spans="1:15" x14ac:dyDescent="0.25">
      <c r="A318" s="13" t="s">
        <v>38</v>
      </c>
      <c r="B318" s="14">
        <v>1</v>
      </c>
      <c r="C318" s="14">
        <v>44</v>
      </c>
      <c r="D318" s="14">
        <v>674</v>
      </c>
      <c r="E318" s="15">
        <v>0.80559999999999998</v>
      </c>
      <c r="F318" s="15">
        <f t="shared" si="5"/>
        <v>542.97439999999995</v>
      </c>
      <c r="H318" s="170"/>
      <c r="I318" s="169"/>
      <c r="J318" s="169"/>
      <c r="K318" s="169"/>
      <c r="L318" s="169"/>
      <c r="M318" s="169"/>
      <c r="N318" s="169"/>
      <c r="O318" s="169"/>
    </row>
    <row r="319" spans="1:15" x14ac:dyDescent="0.25">
      <c r="A319" s="13" t="s">
        <v>39</v>
      </c>
      <c r="B319" s="14">
        <v>1</v>
      </c>
      <c r="C319" s="14">
        <v>332</v>
      </c>
      <c r="D319" s="14">
        <v>9127</v>
      </c>
      <c r="E319" s="15">
        <v>0.75149999999999995</v>
      </c>
      <c r="F319" s="15">
        <f t="shared" si="5"/>
        <v>6858.9404999999997</v>
      </c>
      <c r="H319" s="169"/>
      <c r="I319" s="169"/>
      <c r="J319" s="169"/>
      <c r="K319" s="169"/>
      <c r="L319" s="169"/>
      <c r="M319" s="169"/>
      <c r="N319" s="169"/>
      <c r="O319" s="169"/>
    </row>
    <row r="320" spans="1:15" x14ac:dyDescent="0.25">
      <c r="A320" s="13" t="s">
        <v>10</v>
      </c>
      <c r="B320" s="14">
        <v>1</v>
      </c>
      <c r="C320" s="14">
        <v>98</v>
      </c>
      <c r="D320" s="14">
        <v>4064</v>
      </c>
      <c r="E320" s="15">
        <v>1.1731</v>
      </c>
      <c r="F320" s="15">
        <f t="shared" si="5"/>
        <v>4767.4784</v>
      </c>
      <c r="H320" s="169"/>
      <c r="I320" s="169"/>
      <c r="J320" s="169"/>
      <c r="K320" s="169"/>
      <c r="L320" s="169"/>
      <c r="M320" s="169"/>
      <c r="N320" s="169"/>
      <c r="O320" s="169"/>
    </row>
    <row r="321" spans="1:15" x14ac:dyDescent="0.25">
      <c r="A321" s="16" t="s">
        <v>11</v>
      </c>
      <c r="B321" s="17">
        <v>1</v>
      </c>
      <c r="C321" s="17">
        <v>75</v>
      </c>
      <c r="D321" s="17">
        <v>3375</v>
      </c>
      <c r="E321" s="16">
        <v>1.2443</v>
      </c>
      <c r="F321" s="18">
        <f t="shared" si="5"/>
        <v>4199.5124999999998</v>
      </c>
      <c r="H321" s="169"/>
      <c r="I321" s="169"/>
      <c r="J321" s="169"/>
      <c r="K321" s="169"/>
      <c r="L321" s="169"/>
      <c r="M321" s="169"/>
      <c r="N321" s="169"/>
      <c r="O321" s="169"/>
    </row>
    <row r="322" spans="1:15" x14ac:dyDescent="0.25">
      <c r="H322" s="169"/>
      <c r="I322" s="169"/>
      <c r="J322" s="169"/>
      <c r="K322" s="169"/>
      <c r="L322" s="169"/>
      <c r="M322" s="169"/>
      <c r="N322" s="169"/>
      <c r="O322" s="169"/>
    </row>
    <row r="323" spans="1:15" x14ac:dyDescent="0.25">
      <c r="H323" s="169"/>
      <c r="I323" s="169"/>
      <c r="J323" s="169"/>
      <c r="K323" s="169"/>
      <c r="L323" s="169"/>
      <c r="M323" s="169"/>
      <c r="N323" s="169"/>
      <c r="O323" s="169"/>
    </row>
  </sheetData>
  <mergeCells count="2">
    <mergeCell ref="A3:D3"/>
    <mergeCell ref="A5:D5"/>
  </mergeCells>
  <pageMargins left="0.78740157480314965" right="0.39370078740157483" top="0.78740157480314965" bottom="0.59055118110236227" header="0.31496062992125984" footer="0.31496062992125984"/>
  <pageSetup paperSize="9" scale="93" fitToHeight="0" orientation="portrait" r:id="rId1"/>
  <headerFooter>
    <oddHeader>&amp;R&amp;"Calibri,Fett"&amp;14Anlage 5</oddHeader>
    <oddFooter>&amp;RSeite &amp;P von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workbookViewId="0">
      <selection activeCell="B7" sqref="B7"/>
    </sheetView>
  </sheetViews>
  <sheetFormatPr baseColWidth="10" defaultColWidth="11.42578125" defaultRowHeight="12.75" x14ac:dyDescent="0.2"/>
  <cols>
    <col min="1" max="1" width="14.7109375" style="60" bestFit="1" customWidth="1"/>
    <col min="2" max="2" width="64.7109375" style="60" customWidth="1"/>
    <col min="3" max="5" width="14.7109375" style="60" customWidth="1"/>
    <col min="6" max="16384" width="11.42578125" style="60"/>
  </cols>
  <sheetData>
    <row r="1" spans="1:5" x14ac:dyDescent="0.2">
      <c r="A1" s="114"/>
      <c r="B1" s="114"/>
      <c r="C1" s="114"/>
      <c r="D1" s="115"/>
      <c r="E1" s="115"/>
    </row>
    <row r="2" spans="1:5" x14ac:dyDescent="0.2">
      <c r="A2" s="114"/>
      <c r="B2" s="114"/>
      <c r="C2" s="114"/>
      <c r="D2" s="115"/>
      <c r="E2" s="115"/>
    </row>
    <row r="3" spans="1:5" ht="30" customHeight="1" x14ac:dyDescent="0.2">
      <c r="A3" s="182" t="s">
        <v>147</v>
      </c>
      <c r="B3" s="182"/>
      <c r="C3" s="114"/>
      <c r="D3" s="115"/>
      <c r="E3" s="115"/>
    </row>
    <row r="4" spans="1:5" x14ac:dyDescent="0.2">
      <c r="A4" s="114"/>
      <c r="B4" s="114"/>
      <c r="C4" s="114"/>
      <c r="D4" s="115"/>
      <c r="E4" s="115"/>
    </row>
    <row r="5" spans="1:5" x14ac:dyDescent="0.2">
      <c r="A5" s="114"/>
      <c r="B5" s="114"/>
      <c r="C5" s="114"/>
      <c r="D5" s="115"/>
      <c r="E5" s="115"/>
    </row>
    <row r="6" spans="1:5" ht="15" x14ac:dyDescent="0.25">
      <c r="A6" s="4" t="s">
        <v>2</v>
      </c>
      <c r="B6" s="19">
        <v>43355</v>
      </c>
      <c r="C6" s="114"/>
      <c r="D6" s="115"/>
      <c r="E6" s="115"/>
    </row>
    <row r="7" spans="1:5" ht="15" x14ac:dyDescent="0.25">
      <c r="A7" s="4"/>
      <c r="B7" s="19"/>
      <c r="C7" s="114"/>
      <c r="D7" s="115"/>
      <c r="E7" s="115"/>
    </row>
    <row r="8" spans="1:5" x14ac:dyDescent="0.2">
      <c r="A8" s="114"/>
      <c r="B8" s="114"/>
      <c r="C8" s="114"/>
      <c r="D8" s="115"/>
      <c r="E8" s="115"/>
    </row>
    <row r="9" spans="1:5" ht="13.15" customHeight="1" x14ac:dyDescent="0.2">
      <c r="A9" s="183" t="s">
        <v>148</v>
      </c>
      <c r="B9" s="186" t="s">
        <v>149</v>
      </c>
      <c r="C9" s="183" t="s">
        <v>150</v>
      </c>
      <c r="D9" s="189" t="s">
        <v>151</v>
      </c>
      <c r="E9" s="189"/>
    </row>
    <row r="10" spans="1:5" ht="27" customHeight="1" x14ac:dyDescent="0.2">
      <c r="A10" s="184"/>
      <c r="B10" s="187"/>
      <c r="C10" s="184"/>
      <c r="D10" s="116"/>
      <c r="E10" s="116"/>
    </row>
    <row r="11" spans="1:5" ht="13.5" thickBot="1" x14ac:dyDescent="0.25">
      <c r="A11" s="185"/>
      <c r="B11" s="188"/>
      <c r="C11" s="185"/>
      <c r="D11" s="117" t="s">
        <v>152</v>
      </c>
      <c r="E11" s="118" t="s">
        <v>153</v>
      </c>
    </row>
    <row r="12" spans="1:5" x14ac:dyDescent="0.2">
      <c r="A12" s="119"/>
      <c r="B12" s="120">
        <v>1</v>
      </c>
      <c r="C12" s="121">
        <v>2</v>
      </c>
      <c r="D12" s="121">
        <v>3</v>
      </c>
      <c r="E12" s="121">
        <v>4</v>
      </c>
    </row>
    <row r="13" spans="1:5" ht="25.5" x14ac:dyDescent="0.2">
      <c r="A13" s="122"/>
      <c r="B13" s="123" t="s">
        <v>154</v>
      </c>
      <c r="C13" s="122"/>
      <c r="D13" s="122"/>
      <c r="E13" s="122"/>
    </row>
    <row r="14" spans="1:5" x14ac:dyDescent="0.2">
      <c r="A14" s="124">
        <v>1</v>
      </c>
      <c r="B14" s="125" t="s">
        <v>155</v>
      </c>
      <c r="C14" s="126">
        <v>25992153</v>
      </c>
      <c r="D14" s="126">
        <v>27335176</v>
      </c>
      <c r="E14" s="126">
        <v>27335176</v>
      </c>
    </row>
    <row r="15" spans="1:5" x14ac:dyDescent="0.2">
      <c r="A15" s="124">
        <v>2</v>
      </c>
      <c r="B15" s="125" t="s">
        <v>156</v>
      </c>
      <c r="C15" s="126"/>
      <c r="D15" s="126"/>
      <c r="E15" s="126"/>
    </row>
    <row r="16" spans="1:5" x14ac:dyDescent="0.2">
      <c r="A16" s="124">
        <v>3</v>
      </c>
      <c r="B16" s="125" t="s">
        <v>157</v>
      </c>
      <c r="C16" s="126"/>
      <c r="D16" s="126"/>
      <c r="E16" s="126"/>
    </row>
    <row r="17" spans="1:8" x14ac:dyDescent="0.2">
      <c r="A17" s="124">
        <v>4</v>
      </c>
      <c r="B17" s="127" t="s">
        <v>158</v>
      </c>
      <c r="C17" s="126">
        <v>-128728</v>
      </c>
      <c r="D17" s="126">
        <v>644272</v>
      </c>
      <c r="E17" s="126">
        <v>644272</v>
      </c>
    </row>
    <row r="18" spans="1:8" x14ac:dyDescent="0.2">
      <c r="A18" s="124">
        <v>5</v>
      </c>
      <c r="B18" s="127" t="s">
        <v>159</v>
      </c>
      <c r="C18" s="128"/>
      <c r="D18" s="129"/>
      <c r="E18" s="126"/>
    </row>
    <row r="19" spans="1:8" ht="13.5" thickBot="1" x14ac:dyDescent="0.25">
      <c r="A19" s="124">
        <v>6</v>
      </c>
      <c r="B19" s="127" t="s">
        <v>160</v>
      </c>
      <c r="C19" s="128"/>
      <c r="D19" s="129"/>
      <c r="E19" s="130"/>
    </row>
    <row r="20" spans="1:8" x14ac:dyDescent="0.2">
      <c r="A20" s="131">
        <v>7</v>
      </c>
      <c r="B20" s="132" t="s">
        <v>161</v>
      </c>
      <c r="C20" s="133">
        <f t="shared" ref="C20:E20" si="0">SUM(C14:C19)</f>
        <v>25863425</v>
      </c>
      <c r="D20" s="133">
        <f t="shared" si="0"/>
        <v>27979448</v>
      </c>
      <c r="E20" s="133">
        <f t="shared" si="0"/>
        <v>27979448</v>
      </c>
      <c r="H20" s="134"/>
    </row>
    <row r="21" spans="1:8" x14ac:dyDescent="0.2">
      <c r="A21" s="135"/>
      <c r="B21" s="136"/>
      <c r="C21" s="135"/>
      <c r="D21" s="137"/>
      <c r="E21" s="135"/>
    </row>
    <row r="22" spans="1:8" x14ac:dyDescent="0.2">
      <c r="A22" s="135"/>
      <c r="B22" s="138"/>
      <c r="C22" s="135"/>
      <c r="D22" s="137"/>
      <c r="E22" s="135"/>
    </row>
    <row r="23" spans="1:8" x14ac:dyDescent="0.2">
      <c r="A23" s="135"/>
      <c r="B23" s="136" t="s">
        <v>162</v>
      </c>
      <c r="C23" s="135"/>
      <c r="D23" s="137"/>
      <c r="E23" s="135"/>
    </row>
    <row r="24" spans="1:8" x14ac:dyDescent="0.2">
      <c r="A24" s="135"/>
      <c r="B24" s="138"/>
      <c r="C24" s="135"/>
      <c r="D24" s="137"/>
      <c r="E24" s="135"/>
    </row>
    <row r="25" spans="1:8" x14ac:dyDescent="0.2">
      <c r="A25" s="116">
        <v>8</v>
      </c>
      <c r="B25" s="139" t="s">
        <v>163</v>
      </c>
      <c r="C25" s="140">
        <v>26690904</v>
      </c>
      <c r="D25" s="140">
        <v>27490329</v>
      </c>
      <c r="E25" s="140">
        <v>27333738</v>
      </c>
    </row>
    <row r="26" spans="1:8" ht="15" thickBot="1" x14ac:dyDescent="0.25">
      <c r="A26" s="124">
        <v>9</v>
      </c>
      <c r="B26" s="141" t="s">
        <v>164</v>
      </c>
      <c r="C26" s="126">
        <v>644271</v>
      </c>
      <c r="D26" s="126">
        <v>1897620</v>
      </c>
      <c r="E26" s="126">
        <v>1910238.3899999969</v>
      </c>
    </row>
    <row r="27" spans="1:8" ht="13.5" thickBot="1" x14ac:dyDescent="0.25">
      <c r="A27" s="142">
        <v>10</v>
      </c>
      <c r="B27" s="143" t="s">
        <v>165</v>
      </c>
      <c r="C27" s="144">
        <f>C25+C26</f>
        <v>27335175</v>
      </c>
      <c r="D27" s="144">
        <f>D25+D26</f>
        <v>29387949</v>
      </c>
      <c r="E27" s="144">
        <f>E25+E26</f>
        <v>29243976.389999997</v>
      </c>
    </row>
    <row r="28" spans="1:8" x14ac:dyDescent="0.2">
      <c r="A28" s="124">
        <v>11</v>
      </c>
      <c r="B28" s="125" t="s">
        <v>166</v>
      </c>
      <c r="C28" s="126">
        <v>247682.35</v>
      </c>
      <c r="D28" s="126">
        <v>414250.04</v>
      </c>
      <c r="E28" s="145">
        <v>341233.24</v>
      </c>
    </row>
    <row r="29" spans="1:8" ht="15" thickBot="1" x14ac:dyDescent="0.25">
      <c r="A29" s="124">
        <v>12</v>
      </c>
      <c r="B29" s="146" t="s">
        <v>167</v>
      </c>
      <c r="C29" s="126"/>
      <c r="D29" s="126"/>
      <c r="E29" s="126"/>
    </row>
    <row r="30" spans="1:8" ht="13.5" thickBot="1" x14ac:dyDescent="0.25">
      <c r="A30" s="142">
        <v>13</v>
      </c>
      <c r="B30" s="147" t="s">
        <v>168</v>
      </c>
      <c r="C30" s="144">
        <f>C27-C28-C29</f>
        <v>27087492.649999999</v>
      </c>
      <c r="D30" s="144">
        <f>D27-D28-D29</f>
        <v>28973698.960000001</v>
      </c>
      <c r="E30" s="144">
        <f>E27-E28-E29</f>
        <v>28902743.149999999</v>
      </c>
    </row>
    <row r="31" spans="1:8" x14ac:dyDescent="0.2">
      <c r="A31" s="135"/>
      <c r="B31" s="135"/>
      <c r="C31" s="135"/>
      <c r="D31" s="137"/>
      <c r="E31" s="135"/>
    </row>
    <row r="32" spans="1:8" ht="13.5" thickBot="1" x14ac:dyDescent="0.25">
      <c r="A32" s="135"/>
      <c r="B32" s="135"/>
      <c r="C32" s="135"/>
      <c r="D32" s="137"/>
      <c r="E32" s="135"/>
    </row>
    <row r="33" spans="1:12" x14ac:dyDescent="0.2">
      <c r="A33" s="148"/>
      <c r="B33" s="149" t="s">
        <v>169</v>
      </c>
      <c r="C33" s="148"/>
      <c r="D33" s="150"/>
      <c r="E33" s="148"/>
    </row>
    <row r="34" spans="1:12" x14ac:dyDescent="0.2">
      <c r="A34" s="124">
        <v>14</v>
      </c>
      <c r="B34" s="151" t="s">
        <v>170</v>
      </c>
      <c r="C34" s="126">
        <f>C30</f>
        <v>27087492.649999999</v>
      </c>
      <c r="D34" s="152">
        <f>D30</f>
        <v>28973698.960000001</v>
      </c>
      <c r="E34" s="126">
        <f>E30</f>
        <v>28902743.149999999</v>
      </c>
    </row>
    <row r="35" spans="1:12" x14ac:dyDescent="0.2">
      <c r="A35" s="124">
        <v>15</v>
      </c>
      <c r="B35" s="151" t="s">
        <v>171</v>
      </c>
      <c r="C35" s="126">
        <v>0</v>
      </c>
      <c r="D35" s="152">
        <v>0</v>
      </c>
      <c r="E35" s="153"/>
    </row>
    <row r="36" spans="1:12" x14ac:dyDescent="0.2">
      <c r="A36" s="154">
        <v>16</v>
      </c>
      <c r="B36" s="155" t="s">
        <v>172</v>
      </c>
      <c r="C36" s="156">
        <f>C34-C35</f>
        <v>27087492.649999999</v>
      </c>
      <c r="D36" s="156">
        <f>D34-D35</f>
        <v>28973698.960000001</v>
      </c>
      <c r="E36" s="156">
        <f>E34-E35</f>
        <v>28902743.149999999</v>
      </c>
    </row>
    <row r="37" spans="1:12" x14ac:dyDescent="0.2">
      <c r="A37" s="154">
        <v>17</v>
      </c>
      <c r="B37" s="155" t="s">
        <v>173</v>
      </c>
      <c r="C37" s="157">
        <v>108307.10869999998</v>
      </c>
      <c r="D37" s="158">
        <v>109127.37329999998</v>
      </c>
      <c r="E37" s="157">
        <f>'E1.1 Vereinb 2018'!F13+'E1.2 V'!D14</f>
        <v>109080.68659999999</v>
      </c>
      <c r="G37" s="159"/>
      <c r="H37" s="160"/>
      <c r="I37" s="160"/>
      <c r="J37" s="160"/>
      <c r="K37" s="160"/>
      <c r="L37" s="135"/>
    </row>
    <row r="38" spans="1:12" ht="13.5" thickBot="1" x14ac:dyDescent="0.25">
      <c r="A38" s="116">
        <v>18</v>
      </c>
      <c r="B38" s="161" t="s">
        <v>174</v>
      </c>
      <c r="C38" s="162">
        <f t="shared" ref="C38:E38" si="1">IF(ISERROR(C36/C37),0,(C36/C37))</f>
        <v>250.09893602671718</v>
      </c>
      <c r="D38" s="162">
        <f t="shared" si="1"/>
        <v>265.50349452972682</v>
      </c>
      <c r="E38" s="162">
        <f t="shared" si="1"/>
        <v>264.96664121657631</v>
      </c>
    </row>
    <row r="39" spans="1:12" ht="38.25" x14ac:dyDescent="0.2">
      <c r="A39" s="163">
        <v>19</v>
      </c>
      <c r="B39" s="164" t="s">
        <v>175</v>
      </c>
      <c r="C39" s="165">
        <f>IFERROR(ROUND((C25-C28-C29-C35)/C37,2),)</f>
        <v>244.15</v>
      </c>
      <c r="D39" s="165">
        <f>IFERROR(ROUND((D25-D28-D29-D35)/D37,2),)</f>
        <v>248.11</v>
      </c>
      <c r="E39" s="166">
        <f>IFERROR(ROUND((E25-E28-E29-E35)/E37,2),)</f>
        <v>247.45</v>
      </c>
    </row>
    <row r="40" spans="1:12" x14ac:dyDescent="0.2">
      <c r="A40" s="160"/>
      <c r="B40" s="160"/>
      <c r="C40" s="160"/>
      <c r="D40" s="160"/>
      <c r="E40" s="160"/>
    </row>
  </sheetData>
  <mergeCells count="5">
    <mergeCell ref="A3:B3"/>
    <mergeCell ref="A9:A11"/>
    <mergeCell ref="B9:B11"/>
    <mergeCell ref="C9:C11"/>
    <mergeCell ref="D9:E9"/>
  </mergeCells>
  <pageMargins left="0.70866141732283472" right="0.19685039370078741" top="0.78740157480314965" bottom="0.59055118110236227" header="0.31496062992125984" footer="0.31496062992125984"/>
  <pageSetup paperSize="9" scale="75" orientation="portrait" blackAndWhite="1" r:id="rId1"/>
  <headerFooter>
    <oddHeader>&amp;R&amp;"Calibri,Fett"&amp;14Anlage 3</oddHeader>
    <oddFooter>&amp;RSeite &amp;P von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3:F52"/>
  <sheetViews>
    <sheetView workbookViewId="0">
      <selection activeCell="B10" sqref="B10"/>
    </sheetView>
  </sheetViews>
  <sheetFormatPr baseColWidth="10" defaultRowHeight="15" x14ac:dyDescent="0.25"/>
  <cols>
    <col min="1" max="5" width="14.7109375" customWidth="1"/>
    <col min="6" max="6" width="22.7109375" customWidth="1"/>
  </cols>
  <sheetData>
    <row r="3" spans="1:6" ht="30" customHeight="1" x14ac:dyDescent="0.25">
      <c r="A3" s="172" t="s">
        <v>0</v>
      </c>
      <c r="B3" s="172"/>
      <c r="C3" s="172"/>
      <c r="D3" s="172"/>
      <c r="E3" s="1"/>
      <c r="F3" s="1"/>
    </row>
    <row r="4" spans="1:6" ht="5.0999999999999996" customHeight="1" x14ac:dyDescent="0.25">
      <c r="A4" s="42"/>
      <c r="B4" s="42"/>
      <c r="C4" s="42"/>
      <c r="D4" s="42"/>
      <c r="E4" s="1"/>
      <c r="F4" s="1"/>
    </row>
    <row r="5" spans="1:6" ht="30" customHeight="1" x14ac:dyDescent="0.25">
      <c r="A5" s="173" t="s">
        <v>1</v>
      </c>
      <c r="B5" s="174"/>
      <c r="C5" s="174"/>
      <c r="D5" s="174"/>
    </row>
    <row r="7" spans="1:6" x14ac:dyDescent="0.25">
      <c r="A7" s="3" t="s">
        <v>107</v>
      </c>
    </row>
    <row r="9" spans="1:6" x14ac:dyDescent="0.25">
      <c r="A9" s="4" t="s">
        <v>2</v>
      </c>
      <c r="B9" s="19">
        <v>43355</v>
      </c>
    </row>
    <row r="11" spans="1:6" ht="45" x14ac:dyDescent="0.25">
      <c r="A11" s="5" t="s">
        <v>3</v>
      </c>
      <c r="B11" s="5" t="s">
        <v>4</v>
      </c>
      <c r="C11" s="5" t="s">
        <v>5</v>
      </c>
      <c r="D11" s="5" t="s">
        <v>6</v>
      </c>
      <c r="E11" s="5" t="s">
        <v>7</v>
      </c>
      <c r="F11" s="5" t="s">
        <v>8</v>
      </c>
    </row>
    <row r="12" spans="1:6" x14ac:dyDescent="0.25">
      <c r="A12" s="6">
        <v>1</v>
      </c>
      <c r="B12" s="6">
        <v>2</v>
      </c>
      <c r="C12" s="6">
        <v>3</v>
      </c>
      <c r="D12" s="6">
        <v>4</v>
      </c>
      <c r="E12" s="6">
        <v>5</v>
      </c>
      <c r="F12" s="6">
        <v>6</v>
      </c>
    </row>
    <row r="13" spans="1:6" x14ac:dyDescent="0.25">
      <c r="A13" s="7" t="s">
        <v>9</v>
      </c>
      <c r="B13" s="7"/>
      <c r="C13" s="8">
        <f>SUM(C14:C499)</f>
        <v>254</v>
      </c>
      <c r="D13" s="8">
        <f>SUM(D14:D499)</f>
        <v>17401</v>
      </c>
      <c r="E13" s="7"/>
      <c r="F13" s="9">
        <f>SUM(F14:F499)</f>
        <v>18634.981699999997</v>
      </c>
    </row>
    <row r="14" spans="1:6" x14ac:dyDescent="0.25">
      <c r="A14" s="10" t="s">
        <v>12</v>
      </c>
      <c r="B14" s="11">
        <v>19</v>
      </c>
      <c r="C14" s="11">
        <v>1</v>
      </c>
      <c r="D14" s="11">
        <v>32</v>
      </c>
      <c r="E14" s="12">
        <v>1.232</v>
      </c>
      <c r="F14" s="12">
        <f>E14*D14</f>
        <v>39.423999999999999</v>
      </c>
    </row>
    <row r="15" spans="1:6" x14ac:dyDescent="0.25">
      <c r="A15" s="13" t="s">
        <v>13</v>
      </c>
      <c r="B15" s="14">
        <v>7</v>
      </c>
      <c r="C15" s="14">
        <v>1</v>
      </c>
      <c r="D15" s="14">
        <v>13</v>
      </c>
      <c r="E15" s="15">
        <v>1.1413</v>
      </c>
      <c r="F15" s="15">
        <f t="shared" ref="F15:F48" si="0">E15*D15</f>
        <v>14.8369</v>
      </c>
    </row>
    <row r="16" spans="1:6" x14ac:dyDescent="0.25">
      <c r="A16" s="13" t="s">
        <v>14</v>
      </c>
      <c r="B16" s="14">
        <v>6</v>
      </c>
      <c r="C16" s="14">
        <v>5</v>
      </c>
      <c r="D16" s="14">
        <v>386</v>
      </c>
      <c r="E16" s="15">
        <v>1.0001</v>
      </c>
      <c r="F16" s="15">
        <f t="shared" si="0"/>
        <v>386.03859999999997</v>
      </c>
    </row>
    <row r="17" spans="1:6" x14ac:dyDescent="0.25">
      <c r="A17" s="13" t="s">
        <v>15</v>
      </c>
      <c r="B17" s="14">
        <v>16</v>
      </c>
      <c r="C17" s="14">
        <v>1</v>
      </c>
      <c r="D17" s="14">
        <v>16</v>
      </c>
      <c r="E17" s="15">
        <v>1.0995999999999999</v>
      </c>
      <c r="F17" s="15">
        <f t="shared" si="0"/>
        <v>17.593599999999999</v>
      </c>
    </row>
    <row r="18" spans="1:6" x14ac:dyDescent="0.25">
      <c r="A18" s="13" t="s">
        <v>15</v>
      </c>
      <c r="B18" s="14">
        <v>17</v>
      </c>
      <c r="C18" s="14">
        <v>4</v>
      </c>
      <c r="D18" s="14">
        <v>164</v>
      </c>
      <c r="E18" s="15">
        <v>1.0893999999999999</v>
      </c>
      <c r="F18" s="15">
        <f t="shared" si="0"/>
        <v>178.66159999999999</v>
      </c>
    </row>
    <row r="19" spans="1:6" x14ac:dyDescent="0.25">
      <c r="A19" s="13" t="s">
        <v>16</v>
      </c>
      <c r="B19" s="14">
        <v>18</v>
      </c>
      <c r="C19" s="14">
        <v>2</v>
      </c>
      <c r="D19" s="14">
        <v>58</v>
      </c>
      <c r="E19" s="15">
        <v>1.0277000000000001</v>
      </c>
      <c r="F19" s="15">
        <f t="shared" si="0"/>
        <v>59.6066</v>
      </c>
    </row>
    <row r="20" spans="1:6" x14ac:dyDescent="0.25">
      <c r="A20" s="13" t="s">
        <v>17</v>
      </c>
      <c r="B20" s="14">
        <v>19</v>
      </c>
      <c r="C20" s="14">
        <v>23</v>
      </c>
      <c r="D20" s="14">
        <v>1007</v>
      </c>
      <c r="E20" s="15">
        <v>0.93570000000000031</v>
      </c>
      <c r="F20" s="15">
        <f t="shared" si="0"/>
        <v>942.24990000000037</v>
      </c>
    </row>
    <row r="21" spans="1:6" x14ac:dyDescent="0.25">
      <c r="A21" s="13" t="s">
        <v>18</v>
      </c>
      <c r="B21" s="14">
        <v>8</v>
      </c>
      <c r="C21" s="14">
        <v>1</v>
      </c>
      <c r="D21" s="14">
        <v>8</v>
      </c>
      <c r="E21" s="15">
        <v>1.0028999999999999</v>
      </c>
      <c r="F21" s="15">
        <f t="shared" si="0"/>
        <v>8.0231999999999992</v>
      </c>
    </row>
    <row r="22" spans="1:6" x14ac:dyDescent="0.25">
      <c r="A22" s="13" t="s">
        <v>18</v>
      </c>
      <c r="B22" s="14">
        <v>14</v>
      </c>
      <c r="C22" s="14">
        <v>1</v>
      </c>
      <c r="D22" s="14">
        <v>14</v>
      </c>
      <c r="E22" s="15">
        <v>0.95879999999999999</v>
      </c>
      <c r="F22" s="15">
        <f t="shared" si="0"/>
        <v>13.4232</v>
      </c>
    </row>
    <row r="23" spans="1:6" x14ac:dyDescent="0.25">
      <c r="A23" s="13" t="s">
        <v>18</v>
      </c>
      <c r="B23" s="14">
        <v>20</v>
      </c>
      <c r="C23" s="14">
        <v>2</v>
      </c>
      <c r="D23" s="14">
        <v>332</v>
      </c>
      <c r="E23" s="15">
        <v>0.91469999999999996</v>
      </c>
      <c r="F23" s="15">
        <f t="shared" si="0"/>
        <v>303.68039999999996</v>
      </c>
    </row>
    <row r="24" spans="1:6" x14ac:dyDescent="0.25">
      <c r="A24" s="13" t="s">
        <v>19</v>
      </c>
      <c r="B24" s="14">
        <v>14</v>
      </c>
      <c r="C24" s="14">
        <v>7</v>
      </c>
      <c r="D24" s="14">
        <v>626</v>
      </c>
      <c r="E24" s="15">
        <v>1.0649999999999997</v>
      </c>
      <c r="F24" s="15">
        <f t="shared" si="0"/>
        <v>666.68999999999983</v>
      </c>
    </row>
    <row r="25" spans="1:6" x14ac:dyDescent="0.25">
      <c r="A25" s="13" t="s">
        <v>20</v>
      </c>
      <c r="B25" s="14">
        <v>9</v>
      </c>
      <c r="C25" s="14">
        <v>1</v>
      </c>
      <c r="D25" s="14">
        <v>9</v>
      </c>
      <c r="E25" s="15">
        <v>1.0141</v>
      </c>
      <c r="F25" s="15">
        <f t="shared" si="0"/>
        <v>9.1268999999999991</v>
      </c>
    </row>
    <row r="26" spans="1:6" x14ac:dyDescent="0.25">
      <c r="A26" s="13" t="s">
        <v>20</v>
      </c>
      <c r="B26" s="14">
        <v>19</v>
      </c>
      <c r="C26" s="14">
        <v>25</v>
      </c>
      <c r="D26" s="14">
        <v>2531</v>
      </c>
      <c r="E26" s="15">
        <v>0.94219999999999982</v>
      </c>
      <c r="F26" s="15">
        <f t="shared" si="0"/>
        <v>2384.7081999999996</v>
      </c>
    </row>
    <row r="27" spans="1:6" x14ac:dyDescent="0.25">
      <c r="A27" s="13" t="s">
        <v>21</v>
      </c>
      <c r="B27" s="14">
        <v>16</v>
      </c>
      <c r="C27" s="14">
        <v>10</v>
      </c>
      <c r="D27" s="14">
        <v>559</v>
      </c>
      <c r="E27" s="15">
        <v>1.0565999999999998</v>
      </c>
      <c r="F27" s="15">
        <f t="shared" si="0"/>
        <v>590.63939999999991</v>
      </c>
    </row>
    <row r="28" spans="1:6" x14ac:dyDescent="0.25">
      <c r="A28" s="13" t="s">
        <v>22</v>
      </c>
      <c r="B28" s="14">
        <v>21</v>
      </c>
      <c r="C28" s="14">
        <v>19</v>
      </c>
      <c r="D28" s="14">
        <v>1519</v>
      </c>
      <c r="E28" s="15">
        <v>0.96589999999999987</v>
      </c>
      <c r="F28" s="15">
        <f t="shared" si="0"/>
        <v>1467.2020999999997</v>
      </c>
    </row>
    <row r="29" spans="1:6" x14ac:dyDescent="0.25">
      <c r="A29" s="13" t="s">
        <v>23</v>
      </c>
      <c r="B29" s="14">
        <v>15</v>
      </c>
      <c r="C29" s="14">
        <v>1</v>
      </c>
      <c r="D29" s="14">
        <v>15</v>
      </c>
      <c r="E29" s="15">
        <v>0.93520000000000003</v>
      </c>
      <c r="F29" s="15">
        <f t="shared" si="0"/>
        <v>14.028</v>
      </c>
    </row>
    <row r="30" spans="1:6" x14ac:dyDescent="0.25">
      <c r="A30" s="13" t="s">
        <v>23</v>
      </c>
      <c r="B30" s="14">
        <v>20</v>
      </c>
      <c r="C30" s="14">
        <v>34</v>
      </c>
      <c r="D30" s="14">
        <v>3062</v>
      </c>
      <c r="E30" s="15">
        <v>0.87000000000000022</v>
      </c>
      <c r="F30" s="15">
        <f t="shared" si="0"/>
        <v>2663.9400000000005</v>
      </c>
    </row>
    <row r="31" spans="1:6" x14ac:dyDescent="0.25">
      <c r="A31" s="13" t="s">
        <v>24</v>
      </c>
      <c r="B31" s="14">
        <v>9</v>
      </c>
      <c r="C31" s="14">
        <v>1</v>
      </c>
      <c r="D31" s="14">
        <v>21</v>
      </c>
      <c r="E31" s="15">
        <v>1.0762</v>
      </c>
      <c r="F31" s="15">
        <f t="shared" si="0"/>
        <v>22.600200000000001</v>
      </c>
    </row>
    <row r="32" spans="1:6" x14ac:dyDescent="0.25">
      <c r="A32" s="13" t="s">
        <v>25</v>
      </c>
      <c r="B32" s="14">
        <v>19</v>
      </c>
      <c r="C32" s="14">
        <v>3</v>
      </c>
      <c r="D32" s="14">
        <v>182</v>
      </c>
      <c r="E32" s="15">
        <v>0.93049999999999999</v>
      </c>
      <c r="F32" s="15">
        <f t="shared" si="0"/>
        <v>169.351</v>
      </c>
    </row>
    <row r="33" spans="1:6" x14ac:dyDescent="0.25">
      <c r="A33" s="13" t="s">
        <v>26</v>
      </c>
      <c r="B33" s="14">
        <v>12</v>
      </c>
      <c r="C33" s="14">
        <v>11</v>
      </c>
      <c r="D33" s="14">
        <v>569</v>
      </c>
      <c r="E33" s="15">
        <v>1.2605000000000002</v>
      </c>
      <c r="F33" s="15">
        <f t="shared" si="0"/>
        <v>717.22450000000015</v>
      </c>
    </row>
    <row r="34" spans="1:6" x14ac:dyDescent="0.25">
      <c r="A34" s="13" t="s">
        <v>27</v>
      </c>
      <c r="B34" s="14">
        <v>16</v>
      </c>
      <c r="C34" s="14">
        <v>11</v>
      </c>
      <c r="D34" s="14">
        <v>435</v>
      </c>
      <c r="E34" s="15">
        <v>1.2250999999999999</v>
      </c>
      <c r="F34" s="15">
        <f t="shared" si="0"/>
        <v>532.91849999999988</v>
      </c>
    </row>
    <row r="35" spans="1:6" x14ac:dyDescent="0.25">
      <c r="A35" s="13" t="s">
        <v>28</v>
      </c>
      <c r="B35" s="14">
        <v>18</v>
      </c>
      <c r="C35" s="14">
        <v>2</v>
      </c>
      <c r="D35" s="14">
        <v>339</v>
      </c>
      <c r="E35" s="15">
        <v>1.0604</v>
      </c>
      <c r="F35" s="15">
        <f t="shared" si="0"/>
        <v>359.47559999999999</v>
      </c>
    </row>
    <row r="36" spans="1:6" x14ac:dyDescent="0.25">
      <c r="A36" s="13" t="s">
        <v>103</v>
      </c>
      <c r="B36" s="14">
        <v>14</v>
      </c>
      <c r="C36" s="14">
        <v>1</v>
      </c>
      <c r="D36" s="14">
        <v>48</v>
      </c>
      <c r="E36" s="15">
        <v>1.7352000000000001</v>
      </c>
      <c r="F36" s="15">
        <f t="shared" si="0"/>
        <v>83.289600000000007</v>
      </c>
    </row>
    <row r="37" spans="1:6" x14ac:dyDescent="0.25">
      <c r="A37" s="13" t="s">
        <v>103</v>
      </c>
      <c r="B37" s="14">
        <v>16</v>
      </c>
      <c r="C37" s="14">
        <v>3</v>
      </c>
      <c r="D37" s="14">
        <v>219</v>
      </c>
      <c r="E37" s="15">
        <v>1.6476999999999997</v>
      </c>
      <c r="F37" s="15">
        <f t="shared" si="0"/>
        <v>360.84629999999993</v>
      </c>
    </row>
    <row r="38" spans="1:6" x14ac:dyDescent="0.25">
      <c r="A38" s="13" t="s">
        <v>104</v>
      </c>
      <c r="B38" s="14">
        <v>17</v>
      </c>
      <c r="C38" s="14">
        <v>1</v>
      </c>
      <c r="D38" s="14">
        <v>55</v>
      </c>
      <c r="E38" s="15">
        <v>1.3915</v>
      </c>
      <c r="F38" s="15">
        <f t="shared" si="0"/>
        <v>76.532499999999999</v>
      </c>
    </row>
    <row r="39" spans="1:6" x14ac:dyDescent="0.25">
      <c r="A39" s="13" t="s">
        <v>31</v>
      </c>
      <c r="B39" s="14">
        <v>18</v>
      </c>
      <c r="C39" s="14">
        <v>2</v>
      </c>
      <c r="D39" s="14">
        <v>134</v>
      </c>
      <c r="E39" s="15">
        <v>1.6520999999999999</v>
      </c>
      <c r="F39" s="15">
        <f t="shared" si="0"/>
        <v>221.38139999999999</v>
      </c>
    </row>
    <row r="40" spans="1:6" x14ac:dyDescent="0.25">
      <c r="A40" s="13" t="s">
        <v>33</v>
      </c>
      <c r="B40" s="14">
        <v>20</v>
      </c>
      <c r="C40" s="14">
        <v>18</v>
      </c>
      <c r="D40" s="14">
        <v>1569</v>
      </c>
      <c r="E40" s="15">
        <v>1.4444000000000006</v>
      </c>
      <c r="F40" s="15">
        <f t="shared" si="0"/>
        <v>2266.2636000000007</v>
      </c>
    </row>
    <row r="41" spans="1:6" x14ac:dyDescent="0.25">
      <c r="A41" s="13" t="s">
        <v>34</v>
      </c>
      <c r="B41" s="14">
        <v>16</v>
      </c>
      <c r="C41" s="14">
        <v>3</v>
      </c>
      <c r="D41" s="14">
        <v>157</v>
      </c>
      <c r="E41" s="15">
        <v>1.6581999999999999</v>
      </c>
      <c r="F41" s="15">
        <f t="shared" si="0"/>
        <v>260.3374</v>
      </c>
    </row>
    <row r="42" spans="1:6" x14ac:dyDescent="0.25">
      <c r="A42" s="13" t="s">
        <v>35</v>
      </c>
      <c r="B42" s="14">
        <v>20</v>
      </c>
      <c r="C42" s="14">
        <v>7</v>
      </c>
      <c r="D42" s="14">
        <v>727</v>
      </c>
      <c r="E42" s="15">
        <v>1.5268999999999997</v>
      </c>
      <c r="F42" s="15">
        <f t="shared" si="0"/>
        <v>1110.0562999999997</v>
      </c>
    </row>
    <row r="43" spans="1:6" x14ac:dyDescent="0.25">
      <c r="A43" s="13" t="s">
        <v>36</v>
      </c>
      <c r="B43" s="14">
        <v>20</v>
      </c>
      <c r="C43" s="14">
        <v>3</v>
      </c>
      <c r="D43" s="14">
        <v>88</v>
      </c>
      <c r="E43" s="15">
        <v>1.4999</v>
      </c>
      <c r="F43" s="15">
        <f t="shared" si="0"/>
        <v>131.99119999999999</v>
      </c>
    </row>
    <row r="44" spans="1:6" x14ac:dyDescent="0.25">
      <c r="A44" s="13" t="s">
        <v>37</v>
      </c>
      <c r="B44" s="14">
        <v>1</v>
      </c>
      <c r="C44" s="14">
        <v>2</v>
      </c>
      <c r="D44" s="14">
        <v>61</v>
      </c>
      <c r="E44" s="15">
        <v>0.79590000000000005</v>
      </c>
      <c r="F44" s="15">
        <f t="shared" si="0"/>
        <v>48.549900000000001</v>
      </c>
    </row>
    <row r="45" spans="1:6" x14ac:dyDescent="0.25">
      <c r="A45" s="13" t="s">
        <v>38</v>
      </c>
      <c r="B45" s="14">
        <v>1</v>
      </c>
      <c r="C45" s="14">
        <v>2</v>
      </c>
      <c r="D45" s="14">
        <v>89</v>
      </c>
      <c r="E45" s="15">
        <v>0.80559999999999998</v>
      </c>
      <c r="F45" s="15">
        <f t="shared" si="0"/>
        <v>71.698399999999992</v>
      </c>
    </row>
    <row r="46" spans="1:6" x14ac:dyDescent="0.25">
      <c r="A46" s="13" t="s">
        <v>39</v>
      </c>
      <c r="B46" s="14">
        <v>1</v>
      </c>
      <c r="C46" s="14">
        <v>24</v>
      </c>
      <c r="D46" s="14">
        <v>939</v>
      </c>
      <c r="E46" s="15">
        <v>0.75149999999999995</v>
      </c>
      <c r="F46" s="15">
        <f t="shared" si="0"/>
        <v>705.6585</v>
      </c>
    </row>
    <row r="47" spans="1:6" x14ac:dyDescent="0.25">
      <c r="A47" s="13" t="s">
        <v>10</v>
      </c>
      <c r="B47" s="14">
        <v>1</v>
      </c>
      <c r="C47" s="14">
        <v>6</v>
      </c>
      <c r="D47" s="14">
        <v>386</v>
      </c>
      <c r="E47" s="15">
        <v>1.1731</v>
      </c>
      <c r="F47" s="15">
        <f t="shared" si="0"/>
        <v>452.81659999999999</v>
      </c>
    </row>
    <row r="48" spans="1:6" x14ac:dyDescent="0.25">
      <c r="A48" s="13" t="s">
        <v>11</v>
      </c>
      <c r="B48" s="14">
        <v>1</v>
      </c>
      <c r="C48" s="14">
        <v>16</v>
      </c>
      <c r="D48" s="14">
        <v>1032</v>
      </c>
      <c r="E48" s="15">
        <v>1.2442999999999995</v>
      </c>
      <c r="F48" s="15">
        <f t="shared" si="0"/>
        <v>1284.1175999999996</v>
      </c>
    </row>
    <row r="49" spans="1:6" x14ac:dyDescent="0.25">
      <c r="A49" s="23"/>
      <c r="B49" s="24"/>
      <c r="C49" s="24"/>
      <c r="D49" s="24"/>
      <c r="E49" s="52"/>
      <c r="F49" s="52"/>
    </row>
    <row r="50" spans="1:6" x14ac:dyDescent="0.25">
      <c r="A50" s="26"/>
      <c r="B50" s="27"/>
      <c r="C50" s="27"/>
      <c r="D50" s="27"/>
      <c r="E50" s="53"/>
      <c r="F50" s="53"/>
    </row>
    <row r="51" spans="1:6" x14ac:dyDescent="0.25">
      <c r="A51" s="26"/>
      <c r="B51" s="27"/>
      <c r="C51" s="27"/>
      <c r="D51" s="27"/>
      <c r="E51" s="53"/>
      <c r="F51" s="53"/>
    </row>
    <row r="52" spans="1:6" x14ac:dyDescent="0.25">
      <c r="A52" s="26"/>
      <c r="B52" s="27"/>
      <c r="C52" s="27"/>
      <c r="D52" s="27"/>
      <c r="E52" s="53"/>
      <c r="F52" s="53"/>
    </row>
  </sheetData>
  <mergeCells count="2">
    <mergeCell ref="A3:D3"/>
    <mergeCell ref="A5:D5"/>
  </mergeCells>
  <pageMargins left="0.78740157480314965" right="0.39370078740157483" top="0.59055118110236227" bottom="0.78740157480314965" header="0.31496062992125984" footer="0.31496062992125984"/>
  <pageSetup paperSize="9" scale="94" fitToHeight="0" orientation="portrait" r:id="rId1"/>
  <headerFooter>
    <oddFooter>&amp;RSeite &amp;P von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3:F52"/>
  <sheetViews>
    <sheetView workbookViewId="0">
      <selection activeCell="B10" sqref="B10"/>
    </sheetView>
  </sheetViews>
  <sheetFormatPr baseColWidth="10" defaultRowHeight="15" x14ac:dyDescent="0.25"/>
  <cols>
    <col min="1" max="5" width="14.7109375" customWidth="1"/>
    <col min="6" max="6" width="22.7109375" customWidth="1"/>
  </cols>
  <sheetData>
    <row r="3" spans="1:6" ht="30" customHeight="1" x14ac:dyDescent="0.25">
      <c r="A3" s="172" t="s">
        <v>0</v>
      </c>
      <c r="B3" s="172"/>
      <c r="C3" s="172"/>
      <c r="D3" s="172"/>
      <c r="E3" s="1"/>
      <c r="F3" s="1"/>
    </row>
    <row r="4" spans="1:6" ht="5.0999999999999996" customHeight="1" x14ac:dyDescent="0.25">
      <c r="A4" s="42"/>
      <c r="B4" s="42"/>
      <c r="C4" s="42"/>
      <c r="D4" s="42"/>
      <c r="E4" s="1"/>
      <c r="F4" s="1"/>
    </row>
    <row r="5" spans="1:6" ht="30" customHeight="1" x14ac:dyDescent="0.25">
      <c r="A5" s="173" t="s">
        <v>1</v>
      </c>
      <c r="B5" s="174"/>
      <c r="C5" s="174"/>
      <c r="D5" s="174"/>
    </row>
    <row r="7" spans="1:6" x14ac:dyDescent="0.25">
      <c r="A7" s="3" t="s">
        <v>108</v>
      </c>
    </row>
    <row r="9" spans="1:6" x14ac:dyDescent="0.25">
      <c r="A9" s="4" t="s">
        <v>2</v>
      </c>
      <c r="B9" s="19">
        <v>43355</v>
      </c>
    </row>
    <row r="11" spans="1:6" ht="45" x14ac:dyDescent="0.25">
      <c r="A11" s="5" t="s">
        <v>3</v>
      </c>
      <c r="B11" s="5" t="s">
        <v>4</v>
      </c>
      <c r="C11" s="5" t="s">
        <v>5</v>
      </c>
      <c r="D11" s="5" t="s">
        <v>6</v>
      </c>
      <c r="E11" s="5" t="s">
        <v>7</v>
      </c>
      <c r="F11" s="5" t="s">
        <v>8</v>
      </c>
    </row>
    <row r="12" spans="1:6" x14ac:dyDescent="0.25">
      <c r="A12" s="6">
        <v>1</v>
      </c>
      <c r="B12" s="6">
        <v>2</v>
      </c>
      <c r="C12" s="6">
        <v>3</v>
      </c>
      <c r="D12" s="6">
        <v>4</v>
      </c>
      <c r="E12" s="6">
        <v>5</v>
      </c>
      <c r="F12" s="6">
        <v>6</v>
      </c>
    </row>
    <row r="13" spans="1:6" x14ac:dyDescent="0.25">
      <c r="A13" s="7" t="s">
        <v>9</v>
      </c>
      <c r="B13" s="7"/>
      <c r="C13" s="8">
        <f>SUM(C14:C499)</f>
        <v>254</v>
      </c>
      <c r="D13" s="8">
        <f>SUM(D14:D499)</f>
        <v>8958</v>
      </c>
      <c r="E13" s="7"/>
      <c r="F13" s="9">
        <f>SUM(F14:F499)</f>
        <v>9690.0426000000007</v>
      </c>
    </row>
    <row r="14" spans="1:6" x14ac:dyDescent="0.25">
      <c r="A14" s="10" t="s">
        <v>12</v>
      </c>
      <c r="B14" s="11">
        <v>19</v>
      </c>
      <c r="C14" s="11">
        <v>1</v>
      </c>
      <c r="D14" s="11">
        <v>26</v>
      </c>
      <c r="E14" s="12">
        <v>1.232</v>
      </c>
      <c r="F14" s="12">
        <f>E14*D14</f>
        <v>32.031999999999996</v>
      </c>
    </row>
    <row r="15" spans="1:6" x14ac:dyDescent="0.25">
      <c r="A15" s="13" t="s">
        <v>13</v>
      </c>
      <c r="B15" s="14">
        <v>7</v>
      </c>
      <c r="C15" s="14">
        <v>1</v>
      </c>
      <c r="D15" s="14">
        <v>9</v>
      </c>
      <c r="E15" s="15">
        <v>1.1413</v>
      </c>
      <c r="F15" s="15">
        <f t="shared" ref="F15:F48" si="0">E15*D15</f>
        <v>10.271699999999999</v>
      </c>
    </row>
    <row r="16" spans="1:6" x14ac:dyDescent="0.25">
      <c r="A16" s="13" t="s">
        <v>14</v>
      </c>
      <c r="B16" s="14">
        <v>6</v>
      </c>
      <c r="C16" s="14">
        <v>5</v>
      </c>
      <c r="D16" s="14">
        <v>163</v>
      </c>
      <c r="E16" s="15">
        <v>1.0001</v>
      </c>
      <c r="F16" s="15">
        <f t="shared" si="0"/>
        <v>163.0163</v>
      </c>
    </row>
    <row r="17" spans="1:6" x14ac:dyDescent="0.25">
      <c r="A17" s="13" t="s">
        <v>15</v>
      </c>
      <c r="B17" s="14">
        <v>16</v>
      </c>
      <c r="C17" s="14">
        <v>1</v>
      </c>
      <c r="D17" s="14">
        <v>11</v>
      </c>
      <c r="E17" s="15">
        <v>1.0995999999999999</v>
      </c>
      <c r="F17" s="15">
        <f t="shared" si="0"/>
        <v>12.095599999999999</v>
      </c>
    </row>
    <row r="18" spans="1:6" x14ac:dyDescent="0.25">
      <c r="A18" s="13" t="s">
        <v>15</v>
      </c>
      <c r="B18" s="14">
        <v>17</v>
      </c>
      <c r="C18" s="14">
        <v>4</v>
      </c>
      <c r="D18" s="14">
        <v>109</v>
      </c>
      <c r="E18" s="15">
        <v>1.0893999999999999</v>
      </c>
      <c r="F18" s="15">
        <f t="shared" si="0"/>
        <v>118.74459999999999</v>
      </c>
    </row>
    <row r="19" spans="1:6" x14ac:dyDescent="0.25">
      <c r="A19" s="13" t="s">
        <v>16</v>
      </c>
      <c r="B19" s="14">
        <v>18</v>
      </c>
      <c r="C19" s="14">
        <v>2</v>
      </c>
      <c r="D19" s="14">
        <v>20</v>
      </c>
      <c r="E19" s="15">
        <v>1.0277000000000001</v>
      </c>
      <c r="F19" s="15">
        <f t="shared" si="0"/>
        <v>20.554000000000002</v>
      </c>
    </row>
    <row r="20" spans="1:6" x14ac:dyDescent="0.25">
      <c r="A20" s="13" t="s">
        <v>17</v>
      </c>
      <c r="B20" s="14">
        <v>19</v>
      </c>
      <c r="C20" s="14">
        <v>23</v>
      </c>
      <c r="D20" s="14">
        <v>358</v>
      </c>
      <c r="E20" s="15">
        <v>0.93570000000000031</v>
      </c>
      <c r="F20" s="15">
        <f t="shared" si="0"/>
        <v>334.98060000000009</v>
      </c>
    </row>
    <row r="21" spans="1:6" x14ac:dyDescent="0.25">
      <c r="A21" s="13" t="s">
        <v>18</v>
      </c>
      <c r="B21" s="14">
        <v>8</v>
      </c>
      <c r="C21" s="14">
        <v>1</v>
      </c>
      <c r="D21" s="14">
        <v>3</v>
      </c>
      <c r="E21" s="15">
        <v>1.0028999999999999</v>
      </c>
      <c r="F21" s="15">
        <f t="shared" si="0"/>
        <v>3.0086999999999997</v>
      </c>
    </row>
    <row r="22" spans="1:6" x14ac:dyDescent="0.25">
      <c r="A22" s="13" t="s">
        <v>18</v>
      </c>
      <c r="B22" s="14">
        <v>14</v>
      </c>
      <c r="C22" s="14">
        <v>1</v>
      </c>
      <c r="D22" s="14">
        <v>10</v>
      </c>
      <c r="E22" s="15">
        <v>0.95879999999999999</v>
      </c>
      <c r="F22" s="15">
        <f t="shared" si="0"/>
        <v>9.5879999999999992</v>
      </c>
    </row>
    <row r="23" spans="1:6" x14ac:dyDescent="0.25">
      <c r="A23" s="13" t="s">
        <v>18</v>
      </c>
      <c r="B23" s="14">
        <v>20</v>
      </c>
      <c r="C23" s="14">
        <v>2</v>
      </c>
      <c r="D23" s="14">
        <v>206</v>
      </c>
      <c r="E23" s="15">
        <v>0.91469999999999996</v>
      </c>
      <c r="F23" s="15">
        <f t="shared" si="0"/>
        <v>188.4282</v>
      </c>
    </row>
    <row r="24" spans="1:6" x14ac:dyDescent="0.25">
      <c r="A24" s="13" t="s">
        <v>19</v>
      </c>
      <c r="B24" s="14">
        <v>17</v>
      </c>
      <c r="C24" s="14">
        <v>7</v>
      </c>
      <c r="D24" s="14">
        <v>322</v>
      </c>
      <c r="E24" s="15">
        <v>1.0649999999999997</v>
      </c>
      <c r="F24" s="15">
        <f t="shared" si="0"/>
        <v>342.92999999999989</v>
      </c>
    </row>
    <row r="25" spans="1:6" x14ac:dyDescent="0.25">
      <c r="A25" s="13" t="s">
        <v>20</v>
      </c>
      <c r="B25" s="14">
        <v>9</v>
      </c>
      <c r="C25" s="14">
        <v>1</v>
      </c>
      <c r="D25" s="14">
        <v>8</v>
      </c>
      <c r="E25" s="15">
        <v>1.0141</v>
      </c>
      <c r="F25" s="15">
        <f t="shared" si="0"/>
        <v>8.1128</v>
      </c>
    </row>
    <row r="26" spans="1:6" x14ac:dyDescent="0.25">
      <c r="A26" s="13" t="s">
        <v>20</v>
      </c>
      <c r="B26" s="14">
        <v>19</v>
      </c>
      <c r="C26" s="14">
        <v>25</v>
      </c>
      <c r="D26" s="14">
        <v>1467</v>
      </c>
      <c r="E26" s="15">
        <v>0.94219999999999982</v>
      </c>
      <c r="F26" s="15">
        <f t="shared" si="0"/>
        <v>1382.2073999999998</v>
      </c>
    </row>
    <row r="27" spans="1:6" x14ac:dyDescent="0.25">
      <c r="A27" s="13" t="s">
        <v>21</v>
      </c>
      <c r="B27" s="14">
        <v>16</v>
      </c>
      <c r="C27" s="14">
        <v>10</v>
      </c>
      <c r="D27" s="14">
        <v>239</v>
      </c>
      <c r="E27" s="15">
        <v>1.0565999999999998</v>
      </c>
      <c r="F27" s="15">
        <f t="shared" si="0"/>
        <v>252.52739999999994</v>
      </c>
    </row>
    <row r="28" spans="1:6" x14ac:dyDescent="0.25">
      <c r="A28" s="13" t="s">
        <v>22</v>
      </c>
      <c r="B28" s="14">
        <v>21</v>
      </c>
      <c r="C28" s="14">
        <v>19</v>
      </c>
      <c r="D28" s="14">
        <v>753</v>
      </c>
      <c r="E28" s="15">
        <v>0.96589999999999987</v>
      </c>
      <c r="F28" s="15">
        <f t="shared" si="0"/>
        <v>727.32269999999994</v>
      </c>
    </row>
    <row r="29" spans="1:6" x14ac:dyDescent="0.25">
      <c r="A29" s="13" t="s">
        <v>23</v>
      </c>
      <c r="B29" s="14">
        <v>15</v>
      </c>
      <c r="C29" s="14">
        <v>1</v>
      </c>
      <c r="D29" s="14">
        <v>4</v>
      </c>
      <c r="E29" s="15">
        <v>0.93520000000000003</v>
      </c>
      <c r="F29" s="15">
        <f t="shared" si="0"/>
        <v>3.7408000000000001</v>
      </c>
    </row>
    <row r="30" spans="1:6" x14ac:dyDescent="0.25">
      <c r="A30" s="13" t="s">
        <v>23</v>
      </c>
      <c r="B30" s="14">
        <v>20</v>
      </c>
      <c r="C30" s="14">
        <v>34</v>
      </c>
      <c r="D30" s="14">
        <v>1403</v>
      </c>
      <c r="E30" s="15">
        <v>0.87000000000000022</v>
      </c>
      <c r="F30" s="15">
        <f t="shared" si="0"/>
        <v>1220.6100000000004</v>
      </c>
    </row>
    <row r="31" spans="1:6" x14ac:dyDescent="0.25">
      <c r="A31" s="13" t="s">
        <v>24</v>
      </c>
      <c r="B31" s="14">
        <v>9</v>
      </c>
      <c r="C31" s="14">
        <v>1</v>
      </c>
      <c r="D31" s="14">
        <v>3</v>
      </c>
      <c r="E31" s="15">
        <v>1.0762</v>
      </c>
      <c r="F31" s="15">
        <f t="shared" si="0"/>
        <v>3.2286000000000001</v>
      </c>
    </row>
    <row r="32" spans="1:6" x14ac:dyDescent="0.25">
      <c r="A32" s="13" t="s">
        <v>25</v>
      </c>
      <c r="B32" s="14">
        <v>19</v>
      </c>
      <c r="C32" s="14">
        <v>3</v>
      </c>
      <c r="D32" s="14">
        <v>72</v>
      </c>
      <c r="E32" s="15">
        <v>0.93049999999999999</v>
      </c>
      <c r="F32" s="15">
        <f t="shared" si="0"/>
        <v>66.995999999999995</v>
      </c>
    </row>
    <row r="33" spans="1:6" x14ac:dyDescent="0.25">
      <c r="A33" s="13" t="s">
        <v>26</v>
      </c>
      <c r="B33" s="14">
        <v>12</v>
      </c>
      <c r="C33" s="14">
        <v>11</v>
      </c>
      <c r="D33" s="14">
        <v>212</v>
      </c>
      <c r="E33" s="15">
        <v>1.2605000000000002</v>
      </c>
      <c r="F33" s="15">
        <f t="shared" si="0"/>
        <v>267.22600000000006</v>
      </c>
    </row>
    <row r="34" spans="1:6" x14ac:dyDescent="0.25">
      <c r="A34" s="13" t="s">
        <v>27</v>
      </c>
      <c r="B34" s="14">
        <v>16</v>
      </c>
      <c r="C34" s="14">
        <v>11</v>
      </c>
      <c r="D34" s="14">
        <v>188</v>
      </c>
      <c r="E34" s="15">
        <v>1.2250999999999999</v>
      </c>
      <c r="F34" s="15">
        <f t="shared" si="0"/>
        <v>230.31879999999998</v>
      </c>
    </row>
    <row r="35" spans="1:6" x14ac:dyDescent="0.25">
      <c r="A35" s="13" t="s">
        <v>28</v>
      </c>
      <c r="B35" s="14">
        <v>18</v>
      </c>
      <c r="C35" s="14">
        <v>2</v>
      </c>
      <c r="D35" s="14">
        <v>262</v>
      </c>
      <c r="E35" s="15">
        <v>1.0604</v>
      </c>
      <c r="F35" s="15">
        <f t="shared" si="0"/>
        <v>277.82479999999998</v>
      </c>
    </row>
    <row r="36" spans="1:6" x14ac:dyDescent="0.25">
      <c r="A36" s="13" t="s">
        <v>103</v>
      </c>
      <c r="B36" s="14">
        <v>14</v>
      </c>
      <c r="C36" s="14">
        <v>1</v>
      </c>
      <c r="D36" s="14">
        <v>15</v>
      </c>
      <c r="E36" s="15">
        <v>1.7352000000000001</v>
      </c>
      <c r="F36" s="15">
        <f t="shared" si="0"/>
        <v>26.028000000000002</v>
      </c>
    </row>
    <row r="37" spans="1:6" x14ac:dyDescent="0.25">
      <c r="A37" s="13" t="s">
        <v>103</v>
      </c>
      <c r="B37" s="14">
        <v>16</v>
      </c>
      <c r="C37" s="14">
        <v>3</v>
      </c>
      <c r="D37" s="14">
        <v>106</v>
      </c>
      <c r="E37" s="15">
        <v>1.6476999999999997</v>
      </c>
      <c r="F37" s="15">
        <f t="shared" si="0"/>
        <v>174.65619999999998</v>
      </c>
    </row>
    <row r="38" spans="1:6" x14ac:dyDescent="0.25">
      <c r="A38" s="13" t="s">
        <v>104</v>
      </c>
      <c r="B38" s="14">
        <v>17</v>
      </c>
      <c r="C38" s="14">
        <v>1</v>
      </c>
      <c r="D38" s="14">
        <v>51</v>
      </c>
      <c r="E38" s="15">
        <v>1.3915</v>
      </c>
      <c r="F38" s="15">
        <f t="shared" si="0"/>
        <v>70.966499999999996</v>
      </c>
    </row>
    <row r="39" spans="1:6" x14ac:dyDescent="0.25">
      <c r="A39" s="13" t="s">
        <v>31</v>
      </c>
      <c r="B39" s="14">
        <v>18</v>
      </c>
      <c r="C39" s="14">
        <v>2</v>
      </c>
      <c r="D39" s="14">
        <v>47</v>
      </c>
      <c r="E39" s="15">
        <v>1.6520999999999999</v>
      </c>
      <c r="F39" s="15">
        <f t="shared" si="0"/>
        <v>77.648699999999991</v>
      </c>
    </row>
    <row r="40" spans="1:6" x14ac:dyDescent="0.25">
      <c r="A40" s="13" t="s">
        <v>33</v>
      </c>
      <c r="B40" s="14">
        <v>20</v>
      </c>
      <c r="C40" s="14">
        <v>18</v>
      </c>
      <c r="D40" s="14">
        <v>1044</v>
      </c>
      <c r="E40" s="15">
        <v>1.4444000000000006</v>
      </c>
      <c r="F40" s="15">
        <f t="shared" si="0"/>
        <v>1507.9536000000005</v>
      </c>
    </row>
    <row r="41" spans="1:6" x14ac:dyDescent="0.25">
      <c r="A41" s="13" t="s">
        <v>34</v>
      </c>
      <c r="B41" s="14">
        <v>16</v>
      </c>
      <c r="C41" s="14">
        <v>3</v>
      </c>
      <c r="D41" s="14">
        <v>104</v>
      </c>
      <c r="E41" s="15">
        <v>1.6581999999999999</v>
      </c>
      <c r="F41" s="15">
        <f t="shared" si="0"/>
        <v>172.4528</v>
      </c>
    </row>
    <row r="42" spans="1:6" x14ac:dyDescent="0.25">
      <c r="A42" s="13" t="s">
        <v>35</v>
      </c>
      <c r="B42" s="14">
        <v>20</v>
      </c>
      <c r="C42" s="14">
        <v>7</v>
      </c>
      <c r="D42" s="14">
        <v>352</v>
      </c>
      <c r="E42" s="15">
        <v>1.5268999999999997</v>
      </c>
      <c r="F42" s="15">
        <f t="shared" si="0"/>
        <v>537.46879999999987</v>
      </c>
    </row>
    <row r="43" spans="1:6" x14ac:dyDescent="0.25">
      <c r="A43" s="13" t="s">
        <v>36</v>
      </c>
      <c r="B43" s="14">
        <v>20</v>
      </c>
      <c r="C43" s="14">
        <v>3</v>
      </c>
      <c r="D43" s="14">
        <v>53</v>
      </c>
      <c r="E43" s="15">
        <v>1.4999</v>
      </c>
      <c r="F43" s="15">
        <f t="shared" si="0"/>
        <v>79.494699999999995</v>
      </c>
    </row>
    <row r="44" spans="1:6" x14ac:dyDescent="0.25">
      <c r="A44" s="13" t="s">
        <v>37</v>
      </c>
      <c r="B44" s="14">
        <v>1</v>
      </c>
      <c r="C44" s="14">
        <v>2</v>
      </c>
      <c r="D44" s="14">
        <v>30</v>
      </c>
      <c r="E44" s="15">
        <v>0.79590000000000005</v>
      </c>
      <c r="F44" s="15">
        <f t="shared" si="0"/>
        <v>23.877000000000002</v>
      </c>
    </row>
    <row r="45" spans="1:6" x14ac:dyDescent="0.25">
      <c r="A45" s="13" t="s">
        <v>38</v>
      </c>
      <c r="B45" s="14">
        <v>1</v>
      </c>
      <c r="C45" s="14">
        <v>2</v>
      </c>
      <c r="D45" s="14">
        <v>41</v>
      </c>
      <c r="E45" s="15">
        <v>0.80559999999999998</v>
      </c>
      <c r="F45" s="15">
        <f t="shared" si="0"/>
        <v>33.029600000000002</v>
      </c>
    </row>
    <row r="46" spans="1:6" x14ac:dyDescent="0.25">
      <c r="A46" s="13" t="s">
        <v>39</v>
      </c>
      <c r="B46" s="14">
        <v>1</v>
      </c>
      <c r="C46" s="14">
        <v>24</v>
      </c>
      <c r="D46" s="14">
        <v>502</v>
      </c>
      <c r="E46" s="15">
        <v>0.75149999999999995</v>
      </c>
      <c r="F46" s="15">
        <f t="shared" si="0"/>
        <v>377.25299999999999</v>
      </c>
    </row>
    <row r="47" spans="1:6" x14ac:dyDescent="0.25">
      <c r="A47" s="13" t="s">
        <v>10</v>
      </c>
      <c r="B47" s="14">
        <v>1</v>
      </c>
      <c r="C47" s="14">
        <v>6</v>
      </c>
      <c r="D47" s="14">
        <v>259</v>
      </c>
      <c r="E47" s="15">
        <v>1.1731</v>
      </c>
      <c r="F47" s="15">
        <f t="shared" si="0"/>
        <v>303.8329</v>
      </c>
    </row>
    <row r="48" spans="1:6" x14ac:dyDescent="0.25">
      <c r="A48" s="13" t="s">
        <v>11</v>
      </c>
      <c r="B48" s="14">
        <v>1</v>
      </c>
      <c r="C48" s="14">
        <v>16</v>
      </c>
      <c r="D48" s="14">
        <v>506</v>
      </c>
      <c r="E48" s="15">
        <v>1.2442999999999995</v>
      </c>
      <c r="F48" s="15">
        <f t="shared" si="0"/>
        <v>629.61579999999981</v>
      </c>
    </row>
    <row r="49" spans="1:6" x14ac:dyDescent="0.25">
      <c r="A49" s="23"/>
      <c r="B49" s="24"/>
      <c r="C49" s="24"/>
      <c r="D49" s="24"/>
      <c r="E49" s="52"/>
      <c r="F49" s="52"/>
    </row>
    <row r="50" spans="1:6" x14ac:dyDescent="0.25">
      <c r="A50" s="26"/>
      <c r="B50" s="27"/>
      <c r="C50" s="27"/>
      <c r="D50" s="27"/>
      <c r="E50" s="53"/>
      <c r="F50" s="53"/>
    </row>
    <row r="51" spans="1:6" x14ac:dyDescent="0.25">
      <c r="A51" s="26"/>
      <c r="B51" s="27"/>
      <c r="C51" s="27"/>
      <c r="D51" s="27"/>
      <c r="E51" s="53"/>
      <c r="F51" s="53"/>
    </row>
    <row r="52" spans="1:6" x14ac:dyDescent="0.25">
      <c r="A52" s="26"/>
      <c r="B52" s="27"/>
      <c r="C52" s="27"/>
      <c r="D52" s="27"/>
      <c r="E52" s="53"/>
      <c r="F52" s="53"/>
    </row>
  </sheetData>
  <mergeCells count="2">
    <mergeCell ref="A3:D3"/>
    <mergeCell ref="A5:D5"/>
  </mergeCells>
  <pageMargins left="0.78740157480314965" right="0.39370078740157483" top="0.59055118110236227" bottom="0.78740157480314965" header="0.31496062992125984" footer="0.31496062992125984"/>
  <pageSetup paperSize="9" scale="94" fitToHeight="0" orientation="portrait" r:id="rId1"/>
  <headerFooter>
    <oddFooter>&amp;RSeite &amp;P von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fitToPage="1"/>
  </sheetPr>
  <dimension ref="A3:H50"/>
  <sheetViews>
    <sheetView workbookViewId="0">
      <selection activeCell="B10" sqref="B10"/>
    </sheetView>
  </sheetViews>
  <sheetFormatPr baseColWidth="10" defaultRowHeight="15" x14ac:dyDescent="0.25"/>
  <cols>
    <col min="1" max="5" width="14.7109375" customWidth="1"/>
    <col min="6" max="6" width="22.7109375" customWidth="1"/>
  </cols>
  <sheetData>
    <row r="3" spans="1:8" ht="30" customHeight="1" x14ac:dyDescent="0.25">
      <c r="A3" s="172" t="s">
        <v>0</v>
      </c>
      <c r="B3" s="172"/>
      <c r="C3" s="172"/>
      <c r="D3" s="172"/>
      <c r="E3" s="1"/>
      <c r="F3" s="1"/>
    </row>
    <row r="4" spans="1:8" ht="5.0999999999999996" customHeight="1" x14ac:dyDescent="0.25">
      <c r="A4" s="42"/>
      <c r="B4" s="42"/>
      <c r="C4" s="42"/>
      <c r="D4" s="42"/>
      <c r="E4" s="1"/>
      <c r="F4" s="1"/>
    </row>
    <row r="5" spans="1:8" ht="30" customHeight="1" x14ac:dyDescent="0.25">
      <c r="A5" s="173" t="s">
        <v>1</v>
      </c>
      <c r="B5" s="174"/>
      <c r="C5" s="174"/>
      <c r="D5" s="174"/>
    </row>
    <row r="7" spans="1:8" x14ac:dyDescent="0.25">
      <c r="A7" s="3" t="s">
        <v>105</v>
      </c>
    </row>
    <row r="9" spans="1:8" x14ac:dyDescent="0.25">
      <c r="A9" s="4" t="s">
        <v>2</v>
      </c>
      <c r="B9" s="19">
        <v>43355</v>
      </c>
    </row>
    <row r="11" spans="1:8" ht="45" x14ac:dyDescent="0.25">
      <c r="A11" s="5" t="s">
        <v>3</v>
      </c>
      <c r="B11" s="5" t="s">
        <v>4</v>
      </c>
      <c r="C11" s="5" t="s">
        <v>5</v>
      </c>
      <c r="D11" s="5" t="s">
        <v>6</v>
      </c>
      <c r="E11" s="5" t="s">
        <v>7</v>
      </c>
      <c r="F11" s="5" t="s">
        <v>8</v>
      </c>
    </row>
    <row r="12" spans="1:8" x14ac:dyDescent="0.25">
      <c r="A12" s="6">
        <v>1</v>
      </c>
      <c r="B12" s="6">
        <v>2</v>
      </c>
      <c r="C12" s="6">
        <v>3</v>
      </c>
      <c r="D12" s="6">
        <v>4</v>
      </c>
      <c r="E12" s="6">
        <v>5</v>
      </c>
      <c r="F12" s="6">
        <v>6</v>
      </c>
    </row>
    <row r="13" spans="1:8" x14ac:dyDescent="0.25">
      <c r="A13" s="7" t="s">
        <v>9</v>
      </c>
      <c r="B13" s="7"/>
      <c r="C13" s="8">
        <f>SUM(C14:C497)</f>
        <v>255</v>
      </c>
      <c r="D13" s="8">
        <f>SUM(D14:D497)</f>
        <v>17729</v>
      </c>
      <c r="E13" s="7"/>
      <c r="F13" s="9">
        <f>SUM(F14:F497)</f>
        <v>19010.813100000003</v>
      </c>
    </row>
    <row r="14" spans="1:8" x14ac:dyDescent="0.25">
      <c r="A14" s="10" t="s">
        <v>12</v>
      </c>
      <c r="B14" s="11">
        <v>19</v>
      </c>
      <c r="C14" s="11">
        <v>1</v>
      </c>
      <c r="D14" s="11">
        <v>32</v>
      </c>
      <c r="E14" s="12">
        <v>1.2713000000000001</v>
      </c>
      <c r="F14" s="12">
        <f>E14*D14</f>
        <v>40.681600000000003</v>
      </c>
      <c r="H14" s="51"/>
    </row>
    <row r="15" spans="1:8" x14ac:dyDescent="0.25">
      <c r="A15" s="13" t="s">
        <v>13</v>
      </c>
      <c r="B15" s="14">
        <v>7</v>
      </c>
      <c r="C15" s="14">
        <v>1</v>
      </c>
      <c r="D15" s="14">
        <v>13</v>
      </c>
      <c r="E15" s="15">
        <v>1.141</v>
      </c>
      <c r="F15" s="15">
        <f t="shared" ref="F15:F46" si="0">E15*D15</f>
        <v>14.833</v>
      </c>
      <c r="H15" s="51"/>
    </row>
    <row r="16" spans="1:8" x14ac:dyDescent="0.25">
      <c r="A16" s="13" t="s">
        <v>14</v>
      </c>
      <c r="B16" s="14">
        <v>10</v>
      </c>
      <c r="C16" s="14">
        <v>5</v>
      </c>
      <c r="D16" s="14">
        <v>386</v>
      </c>
      <c r="E16" s="15">
        <v>1.0154000000000001</v>
      </c>
      <c r="F16" s="15">
        <f t="shared" si="0"/>
        <v>391.94440000000003</v>
      </c>
      <c r="H16" s="51"/>
    </row>
    <row r="17" spans="1:8" x14ac:dyDescent="0.25">
      <c r="A17" s="13" t="s">
        <v>15</v>
      </c>
      <c r="B17" s="14">
        <v>16</v>
      </c>
      <c r="C17" s="14">
        <v>1</v>
      </c>
      <c r="D17" s="14">
        <v>16</v>
      </c>
      <c r="E17" s="15">
        <v>1.0941000000000001</v>
      </c>
      <c r="F17" s="15">
        <f t="shared" si="0"/>
        <v>17.505600000000001</v>
      </c>
      <c r="H17" s="51"/>
    </row>
    <row r="18" spans="1:8" x14ac:dyDescent="0.25">
      <c r="A18" s="13" t="s">
        <v>15</v>
      </c>
      <c r="B18" s="14">
        <v>17</v>
      </c>
      <c r="C18" s="14">
        <v>4</v>
      </c>
      <c r="D18" s="14">
        <v>164</v>
      </c>
      <c r="E18" s="15">
        <v>1.0823</v>
      </c>
      <c r="F18" s="15">
        <f t="shared" si="0"/>
        <v>177.49720000000002</v>
      </c>
      <c r="H18" s="51"/>
    </row>
    <row r="19" spans="1:8" x14ac:dyDescent="0.25">
      <c r="A19" s="13" t="s">
        <v>16</v>
      </c>
      <c r="B19" s="14">
        <v>18</v>
      </c>
      <c r="C19" s="14">
        <v>2</v>
      </c>
      <c r="D19" s="14">
        <v>93</v>
      </c>
      <c r="E19" s="15">
        <v>1.0426</v>
      </c>
      <c r="F19" s="15">
        <f t="shared" si="0"/>
        <v>96.961799999999997</v>
      </c>
      <c r="H19" s="51"/>
    </row>
    <row r="20" spans="1:8" x14ac:dyDescent="0.25">
      <c r="A20" s="13" t="s">
        <v>17</v>
      </c>
      <c r="B20" s="14">
        <v>19</v>
      </c>
      <c r="C20" s="14">
        <v>24</v>
      </c>
      <c r="D20" s="14">
        <v>1036</v>
      </c>
      <c r="E20" s="15">
        <v>0.94950000000000034</v>
      </c>
      <c r="F20" s="15">
        <f t="shared" si="0"/>
        <v>983.68200000000036</v>
      </c>
      <c r="H20" s="51"/>
    </row>
    <row r="21" spans="1:8" x14ac:dyDescent="0.25">
      <c r="A21" s="13" t="s">
        <v>18</v>
      </c>
      <c r="B21" s="14">
        <v>8</v>
      </c>
      <c r="C21" s="14">
        <v>1</v>
      </c>
      <c r="D21" s="14">
        <v>8</v>
      </c>
      <c r="E21" s="15">
        <v>1.0228999999999999</v>
      </c>
      <c r="F21" s="15">
        <f t="shared" si="0"/>
        <v>8.1831999999999994</v>
      </c>
      <c r="H21" s="51"/>
    </row>
    <row r="22" spans="1:8" x14ac:dyDescent="0.25">
      <c r="A22" s="13" t="s">
        <v>18</v>
      </c>
      <c r="B22" s="14">
        <v>14</v>
      </c>
      <c r="C22" s="14">
        <v>1</v>
      </c>
      <c r="D22" s="14">
        <v>14</v>
      </c>
      <c r="E22" s="15">
        <v>0.98050000000000004</v>
      </c>
      <c r="F22" s="15">
        <f t="shared" si="0"/>
        <v>13.727</v>
      </c>
      <c r="H22" s="51"/>
    </row>
    <row r="23" spans="1:8" x14ac:dyDescent="0.25">
      <c r="A23" s="13" t="s">
        <v>18</v>
      </c>
      <c r="B23" s="14">
        <v>23</v>
      </c>
      <c r="C23" s="14">
        <v>2</v>
      </c>
      <c r="D23" s="14">
        <v>332</v>
      </c>
      <c r="E23" s="15">
        <v>0.91690000000000005</v>
      </c>
      <c r="F23" s="15">
        <f t="shared" si="0"/>
        <v>304.41079999999999</v>
      </c>
      <c r="H23" s="51"/>
    </row>
    <row r="24" spans="1:8" x14ac:dyDescent="0.25">
      <c r="A24" s="13" t="s">
        <v>19</v>
      </c>
      <c r="B24" s="14">
        <v>14</v>
      </c>
      <c r="C24" s="14">
        <v>7</v>
      </c>
      <c r="D24" s="14">
        <v>626</v>
      </c>
      <c r="E24" s="15">
        <v>1.0351999999999999</v>
      </c>
      <c r="F24" s="15">
        <f t="shared" si="0"/>
        <v>648.03519999999992</v>
      </c>
      <c r="H24" s="51"/>
    </row>
    <row r="25" spans="1:8" x14ac:dyDescent="0.25">
      <c r="A25" s="13" t="s">
        <v>20</v>
      </c>
      <c r="B25" s="14">
        <v>9</v>
      </c>
      <c r="C25" s="14">
        <v>1</v>
      </c>
      <c r="D25" s="14">
        <v>9</v>
      </c>
      <c r="E25" s="15">
        <v>1.01</v>
      </c>
      <c r="F25" s="15">
        <f t="shared" si="0"/>
        <v>9.09</v>
      </c>
      <c r="H25" s="51"/>
    </row>
    <row r="26" spans="1:8" x14ac:dyDescent="0.25">
      <c r="A26" s="13" t="s">
        <v>20</v>
      </c>
      <c r="B26" s="14">
        <v>17</v>
      </c>
      <c r="C26" s="14">
        <v>25</v>
      </c>
      <c r="D26" s="14">
        <v>2546</v>
      </c>
      <c r="E26" s="15">
        <v>0.92739999999999978</v>
      </c>
      <c r="F26" s="15">
        <f t="shared" si="0"/>
        <v>2361.1603999999993</v>
      </c>
      <c r="H26" s="51"/>
    </row>
    <row r="27" spans="1:8" x14ac:dyDescent="0.25">
      <c r="A27" s="13" t="s">
        <v>21</v>
      </c>
      <c r="B27" s="14">
        <v>16</v>
      </c>
      <c r="C27" s="14">
        <v>10</v>
      </c>
      <c r="D27" s="14">
        <v>587</v>
      </c>
      <c r="E27" s="15">
        <v>1.0587</v>
      </c>
      <c r="F27" s="15">
        <f t="shared" si="0"/>
        <v>621.45690000000002</v>
      </c>
      <c r="H27" s="51"/>
    </row>
    <row r="28" spans="1:8" x14ac:dyDescent="0.25">
      <c r="A28" s="13" t="s">
        <v>22</v>
      </c>
      <c r="B28" s="14">
        <v>21</v>
      </c>
      <c r="C28" s="14">
        <v>19</v>
      </c>
      <c r="D28" s="14">
        <v>1533</v>
      </c>
      <c r="E28" s="15">
        <v>0.96369999999999967</v>
      </c>
      <c r="F28" s="15">
        <f t="shared" si="0"/>
        <v>1477.3520999999994</v>
      </c>
      <c r="H28" s="51"/>
    </row>
    <row r="29" spans="1:8" x14ac:dyDescent="0.25">
      <c r="A29" s="13" t="s">
        <v>23</v>
      </c>
      <c r="B29" s="14">
        <v>15</v>
      </c>
      <c r="C29" s="14">
        <v>1</v>
      </c>
      <c r="D29" s="14">
        <v>15</v>
      </c>
      <c r="E29" s="15">
        <v>0.92490000000000006</v>
      </c>
      <c r="F29" s="15">
        <f t="shared" si="0"/>
        <v>13.8735</v>
      </c>
      <c r="H29" s="51"/>
    </row>
    <row r="30" spans="1:8" x14ac:dyDescent="0.25">
      <c r="A30" s="13" t="s">
        <v>23</v>
      </c>
      <c r="B30" s="14">
        <v>20</v>
      </c>
      <c r="C30" s="14">
        <v>34</v>
      </c>
      <c r="D30" s="14">
        <v>3144</v>
      </c>
      <c r="E30" s="15">
        <v>0.87270000000000081</v>
      </c>
      <c r="F30" s="15">
        <f t="shared" si="0"/>
        <v>2743.7688000000026</v>
      </c>
      <c r="H30" s="51"/>
    </row>
    <row r="31" spans="1:8" x14ac:dyDescent="0.25">
      <c r="A31" s="13" t="s">
        <v>24</v>
      </c>
      <c r="B31" s="14">
        <v>8</v>
      </c>
      <c r="C31" s="14">
        <v>1</v>
      </c>
      <c r="D31" s="14">
        <v>21</v>
      </c>
      <c r="E31" s="15">
        <v>1.0556000000000001</v>
      </c>
      <c r="F31" s="15">
        <f t="shared" si="0"/>
        <v>22.1676</v>
      </c>
      <c r="H31" s="51"/>
    </row>
    <row r="32" spans="1:8" x14ac:dyDescent="0.25">
      <c r="A32" s="13" t="s">
        <v>25</v>
      </c>
      <c r="B32" s="14">
        <v>20</v>
      </c>
      <c r="C32" s="14">
        <v>3</v>
      </c>
      <c r="D32" s="14">
        <v>185</v>
      </c>
      <c r="E32" s="15">
        <v>0.92770000000000008</v>
      </c>
      <c r="F32" s="15">
        <f t="shared" si="0"/>
        <v>171.62450000000001</v>
      </c>
      <c r="H32" s="51"/>
    </row>
    <row r="33" spans="1:8" x14ac:dyDescent="0.25">
      <c r="A33" s="13" t="s">
        <v>26</v>
      </c>
      <c r="B33" s="14">
        <v>18</v>
      </c>
      <c r="C33" s="14">
        <v>11</v>
      </c>
      <c r="D33" s="14">
        <v>569</v>
      </c>
      <c r="E33" s="15">
        <v>1.2075999999999998</v>
      </c>
      <c r="F33" s="15">
        <f t="shared" si="0"/>
        <v>687.12439999999992</v>
      </c>
      <c r="H33" s="51"/>
    </row>
    <row r="34" spans="1:8" x14ac:dyDescent="0.25">
      <c r="A34" s="13" t="s">
        <v>27</v>
      </c>
      <c r="B34" s="14">
        <v>13</v>
      </c>
      <c r="C34" s="14">
        <v>11</v>
      </c>
      <c r="D34" s="14">
        <v>435</v>
      </c>
      <c r="E34" s="15">
        <v>1.1698000000000002</v>
      </c>
      <c r="F34" s="15">
        <f t="shared" si="0"/>
        <v>508.86300000000006</v>
      </c>
      <c r="H34" s="51"/>
    </row>
    <row r="35" spans="1:8" x14ac:dyDescent="0.25">
      <c r="A35" s="13" t="s">
        <v>28</v>
      </c>
      <c r="B35" s="14">
        <v>18</v>
      </c>
      <c r="C35" s="14">
        <v>2</v>
      </c>
      <c r="D35" s="14">
        <v>339</v>
      </c>
      <c r="E35" s="15">
        <v>1.0634999999999999</v>
      </c>
      <c r="F35" s="15">
        <f t="shared" si="0"/>
        <v>360.52649999999994</v>
      </c>
      <c r="H35" s="51"/>
    </row>
    <row r="36" spans="1:8" x14ac:dyDescent="0.25">
      <c r="A36" s="13" t="s">
        <v>30</v>
      </c>
      <c r="B36" s="14">
        <v>14</v>
      </c>
      <c r="C36" s="14">
        <v>5</v>
      </c>
      <c r="D36" s="14">
        <v>322</v>
      </c>
      <c r="E36" s="15">
        <v>1.6582000000000001</v>
      </c>
      <c r="F36" s="15">
        <f t="shared" si="0"/>
        <v>533.94040000000007</v>
      </c>
      <c r="H36" s="51"/>
    </row>
    <row r="37" spans="1:8" x14ac:dyDescent="0.25">
      <c r="A37" s="13" t="s">
        <v>31</v>
      </c>
      <c r="B37" s="14">
        <v>18</v>
      </c>
      <c r="C37" s="14">
        <v>2</v>
      </c>
      <c r="D37" s="14">
        <v>134</v>
      </c>
      <c r="E37" s="15">
        <v>1.6182000000000001</v>
      </c>
      <c r="F37" s="15">
        <f t="shared" si="0"/>
        <v>216.83880000000002</v>
      </c>
      <c r="H37" s="51"/>
    </row>
    <row r="38" spans="1:8" x14ac:dyDescent="0.25">
      <c r="A38" s="13" t="s">
        <v>33</v>
      </c>
      <c r="B38" s="14">
        <v>20</v>
      </c>
      <c r="C38" s="14">
        <v>18</v>
      </c>
      <c r="D38" s="14">
        <v>1681</v>
      </c>
      <c r="E38" s="15">
        <v>1.4731999999999994</v>
      </c>
      <c r="F38" s="15">
        <f t="shared" si="0"/>
        <v>2476.4491999999991</v>
      </c>
      <c r="H38" s="51"/>
    </row>
    <row r="39" spans="1:8" x14ac:dyDescent="0.25">
      <c r="A39" s="13" t="s">
        <v>34</v>
      </c>
      <c r="B39" s="14">
        <v>16</v>
      </c>
      <c r="C39" s="14">
        <v>3</v>
      </c>
      <c r="D39" s="14">
        <v>167</v>
      </c>
      <c r="E39" s="15">
        <v>1.6778000000000002</v>
      </c>
      <c r="F39" s="15">
        <f t="shared" si="0"/>
        <v>280.19260000000003</v>
      </c>
      <c r="H39" s="51"/>
    </row>
    <row r="40" spans="1:8" x14ac:dyDescent="0.25">
      <c r="A40" s="13" t="s">
        <v>35</v>
      </c>
      <c r="B40" s="14">
        <v>20</v>
      </c>
      <c r="C40" s="14">
        <v>7</v>
      </c>
      <c r="D40" s="14">
        <v>727</v>
      </c>
      <c r="E40" s="15">
        <v>1.5663</v>
      </c>
      <c r="F40" s="15">
        <f t="shared" si="0"/>
        <v>1138.7001</v>
      </c>
      <c r="H40" s="51"/>
    </row>
    <row r="41" spans="1:8" x14ac:dyDescent="0.25">
      <c r="A41" s="13" t="s">
        <v>36</v>
      </c>
      <c r="B41" s="14">
        <v>21</v>
      </c>
      <c r="C41" s="14">
        <v>3</v>
      </c>
      <c r="D41" s="14">
        <v>88</v>
      </c>
      <c r="E41" s="15">
        <v>1.5119999999999998</v>
      </c>
      <c r="F41" s="15">
        <f t="shared" si="0"/>
        <v>133.05599999999998</v>
      </c>
      <c r="H41" s="51"/>
    </row>
    <row r="42" spans="1:8" x14ac:dyDescent="0.25">
      <c r="A42" s="13" t="s">
        <v>37</v>
      </c>
      <c r="B42" s="14">
        <v>1</v>
      </c>
      <c r="C42" s="14">
        <v>2</v>
      </c>
      <c r="D42" s="14">
        <v>61</v>
      </c>
      <c r="E42" s="15">
        <v>0.82030000000000003</v>
      </c>
      <c r="F42" s="15">
        <f t="shared" si="0"/>
        <v>50.0383</v>
      </c>
      <c r="H42" s="51"/>
    </row>
    <row r="43" spans="1:8" x14ac:dyDescent="0.25">
      <c r="A43" s="13" t="s">
        <v>38</v>
      </c>
      <c r="B43" s="14">
        <v>1</v>
      </c>
      <c r="C43" s="14">
        <v>2</v>
      </c>
      <c r="D43" s="14">
        <v>89</v>
      </c>
      <c r="E43" s="15">
        <v>0.79549999999999998</v>
      </c>
      <c r="F43" s="15">
        <f t="shared" si="0"/>
        <v>70.799499999999995</v>
      </c>
      <c r="H43" s="51"/>
    </row>
    <row r="44" spans="1:8" x14ac:dyDescent="0.25">
      <c r="A44" s="13" t="s">
        <v>39</v>
      </c>
      <c r="B44" s="14">
        <v>1</v>
      </c>
      <c r="C44" s="14">
        <v>24</v>
      </c>
      <c r="D44" s="14">
        <v>939</v>
      </c>
      <c r="E44" s="15">
        <v>0.72630000000000006</v>
      </c>
      <c r="F44" s="15">
        <f t="shared" si="0"/>
        <v>681.99570000000006</v>
      </c>
      <c r="H44" s="51"/>
    </row>
    <row r="45" spans="1:8" x14ac:dyDescent="0.25">
      <c r="A45" s="13" t="s">
        <v>10</v>
      </c>
      <c r="B45" s="14">
        <v>1</v>
      </c>
      <c r="C45" s="14">
        <v>6</v>
      </c>
      <c r="D45" s="14">
        <v>386</v>
      </c>
      <c r="E45" s="15">
        <v>1.1893</v>
      </c>
      <c r="F45" s="15">
        <f t="shared" si="0"/>
        <v>459.06979999999999</v>
      </c>
      <c r="H45" s="51"/>
    </row>
    <row r="46" spans="1:8" x14ac:dyDescent="0.25">
      <c r="A46" s="13" t="s">
        <v>11</v>
      </c>
      <c r="B46" s="14">
        <v>1</v>
      </c>
      <c r="C46" s="14">
        <v>16</v>
      </c>
      <c r="D46" s="14">
        <v>1032</v>
      </c>
      <c r="E46" s="15">
        <v>1.2551000000000001</v>
      </c>
      <c r="F46" s="15">
        <f t="shared" si="0"/>
        <v>1295.2632000000001</v>
      </c>
      <c r="H46" s="51"/>
    </row>
    <row r="47" spans="1:8" x14ac:dyDescent="0.25">
      <c r="A47" s="23"/>
      <c r="B47" s="24"/>
      <c r="C47" s="24"/>
      <c r="D47" s="24"/>
      <c r="E47" s="52"/>
      <c r="F47" s="52"/>
    </row>
    <row r="48" spans="1:8" x14ac:dyDescent="0.25">
      <c r="A48" s="26"/>
      <c r="B48" s="27"/>
      <c r="C48" s="27"/>
      <c r="D48" s="27"/>
      <c r="E48" s="53"/>
      <c r="F48" s="53"/>
    </row>
    <row r="49" spans="1:6" x14ac:dyDescent="0.25">
      <c r="A49" s="26"/>
      <c r="B49" s="27"/>
      <c r="C49" s="27"/>
      <c r="D49" s="27"/>
      <c r="E49" s="53"/>
      <c r="F49" s="53"/>
    </row>
    <row r="50" spans="1:6" x14ac:dyDescent="0.25">
      <c r="A50" s="26"/>
      <c r="B50" s="27"/>
      <c r="C50" s="27"/>
      <c r="D50" s="27"/>
      <c r="E50" s="53"/>
      <c r="F50" s="53"/>
    </row>
  </sheetData>
  <mergeCells count="2">
    <mergeCell ref="A3:D3"/>
    <mergeCell ref="A5:D5"/>
  </mergeCells>
  <pageMargins left="0.78740157480314965" right="0.39370078740157483" top="0.59055118110236227" bottom="0.78740157480314965" header="0.31496062992125984" footer="0.31496062992125984"/>
  <pageSetup paperSize="9" scale="94" fitToHeight="0" orientation="portrait" r:id="rId1"/>
  <headerFooter>
    <oddFooter>&amp;RSeite &amp;P von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3:H50"/>
  <sheetViews>
    <sheetView workbookViewId="0">
      <selection activeCell="B10" sqref="B10"/>
    </sheetView>
  </sheetViews>
  <sheetFormatPr baseColWidth="10" defaultRowHeight="15" x14ac:dyDescent="0.25"/>
  <cols>
    <col min="1" max="5" width="14.7109375" customWidth="1"/>
    <col min="6" max="6" width="22.7109375" customWidth="1"/>
  </cols>
  <sheetData>
    <row r="3" spans="1:8" ht="30" customHeight="1" x14ac:dyDescent="0.25">
      <c r="A3" s="172" t="s">
        <v>0</v>
      </c>
      <c r="B3" s="172"/>
      <c r="C3" s="172"/>
      <c r="D3" s="172"/>
      <c r="E3" s="1"/>
      <c r="F3" s="1"/>
    </row>
    <row r="4" spans="1:8" ht="5.0999999999999996" customHeight="1" x14ac:dyDescent="0.25">
      <c r="A4" s="42"/>
      <c r="B4" s="42"/>
      <c r="C4" s="42"/>
      <c r="D4" s="42"/>
      <c r="E4" s="1"/>
      <c r="F4" s="1"/>
    </row>
    <row r="5" spans="1:8" ht="30" customHeight="1" x14ac:dyDescent="0.25">
      <c r="A5" s="173" t="s">
        <v>1</v>
      </c>
      <c r="B5" s="174"/>
      <c r="C5" s="174"/>
      <c r="D5" s="174"/>
    </row>
    <row r="7" spans="1:8" x14ac:dyDescent="0.25">
      <c r="A7" s="3" t="s">
        <v>106</v>
      </c>
    </row>
    <row r="9" spans="1:8" x14ac:dyDescent="0.25">
      <c r="A9" s="4" t="s">
        <v>2</v>
      </c>
      <c r="B9" s="19">
        <v>43355</v>
      </c>
    </row>
    <row r="11" spans="1:8" ht="45" x14ac:dyDescent="0.25">
      <c r="A11" s="5" t="s">
        <v>3</v>
      </c>
      <c r="B11" s="5" t="s">
        <v>4</v>
      </c>
      <c r="C11" s="5" t="s">
        <v>5</v>
      </c>
      <c r="D11" s="5" t="s">
        <v>6</v>
      </c>
      <c r="E11" s="5" t="s">
        <v>7</v>
      </c>
      <c r="F11" s="5" t="s">
        <v>8</v>
      </c>
    </row>
    <row r="12" spans="1:8" x14ac:dyDescent="0.25">
      <c r="A12" s="6">
        <v>1</v>
      </c>
      <c r="B12" s="6">
        <v>2</v>
      </c>
      <c r="C12" s="6">
        <v>3</v>
      </c>
      <c r="D12" s="6">
        <v>4</v>
      </c>
      <c r="E12" s="6">
        <v>5</v>
      </c>
      <c r="F12" s="6">
        <v>6</v>
      </c>
    </row>
    <row r="13" spans="1:8" x14ac:dyDescent="0.25">
      <c r="A13" s="7" t="s">
        <v>9</v>
      </c>
      <c r="B13" s="7"/>
      <c r="C13" s="8">
        <f>SUM(C14:C497)</f>
        <v>255</v>
      </c>
      <c r="D13" s="8">
        <f>SUM(D14:D497)</f>
        <v>9108</v>
      </c>
      <c r="E13" s="7"/>
      <c r="F13" s="9">
        <f>SUM(F14:F497)</f>
        <v>9858.1121000000003</v>
      </c>
    </row>
    <row r="14" spans="1:8" x14ac:dyDescent="0.25">
      <c r="A14" s="10" t="s">
        <v>12</v>
      </c>
      <c r="B14" s="11">
        <v>19</v>
      </c>
      <c r="C14" s="11">
        <v>1</v>
      </c>
      <c r="D14" s="11">
        <v>26</v>
      </c>
      <c r="E14" s="12">
        <v>1.2713000000000001</v>
      </c>
      <c r="F14" s="12">
        <f>E14*D14</f>
        <v>33.053800000000003</v>
      </c>
      <c r="H14" s="51"/>
    </row>
    <row r="15" spans="1:8" x14ac:dyDescent="0.25">
      <c r="A15" s="13" t="s">
        <v>13</v>
      </c>
      <c r="B15" s="14">
        <v>7</v>
      </c>
      <c r="C15" s="14">
        <v>1</v>
      </c>
      <c r="D15" s="14">
        <v>9</v>
      </c>
      <c r="E15" s="15">
        <v>1.141</v>
      </c>
      <c r="F15" s="15">
        <f t="shared" ref="F15:F46" si="0">E15*D15</f>
        <v>10.269</v>
      </c>
      <c r="H15" s="51"/>
    </row>
    <row r="16" spans="1:8" x14ac:dyDescent="0.25">
      <c r="A16" s="13" t="s">
        <v>14</v>
      </c>
      <c r="B16" s="14">
        <v>10</v>
      </c>
      <c r="C16" s="14">
        <v>5</v>
      </c>
      <c r="D16" s="14">
        <v>163</v>
      </c>
      <c r="E16" s="15">
        <v>1.0154000000000001</v>
      </c>
      <c r="F16" s="15">
        <f t="shared" si="0"/>
        <v>165.51020000000003</v>
      </c>
      <c r="H16" s="51"/>
    </row>
    <row r="17" spans="1:8" x14ac:dyDescent="0.25">
      <c r="A17" s="13" t="s">
        <v>15</v>
      </c>
      <c r="B17" s="14">
        <v>16</v>
      </c>
      <c r="C17" s="14">
        <v>1</v>
      </c>
      <c r="D17" s="14">
        <v>11</v>
      </c>
      <c r="E17" s="15">
        <v>1.0941000000000001</v>
      </c>
      <c r="F17" s="15">
        <f t="shared" si="0"/>
        <v>12.0351</v>
      </c>
      <c r="H17" s="51"/>
    </row>
    <row r="18" spans="1:8" x14ac:dyDescent="0.25">
      <c r="A18" s="13" t="s">
        <v>15</v>
      </c>
      <c r="B18" s="14">
        <v>17</v>
      </c>
      <c r="C18" s="14">
        <v>4</v>
      </c>
      <c r="D18" s="14">
        <v>109</v>
      </c>
      <c r="E18" s="15">
        <v>1.0823</v>
      </c>
      <c r="F18" s="15">
        <f t="shared" si="0"/>
        <v>117.97070000000001</v>
      </c>
      <c r="H18" s="51"/>
    </row>
    <row r="19" spans="1:8" x14ac:dyDescent="0.25">
      <c r="A19" s="13" t="s">
        <v>16</v>
      </c>
      <c r="B19" s="14">
        <v>18</v>
      </c>
      <c r="C19" s="14">
        <v>2</v>
      </c>
      <c r="D19" s="14">
        <v>55</v>
      </c>
      <c r="E19" s="15">
        <v>1.0426</v>
      </c>
      <c r="F19" s="15">
        <f t="shared" si="0"/>
        <v>57.342999999999996</v>
      </c>
      <c r="H19" s="51"/>
    </row>
    <row r="20" spans="1:8" x14ac:dyDescent="0.25">
      <c r="A20" s="13" t="s">
        <v>17</v>
      </c>
      <c r="B20" s="14">
        <v>19</v>
      </c>
      <c r="C20" s="14">
        <v>24</v>
      </c>
      <c r="D20" s="14">
        <v>319</v>
      </c>
      <c r="E20" s="15">
        <v>0.94950000000000034</v>
      </c>
      <c r="F20" s="15">
        <f t="shared" si="0"/>
        <v>302.89050000000009</v>
      </c>
      <c r="H20" s="51"/>
    </row>
    <row r="21" spans="1:8" x14ac:dyDescent="0.25">
      <c r="A21" s="13" t="s">
        <v>18</v>
      </c>
      <c r="B21" s="14">
        <v>8</v>
      </c>
      <c r="C21" s="14">
        <v>1</v>
      </c>
      <c r="D21" s="14">
        <v>3</v>
      </c>
      <c r="E21" s="15">
        <v>1.0228999999999999</v>
      </c>
      <c r="F21" s="15">
        <f t="shared" si="0"/>
        <v>3.0686999999999998</v>
      </c>
      <c r="H21" s="51"/>
    </row>
    <row r="22" spans="1:8" x14ac:dyDescent="0.25">
      <c r="A22" s="13" t="s">
        <v>18</v>
      </c>
      <c r="B22" s="14">
        <v>14</v>
      </c>
      <c r="C22" s="14">
        <v>1</v>
      </c>
      <c r="D22" s="14">
        <v>10</v>
      </c>
      <c r="E22" s="15">
        <v>0.98050000000000004</v>
      </c>
      <c r="F22" s="15">
        <f t="shared" si="0"/>
        <v>9.8049999999999997</v>
      </c>
      <c r="H22" s="51"/>
    </row>
    <row r="23" spans="1:8" x14ac:dyDescent="0.25">
      <c r="A23" s="13" t="s">
        <v>18</v>
      </c>
      <c r="B23" s="14">
        <v>23</v>
      </c>
      <c r="C23" s="14">
        <v>2</v>
      </c>
      <c r="D23" s="14">
        <v>206</v>
      </c>
      <c r="E23" s="15">
        <v>0.91690000000000005</v>
      </c>
      <c r="F23" s="15">
        <f t="shared" si="0"/>
        <v>188.88140000000001</v>
      </c>
      <c r="H23" s="51"/>
    </row>
    <row r="24" spans="1:8" x14ac:dyDescent="0.25">
      <c r="A24" s="13" t="s">
        <v>19</v>
      </c>
      <c r="B24" s="14">
        <v>14</v>
      </c>
      <c r="C24" s="14">
        <v>7</v>
      </c>
      <c r="D24" s="14">
        <v>322</v>
      </c>
      <c r="E24" s="15">
        <v>1.0351999999999999</v>
      </c>
      <c r="F24" s="15">
        <f t="shared" si="0"/>
        <v>333.33439999999996</v>
      </c>
      <c r="H24" s="51"/>
    </row>
    <row r="25" spans="1:8" x14ac:dyDescent="0.25">
      <c r="A25" s="13" t="s">
        <v>20</v>
      </c>
      <c r="B25" s="14">
        <v>9</v>
      </c>
      <c r="C25" s="14">
        <v>1</v>
      </c>
      <c r="D25" s="14">
        <v>8</v>
      </c>
      <c r="E25" s="15">
        <v>1.01</v>
      </c>
      <c r="F25" s="15">
        <f t="shared" si="0"/>
        <v>8.08</v>
      </c>
      <c r="H25" s="51"/>
    </row>
    <row r="26" spans="1:8" x14ac:dyDescent="0.25">
      <c r="A26" s="13" t="s">
        <v>20</v>
      </c>
      <c r="B26" s="14">
        <v>17</v>
      </c>
      <c r="C26" s="14">
        <v>25</v>
      </c>
      <c r="D26" s="14">
        <v>1482</v>
      </c>
      <c r="E26" s="15">
        <v>0.92739999999999978</v>
      </c>
      <c r="F26" s="15">
        <f t="shared" si="0"/>
        <v>1374.4067999999997</v>
      </c>
      <c r="H26" s="51"/>
    </row>
    <row r="27" spans="1:8" x14ac:dyDescent="0.25">
      <c r="A27" s="13" t="s">
        <v>21</v>
      </c>
      <c r="B27" s="14">
        <v>16</v>
      </c>
      <c r="C27" s="14">
        <v>10</v>
      </c>
      <c r="D27" s="14">
        <v>267</v>
      </c>
      <c r="E27" s="15">
        <v>1.0587</v>
      </c>
      <c r="F27" s="15">
        <f t="shared" si="0"/>
        <v>282.67289999999997</v>
      </c>
      <c r="H27" s="51"/>
    </row>
    <row r="28" spans="1:8" x14ac:dyDescent="0.25">
      <c r="A28" s="13" t="s">
        <v>22</v>
      </c>
      <c r="B28" s="14">
        <v>21</v>
      </c>
      <c r="C28" s="14">
        <v>19</v>
      </c>
      <c r="D28" s="14">
        <v>766</v>
      </c>
      <c r="E28" s="15">
        <v>0.96369999999999967</v>
      </c>
      <c r="F28" s="15">
        <f t="shared" si="0"/>
        <v>738.1941999999998</v>
      </c>
      <c r="H28" s="51"/>
    </row>
    <row r="29" spans="1:8" x14ac:dyDescent="0.25">
      <c r="A29" s="13" t="s">
        <v>23</v>
      </c>
      <c r="B29" s="14">
        <v>15</v>
      </c>
      <c r="C29" s="14">
        <v>1</v>
      </c>
      <c r="D29" s="14">
        <v>4</v>
      </c>
      <c r="E29" s="15">
        <v>0.92490000000000006</v>
      </c>
      <c r="F29" s="15">
        <f t="shared" si="0"/>
        <v>3.6996000000000002</v>
      </c>
      <c r="H29" s="51"/>
    </row>
    <row r="30" spans="1:8" x14ac:dyDescent="0.25">
      <c r="A30" s="13" t="s">
        <v>23</v>
      </c>
      <c r="B30" s="14">
        <v>20</v>
      </c>
      <c r="C30" s="14">
        <v>34</v>
      </c>
      <c r="D30" s="14">
        <v>1484</v>
      </c>
      <c r="E30" s="15">
        <v>0.87270000000000081</v>
      </c>
      <c r="F30" s="15">
        <f t="shared" si="0"/>
        <v>1295.0868000000012</v>
      </c>
      <c r="H30" s="51"/>
    </row>
    <row r="31" spans="1:8" x14ac:dyDescent="0.25">
      <c r="A31" s="13" t="s">
        <v>24</v>
      </c>
      <c r="B31" s="14">
        <v>8</v>
      </c>
      <c r="C31" s="14">
        <v>1</v>
      </c>
      <c r="D31" s="14">
        <v>3</v>
      </c>
      <c r="E31" s="15">
        <v>1.0556000000000001</v>
      </c>
      <c r="F31" s="15">
        <f t="shared" si="0"/>
        <v>3.1668000000000003</v>
      </c>
      <c r="H31" s="51"/>
    </row>
    <row r="32" spans="1:8" x14ac:dyDescent="0.25">
      <c r="A32" s="13" t="s">
        <v>25</v>
      </c>
      <c r="B32" s="14">
        <v>20</v>
      </c>
      <c r="C32" s="14">
        <v>3</v>
      </c>
      <c r="D32" s="14">
        <v>72</v>
      </c>
      <c r="E32" s="15">
        <v>0.92770000000000008</v>
      </c>
      <c r="F32" s="15">
        <f t="shared" si="0"/>
        <v>66.79440000000001</v>
      </c>
      <c r="H32" s="51"/>
    </row>
    <row r="33" spans="1:8" x14ac:dyDescent="0.25">
      <c r="A33" s="13" t="s">
        <v>26</v>
      </c>
      <c r="B33" s="14">
        <v>18</v>
      </c>
      <c r="C33" s="14">
        <v>11</v>
      </c>
      <c r="D33" s="14">
        <v>212</v>
      </c>
      <c r="E33" s="15">
        <v>1.2075999999999998</v>
      </c>
      <c r="F33" s="15">
        <f t="shared" si="0"/>
        <v>256.01119999999997</v>
      </c>
      <c r="H33" s="51"/>
    </row>
    <row r="34" spans="1:8" x14ac:dyDescent="0.25">
      <c r="A34" s="13" t="s">
        <v>27</v>
      </c>
      <c r="B34" s="14">
        <v>13</v>
      </c>
      <c r="C34" s="14">
        <v>11</v>
      </c>
      <c r="D34" s="14">
        <v>188</v>
      </c>
      <c r="E34" s="15">
        <v>1.1698000000000002</v>
      </c>
      <c r="F34" s="15">
        <f t="shared" si="0"/>
        <v>219.92240000000004</v>
      </c>
      <c r="H34" s="51"/>
    </row>
    <row r="35" spans="1:8" x14ac:dyDescent="0.25">
      <c r="A35" s="13" t="s">
        <v>28</v>
      </c>
      <c r="B35" s="14">
        <v>18</v>
      </c>
      <c r="C35" s="14">
        <v>2</v>
      </c>
      <c r="D35" s="14">
        <v>262</v>
      </c>
      <c r="E35" s="15">
        <v>1.0634999999999999</v>
      </c>
      <c r="F35" s="15">
        <f t="shared" si="0"/>
        <v>278.63699999999994</v>
      </c>
      <c r="H35" s="51"/>
    </row>
    <row r="36" spans="1:8" x14ac:dyDescent="0.25">
      <c r="A36" s="13" t="s">
        <v>30</v>
      </c>
      <c r="B36" s="14">
        <v>14</v>
      </c>
      <c r="C36" s="14">
        <v>5</v>
      </c>
      <c r="D36" s="14">
        <v>172</v>
      </c>
      <c r="E36" s="15">
        <v>1.6582000000000001</v>
      </c>
      <c r="F36" s="15">
        <f t="shared" si="0"/>
        <v>285.21039999999999</v>
      </c>
      <c r="H36" s="51"/>
    </row>
    <row r="37" spans="1:8" x14ac:dyDescent="0.25">
      <c r="A37" s="13" t="s">
        <v>31</v>
      </c>
      <c r="B37" s="14">
        <v>18</v>
      </c>
      <c r="C37" s="14">
        <v>2</v>
      </c>
      <c r="D37" s="14">
        <v>47</v>
      </c>
      <c r="E37" s="15">
        <v>1.6182000000000001</v>
      </c>
      <c r="F37" s="15">
        <f t="shared" si="0"/>
        <v>76.055400000000006</v>
      </c>
      <c r="H37" s="51"/>
    </row>
    <row r="38" spans="1:8" x14ac:dyDescent="0.25">
      <c r="A38" s="13" t="s">
        <v>33</v>
      </c>
      <c r="B38" s="14">
        <v>20</v>
      </c>
      <c r="C38" s="14">
        <v>18</v>
      </c>
      <c r="D38" s="14">
        <v>1051</v>
      </c>
      <c r="E38" s="15">
        <v>1.4731999999999994</v>
      </c>
      <c r="F38" s="15">
        <f t="shared" si="0"/>
        <v>1548.3331999999994</v>
      </c>
      <c r="H38" s="51"/>
    </row>
    <row r="39" spans="1:8" x14ac:dyDescent="0.25">
      <c r="A39" s="13" t="s">
        <v>34</v>
      </c>
      <c r="B39" s="14">
        <v>16</v>
      </c>
      <c r="C39" s="14">
        <v>3</v>
      </c>
      <c r="D39" s="14">
        <v>114</v>
      </c>
      <c r="E39" s="15">
        <v>1.6778000000000002</v>
      </c>
      <c r="F39" s="15">
        <f t="shared" si="0"/>
        <v>191.26920000000001</v>
      </c>
      <c r="H39" s="51"/>
    </row>
    <row r="40" spans="1:8" x14ac:dyDescent="0.25">
      <c r="A40" s="13" t="s">
        <v>35</v>
      </c>
      <c r="B40" s="14">
        <v>20</v>
      </c>
      <c r="C40" s="14">
        <v>7</v>
      </c>
      <c r="D40" s="14">
        <v>352</v>
      </c>
      <c r="E40" s="15">
        <v>1.5663</v>
      </c>
      <c r="F40" s="15">
        <f t="shared" si="0"/>
        <v>551.33760000000007</v>
      </c>
      <c r="H40" s="51"/>
    </row>
    <row r="41" spans="1:8" x14ac:dyDescent="0.25">
      <c r="A41" s="13" t="s">
        <v>36</v>
      </c>
      <c r="B41" s="14">
        <v>21</v>
      </c>
      <c r="C41" s="14">
        <v>3</v>
      </c>
      <c r="D41" s="14">
        <v>53</v>
      </c>
      <c r="E41" s="15">
        <v>1.5119999999999998</v>
      </c>
      <c r="F41" s="15">
        <f t="shared" si="0"/>
        <v>80.135999999999996</v>
      </c>
      <c r="H41" s="51"/>
    </row>
    <row r="42" spans="1:8" x14ac:dyDescent="0.25">
      <c r="A42" s="13" t="s">
        <v>37</v>
      </c>
      <c r="B42" s="14">
        <v>1</v>
      </c>
      <c r="C42" s="14">
        <v>2</v>
      </c>
      <c r="D42" s="14">
        <v>30</v>
      </c>
      <c r="E42" s="15">
        <v>0.82030000000000003</v>
      </c>
      <c r="F42" s="15">
        <f t="shared" si="0"/>
        <v>24.609000000000002</v>
      </c>
      <c r="H42" s="51"/>
    </row>
    <row r="43" spans="1:8" x14ac:dyDescent="0.25">
      <c r="A43" s="13" t="s">
        <v>38</v>
      </c>
      <c r="B43" s="14">
        <v>1</v>
      </c>
      <c r="C43" s="14">
        <v>2</v>
      </c>
      <c r="D43" s="14">
        <v>41</v>
      </c>
      <c r="E43" s="15">
        <v>0.79549999999999998</v>
      </c>
      <c r="F43" s="15">
        <f t="shared" si="0"/>
        <v>32.615499999999997</v>
      </c>
      <c r="H43" s="51"/>
    </row>
    <row r="44" spans="1:8" x14ac:dyDescent="0.25">
      <c r="A44" s="13" t="s">
        <v>39</v>
      </c>
      <c r="B44" s="14">
        <v>1</v>
      </c>
      <c r="C44" s="14">
        <v>24</v>
      </c>
      <c r="D44" s="14">
        <v>502</v>
      </c>
      <c r="E44" s="15">
        <v>0.72630000000000006</v>
      </c>
      <c r="F44" s="15">
        <f t="shared" si="0"/>
        <v>364.60260000000005</v>
      </c>
      <c r="H44" s="51"/>
    </row>
    <row r="45" spans="1:8" x14ac:dyDescent="0.25">
      <c r="A45" s="13" t="s">
        <v>10</v>
      </c>
      <c r="B45" s="14">
        <v>1</v>
      </c>
      <c r="C45" s="14">
        <v>6</v>
      </c>
      <c r="D45" s="14">
        <v>259</v>
      </c>
      <c r="E45" s="15">
        <v>1.1893</v>
      </c>
      <c r="F45" s="15">
        <f t="shared" si="0"/>
        <v>308.02870000000001</v>
      </c>
      <c r="H45" s="51"/>
    </row>
    <row r="46" spans="1:8" x14ac:dyDescent="0.25">
      <c r="A46" s="13" t="s">
        <v>11</v>
      </c>
      <c r="B46" s="14">
        <v>1</v>
      </c>
      <c r="C46" s="14">
        <v>16</v>
      </c>
      <c r="D46" s="14">
        <v>506</v>
      </c>
      <c r="E46" s="15">
        <v>1.2551000000000001</v>
      </c>
      <c r="F46" s="15">
        <f t="shared" si="0"/>
        <v>635.0806</v>
      </c>
      <c r="H46" s="51"/>
    </row>
    <row r="47" spans="1:8" x14ac:dyDescent="0.25">
      <c r="A47" s="23"/>
      <c r="B47" s="24"/>
      <c r="C47" s="24"/>
      <c r="D47" s="24"/>
      <c r="E47" s="52"/>
      <c r="F47" s="52"/>
    </row>
    <row r="48" spans="1:8" x14ac:dyDescent="0.25">
      <c r="A48" s="26"/>
      <c r="B48" s="27"/>
      <c r="C48" s="27"/>
      <c r="D48" s="27"/>
      <c r="E48" s="53"/>
      <c r="F48" s="53"/>
    </row>
    <row r="49" spans="1:6" x14ac:dyDescent="0.25">
      <c r="A49" s="26"/>
      <c r="B49" s="27"/>
      <c r="C49" s="27"/>
      <c r="D49" s="27"/>
      <c r="E49" s="53"/>
      <c r="F49" s="53"/>
    </row>
    <row r="50" spans="1:6" x14ac:dyDescent="0.25">
      <c r="A50" s="26"/>
      <c r="B50" s="27"/>
      <c r="C50" s="27"/>
      <c r="D50" s="27"/>
      <c r="E50" s="53"/>
      <c r="F50" s="53"/>
    </row>
  </sheetData>
  <mergeCells count="2">
    <mergeCell ref="A3:D3"/>
    <mergeCell ref="A5:D5"/>
  </mergeCells>
  <pageMargins left="0.78740157480314965" right="0.39370078740157483" top="0.59055118110236227" bottom="0.78740157480314965" header="0.31496062992125984" footer="0.31496062992125984"/>
  <pageSetup paperSize="9" scale="94" fitToHeight="0" orientation="portrait" r:id="rId1"/>
  <headerFooter>
    <oddFooter>&amp;RSeite &amp;P von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fitToPage="1"/>
  </sheetPr>
  <dimension ref="A3:AU840"/>
  <sheetViews>
    <sheetView workbookViewId="0">
      <selection activeCell="B11" sqref="B11"/>
    </sheetView>
  </sheetViews>
  <sheetFormatPr baseColWidth="10" defaultRowHeight="15" x14ac:dyDescent="0.25"/>
  <cols>
    <col min="1" max="4" width="27.7109375" customWidth="1"/>
    <col min="5" max="5" width="22.7109375" customWidth="1"/>
  </cols>
  <sheetData>
    <row r="3" spans="1:47" ht="30" customHeight="1" x14ac:dyDescent="0.25">
      <c r="A3" s="172" t="s">
        <v>0</v>
      </c>
      <c r="B3" s="172"/>
      <c r="C3" s="172"/>
      <c r="D3" s="172"/>
      <c r="E3" s="1"/>
    </row>
    <row r="4" spans="1:47" ht="5.0999999999999996" customHeight="1" x14ac:dyDescent="0.25">
      <c r="A4" s="34"/>
      <c r="B4" s="34"/>
      <c r="C4" s="34"/>
      <c r="D4" s="34"/>
      <c r="E4" s="1"/>
    </row>
    <row r="5" spans="1:47" x14ac:dyDescent="0.25">
      <c r="A5" s="173" t="s">
        <v>41</v>
      </c>
      <c r="B5" s="174"/>
      <c r="C5" s="174"/>
      <c r="D5" s="174"/>
    </row>
    <row r="7" spans="1:47" x14ac:dyDescent="0.25">
      <c r="A7" s="3" t="s">
        <v>99</v>
      </c>
    </row>
    <row r="10" spans="1:47" x14ac:dyDescent="0.25">
      <c r="A10" s="4" t="s">
        <v>2</v>
      </c>
      <c r="B10" s="19">
        <v>43355</v>
      </c>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row>
    <row r="11" spans="1:47" x14ac:dyDescent="0.25">
      <c r="F11" s="35"/>
      <c r="G11" s="36"/>
      <c r="H11" s="37"/>
      <c r="I11" s="37"/>
      <c r="J11" s="37"/>
      <c r="K11" s="37"/>
      <c r="L11" s="37"/>
      <c r="M11" s="37"/>
      <c r="N11" s="37"/>
      <c r="O11" s="37"/>
      <c r="P11" s="37"/>
      <c r="Q11" s="37"/>
      <c r="R11" s="37"/>
      <c r="S11" s="36"/>
      <c r="T11" s="36"/>
      <c r="U11" s="36"/>
      <c r="V11" s="37"/>
      <c r="W11" s="37"/>
      <c r="X11" s="37"/>
      <c r="Y11" s="37"/>
      <c r="Z11" s="37"/>
      <c r="AA11" s="37"/>
      <c r="AB11" s="37"/>
      <c r="AC11" s="37"/>
      <c r="AD11" s="37"/>
      <c r="AE11" s="37"/>
      <c r="AF11" s="37"/>
      <c r="AG11" s="36"/>
      <c r="AH11" s="36"/>
      <c r="AI11" s="36"/>
      <c r="AJ11" s="36"/>
      <c r="AK11" s="36"/>
      <c r="AL11" s="36"/>
      <c r="AM11" s="36"/>
      <c r="AN11" s="36"/>
      <c r="AO11" s="36"/>
      <c r="AP11" s="36"/>
      <c r="AQ11" s="36"/>
      <c r="AR11" s="36"/>
      <c r="AS11" s="36"/>
      <c r="AT11" s="36"/>
      <c r="AU11" s="36"/>
    </row>
    <row r="12" spans="1:47" ht="45" x14ac:dyDescent="0.25">
      <c r="A12" s="5" t="s">
        <v>42</v>
      </c>
      <c r="B12" s="5" t="s">
        <v>97</v>
      </c>
      <c r="C12" s="5" t="s">
        <v>96</v>
      </c>
      <c r="D12" s="5" t="s">
        <v>43</v>
      </c>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row>
    <row r="13" spans="1:47" x14ac:dyDescent="0.25">
      <c r="A13" s="6">
        <v>1</v>
      </c>
      <c r="B13" s="6">
        <v>2</v>
      </c>
      <c r="C13" s="6">
        <v>3</v>
      </c>
      <c r="D13" s="6">
        <v>4</v>
      </c>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row>
    <row r="14" spans="1:47" x14ac:dyDescent="0.25">
      <c r="A14" s="7" t="s">
        <v>9</v>
      </c>
      <c r="B14" s="8">
        <f>SUM(B15:B22)</f>
        <v>551</v>
      </c>
      <c r="C14" s="7"/>
      <c r="D14" s="9">
        <f>SUM(D15:D22)</f>
        <v>396.4273</v>
      </c>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row>
    <row r="15" spans="1:47" x14ac:dyDescent="0.25">
      <c r="A15" s="13" t="s">
        <v>44</v>
      </c>
      <c r="B15" s="14">
        <v>100</v>
      </c>
      <c r="C15" s="15">
        <v>1.2833000000000001</v>
      </c>
      <c r="D15" s="15">
        <f>ROUND(B15*C15,4)</f>
        <v>128.33000000000001</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row>
    <row r="16" spans="1:47" x14ac:dyDescent="0.25">
      <c r="A16" s="13" t="s">
        <v>45</v>
      </c>
      <c r="B16" s="14">
        <v>35</v>
      </c>
      <c r="C16" s="15">
        <v>2.0716999999999999</v>
      </c>
      <c r="D16" s="15">
        <f t="shared" ref="D16:D22" si="0">ROUND(B16*C16,4)</f>
        <v>72.509500000000003</v>
      </c>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row>
    <row r="17" spans="1:47" x14ac:dyDescent="0.25">
      <c r="A17" s="13" t="s">
        <v>46</v>
      </c>
      <c r="B17" s="14">
        <v>16</v>
      </c>
      <c r="C17" s="15">
        <v>3.1236999999999999</v>
      </c>
      <c r="D17" s="15">
        <f t="shared" si="0"/>
        <v>49.979199999999999</v>
      </c>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row>
    <row r="18" spans="1:47" x14ac:dyDescent="0.25">
      <c r="A18" s="13" t="s">
        <v>81</v>
      </c>
      <c r="B18" s="14">
        <v>285</v>
      </c>
      <c r="C18" s="15">
        <v>0.16669999999999999</v>
      </c>
      <c r="D18" s="15">
        <f t="shared" si="0"/>
        <v>47.509500000000003</v>
      </c>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row>
    <row r="19" spans="1:47" x14ac:dyDescent="0.25">
      <c r="A19" s="13" t="s">
        <v>82</v>
      </c>
      <c r="B19" s="14">
        <v>58</v>
      </c>
      <c r="C19" s="15">
        <v>0.20649999999999999</v>
      </c>
      <c r="D19" s="15">
        <f t="shared" si="0"/>
        <v>11.977</v>
      </c>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row>
    <row r="20" spans="1:47" x14ac:dyDescent="0.25">
      <c r="A20" s="13" t="s">
        <v>47</v>
      </c>
      <c r="B20" s="14">
        <v>52</v>
      </c>
      <c r="C20" s="15">
        <v>1.4424999999999999</v>
      </c>
      <c r="D20" s="15">
        <f t="shared" si="0"/>
        <v>75.010000000000005</v>
      </c>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row>
    <row r="21" spans="1:47" x14ac:dyDescent="0.25">
      <c r="A21" s="13" t="s">
        <v>48</v>
      </c>
      <c r="B21" s="14">
        <v>4</v>
      </c>
      <c r="C21" s="15">
        <v>2.0011999999999999</v>
      </c>
      <c r="D21" s="15">
        <f t="shared" ref="D21" si="1">ROUND(B21*C21,4)</f>
        <v>8.0047999999999995</v>
      </c>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row>
    <row r="22" spans="1:47" x14ac:dyDescent="0.25">
      <c r="A22" s="16" t="s">
        <v>98</v>
      </c>
      <c r="B22" s="17">
        <v>1</v>
      </c>
      <c r="C22" s="18">
        <v>3.1073</v>
      </c>
      <c r="D22" s="18">
        <f t="shared" si="0"/>
        <v>3.1073</v>
      </c>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row>
    <row r="23" spans="1:47" x14ac:dyDescent="0.25">
      <c r="A23" s="44"/>
      <c r="B23" s="44"/>
      <c r="C23" s="44"/>
      <c r="D23" s="44"/>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row>
    <row r="24" spans="1:47" x14ac:dyDescent="0.25">
      <c r="A24" s="45"/>
      <c r="B24" s="46"/>
      <c r="C24" s="47"/>
      <c r="D24" s="48"/>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row>
    <row r="25" spans="1:47" x14ac:dyDescent="0.25">
      <c r="A25" s="47"/>
      <c r="B25" s="46"/>
      <c r="C25" s="47"/>
      <c r="D25" s="48"/>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row>
    <row r="26" spans="1:47" x14ac:dyDescent="0.25">
      <c r="A26" s="47"/>
      <c r="B26" s="46"/>
      <c r="C26" s="47"/>
      <c r="D26" s="48"/>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row>
    <row r="27" spans="1:47" x14ac:dyDescent="0.25">
      <c r="A27" s="49"/>
      <c r="B27" s="49"/>
      <c r="C27" s="49"/>
      <c r="D27" s="49"/>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row>
    <row r="28" spans="1:47" x14ac:dyDescent="0.25">
      <c r="A28" s="49"/>
      <c r="B28" s="49"/>
      <c r="C28" s="49"/>
      <c r="D28" s="50"/>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row>
    <row r="29" spans="1:47" x14ac:dyDescent="0.25">
      <c r="A29" s="49"/>
      <c r="B29" s="49"/>
      <c r="C29" s="49"/>
      <c r="D29" s="49"/>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row>
    <row r="30" spans="1:47" x14ac:dyDescent="0.25">
      <c r="A30" s="44"/>
      <c r="B30" s="44"/>
      <c r="C30" s="44"/>
      <c r="D30" s="4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row>
    <row r="31" spans="1:47" x14ac:dyDescent="0.25">
      <c r="A31" s="44"/>
      <c r="B31" s="44"/>
      <c r="C31" s="44"/>
      <c r="D31" s="4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row>
    <row r="32" spans="1:47" x14ac:dyDescent="0.25">
      <c r="A32" s="44"/>
      <c r="B32" s="44"/>
      <c r="C32" s="44"/>
      <c r="D32" s="44"/>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row>
    <row r="33" spans="1:47" x14ac:dyDescent="0.25">
      <c r="A33" s="44"/>
      <c r="B33" s="44"/>
      <c r="C33" s="44"/>
      <c r="D33" s="4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row>
    <row r="34" spans="1:47" x14ac:dyDescent="0.2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row>
    <row r="35" spans="1:47" x14ac:dyDescent="0.2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row>
    <row r="36" spans="1:47" x14ac:dyDescent="0.2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row>
    <row r="37" spans="1:47" x14ac:dyDescent="0.2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row>
    <row r="38" spans="1:47" x14ac:dyDescent="0.2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row>
    <row r="39" spans="1:47" x14ac:dyDescent="0.2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row>
    <row r="40" spans="1:47" x14ac:dyDescent="0.2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row>
    <row r="41" spans="1:47" x14ac:dyDescent="0.2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row>
    <row r="42" spans="1:47" x14ac:dyDescent="0.2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row>
    <row r="43" spans="1:47" x14ac:dyDescent="0.2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row>
    <row r="44" spans="1:47" x14ac:dyDescent="0.2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row>
    <row r="45" spans="1:47" x14ac:dyDescent="0.2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row>
    <row r="46" spans="1:47" x14ac:dyDescent="0.2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row>
    <row r="47" spans="1:47" x14ac:dyDescent="0.2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row>
    <row r="48" spans="1:47" x14ac:dyDescent="0.2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row>
    <row r="49" spans="6:47" x14ac:dyDescent="0.2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row>
    <row r="50" spans="6:47" x14ac:dyDescent="0.2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row>
    <row r="51" spans="6:47" x14ac:dyDescent="0.2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row>
    <row r="52" spans="6:47" x14ac:dyDescent="0.2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row>
    <row r="53" spans="6:47" x14ac:dyDescent="0.2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row>
    <row r="54" spans="6:47" x14ac:dyDescent="0.2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row>
    <row r="55" spans="6:47" x14ac:dyDescent="0.2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row>
    <row r="56" spans="6:47" x14ac:dyDescent="0.2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row>
    <row r="57" spans="6:47" x14ac:dyDescent="0.2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row>
    <row r="58" spans="6:47" x14ac:dyDescent="0.2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row>
    <row r="59" spans="6:47" x14ac:dyDescent="0.2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row>
    <row r="60" spans="6:47" x14ac:dyDescent="0.2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row>
    <row r="61" spans="6:47" x14ac:dyDescent="0.2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row>
    <row r="62" spans="6:47" x14ac:dyDescent="0.2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row>
    <row r="63" spans="6:47" x14ac:dyDescent="0.2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row>
    <row r="64" spans="6:47" x14ac:dyDescent="0.2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row>
    <row r="65" spans="6:47" x14ac:dyDescent="0.2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row>
    <row r="66" spans="6:47" x14ac:dyDescent="0.2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row>
    <row r="67" spans="6:47" x14ac:dyDescent="0.2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row>
    <row r="68" spans="6:47" x14ac:dyDescent="0.2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row>
    <row r="69" spans="6:47" x14ac:dyDescent="0.2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row>
    <row r="70" spans="6:47" x14ac:dyDescent="0.2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row>
    <row r="71" spans="6:47" x14ac:dyDescent="0.2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row>
    <row r="72" spans="6:47" x14ac:dyDescent="0.2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row>
    <row r="73" spans="6:47" x14ac:dyDescent="0.2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row>
    <row r="74" spans="6:47" x14ac:dyDescent="0.2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row>
    <row r="75" spans="6:47" x14ac:dyDescent="0.2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row>
    <row r="76" spans="6:47" x14ac:dyDescent="0.2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row>
    <row r="77" spans="6:47" x14ac:dyDescent="0.2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row>
    <row r="78" spans="6:47" x14ac:dyDescent="0.2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row>
    <row r="79" spans="6:47" x14ac:dyDescent="0.2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row>
    <row r="80" spans="6:47" x14ac:dyDescent="0.2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row>
    <row r="81" spans="6:47" x14ac:dyDescent="0.2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row>
    <row r="82" spans="6:47" x14ac:dyDescent="0.2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row>
    <row r="83" spans="6:47" x14ac:dyDescent="0.2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row>
    <row r="84" spans="6:47" x14ac:dyDescent="0.2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row>
    <row r="85" spans="6:47" x14ac:dyDescent="0.2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row>
    <row r="86" spans="6:47" x14ac:dyDescent="0.2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row>
    <row r="87" spans="6:47" x14ac:dyDescent="0.2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row>
    <row r="88" spans="6:47" x14ac:dyDescent="0.2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row>
    <row r="89" spans="6:47" x14ac:dyDescent="0.2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row>
    <row r="90" spans="6:47" x14ac:dyDescent="0.2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row>
    <row r="91" spans="6:47" x14ac:dyDescent="0.2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row>
    <row r="92" spans="6:47" x14ac:dyDescent="0.2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row>
    <row r="93" spans="6:47" x14ac:dyDescent="0.2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row>
    <row r="94" spans="6:47" x14ac:dyDescent="0.2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row>
    <row r="95" spans="6:47" x14ac:dyDescent="0.2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row>
    <row r="96" spans="6:47" x14ac:dyDescent="0.2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row>
    <row r="97" spans="6:47" x14ac:dyDescent="0.2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row>
    <row r="98" spans="6:47" x14ac:dyDescent="0.2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row r="99" spans="6:47" x14ac:dyDescent="0.2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row>
    <row r="100" spans="6:47" x14ac:dyDescent="0.2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row>
    <row r="101" spans="6:47" x14ac:dyDescent="0.2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row>
    <row r="102" spans="6:47" x14ac:dyDescent="0.2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row>
    <row r="103" spans="6:47" x14ac:dyDescent="0.2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row>
    <row r="104" spans="6:47" x14ac:dyDescent="0.2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row>
    <row r="105" spans="6:47" x14ac:dyDescent="0.2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row>
    <row r="106" spans="6:47" x14ac:dyDescent="0.2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row>
    <row r="107" spans="6:47" x14ac:dyDescent="0.2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row>
    <row r="108" spans="6:47" x14ac:dyDescent="0.2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row>
    <row r="109" spans="6:47" x14ac:dyDescent="0.2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row>
    <row r="110" spans="6:47" x14ac:dyDescent="0.2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row>
    <row r="111" spans="6:47" x14ac:dyDescent="0.2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row>
    <row r="112" spans="6:47" x14ac:dyDescent="0.2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row>
    <row r="113" spans="6:47" x14ac:dyDescent="0.2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row>
    <row r="114" spans="6:47" x14ac:dyDescent="0.2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row>
    <row r="115" spans="6:47" x14ac:dyDescent="0.2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row>
    <row r="116" spans="6:47" x14ac:dyDescent="0.2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row>
    <row r="117" spans="6:47" x14ac:dyDescent="0.2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row>
    <row r="118" spans="6:47" x14ac:dyDescent="0.2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row>
    <row r="119" spans="6:47" x14ac:dyDescent="0.2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row>
    <row r="120" spans="6:47" x14ac:dyDescent="0.2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row>
    <row r="121" spans="6:47" x14ac:dyDescent="0.2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row>
    <row r="122" spans="6:47" x14ac:dyDescent="0.2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row>
    <row r="123" spans="6:47" x14ac:dyDescent="0.2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row>
    <row r="124" spans="6:47" x14ac:dyDescent="0.2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row>
    <row r="125" spans="6:47" x14ac:dyDescent="0.2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row>
    <row r="126" spans="6:47" x14ac:dyDescent="0.2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row>
    <row r="127" spans="6:47" x14ac:dyDescent="0.2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row>
    <row r="128" spans="6:47" x14ac:dyDescent="0.2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row>
    <row r="129" spans="6:47" x14ac:dyDescent="0.2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row>
    <row r="130" spans="6:47" x14ac:dyDescent="0.2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row>
    <row r="131" spans="6:47" x14ac:dyDescent="0.2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row>
    <row r="132" spans="6:47" x14ac:dyDescent="0.2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row>
    <row r="133" spans="6:47" x14ac:dyDescent="0.2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row>
    <row r="134" spans="6:47" x14ac:dyDescent="0.2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row>
    <row r="135" spans="6:47" x14ac:dyDescent="0.2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row>
    <row r="136" spans="6:47" x14ac:dyDescent="0.2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row>
    <row r="137" spans="6:47" x14ac:dyDescent="0.2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row>
    <row r="138" spans="6:47" x14ac:dyDescent="0.2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row>
    <row r="139" spans="6:47" x14ac:dyDescent="0.2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row>
    <row r="140" spans="6:47" x14ac:dyDescent="0.2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row>
    <row r="141" spans="6:47" x14ac:dyDescent="0.2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row>
    <row r="142" spans="6:47" x14ac:dyDescent="0.2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row>
    <row r="143" spans="6:47" x14ac:dyDescent="0.2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row>
    <row r="144" spans="6:47" x14ac:dyDescent="0.2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row>
    <row r="145" spans="6:47" x14ac:dyDescent="0.2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row>
    <row r="146" spans="6:47" x14ac:dyDescent="0.2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row>
    <row r="147" spans="6:47" x14ac:dyDescent="0.2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row>
    <row r="148" spans="6:47" x14ac:dyDescent="0.2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row>
    <row r="149" spans="6:47" x14ac:dyDescent="0.2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row>
    <row r="150" spans="6:47" x14ac:dyDescent="0.2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row>
    <row r="151" spans="6:47" x14ac:dyDescent="0.2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row>
    <row r="152" spans="6:47" x14ac:dyDescent="0.2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row>
    <row r="153" spans="6:47" x14ac:dyDescent="0.2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row>
    <row r="154" spans="6:47" x14ac:dyDescent="0.2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row>
    <row r="155" spans="6:47" x14ac:dyDescent="0.2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row>
    <row r="156" spans="6:47" x14ac:dyDescent="0.2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row>
    <row r="157" spans="6:47" x14ac:dyDescent="0.2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row>
    <row r="158" spans="6:47" x14ac:dyDescent="0.2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row>
    <row r="159" spans="6:47" x14ac:dyDescent="0.2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row>
    <row r="160" spans="6:47" x14ac:dyDescent="0.2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row>
    <row r="161" spans="6:47" x14ac:dyDescent="0.2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row>
    <row r="162" spans="6:47" x14ac:dyDescent="0.2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row>
    <row r="163" spans="6:47" x14ac:dyDescent="0.2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row>
    <row r="164" spans="6:47" x14ac:dyDescent="0.2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row>
    <row r="165" spans="6:47" x14ac:dyDescent="0.2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row>
    <row r="166" spans="6:47" x14ac:dyDescent="0.2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row>
    <row r="167" spans="6:47" x14ac:dyDescent="0.2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row>
    <row r="168" spans="6:47" x14ac:dyDescent="0.2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row>
    <row r="169" spans="6:47" x14ac:dyDescent="0.2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row>
    <row r="170" spans="6:47" x14ac:dyDescent="0.2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row>
    <row r="171" spans="6:47" x14ac:dyDescent="0.2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row>
    <row r="172" spans="6:47" x14ac:dyDescent="0.2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row>
    <row r="173" spans="6:47" x14ac:dyDescent="0.2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row>
    <row r="174" spans="6:47" x14ac:dyDescent="0.2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row>
    <row r="175" spans="6:47" x14ac:dyDescent="0.2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row>
    <row r="176" spans="6:47" x14ac:dyDescent="0.2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row>
    <row r="177" spans="6:47" x14ac:dyDescent="0.2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row>
    <row r="178" spans="6:47" x14ac:dyDescent="0.2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row>
    <row r="179" spans="6:47" x14ac:dyDescent="0.2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row>
    <row r="180" spans="6:47" x14ac:dyDescent="0.2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row>
    <row r="181" spans="6:47" x14ac:dyDescent="0.2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row>
    <row r="182" spans="6:47" x14ac:dyDescent="0.2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row>
    <row r="183" spans="6:47" x14ac:dyDescent="0.2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row>
    <row r="184" spans="6:47" x14ac:dyDescent="0.2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row>
    <row r="185" spans="6:47" x14ac:dyDescent="0.2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row>
    <row r="186" spans="6:47" x14ac:dyDescent="0.2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row>
    <row r="187" spans="6:47" x14ac:dyDescent="0.2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row>
    <row r="188" spans="6:47" x14ac:dyDescent="0.2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c r="AM188" s="35"/>
      <c r="AN188" s="35"/>
      <c r="AO188" s="35"/>
      <c r="AP188" s="35"/>
      <c r="AQ188" s="35"/>
      <c r="AR188" s="35"/>
      <c r="AS188" s="35"/>
      <c r="AT188" s="35"/>
      <c r="AU188" s="35"/>
    </row>
    <row r="189" spans="6:47" x14ac:dyDescent="0.2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c r="AM189" s="35"/>
      <c r="AN189" s="35"/>
      <c r="AO189" s="35"/>
      <c r="AP189" s="35"/>
      <c r="AQ189" s="35"/>
      <c r="AR189" s="35"/>
      <c r="AS189" s="35"/>
      <c r="AT189" s="35"/>
      <c r="AU189" s="35"/>
    </row>
    <row r="190" spans="6:47" x14ac:dyDescent="0.2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c r="AM190" s="35"/>
      <c r="AN190" s="35"/>
      <c r="AO190" s="35"/>
      <c r="AP190" s="35"/>
      <c r="AQ190" s="35"/>
      <c r="AR190" s="35"/>
      <c r="AS190" s="35"/>
      <c r="AT190" s="35"/>
      <c r="AU190" s="35"/>
    </row>
    <row r="191" spans="6:47" x14ac:dyDescent="0.2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c r="AM191" s="35"/>
      <c r="AN191" s="35"/>
      <c r="AO191" s="35"/>
      <c r="AP191" s="35"/>
      <c r="AQ191" s="35"/>
      <c r="AR191" s="35"/>
      <c r="AS191" s="35"/>
      <c r="AT191" s="35"/>
      <c r="AU191" s="35"/>
    </row>
    <row r="192" spans="6:47" x14ac:dyDescent="0.2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c r="AM192" s="35"/>
      <c r="AN192" s="35"/>
      <c r="AO192" s="35"/>
      <c r="AP192" s="35"/>
      <c r="AQ192" s="35"/>
      <c r="AR192" s="35"/>
      <c r="AS192" s="35"/>
      <c r="AT192" s="35"/>
      <c r="AU192" s="35"/>
    </row>
    <row r="193" spans="6:47" x14ac:dyDescent="0.2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c r="AM193" s="35"/>
      <c r="AN193" s="35"/>
      <c r="AO193" s="35"/>
      <c r="AP193" s="35"/>
      <c r="AQ193" s="35"/>
      <c r="AR193" s="35"/>
      <c r="AS193" s="35"/>
      <c r="AT193" s="35"/>
      <c r="AU193" s="35"/>
    </row>
    <row r="194" spans="6:47" x14ac:dyDescent="0.2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c r="AM194" s="35"/>
      <c r="AN194" s="35"/>
      <c r="AO194" s="35"/>
      <c r="AP194" s="35"/>
      <c r="AQ194" s="35"/>
      <c r="AR194" s="35"/>
      <c r="AS194" s="35"/>
      <c r="AT194" s="35"/>
      <c r="AU194" s="35"/>
    </row>
    <row r="195" spans="6:47" x14ac:dyDescent="0.2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c r="AM195" s="35"/>
      <c r="AN195" s="35"/>
      <c r="AO195" s="35"/>
      <c r="AP195" s="35"/>
      <c r="AQ195" s="35"/>
      <c r="AR195" s="35"/>
      <c r="AS195" s="35"/>
      <c r="AT195" s="35"/>
      <c r="AU195" s="35"/>
    </row>
    <row r="196" spans="6:47" x14ac:dyDescent="0.2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row>
    <row r="197" spans="6:47" x14ac:dyDescent="0.2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c r="AM197" s="35"/>
      <c r="AN197" s="35"/>
      <c r="AO197" s="35"/>
      <c r="AP197" s="35"/>
      <c r="AQ197" s="35"/>
      <c r="AR197" s="35"/>
      <c r="AS197" s="35"/>
      <c r="AT197" s="35"/>
      <c r="AU197" s="35"/>
    </row>
    <row r="198" spans="6:47" x14ac:dyDescent="0.2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row>
    <row r="199" spans="6:47" x14ac:dyDescent="0.2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c r="AQ199" s="35"/>
      <c r="AR199" s="35"/>
      <c r="AS199" s="35"/>
      <c r="AT199" s="35"/>
      <c r="AU199" s="35"/>
    </row>
    <row r="200" spans="6:47" x14ac:dyDescent="0.2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c r="AP200" s="35"/>
      <c r="AQ200" s="35"/>
      <c r="AR200" s="35"/>
      <c r="AS200" s="35"/>
      <c r="AT200" s="35"/>
      <c r="AU200" s="35"/>
    </row>
    <row r="201" spans="6:47" x14ac:dyDescent="0.2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c r="AM201" s="35"/>
      <c r="AN201" s="35"/>
      <c r="AO201" s="35"/>
      <c r="AP201" s="35"/>
      <c r="AQ201" s="35"/>
      <c r="AR201" s="35"/>
      <c r="AS201" s="35"/>
      <c r="AT201" s="35"/>
      <c r="AU201" s="35"/>
    </row>
    <row r="202" spans="6:47" x14ac:dyDescent="0.2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c r="AM202" s="35"/>
      <c r="AN202" s="35"/>
      <c r="AO202" s="35"/>
      <c r="AP202" s="35"/>
      <c r="AQ202" s="35"/>
      <c r="AR202" s="35"/>
      <c r="AS202" s="35"/>
      <c r="AT202" s="35"/>
      <c r="AU202" s="35"/>
    </row>
    <row r="203" spans="6:47" x14ac:dyDescent="0.2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row>
    <row r="204" spans="6:47" x14ac:dyDescent="0.2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c r="AM204" s="35"/>
      <c r="AN204" s="35"/>
      <c r="AO204" s="35"/>
      <c r="AP204" s="35"/>
      <c r="AQ204" s="35"/>
      <c r="AR204" s="35"/>
      <c r="AS204" s="35"/>
      <c r="AT204" s="35"/>
      <c r="AU204" s="35"/>
    </row>
    <row r="205" spans="6:47" x14ac:dyDescent="0.2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c r="AM205" s="35"/>
      <c r="AN205" s="35"/>
      <c r="AO205" s="35"/>
      <c r="AP205" s="35"/>
      <c r="AQ205" s="35"/>
      <c r="AR205" s="35"/>
      <c r="AS205" s="35"/>
      <c r="AT205" s="35"/>
      <c r="AU205" s="35"/>
    </row>
    <row r="206" spans="6:47" x14ac:dyDescent="0.2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c r="AM206" s="35"/>
      <c r="AN206" s="35"/>
      <c r="AO206" s="35"/>
      <c r="AP206" s="35"/>
      <c r="AQ206" s="35"/>
      <c r="AR206" s="35"/>
      <c r="AS206" s="35"/>
      <c r="AT206" s="35"/>
      <c r="AU206" s="35"/>
    </row>
    <row r="207" spans="6:47" x14ac:dyDescent="0.2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c r="AM207" s="35"/>
      <c r="AN207" s="35"/>
      <c r="AO207" s="35"/>
      <c r="AP207" s="35"/>
      <c r="AQ207" s="35"/>
      <c r="AR207" s="35"/>
      <c r="AS207" s="35"/>
      <c r="AT207" s="35"/>
      <c r="AU207" s="35"/>
    </row>
    <row r="208" spans="6:47" x14ac:dyDescent="0.2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c r="AQ208" s="35"/>
      <c r="AR208" s="35"/>
      <c r="AS208" s="35"/>
      <c r="AT208" s="35"/>
      <c r="AU208" s="35"/>
    </row>
    <row r="209" spans="6:47" x14ac:dyDescent="0.2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row>
    <row r="210" spans="6:47" x14ac:dyDescent="0.2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c r="AM210" s="35"/>
      <c r="AN210" s="35"/>
      <c r="AO210" s="35"/>
      <c r="AP210" s="35"/>
      <c r="AQ210" s="35"/>
      <c r="AR210" s="35"/>
      <c r="AS210" s="35"/>
      <c r="AT210" s="35"/>
      <c r="AU210" s="35"/>
    </row>
    <row r="211" spans="6:47" x14ac:dyDescent="0.2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c r="AM211" s="35"/>
      <c r="AN211" s="35"/>
      <c r="AO211" s="35"/>
      <c r="AP211" s="35"/>
      <c r="AQ211" s="35"/>
      <c r="AR211" s="35"/>
      <c r="AS211" s="35"/>
      <c r="AT211" s="35"/>
      <c r="AU211" s="35"/>
    </row>
    <row r="212" spans="6:47" x14ac:dyDescent="0.2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c r="AM212" s="35"/>
      <c r="AN212" s="35"/>
      <c r="AO212" s="35"/>
      <c r="AP212" s="35"/>
      <c r="AQ212" s="35"/>
      <c r="AR212" s="35"/>
      <c r="AS212" s="35"/>
      <c r="AT212" s="35"/>
      <c r="AU212" s="35"/>
    </row>
    <row r="213" spans="6:47" x14ac:dyDescent="0.2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row>
    <row r="214" spans="6:47" x14ac:dyDescent="0.2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c r="AM214" s="35"/>
      <c r="AN214" s="35"/>
      <c r="AO214" s="35"/>
      <c r="AP214" s="35"/>
      <c r="AQ214" s="35"/>
      <c r="AR214" s="35"/>
      <c r="AS214" s="35"/>
      <c r="AT214" s="35"/>
      <c r="AU214" s="35"/>
    </row>
    <row r="215" spans="6:47" x14ac:dyDescent="0.2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row>
    <row r="216" spans="6:47" x14ac:dyDescent="0.2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c r="AM216" s="35"/>
      <c r="AN216" s="35"/>
      <c r="AO216" s="35"/>
      <c r="AP216" s="35"/>
      <c r="AQ216" s="35"/>
      <c r="AR216" s="35"/>
      <c r="AS216" s="35"/>
      <c r="AT216" s="35"/>
      <c r="AU216" s="35"/>
    </row>
    <row r="217" spans="6:47" x14ac:dyDescent="0.2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row>
    <row r="218" spans="6:47" x14ac:dyDescent="0.2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row>
    <row r="219" spans="6:47" x14ac:dyDescent="0.2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row>
    <row r="220" spans="6:47" x14ac:dyDescent="0.2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row>
    <row r="221" spans="6:47" x14ac:dyDescent="0.2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row>
    <row r="222" spans="6:47" x14ac:dyDescent="0.2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row>
    <row r="223" spans="6:47" x14ac:dyDescent="0.2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c r="AQ223" s="35"/>
      <c r="AR223" s="35"/>
      <c r="AS223" s="35"/>
      <c r="AT223" s="35"/>
      <c r="AU223" s="35"/>
    </row>
    <row r="224" spans="6:47" x14ac:dyDescent="0.2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c r="AQ224" s="35"/>
      <c r="AR224" s="35"/>
      <c r="AS224" s="35"/>
      <c r="AT224" s="35"/>
      <c r="AU224" s="35"/>
    </row>
    <row r="225" spans="6:47" x14ac:dyDescent="0.2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row>
    <row r="226" spans="6:47" x14ac:dyDescent="0.2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c r="AQ226" s="35"/>
      <c r="AR226" s="35"/>
      <c r="AS226" s="35"/>
      <c r="AT226" s="35"/>
      <c r="AU226" s="35"/>
    </row>
    <row r="227" spans="6:47" x14ac:dyDescent="0.2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c r="AQ227" s="35"/>
      <c r="AR227" s="35"/>
      <c r="AS227" s="35"/>
      <c r="AT227" s="35"/>
      <c r="AU227" s="35"/>
    </row>
    <row r="228" spans="6:47" x14ac:dyDescent="0.2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row>
    <row r="229" spans="6:47" x14ac:dyDescent="0.2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5"/>
      <c r="AN229" s="35"/>
      <c r="AO229" s="35"/>
      <c r="AP229" s="35"/>
      <c r="AQ229" s="35"/>
      <c r="AR229" s="35"/>
      <c r="AS229" s="35"/>
      <c r="AT229" s="35"/>
      <c r="AU229" s="35"/>
    </row>
    <row r="230" spans="6:47" x14ac:dyDescent="0.2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row>
    <row r="231" spans="6:47" x14ac:dyDescent="0.2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c r="AP231" s="35"/>
      <c r="AQ231" s="35"/>
      <c r="AR231" s="35"/>
      <c r="AS231" s="35"/>
      <c r="AT231" s="35"/>
      <c r="AU231" s="35"/>
    </row>
    <row r="232" spans="6:47" x14ac:dyDescent="0.2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5"/>
      <c r="AN232" s="35"/>
      <c r="AO232" s="35"/>
      <c r="AP232" s="35"/>
      <c r="AQ232" s="35"/>
      <c r="AR232" s="35"/>
      <c r="AS232" s="35"/>
      <c r="AT232" s="35"/>
      <c r="AU232" s="35"/>
    </row>
    <row r="233" spans="6:47" x14ac:dyDescent="0.2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c r="AP233" s="35"/>
      <c r="AQ233" s="35"/>
      <c r="AR233" s="35"/>
      <c r="AS233" s="35"/>
      <c r="AT233" s="35"/>
      <c r="AU233" s="35"/>
    </row>
    <row r="234" spans="6:47" x14ac:dyDescent="0.2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c r="AM234" s="35"/>
      <c r="AN234" s="35"/>
      <c r="AO234" s="35"/>
      <c r="AP234" s="35"/>
      <c r="AQ234" s="35"/>
      <c r="AR234" s="35"/>
      <c r="AS234" s="35"/>
      <c r="AT234" s="35"/>
      <c r="AU234" s="35"/>
    </row>
    <row r="235" spans="6:47" x14ac:dyDescent="0.2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row>
    <row r="236" spans="6:47" x14ac:dyDescent="0.2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row>
    <row r="237" spans="6:47" x14ac:dyDescent="0.2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c r="AM237" s="35"/>
      <c r="AN237" s="35"/>
      <c r="AO237" s="35"/>
      <c r="AP237" s="35"/>
      <c r="AQ237" s="35"/>
      <c r="AR237" s="35"/>
      <c r="AS237" s="35"/>
      <c r="AT237" s="35"/>
      <c r="AU237" s="35"/>
    </row>
    <row r="238" spans="6:47" x14ac:dyDescent="0.2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row>
    <row r="239" spans="6:47" x14ac:dyDescent="0.2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row>
    <row r="240" spans="6:47" x14ac:dyDescent="0.2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c r="AM240" s="35"/>
      <c r="AN240" s="35"/>
      <c r="AO240" s="35"/>
      <c r="AP240" s="35"/>
      <c r="AQ240" s="35"/>
      <c r="AR240" s="35"/>
      <c r="AS240" s="35"/>
      <c r="AT240" s="35"/>
      <c r="AU240" s="35"/>
    </row>
    <row r="241" spans="6:47" x14ac:dyDescent="0.2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c r="AM241" s="35"/>
      <c r="AN241" s="35"/>
      <c r="AO241" s="35"/>
      <c r="AP241" s="35"/>
      <c r="AQ241" s="35"/>
      <c r="AR241" s="35"/>
      <c r="AS241" s="35"/>
      <c r="AT241" s="35"/>
      <c r="AU241" s="35"/>
    </row>
    <row r="242" spans="6:47" x14ac:dyDescent="0.2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c r="AM242" s="35"/>
      <c r="AN242" s="35"/>
      <c r="AO242" s="35"/>
      <c r="AP242" s="35"/>
      <c r="AQ242" s="35"/>
      <c r="AR242" s="35"/>
      <c r="AS242" s="35"/>
      <c r="AT242" s="35"/>
      <c r="AU242" s="35"/>
    </row>
    <row r="243" spans="6:47" x14ac:dyDescent="0.2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c r="AM243" s="35"/>
      <c r="AN243" s="35"/>
      <c r="AO243" s="35"/>
      <c r="AP243" s="35"/>
      <c r="AQ243" s="35"/>
      <c r="AR243" s="35"/>
      <c r="AS243" s="35"/>
      <c r="AT243" s="35"/>
      <c r="AU243" s="35"/>
    </row>
    <row r="244" spans="6:47" x14ac:dyDescent="0.2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row>
    <row r="245" spans="6:47" x14ac:dyDescent="0.2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c r="AM245" s="35"/>
      <c r="AN245" s="35"/>
      <c r="AO245" s="35"/>
      <c r="AP245" s="35"/>
      <c r="AQ245" s="35"/>
      <c r="AR245" s="35"/>
      <c r="AS245" s="35"/>
      <c r="AT245" s="35"/>
      <c r="AU245" s="35"/>
    </row>
    <row r="246" spans="6:47" x14ac:dyDescent="0.2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c r="AM246" s="35"/>
      <c r="AN246" s="35"/>
      <c r="AO246" s="35"/>
      <c r="AP246" s="35"/>
      <c r="AQ246" s="35"/>
      <c r="AR246" s="35"/>
      <c r="AS246" s="35"/>
      <c r="AT246" s="35"/>
      <c r="AU246" s="35"/>
    </row>
    <row r="247" spans="6:47" x14ac:dyDescent="0.2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c r="AM247" s="35"/>
      <c r="AN247" s="35"/>
      <c r="AO247" s="35"/>
      <c r="AP247" s="35"/>
      <c r="AQ247" s="35"/>
      <c r="AR247" s="35"/>
      <c r="AS247" s="35"/>
      <c r="AT247" s="35"/>
      <c r="AU247" s="35"/>
    </row>
    <row r="248" spans="6:47" x14ac:dyDescent="0.2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c r="AI248" s="35"/>
      <c r="AJ248" s="35"/>
      <c r="AK248" s="35"/>
      <c r="AL248" s="35"/>
      <c r="AM248" s="35"/>
      <c r="AN248" s="35"/>
      <c r="AO248" s="35"/>
      <c r="AP248" s="35"/>
      <c r="AQ248" s="35"/>
      <c r="AR248" s="35"/>
      <c r="AS248" s="35"/>
      <c r="AT248" s="35"/>
      <c r="AU248" s="35"/>
    </row>
    <row r="249" spans="6:47" x14ac:dyDescent="0.2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c r="AJ249" s="35"/>
      <c r="AK249" s="35"/>
      <c r="AL249" s="35"/>
      <c r="AM249" s="35"/>
      <c r="AN249" s="35"/>
      <c r="AO249" s="35"/>
      <c r="AP249" s="35"/>
      <c r="AQ249" s="35"/>
      <c r="AR249" s="35"/>
      <c r="AS249" s="35"/>
      <c r="AT249" s="35"/>
      <c r="AU249" s="35"/>
    </row>
    <row r="250" spans="6:47" x14ac:dyDescent="0.2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c r="AI250" s="35"/>
      <c r="AJ250" s="35"/>
      <c r="AK250" s="35"/>
      <c r="AL250" s="35"/>
      <c r="AM250" s="35"/>
      <c r="AN250" s="35"/>
      <c r="AO250" s="35"/>
      <c r="AP250" s="35"/>
      <c r="AQ250" s="35"/>
      <c r="AR250" s="35"/>
      <c r="AS250" s="35"/>
      <c r="AT250" s="35"/>
      <c r="AU250" s="35"/>
    </row>
    <row r="251" spans="6:47" x14ac:dyDescent="0.2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c r="AM251" s="35"/>
      <c r="AN251" s="35"/>
      <c r="AO251" s="35"/>
      <c r="AP251" s="35"/>
      <c r="AQ251" s="35"/>
      <c r="AR251" s="35"/>
      <c r="AS251" s="35"/>
      <c r="AT251" s="35"/>
      <c r="AU251" s="35"/>
    </row>
    <row r="252" spans="6:47" x14ac:dyDescent="0.2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c r="AM252" s="35"/>
      <c r="AN252" s="35"/>
      <c r="AO252" s="35"/>
      <c r="AP252" s="35"/>
      <c r="AQ252" s="35"/>
      <c r="AR252" s="35"/>
      <c r="AS252" s="35"/>
      <c r="AT252" s="35"/>
      <c r="AU252" s="35"/>
    </row>
    <row r="253" spans="6:47" x14ac:dyDescent="0.2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row>
    <row r="254" spans="6:47" x14ac:dyDescent="0.2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row>
    <row r="255" spans="6:47" x14ac:dyDescent="0.2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row>
    <row r="256" spans="6:47" x14ac:dyDescent="0.2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row>
    <row r="257" spans="6:47" x14ac:dyDescent="0.2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35"/>
      <c r="AK257" s="35"/>
      <c r="AL257" s="35"/>
      <c r="AM257" s="35"/>
      <c r="AN257" s="35"/>
      <c r="AO257" s="35"/>
      <c r="AP257" s="35"/>
      <c r="AQ257" s="35"/>
      <c r="AR257" s="35"/>
      <c r="AS257" s="35"/>
      <c r="AT257" s="35"/>
      <c r="AU257" s="35"/>
    </row>
    <row r="258" spans="6:47" x14ac:dyDescent="0.2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c r="AM258" s="35"/>
      <c r="AN258" s="35"/>
      <c r="AO258" s="35"/>
      <c r="AP258" s="35"/>
      <c r="AQ258" s="35"/>
      <c r="AR258" s="35"/>
      <c r="AS258" s="35"/>
      <c r="AT258" s="35"/>
      <c r="AU258" s="35"/>
    </row>
    <row r="259" spans="6:47" x14ac:dyDescent="0.2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row>
    <row r="260" spans="6:47" x14ac:dyDescent="0.2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c r="AM260" s="35"/>
      <c r="AN260" s="35"/>
      <c r="AO260" s="35"/>
      <c r="AP260" s="35"/>
      <c r="AQ260" s="35"/>
      <c r="AR260" s="35"/>
      <c r="AS260" s="35"/>
      <c r="AT260" s="35"/>
      <c r="AU260" s="35"/>
    </row>
    <row r="261" spans="6:47" x14ac:dyDescent="0.2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c r="AM261" s="35"/>
      <c r="AN261" s="35"/>
      <c r="AO261" s="35"/>
      <c r="AP261" s="35"/>
      <c r="AQ261" s="35"/>
      <c r="AR261" s="35"/>
      <c r="AS261" s="35"/>
      <c r="AT261" s="35"/>
      <c r="AU261" s="35"/>
    </row>
    <row r="262" spans="6:47" x14ac:dyDescent="0.2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c r="AM262" s="35"/>
      <c r="AN262" s="35"/>
      <c r="AO262" s="35"/>
      <c r="AP262" s="35"/>
      <c r="AQ262" s="35"/>
      <c r="AR262" s="35"/>
      <c r="AS262" s="35"/>
      <c r="AT262" s="35"/>
      <c r="AU262" s="35"/>
    </row>
    <row r="263" spans="6:47" x14ac:dyDescent="0.2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c r="AM263" s="35"/>
      <c r="AN263" s="35"/>
      <c r="AO263" s="35"/>
      <c r="AP263" s="35"/>
      <c r="AQ263" s="35"/>
      <c r="AR263" s="35"/>
      <c r="AS263" s="35"/>
      <c r="AT263" s="35"/>
      <c r="AU263" s="35"/>
    </row>
    <row r="264" spans="6:47" x14ac:dyDescent="0.2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c r="AM264" s="35"/>
      <c r="AN264" s="35"/>
      <c r="AO264" s="35"/>
      <c r="AP264" s="35"/>
      <c r="AQ264" s="35"/>
      <c r="AR264" s="35"/>
      <c r="AS264" s="35"/>
      <c r="AT264" s="35"/>
      <c r="AU264" s="35"/>
    </row>
    <row r="265" spans="6:47" x14ac:dyDescent="0.2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c r="AM265" s="35"/>
      <c r="AN265" s="35"/>
      <c r="AO265" s="35"/>
      <c r="AP265" s="35"/>
      <c r="AQ265" s="35"/>
      <c r="AR265" s="35"/>
      <c r="AS265" s="35"/>
      <c r="AT265" s="35"/>
      <c r="AU265" s="35"/>
    </row>
    <row r="266" spans="6:47" x14ac:dyDescent="0.2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c r="AI266" s="35"/>
      <c r="AJ266" s="35"/>
      <c r="AK266" s="35"/>
      <c r="AL266" s="35"/>
      <c r="AM266" s="35"/>
      <c r="AN266" s="35"/>
      <c r="AO266" s="35"/>
      <c r="AP266" s="35"/>
      <c r="AQ266" s="35"/>
      <c r="AR266" s="35"/>
      <c r="AS266" s="35"/>
      <c r="AT266" s="35"/>
      <c r="AU266" s="35"/>
    </row>
    <row r="267" spans="6:47" x14ac:dyDescent="0.2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c r="AI267" s="35"/>
      <c r="AJ267" s="35"/>
      <c r="AK267" s="35"/>
      <c r="AL267" s="35"/>
      <c r="AM267" s="35"/>
      <c r="AN267" s="35"/>
      <c r="AO267" s="35"/>
      <c r="AP267" s="35"/>
      <c r="AQ267" s="35"/>
      <c r="AR267" s="35"/>
      <c r="AS267" s="35"/>
      <c r="AT267" s="35"/>
      <c r="AU267" s="35"/>
    </row>
    <row r="268" spans="6:47" x14ac:dyDescent="0.2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row>
    <row r="269" spans="6:47" x14ac:dyDescent="0.2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c r="AI269" s="35"/>
      <c r="AJ269" s="35"/>
      <c r="AK269" s="35"/>
      <c r="AL269" s="35"/>
      <c r="AM269" s="35"/>
      <c r="AN269" s="35"/>
      <c r="AO269" s="35"/>
      <c r="AP269" s="35"/>
      <c r="AQ269" s="35"/>
      <c r="AR269" s="35"/>
      <c r="AS269" s="35"/>
      <c r="AT269" s="35"/>
      <c r="AU269" s="35"/>
    </row>
    <row r="270" spans="6:47" x14ac:dyDescent="0.2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c r="AI270" s="35"/>
      <c r="AJ270" s="35"/>
      <c r="AK270" s="35"/>
      <c r="AL270" s="35"/>
      <c r="AM270" s="35"/>
      <c r="AN270" s="35"/>
      <c r="AO270" s="35"/>
      <c r="AP270" s="35"/>
      <c r="AQ270" s="35"/>
      <c r="AR270" s="35"/>
      <c r="AS270" s="35"/>
      <c r="AT270" s="35"/>
      <c r="AU270" s="35"/>
    </row>
    <row r="271" spans="6:47" x14ac:dyDescent="0.2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c r="AM271" s="35"/>
      <c r="AN271" s="35"/>
      <c r="AO271" s="35"/>
      <c r="AP271" s="35"/>
      <c r="AQ271" s="35"/>
      <c r="AR271" s="35"/>
      <c r="AS271" s="35"/>
      <c r="AT271" s="35"/>
      <c r="AU271" s="35"/>
    </row>
    <row r="272" spans="6:47" x14ac:dyDescent="0.2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c r="AM272" s="35"/>
      <c r="AN272" s="35"/>
      <c r="AO272" s="35"/>
      <c r="AP272" s="35"/>
      <c r="AQ272" s="35"/>
      <c r="AR272" s="35"/>
      <c r="AS272" s="35"/>
      <c r="AT272" s="35"/>
      <c r="AU272" s="35"/>
    </row>
    <row r="273" spans="6:47" x14ac:dyDescent="0.2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c r="AM273" s="35"/>
      <c r="AN273" s="35"/>
      <c r="AO273" s="35"/>
      <c r="AP273" s="35"/>
      <c r="AQ273" s="35"/>
      <c r="AR273" s="35"/>
      <c r="AS273" s="35"/>
      <c r="AT273" s="35"/>
      <c r="AU273" s="35"/>
    </row>
    <row r="274" spans="6:47" x14ac:dyDescent="0.2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c r="AJ274" s="35"/>
      <c r="AK274" s="35"/>
      <c r="AL274" s="35"/>
      <c r="AM274" s="35"/>
      <c r="AN274" s="35"/>
      <c r="AO274" s="35"/>
      <c r="AP274" s="35"/>
      <c r="AQ274" s="35"/>
      <c r="AR274" s="35"/>
      <c r="AS274" s="35"/>
      <c r="AT274" s="35"/>
      <c r="AU274" s="35"/>
    </row>
    <row r="275" spans="6:47" x14ac:dyDescent="0.2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c r="AG275" s="35"/>
      <c r="AH275" s="35"/>
      <c r="AI275" s="35"/>
      <c r="AJ275" s="35"/>
      <c r="AK275" s="35"/>
      <c r="AL275" s="35"/>
      <c r="AM275" s="35"/>
      <c r="AN275" s="35"/>
      <c r="AO275" s="35"/>
      <c r="AP275" s="35"/>
      <c r="AQ275" s="35"/>
      <c r="AR275" s="35"/>
      <c r="AS275" s="35"/>
      <c r="AT275" s="35"/>
      <c r="AU275" s="35"/>
    </row>
    <row r="276" spans="6:47" x14ac:dyDescent="0.2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c r="AH276" s="35"/>
      <c r="AI276" s="35"/>
      <c r="AJ276" s="35"/>
      <c r="AK276" s="35"/>
      <c r="AL276" s="35"/>
      <c r="AM276" s="35"/>
      <c r="AN276" s="35"/>
      <c r="AO276" s="35"/>
      <c r="AP276" s="35"/>
      <c r="AQ276" s="35"/>
      <c r="AR276" s="35"/>
      <c r="AS276" s="35"/>
      <c r="AT276" s="35"/>
      <c r="AU276" s="35"/>
    </row>
    <row r="277" spans="6:47" x14ac:dyDescent="0.2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c r="AH277" s="35"/>
      <c r="AI277" s="35"/>
      <c r="AJ277" s="35"/>
      <c r="AK277" s="35"/>
      <c r="AL277" s="35"/>
      <c r="AM277" s="35"/>
      <c r="AN277" s="35"/>
      <c r="AO277" s="35"/>
      <c r="AP277" s="35"/>
      <c r="AQ277" s="35"/>
      <c r="AR277" s="35"/>
      <c r="AS277" s="35"/>
      <c r="AT277" s="35"/>
      <c r="AU277" s="35"/>
    </row>
    <row r="278" spans="6:47" x14ac:dyDescent="0.2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row>
    <row r="279" spans="6:47" x14ac:dyDescent="0.2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c r="AH279" s="35"/>
      <c r="AI279" s="35"/>
      <c r="AJ279" s="35"/>
      <c r="AK279" s="35"/>
      <c r="AL279" s="35"/>
      <c r="AM279" s="35"/>
      <c r="AN279" s="35"/>
      <c r="AO279" s="35"/>
      <c r="AP279" s="35"/>
      <c r="AQ279" s="35"/>
      <c r="AR279" s="35"/>
      <c r="AS279" s="35"/>
      <c r="AT279" s="35"/>
      <c r="AU279" s="35"/>
    </row>
    <row r="280" spans="6:47" x14ac:dyDescent="0.2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c r="AH280" s="35"/>
      <c r="AI280" s="35"/>
      <c r="AJ280" s="35"/>
      <c r="AK280" s="35"/>
      <c r="AL280" s="35"/>
      <c r="AM280" s="35"/>
      <c r="AN280" s="35"/>
      <c r="AO280" s="35"/>
      <c r="AP280" s="35"/>
      <c r="AQ280" s="35"/>
      <c r="AR280" s="35"/>
      <c r="AS280" s="35"/>
      <c r="AT280" s="35"/>
      <c r="AU280" s="35"/>
    </row>
    <row r="281" spans="6:47" x14ac:dyDescent="0.2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c r="AH281" s="35"/>
      <c r="AI281" s="35"/>
      <c r="AJ281" s="35"/>
      <c r="AK281" s="35"/>
      <c r="AL281" s="35"/>
      <c r="AM281" s="35"/>
      <c r="AN281" s="35"/>
      <c r="AO281" s="35"/>
      <c r="AP281" s="35"/>
      <c r="AQ281" s="35"/>
      <c r="AR281" s="35"/>
      <c r="AS281" s="35"/>
      <c r="AT281" s="35"/>
      <c r="AU281" s="35"/>
    </row>
    <row r="282" spans="6:47" x14ac:dyDescent="0.2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c r="AH282" s="35"/>
      <c r="AI282" s="35"/>
      <c r="AJ282" s="35"/>
      <c r="AK282" s="35"/>
      <c r="AL282" s="35"/>
      <c r="AM282" s="35"/>
      <c r="AN282" s="35"/>
      <c r="AO282" s="35"/>
      <c r="AP282" s="35"/>
      <c r="AQ282" s="35"/>
      <c r="AR282" s="35"/>
      <c r="AS282" s="35"/>
      <c r="AT282" s="35"/>
      <c r="AU282" s="35"/>
    </row>
    <row r="283" spans="6:47" x14ac:dyDescent="0.2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c r="AI283" s="35"/>
      <c r="AJ283" s="35"/>
      <c r="AK283" s="35"/>
      <c r="AL283" s="35"/>
      <c r="AM283" s="35"/>
      <c r="AN283" s="35"/>
      <c r="AO283" s="35"/>
      <c r="AP283" s="35"/>
      <c r="AQ283" s="35"/>
      <c r="AR283" s="35"/>
      <c r="AS283" s="35"/>
      <c r="AT283" s="35"/>
      <c r="AU283" s="35"/>
    </row>
    <row r="284" spans="6:47" x14ac:dyDescent="0.2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c r="AH284" s="35"/>
      <c r="AI284" s="35"/>
      <c r="AJ284" s="35"/>
      <c r="AK284" s="35"/>
      <c r="AL284" s="35"/>
      <c r="AM284" s="35"/>
      <c r="AN284" s="35"/>
      <c r="AO284" s="35"/>
      <c r="AP284" s="35"/>
      <c r="AQ284" s="35"/>
      <c r="AR284" s="35"/>
      <c r="AS284" s="35"/>
      <c r="AT284" s="35"/>
      <c r="AU284" s="35"/>
    </row>
    <row r="285" spans="6:47" x14ac:dyDescent="0.2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c r="AJ285" s="35"/>
      <c r="AK285" s="35"/>
      <c r="AL285" s="35"/>
      <c r="AM285" s="35"/>
      <c r="AN285" s="35"/>
      <c r="AO285" s="35"/>
      <c r="AP285" s="35"/>
      <c r="AQ285" s="35"/>
      <c r="AR285" s="35"/>
      <c r="AS285" s="35"/>
      <c r="AT285" s="35"/>
      <c r="AU285" s="35"/>
    </row>
    <row r="286" spans="6:47" x14ac:dyDescent="0.2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row>
    <row r="287" spans="6:47" x14ac:dyDescent="0.2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c r="AH287" s="35"/>
      <c r="AI287" s="35"/>
      <c r="AJ287" s="35"/>
      <c r="AK287" s="35"/>
      <c r="AL287" s="35"/>
      <c r="AM287" s="35"/>
      <c r="AN287" s="35"/>
      <c r="AO287" s="35"/>
      <c r="AP287" s="35"/>
      <c r="AQ287" s="35"/>
      <c r="AR287" s="35"/>
      <c r="AS287" s="35"/>
      <c r="AT287" s="35"/>
      <c r="AU287" s="35"/>
    </row>
    <row r="288" spans="6:47" x14ac:dyDescent="0.2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c r="AU288" s="35"/>
    </row>
    <row r="289" spans="6:47" x14ac:dyDescent="0.2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row>
    <row r="290" spans="6:47" x14ac:dyDescent="0.2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c r="AU290" s="35"/>
    </row>
    <row r="291" spans="6:47" x14ac:dyDescent="0.2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c r="AU291" s="35"/>
    </row>
    <row r="292" spans="6:47" x14ac:dyDescent="0.2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c r="AU292" s="35"/>
    </row>
    <row r="293" spans="6:47" x14ac:dyDescent="0.2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c r="AU293" s="35"/>
    </row>
    <row r="294" spans="6:47" x14ac:dyDescent="0.2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35"/>
      <c r="AM294" s="35"/>
      <c r="AN294" s="35"/>
      <c r="AO294" s="35"/>
      <c r="AP294" s="35"/>
      <c r="AQ294" s="35"/>
      <c r="AR294" s="35"/>
      <c r="AS294" s="35"/>
      <c r="AT294" s="35"/>
      <c r="AU294" s="35"/>
    </row>
    <row r="295" spans="6:47" x14ac:dyDescent="0.2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35"/>
      <c r="AM295" s="35"/>
      <c r="AN295" s="35"/>
      <c r="AO295" s="35"/>
      <c r="AP295" s="35"/>
      <c r="AQ295" s="35"/>
      <c r="AR295" s="35"/>
      <c r="AS295" s="35"/>
      <c r="AT295" s="35"/>
      <c r="AU295" s="35"/>
    </row>
    <row r="296" spans="6:47" x14ac:dyDescent="0.2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35"/>
      <c r="AM296" s="35"/>
      <c r="AN296" s="35"/>
      <c r="AO296" s="35"/>
      <c r="AP296" s="35"/>
      <c r="AQ296" s="35"/>
      <c r="AR296" s="35"/>
      <c r="AS296" s="35"/>
      <c r="AT296" s="35"/>
      <c r="AU296" s="35"/>
    </row>
    <row r="297" spans="6:47" x14ac:dyDescent="0.2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row>
    <row r="298" spans="6:47" x14ac:dyDescent="0.2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row>
    <row r="299" spans="6:47" x14ac:dyDescent="0.2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35"/>
      <c r="AM299" s="35"/>
      <c r="AN299" s="35"/>
      <c r="AO299" s="35"/>
      <c r="AP299" s="35"/>
      <c r="AQ299" s="35"/>
      <c r="AR299" s="35"/>
      <c r="AS299" s="35"/>
      <c r="AT299" s="35"/>
      <c r="AU299" s="35"/>
    </row>
    <row r="300" spans="6:47" x14ac:dyDescent="0.2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35"/>
      <c r="AM300" s="35"/>
      <c r="AN300" s="35"/>
      <c r="AO300" s="35"/>
      <c r="AP300" s="35"/>
      <c r="AQ300" s="35"/>
      <c r="AR300" s="35"/>
      <c r="AS300" s="35"/>
      <c r="AT300" s="35"/>
      <c r="AU300" s="35"/>
    </row>
    <row r="301" spans="6:47" x14ac:dyDescent="0.2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35"/>
      <c r="AM301" s="35"/>
      <c r="AN301" s="35"/>
      <c r="AO301" s="35"/>
      <c r="AP301" s="35"/>
      <c r="AQ301" s="35"/>
      <c r="AR301" s="35"/>
      <c r="AS301" s="35"/>
      <c r="AT301" s="35"/>
      <c r="AU301" s="35"/>
    </row>
    <row r="302" spans="6:47" x14ac:dyDescent="0.2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35"/>
      <c r="AM302" s="35"/>
      <c r="AN302" s="35"/>
      <c r="AO302" s="35"/>
      <c r="AP302" s="35"/>
      <c r="AQ302" s="35"/>
      <c r="AR302" s="35"/>
      <c r="AS302" s="35"/>
      <c r="AT302" s="35"/>
      <c r="AU302" s="35"/>
    </row>
    <row r="303" spans="6:47" x14ac:dyDescent="0.2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c r="AM303" s="35"/>
      <c r="AN303" s="35"/>
      <c r="AO303" s="35"/>
      <c r="AP303" s="35"/>
      <c r="AQ303" s="35"/>
      <c r="AR303" s="35"/>
      <c r="AS303" s="35"/>
      <c r="AT303" s="35"/>
      <c r="AU303" s="35"/>
    </row>
    <row r="304" spans="6:47" x14ac:dyDescent="0.2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c r="AM304" s="35"/>
      <c r="AN304" s="35"/>
      <c r="AO304" s="35"/>
      <c r="AP304" s="35"/>
      <c r="AQ304" s="35"/>
      <c r="AR304" s="35"/>
      <c r="AS304" s="35"/>
      <c r="AT304" s="35"/>
      <c r="AU304" s="35"/>
    </row>
    <row r="305" spans="6:47" x14ac:dyDescent="0.2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35"/>
      <c r="AM305" s="35"/>
      <c r="AN305" s="35"/>
      <c r="AO305" s="35"/>
      <c r="AP305" s="35"/>
      <c r="AQ305" s="35"/>
      <c r="AR305" s="35"/>
      <c r="AS305" s="35"/>
      <c r="AT305" s="35"/>
      <c r="AU305" s="35"/>
    </row>
    <row r="306" spans="6:47" x14ac:dyDescent="0.2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35"/>
      <c r="AM306" s="35"/>
      <c r="AN306" s="35"/>
      <c r="AO306" s="35"/>
      <c r="AP306" s="35"/>
      <c r="AQ306" s="35"/>
      <c r="AR306" s="35"/>
      <c r="AS306" s="35"/>
      <c r="AT306" s="35"/>
      <c r="AU306" s="35"/>
    </row>
    <row r="307" spans="6:47" x14ac:dyDescent="0.2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c r="AM307" s="35"/>
      <c r="AN307" s="35"/>
      <c r="AO307" s="35"/>
      <c r="AP307" s="35"/>
      <c r="AQ307" s="35"/>
      <c r="AR307" s="35"/>
      <c r="AS307" s="35"/>
      <c r="AT307" s="35"/>
      <c r="AU307" s="35"/>
    </row>
    <row r="308" spans="6:47" x14ac:dyDescent="0.2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row>
    <row r="309" spans="6:47" x14ac:dyDescent="0.2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35"/>
      <c r="AM309" s="35"/>
      <c r="AN309" s="35"/>
      <c r="AO309" s="35"/>
      <c r="AP309" s="35"/>
      <c r="AQ309" s="35"/>
      <c r="AR309" s="35"/>
      <c r="AS309" s="35"/>
      <c r="AT309" s="35"/>
      <c r="AU309" s="35"/>
    </row>
    <row r="310" spans="6:47" x14ac:dyDescent="0.2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c r="AJ310" s="35"/>
      <c r="AK310" s="35"/>
      <c r="AL310" s="35"/>
      <c r="AM310" s="35"/>
      <c r="AN310" s="35"/>
      <c r="AO310" s="35"/>
      <c r="AP310" s="35"/>
      <c r="AQ310" s="35"/>
      <c r="AR310" s="35"/>
      <c r="AS310" s="35"/>
      <c r="AT310" s="35"/>
      <c r="AU310" s="35"/>
    </row>
    <row r="311" spans="6:47" x14ac:dyDescent="0.2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c r="AH311" s="35"/>
      <c r="AI311" s="35"/>
      <c r="AJ311" s="35"/>
      <c r="AK311" s="35"/>
      <c r="AL311" s="35"/>
      <c r="AM311" s="35"/>
      <c r="AN311" s="35"/>
      <c r="AO311" s="35"/>
      <c r="AP311" s="35"/>
      <c r="AQ311" s="35"/>
      <c r="AR311" s="35"/>
      <c r="AS311" s="35"/>
      <c r="AT311" s="35"/>
      <c r="AU311" s="35"/>
    </row>
    <row r="312" spans="6:47" x14ac:dyDescent="0.2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c r="AH312" s="35"/>
      <c r="AI312" s="35"/>
      <c r="AJ312" s="35"/>
      <c r="AK312" s="35"/>
      <c r="AL312" s="35"/>
      <c r="AM312" s="35"/>
      <c r="AN312" s="35"/>
      <c r="AO312" s="35"/>
      <c r="AP312" s="35"/>
      <c r="AQ312" s="35"/>
      <c r="AR312" s="35"/>
      <c r="AS312" s="35"/>
      <c r="AT312" s="35"/>
      <c r="AU312" s="35"/>
    </row>
    <row r="313" spans="6:47" x14ac:dyDescent="0.2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c r="AM313" s="35"/>
      <c r="AN313" s="35"/>
      <c r="AO313" s="35"/>
      <c r="AP313" s="35"/>
      <c r="AQ313" s="35"/>
      <c r="AR313" s="35"/>
      <c r="AS313" s="35"/>
      <c r="AT313" s="35"/>
      <c r="AU313" s="35"/>
    </row>
    <row r="314" spans="6:47" x14ac:dyDescent="0.2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c r="AI314" s="35"/>
      <c r="AJ314" s="35"/>
      <c r="AK314" s="35"/>
      <c r="AL314" s="35"/>
      <c r="AM314" s="35"/>
      <c r="AN314" s="35"/>
      <c r="AO314" s="35"/>
      <c r="AP314" s="35"/>
      <c r="AQ314" s="35"/>
      <c r="AR314" s="35"/>
      <c r="AS314" s="35"/>
      <c r="AT314" s="35"/>
      <c r="AU314" s="35"/>
    </row>
    <row r="315" spans="6:47" x14ac:dyDescent="0.2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c r="AI315" s="35"/>
      <c r="AJ315" s="35"/>
      <c r="AK315" s="35"/>
      <c r="AL315" s="35"/>
      <c r="AM315" s="35"/>
      <c r="AN315" s="35"/>
      <c r="AO315" s="35"/>
      <c r="AP315" s="35"/>
      <c r="AQ315" s="35"/>
      <c r="AR315" s="35"/>
      <c r="AS315" s="35"/>
      <c r="AT315" s="35"/>
      <c r="AU315" s="35"/>
    </row>
    <row r="316" spans="6:47" x14ac:dyDescent="0.2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row>
    <row r="317" spans="6:47" x14ac:dyDescent="0.2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c r="AI317" s="35"/>
      <c r="AJ317" s="35"/>
      <c r="AK317" s="35"/>
      <c r="AL317" s="35"/>
      <c r="AM317" s="35"/>
      <c r="AN317" s="35"/>
      <c r="AO317" s="35"/>
      <c r="AP317" s="35"/>
      <c r="AQ317" s="35"/>
      <c r="AR317" s="35"/>
      <c r="AS317" s="35"/>
      <c r="AT317" s="35"/>
      <c r="AU317" s="35"/>
    </row>
    <row r="318" spans="6:47" x14ac:dyDescent="0.2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c r="AI318" s="35"/>
      <c r="AJ318" s="35"/>
      <c r="AK318" s="35"/>
      <c r="AL318" s="35"/>
      <c r="AM318" s="35"/>
      <c r="AN318" s="35"/>
      <c r="AO318" s="35"/>
      <c r="AP318" s="35"/>
      <c r="AQ318" s="35"/>
      <c r="AR318" s="35"/>
      <c r="AS318" s="35"/>
      <c r="AT318" s="35"/>
      <c r="AU318" s="35"/>
    </row>
    <row r="319" spans="6:47" x14ac:dyDescent="0.2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c r="AI319" s="35"/>
      <c r="AJ319" s="35"/>
      <c r="AK319" s="35"/>
      <c r="AL319" s="35"/>
      <c r="AM319" s="35"/>
      <c r="AN319" s="35"/>
      <c r="AO319" s="35"/>
      <c r="AP319" s="35"/>
      <c r="AQ319" s="35"/>
      <c r="AR319" s="35"/>
      <c r="AS319" s="35"/>
      <c r="AT319" s="35"/>
      <c r="AU319" s="35"/>
    </row>
    <row r="320" spans="6:47" x14ac:dyDescent="0.2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c r="AI320" s="35"/>
      <c r="AJ320" s="35"/>
      <c r="AK320" s="35"/>
      <c r="AL320" s="35"/>
      <c r="AM320" s="35"/>
      <c r="AN320" s="35"/>
      <c r="AO320" s="35"/>
      <c r="AP320" s="35"/>
      <c r="AQ320" s="35"/>
      <c r="AR320" s="35"/>
      <c r="AS320" s="35"/>
      <c r="AT320" s="35"/>
      <c r="AU320" s="35"/>
    </row>
    <row r="321" spans="6:47" x14ac:dyDescent="0.2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c r="AI321" s="35"/>
      <c r="AJ321" s="35"/>
      <c r="AK321" s="35"/>
      <c r="AL321" s="35"/>
      <c r="AM321" s="35"/>
      <c r="AN321" s="35"/>
      <c r="AO321" s="35"/>
      <c r="AP321" s="35"/>
      <c r="AQ321" s="35"/>
      <c r="AR321" s="35"/>
      <c r="AS321" s="35"/>
      <c r="AT321" s="35"/>
      <c r="AU321" s="35"/>
    </row>
    <row r="322" spans="6:47" x14ac:dyDescent="0.2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row>
    <row r="323" spans="6:47" x14ac:dyDescent="0.2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c r="AI323" s="35"/>
      <c r="AJ323" s="35"/>
      <c r="AK323" s="35"/>
      <c r="AL323" s="35"/>
      <c r="AM323" s="35"/>
      <c r="AN323" s="35"/>
      <c r="AO323" s="35"/>
      <c r="AP323" s="35"/>
      <c r="AQ323" s="35"/>
      <c r="AR323" s="35"/>
      <c r="AS323" s="35"/>
      <c r="AT323" s="35"/>
      <c r="AU323" s="35"/>
    </row>
    <row r="324" spans="6:47" x14ac:dyDescent="0.2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c r="AJ324" s="35"/>
      <c r="AK324" s="35"/>
      <c r="AL324" s="35"/>
      <c r="AM324" s="35"/>
      <c r="AN324" s="35"/>
      <c r="AO324" s="35"/>
      <c r="AP324" s="35"/>
      <c r="AQ324" s="35"/>
      <c r="AR324" s="35"/>
      <c r="AS324" s="35"/>
      <c r="AT324" s="35"/>
      <c r="AU324" s="35"/>
    </row>
    <row r="325" spans="6:47" x14ac:dyDescent="0.2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c r="AI325" s="35"/>
      <c r="AJ325" s="35"/>
      <c r="AK325" s="35"/>
      <c r="AL325" s="35"/>
      <c r="AM325" s="35"/>
      <c r="AN325" s="35"/>
      <c r="AO325" s="35"/>
      <c r="AP325" s="35"/>
      <c r="AQ325" s="35"/>
      <c r="AR325" s="35"/>
      <c r="AS325" s="35"/>
      <c r="AT325" s="35"/>
      <c r="AU325" s="35"/>
    </row>
    <row r="326" spans="6:47" x14ac:dyDescent="0.2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c r="AI326" s="35"/>
      <c r="AJ326" s="35"/>
      <c r="AK326" s="35"/>
      <c r="AL326" s="35"/>
      <c r="AM326" s="35"/>
      <c r="AN326" s="35"/>
      <c r="AO326" s="35"/>
      <c r="AP326" s="35"/>
      <c r="AQ326" s="35"/>
      <c r="AR326" s="35"/>
      <c r="AS326" s="35"/>
      <c r="AT326" s="35"/>
      <c r="AU326" s="35"/>
    </row>
    <row r="327" spans="6:47" x14ac:dyDescent="0.2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c r="AH327" s="35"/>
      <c r="AI327" s="35"/>
      <c r="AJ327" s="35"/>
      <c r="AK327" s="35"/>
      <c r="AL327" s="35"/>
      <c r="AM327" s="35"/>
      <c r="AN327" s="35"/>
      <c r="AO327" s="35"/>
      <c r="AP327" s="35"/>
      <c r="AQ327" s="35"/>
      <c r="AR327" s="35"/>
      <c r="AS327" s="35"/>
      <c r="AT327" s="35"/>
      <c r="AU327" s="35"/>
    </row>
    <row r="328" spans="6:47" x14ac:dyDescent="0.2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c r="AM328" s="35"/>
      <c r="AN328" s="35"/>
      <c r="AO328" s="35"/>
      <c r="AP328" s="35"/>
      <c r="AQ328" s="35"/>
      <c r="AR328" s="35"/>
      <c r="AS328" s="35"/>
      <c r="AT328" s="35"/>
      <c r="AU328" s="35"/>
    </row>
    <row r="329" spans="6:47" x14ac:dyDescent="0.2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c r="AH329" s="35"/>
      <c r="AI329" s="35"/>
      <c r="AJ329" s="35"/>
      <c r="AK329" s="35"/>
      <c r="AL329" s="35"/>
      <c r="AM329" s="35"/>
      <c r="AN329" s="35"/>
      <c r="AO329" s="35"/>
      <c r="AP329" s="35"/>
      <c r="AQ329" s="35"/>
      <c r="AR329" s="35"/>
      <c r="AS329" s="35"/>
      <c r="AT329" s="35"/>
      <c r="AU329" s="35"/>
    </row>
    <row r="330" spans="6:47" x14ac:dyDescent="0.2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c r="AH330" s="35"/>
      <c r="AI330" s="35"/>
      <c r="AJ330" s="35"/>
      <c r="AK330" s="35"/>
      <c r="AL330" s="35"/>
      <c r="AM330" s="35"/>
      <c r="AN330" s="35"/>
      <c r="AO330" s="35"/>
      <c r="AP330" s="35"/>
      <c r="AQ330" s="35"/>
      <c r="AR330" s="35"/>
      <c r="AS330" s="35"/>
      <c r="AT330" s="35"/>
      <c r="AU330" s="35"/>
    </row>
    <row r="331" spans="6:47" x14ac:dyDescent="0.2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c r="AM331" s="35"/>
      <c r="AN331" s="35"/>
      <c r="AO331" s="35"/>
      <c r="AP331" s="35"/>
      <c r="AQ331" s="35"/>
      <c r="AR331" s="35"/>
      <c r="AS331" s="35"/>
      <c r="AT331" s="35"/>
      <c r="AU331" s="35"/>
    </row>
    <row r="332" spans="6:47" x14ac:dyDescent="0.2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c r="AH332" s="35"/>
      <c r="AI332" s="35"/>
      <c r="AJ332" s="35"/>
      <c r="AK332" s="35"/>
      <c r="AL332" s="35"/>
      <c r="AM332" s="35"/>
      <c r="AN332" s="35"/>
      <c r="AO332" s="35"/>
      <c r="AP332" s="35"/>
      <c r="AQ332" s="35"/>
      <c r="AR332" s="35"/>
      <c r="AS332" s="35"/>
      <c r="AT332" s="35"/>
      <c r="AU332" s="35"/>
    </row>
    <row r="333" spans="6:47" x14ac:dyDescent="0.2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c r="AH333" s="35"/>
      <c r="AI333" s="35"/>
      <c r="AJ333" s="35"/>
      <c r="AK333" s="35"/>
      <c r="AL333" s="35"/>
      <c r="AM333" s="35"/>
      <c r="AN333" s="35"/>
      <c r="AO333" s="35"/>
      <c r="AP333" s="35"/>
      <c r="AQ333" s="35"/>
      <c r="AR333" s="35"/>
      <c r="AS333" s="35"/>
      <c r="AT333" s="35"/>
      <c r="AU333" s="35"/>
    </row>
    <row r="334" spans="6:47" x14ac:dyDescent="0.2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c r="AH334" s="35"/>
      <c r="AI334" s="35"/>
      <c r="AJ334" s="35"/>
      <c r="AK334" s="35"/>
      <c r="AL334" s="35"/>
      <c r="AM334" s="35"/>
      <c r="AN334" s="35"/>
      <c r="AO334" s="35"/>
      <c r="AP334" s="35"/>
      <c r="AQ334" s="35"/>
      <c r="AR334" s="35"/>
      <c r="AS334" s="35"/>
      <c r="AT334" s="35"/>
      <c r="AU334" s="35"/>
    </row>
    <row r="335" spans="6:47" x14ac:dyDescent="0.2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c r="AJ335" s="35"/>
      <c r="AK335" s="35"/>
      <c r="AL335" s="35"/>
      <c r="AM335" s="35"/>
      <c r="AN335" s="35"/>
      <c r="AO335" s="35"/>
      <c r="AP335" s="35"/>
      <c r="AQ335" s="35"/>
      <c r="AR335" s="35"/>
      <c r="AS335" s="35"/>
      <c r="AT335" s="35"/>
      <c r="AU335" s="35"/>
    </row>
    <row r="336" spans="6:47" x14ac:dyDescent="0.2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c r="AI336" s="35"/>
      <c r="AJ336" s="35"/>
      <c r="AK336" s="35"/>
      <c r="AL336" s="35"/>
      <c r="AM336" s="35"/>
      <c r="AN336" s="35"/>
      <c r="AO336" s="35"/>
      <c r="AP336" s="35"/>
      <c r="AQ336" s="35"/>
      <c r="AR336" s="35"/>
      <c r="AS336" s="35"/>
      <c r="AT336" s="35"/>
      <c r="AU336" s="35"/>
    </row>
    <row r="337" spans="6:47" x14ac:dyDescent="0.2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c r="AI337" s="35"/>
      <c r="AJ337" s="35"/>
      <c r="AK337" s="35"/>
      <c r="AL337" s="35"/>
      <c r="AM337" s="35"/>
      <c r="AN337" s="35"/>
      <c r="AO337" s="35"/>
      <c r="AP337" s="35"/>
      <c r="AQ337" s="35"/>
      <c r="AR337" s="35"/>
      <c r="AS337" s="35"/>
      <c r="AT337" s="35"/>
      <c r="AU337" s="35"/>
    </row>
    <row r="338" spans="6:47" x14ac:dyDescent="0.2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c r="AH338" s="35"/>
      <c r="AI338" s="35"/>
      <c r="AJ338" s="35"/>
      <c r="AK338" s="35"/>
      <c r="AL338" s="35"/>
      <c r="AM338" s="35"/>
      <c r="AN338" s="35"/>
      <c r="AO338" s="35"/>
      <c r="AP338" s="35"/>
      <c r="AQ338" s="35"/>
      <c r="AR338" s="35"/>
      <c r="AS338" s="35"/>
      <c r="AT338" s="35"/>
      <c r="AU338" s="35"/>
    </row>
    <row r="339" spans="6:47" x14ac:dyDescent="0.2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c r="AH339" s="35"/>
      <c r="AI339" s="35"/>
      <c r="AJ339" s="35"/>
      <c r="AK339" s="35"/>
      <c r="AL339" s="35"/>
      <c r="AM339" s="35"/>
      <c r="AN339" s="35"/>
      <c r="AO339" s="35"/>
      <c r="AP339" s="35"/>
      <c r="AQ339" s="35"/>
      <c r="AR339" s="35"/>
      <c r="AS339" s="35"/>
      <c r="AT339" s="35"/>
      <c r="AU339" s="35"/>
    </row>
    <row r="340" spans="6:47" x14ac:dyDescent="0.2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c r="AM340" s="35"/>
      <c r="AN340" s="35"/>
      <c r="AO340" s="35"/>
      <c r="AP340" s="35"/>
      <c r="AQ340" s="35"/>
      <c r="AR340" s="35"/>
      <c r="AS340" s="35"/>
      <c r="AT340" s="35"/>
      <c r="AU340" s="35"/>
    </row>
    <row r="341" spans="6:47" x14ac:dyDescent="0.2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c r="AI341" s="35"/>
      <c r="AJ341" s="35"/>
      <c r="AK341" s="35"/>
      <c r="AL341" s="35"/>
      <c r="AM341" s="35"/>
      <c r="AN341" s="35"/>
      <c r="AO341" s="35"/>
      <c r="AP341" s="35"/>
      <c r="AQ341" s="35"/>
      <c r="AR341" s="35"/>
      <c r="AS341" s="35"/>
      <c r="AT341" s="35"/>
      <c r="AU341" s="35"/>
    </row>
    <row r="342" spans="6:47" x14ac:dyDescent="0.2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c r="AI342" s="35"/>
      <c r="AJ342" s="35"/>
      <c r="AK342" s="35"/>
      <c r="AL342" s="35"/>
      <c r="AM342" s="35"/>
      <c r="AN342" s="35"/>
      <c r="AO342" s="35"/>
      <c r="AP342" s="35"/>
      <c r="AQ342" s="35"/>
      <c r="AR342" s="35"/>
      <c r="AS342" s="35"/>
      <c r="AT342" s="35"/>
      <c r="AU342" s="35"/>
    </row>
    <row r="343" spans="6:47" x14ac:dyDescent="0.2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c r="AI343" s="35"/>
      <c r="AJ343" s="35"/>
      <c r="AK343" s="35"/>
      <c r="AL343" s="35"/>
      <c r="AM343" s="35"/>
      <c r="AN343" s="35"/>
      <c r="AO343" s="35"/>
      <c r="AP343" s="35"/>
      <c r="AQ343" s="35"/>
      <c r="AR343" s="35"/>
      <c r="AS343" s="35"/>
      <c r="AT343" s="35"/>
      <c r="AU343" s="35"/>
    </row>
    <row r="344" spans="6:47" x14ac:dyDescent="0.2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c r="AH344" s="35"/>
      <c r="AI344" s="35"/>
      <c r="AJ344" s="35"/>
      <c r="AK344" s="35"/>
      <c r="AL344" s="35"/>
      <c r="AM344" s="35"/>
      <c r="AN344" s="35"/>
      <c r="AO344" s="35"/>
      <c r="AP344" s="35"/>
      <c r="AQ344" s="35"/>
      <c r="AR344" s="35"/>
      <c r="AS344" s="35"/>
      <c r="AT344" s="35"/>
      <c r="AU344" s="35"/>
    </row>
    <row r="345" spans="6:47" x14ac:dyDescent="0.2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c r="AH345" s="35"/>
      <c r="AI345" s="35"/>
      <c r="AJ345" s="35"/>
      <c r="AK345" s="35"/>
      <c r="AL345" s="35"/>
      <c r="AM345" s="35"/>
      <c r="AN345" s="35"/>
      <c r="AO345" s="35"/>
      <c r="AP345" s="35"/>
      <c r="AQ345" s="35"/>
      <c r="AR345" s="35"/>
      <c r="AS345" s="35"/>
      <c r="AT345" s="35"/>
      <c r="AU345" s="35"/>
    </row>
    <row r="346" spans="6:47" x14ac:dyDescent="0.2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c r="AH346" s="35"/>
      <c r="AI346" s="35"/>
      <c r="AJ346" s="35"/>
      <c r="AK346" s="35"/>
      <c r="AL346" s="35"/>
      <c r="AM346" s="35"/>
      <c r="AN346" s="35"/>
      <c r="AO346" s="35"/>
      <c r="AP346" s="35"/>
      <c r="AQ346" s="35"/>
      <c r="AR346" s="35"/>
      <c r="AS346" s="35"/>
      <c r="AT346" s="35"/>
      <c r="AU346" s="35"/>
    </row>
    <row r="347" spans="6:47" x14ac:dyDescent="0.2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c r="AH347" s="35"/>
      <c r="AI347" s="35"/>
      <c r="AJ347" s="35"/>
      <c r="AK347" s="35"/>
      <c r="AL347" s="35"/>
      <c r="AM347" s="35"/>
      <c r="AN347" s="35"/>
      <c r="AO347" s="35"/>
      <c r="AP347" s="35"/>
      <c r="AQ347" s="35"/>
      <c r="AR347" s="35"/>
      <c r="AS347" s="35"/>
      <c r="AT347" s="35"/>
      <c r="AU347" s="35"/>
    </row>
    <row r="348" spans="6:47" x14ac:dyDescent="0.2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c r="AH348" s="35"/>
      <c r="AI348" s="35"/>
      <c r="AJ348" s="35"/>
      <c r="AK348" s="35"/>
      <c r="AL348" s="35"/>
      <c r="AM348" s="35"/>
      <c r="AN348" s="35"/>
      <c r="AO348" s="35"/>
      <c r="AP348" s="35"/>
      <c r="AQ348" s="35"/>
      <c r="AR348" s="35"/>
      <c r="AS348" s="35"/>
      <c r="AT348" s="35"/>
      <c r="AU348" s="35"/>
    </row>
    <row r="349" spans="6:47" x14ac:dyDescent="0.2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c r="AJ349" s="35"/>
      <c r="AK349" s="35"/>
      <c r="AL349" s="35"/>
      <c r="AM349" s="35"/>
      <c r="AN349" s="35"/>
      <c r="AO349" s="35"/>
      <c r="AP349" s="35"/>
      <c r="AQ349" s="35"/>
      <c r="AR349" s="35"/>
      <c r="AS349" s="35"/>
      <c r="AT349" s="35"/>
      <c r="AU349" s="35"/>
    </row>
    <row r="350" spans="6:47" x14ac:dyDescent="0.2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c r="AH350" s="35"/>
      <c r="AI350" s="35"/>
      <c r="AJ350" s="35"/>
      <c r="AK350" s="35"/>
      <c r="AL350" s="35"/>
      <c r="AM350" s="35"/>
      <c r="AN350" s="35"/>
      <c r="AO350" s="35"/>
      <c r="AP350" s="35"/>
      <c r="AQ350" s="35"/>
      <c r="AR350" s="35"/>
      <c r="AS350" s="35"/>
      <c r="AT350" s="35"/>
      <c r="AU350" s="35"/>
    </row>
    <row r="351" spans="6:47" x14ac:dyDescent="0.2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c r="AH351" s="35"/>
      <c r="AI351" s="35"/>
      <c r="AJ351" s="35"/>
      <c r="AK351" s="35"/>
      <c r="AL351" s="35"/>
      <c r="AM351" s="35"/>
      <c r="AN351" s="35"/>
      <c r="AO351" s="35"/>
      <c r="AP351" s="35"/>
      <c r="AQ351" s="35"/>
      <c r="AR351" s="35"/>
      <c r="AS351" s="35"/>
      <c r="AT351" s="35"/>
      <c r="AU351" s="35"/>
    </row>
    <row r="352" spans="6:47" x14ac:dyDescent="0.2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35"/>
      <c r="AM352" s="35"/>
      <c r="AN352" s="35"/>
      <c r="AO352" s="35"/>
      <c r="AP352" s="35"/>
      <c r="AQ352" s="35"/>
      <c r="AR352" s="35"/>
      <c r="AS352" s="35"/>
      <c r="AT352" s="35"/>
      <c r="AU352" s="35"/>
    </row>
    <row r="353" spans="6:47" x14ac:dyDescent="0.2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35"/>
      <c r="AM353" s="35"/>
      <c r="AN353" s="35"/>
      <c r="AO353" s="35"/>
      <c r="AP353" s="35"/>
      <c r="AQ353" s="35"/>
      <c r="AR353" s="35"/>
      <c r="AS353" s="35"/>
      <c r="AT353" s="35"/>
      <c r="AU353" s="35"/>
    </row>
    <row r="354" spans="6:47" x14ac:dyDescent="0.2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c r="AH354" s="35"/>
      <c r="AI354" s="35"/>
      <c r="AJ354" s="35"/>
      <c r="AK354" s="35"/>
      <c r="AL354" s="35"/>
      <c r="AM354" s="35"/>
      <c r="AN354" s="35"/>
      <c r="AO354" s="35"/>
      <c r="AP354" s="35"/>
      <c r="AQ354" s="35"/>
      <c r="AR354" s="35"/>
      <c r="AS354" s="35"/>
      <c r="AT354" s="35"/>
      <c r="AU354" s="35"/>
    </row>
    <row r="355" spans="6:47" x14ac:dyDescent="0.2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c r="AH355" s="35"/>
      <c r="AI355" s="35"/>
      <c r="AJ355" s="35"/>
      <c r="AK355" s="35"/>
      <c r="AL355" s="35"/>
      <c r="AM355" s="35"/>
      <c r="AN355" s="35"/>
      <c r="AO355" s="35"/>
      <c r="AP355" s="35"/>
      <c r="AQ355" s="35"/>
      <c r="AR355" s="35"/>
      <c r="AS355" s="35"/>
      <c r="AT355" s="35"/>
      <c r="AU355" s="35"/>
    </row>
    <row r="356" spans="6:47" x14ac:dyDescent="0.2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c r="AH356" s="35"/>
      <c r="AI356" s="35"/>
      <c r="AJ356" s="35"/>
      <c r="AK356" s="35"/>
      <c r="AL356" s="35"/>
      <c r="AM356" s="35"/>
      <c r="AN356" s="35"/>
      <c r="AO356" s="35"/>
      <c r="AP356" s="35"/>
      <c r="AQ356" s="35"/>
      <c r="AR356" s="35"/>
      <c r="AS356" s="35"/>
      <c r="AT356" s="35"/>
      <c r="AU356" s="35"/>
    </row>
    <row r="357" spans="6:47" x14ac:dyDescent="0.2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c r="AH357" s="35"/>
      <c r="AI357" s="35"/>
      <c r="AJ357" s="35"/>
      <c r="AK357" s="35"/>
      <c r="AL357" s="35"/>
      <c r="AM357" s="35"/>
      <c r="AN357" s="35"/>
      <c r="AO357" s="35"/>
      <c r="AP357" s="35"/>
      <c r="AQ357" s="35"/>
      <c r="AR357" s="35"/>
      <c r="AS357" s="35"/>
      <c r="AT357" s="35"/>
      <c r="AU357" s="35"/>
    </row>
    <row r="358" spans="6:47" x14ac:dyDescent="0.2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row>
    <row r="359" spans="6:47" x14ac:dyDescent="0.2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c r="AH359" s="35"/>
      <c r="AI359" s="35"/>
      <c r="AJ359" s="35"/>
      <c r="AK359" s="35"/>
      <c r="AL359" s="35"/>
      <c r="AM359" s="35"/>
      <c r="AN359" s="35"/>
      <c r="AO359" s="35"/>
      <c r="AP359" s="35"/>
      <c r="AQ359" s="35"/>
      <c r="AR359" s="35"/>
      <c r="AS359" s="35"/>
      <c r="AT359" s="35"/>
      <c r="AU359" s="35"/>
    </row>
    <row r="360" spans="6:47" x14ac:dyDescent="0.2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c r="AJ360" s="35"/>
      <c r="AK360" s="35"/>
      <c r="AL360" s="35"/>
      <c r="AM360" s="35"/>
      <c r="AN360" s="35"/>
      <c r="AO360" s="35"/>
      <c r="AP360" s="35"/>
      <c r="AQ360" s="35"/>
      <c r="AR360" s="35"/>
      <c r="AS360" s="35"/>
      <c r="AT360" s="35"/>
      <c r="AU360" s="35"/>
    </row>
    <row r="361" spans="6:47" x14ac:dyDescent="0.2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c r="AH361" s="35"/>
      <c r="AI361" s="35"/>
      <c r="AJ361" s="35"/>
      <c r="AK361" s="35"/>
      <c r="AL361" s="35"/>
      <c r="AM361" s="35"/>
      <c r="AN361" s="35"/>
      <c r="AO361" s="35"/>
      <c r="AP361" s="35"/>
      <c r="AQ361" s="35"/>
      <c r="AR361" s="35"/>
      <c r="AS361" s="35"/>
      <c r="AT361" s="35"/>
      <c r="AU361" s="35"/>
    </row>
    <row r="362" spans="6:47" x14ac:dyDescent="0.2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c r="AH362" s="35"/>
      <c r="AI362" s="35"/>
      <c r="AJ362" s="35"/>
      <c r="AK362" s="35"/>
      <c r="AL362" s="35"/>
      <c r="AM362" s="35"/>
      <c r="AN362" s="35"/>
      <c r="AO362" s="35"/>
      <c r="AP362" s="35"/>
      <c r="AQ362" s="35"/>
      <c r="AR362" s="35"/>
      <c r="AS362" s="35"/>
      <c r="AT362" s="35"/>
      <c r="AU362" s="35"/>
    </row>
    <row r="363" spans="6:47" x14ac:dyDescent="0.2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c r="AH363" s="35"/>
      <c r="AI363" s="35"/>
      <c r="AJ363" s="35"/>
      <c r="AK363" s="35"/>
      <c r="AL363" s="35"/>
      <c r="AM363" s="35"/>
      <c r="AN363" s="35"/>
      <c r="AO363" s="35"/>
      <c r="AP363" s="35"/>
      <c r="AQ363" s="35"/>
      <c r="AR363" s="35"/>
      <c r="AS363" s="35"/>
      <c r="AT363" s="35"/>
      <c r="AU363" s="35"/>
    </row>
    <row r="364" spans="6:47" x14ac:dyDescent="0.2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35"/>
      <c r="AM364" s="35"/>
      <c r="AN364" s="35"/>
      <c r="AO364" s="35"/>
      <c r="AP364" s="35"/>
      <c r="AQ364" s="35"/>
      <c r="AR364" s="35"/>
      <c r="AS364" s="35"/>
      <c r="AT364" s="35"/>
      <c r="AU364" s="35"/>
    </row>
    <row r="365" spans="6:47" x14ac:dyDescent="0.2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c r="AH365" s="35"/>
      <c r="AI365" s="35"/>
      <c r="AJ365" s="35"/>
      <c r="AK365" s="35"/>
      <c r="AL365" s="35"/>
      <c r="AM365" s="35"/>
      <c r="AN365" s="35"/>
      <c r="AO365" s="35"/>
      <c r="AP365" s="35"/>
      <c r="AQ365" s="35"/>
      <c r="AR365" s="35"/>
      <c r="AS365" s="35"/>
      <c r="AT365" s="35"/>
      <c r="AU365" s="35"/>
    </row>
    <row r="366" spans="6:47" x14ac:dyDescent="0.2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c r="AH366" s="35"/>
      <c r="AI366" s="35"/>
      <c r="AJ366" s="35"/>
      <c r="AK366" s="35"/>
      <c r="AL366" s="35"/>
      <c r="AM366" s="35"/>
      <c r="AN366" s="35"/>
      <c r="AO366" s="35"/>
      <c r="AP366" s="35"/>
      <c r="AQ366" s="35"/>
      <c r="AR366" s="35"/>
      <c r="AS366" s="35"/>
      <c r="AT366" s="35"/>
      <c r="AU366" s="35"/>
    </row>
    <row r="367" spans="6:47" x14ac:dyDescent="0.2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c r="AH367" s="35"/>
      <c r="AI367" s="35"/>
      <c r="AJ367" s="35"/>
      <c r="AK367" s="35"/>
      <c r="AL367" s="35"/>
      <c r="AM367" s="35"/>
      <c r="AN367" s="35"/>
      <c r="AO367" s="35"/>
      <c r="AP367" s="35"/>
      <c r="AQ367" s="35"/>
      <c r="AR367" s="35"/>
      <c r="AS367" s="35"/>
      <c r="AT367" s="35"/>
      <c r="AU367" s="35"/>
    </row>
    <row r="368" spans="6:47" x14ac:dyDescent="0.2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c r="AI368" s="35"/>
      <c r="AJ368" s="35"/>
      <c r="AK368" s="35"/>
      <c r="AL368" s="35"/>
      <c r="AM368" s="35"/>
      <c r="AN368" s="35"/>
      <c r="AO368" s="35"/>
      <c r="AP368" s="35"/>
      <c r="AQ368" s="35"/>
      <c r="AR368" s="35"/>
      <c r="AS368" s="35"/>
      <c r="AT368" s="35"/>
      <c r="AU368" s="35"/>
    </row>
    <row r="369" spans="6:47" x14ac:dyDescent="0.2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c r="AI369" s="35"/>
      <c r="AJ369" s="35"/>
      <c r="AK369" s="35"/>
      <c r="AL369" s="35"/>
      <c r="AM369" s="35"/>
      <c r="AN369" s="35"/>
      <c r="AO369" s="35"/>
      <c r="AP369" s="35"/>
      <c r="AQ369" s="35"/>
      <c r="AR369" s="35"/>
      <c r="AS369" s="35"/>
      <c r="AT369" s="35"/>
      <c r="AU369" s="35"/>
    </row>
    <row r="370" spans="6:47" x14ac:dyDescent="0.2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c r="AH370" s="35"/>
      <c r="AI370" s="35"/>
      <c r="AJ370" s="35"/>
      <c r="AK370" s="35"/>
      <c r="AL370" s="35"/>
      <c r="AM370" s="35"/>
      <c r="AN370" s="35"/>
      <c r="AO370" s="35"/>
      <c r="AP370" s="35"/>
      <c r="AQ370" s="35"/>
      <c r="AR370" s="35"/>
      <c r="AS370" s="35"/>
      <c r="AT370" s="35"/>
      <c r="AU370" s="35"/>
    </row>
    <row r="371" spans="6:47" x14ac:dyDescent="0.2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c r="AH371" s="35"/>
      <c r="AI371" s="35"/>
      <c r="AJ371" s="35"/>
      <c r="AK371" s="35"/>
      <c r="AL371" s="35"/>
      <c r="AM371" s="35"/>
      <c r="AN371" s="35"/>
      <c r="AO371" s="35"/>
      <c r="AP371" s="35"/>
      <c r="AQ371" s="35"/>
      <c r="AR371" s="35"/>
      <c r="AS371" s="35"/>
      <c r="AT371" s="35"/>
      <c r="AU371" s="35"/>
    </row>
    <row r="372" spans="6:47" x14ac:dyDescent="0.2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c r="AH372" s="35"/>
      <c r="AI372" s="35"/>
      <c r="AJ372" s="35"/>
      <c r="AK372" s="35"/>
      <c r="AL372" s="35"/>
      <c r="AM372" s="35"/>
      <c r="AN372" s="35"/>
      <c r="AO372" s="35"/>
      <c r="AP372" s="35"/>
      <c r="AQ372" s="35"/>
      <c r="AR372" s="35"/>
      <c r="AS372" s="35"/>
      <c r="AT372" s="35"/>
      <c r="AU372" s="35"/>
    </row>
    <row r="373" spans="6:47" x14ac:dyDescent="0.2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c r="AH373" s="35"/>
      <c r="AI373" s="35"/>
      <c r="AJ373" s="35"/>
      <c r="AK373" s="35"/>
      <c r="AL373" s="35"/>
      <c r="AM373" s="35"/>
      <c r="AN373" s="35"/>
      <c r="AO373" s="35"/>
      <c r="AP373" s="35"/>
      <c r="AQ373" s="35"/>
      <c r="AR373" s="35"/>
      <c r="AS373" s="35"/>
      <c r="AT373" s="35"/>
      <c r="AU373" s="35"/>
    </row>
    <row r="374" spans="6:47" x14ac:dyDescent="0.2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c r="AJ374" s="35"/>
      <c r="AK374" s="35"/>
      <c r="AL374" s="35"/>
      <c r="AM374" s="35"/>
      <c r="AN374" s="35"/>
      <c r="AO374" s="35"/>
      <c r="AP374" s="35"/>
      <c r="AQ374" s="35"/>
      <c r="AR374" s="35"/>
      <c r="AS374" s="35"/>
      <c r="AT374" s="35"/>
      <c r="AU374" s="35"/>
    </row>
    <row r="375" spans="6:47" x14ac:dyDescent="0.2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c r="AH375" s="35"/>
      <c r="AI375" s="35"/>
      <c r="AJ375" s="35"/>
      <c r="AK375" s="35"/>
      <c r="AL375" s="35"/>
      <c r="AM375" s="35"/>
      <c r="AN375" s="35"/>
      <c r="AO375" s="35"/>
      <c r="AP375" s="35"/>
      <c r="AQ375" s="35"/>
      <c r="AR375" s="35"/>
      <c r="AS375" s="35"/>
      <c r="AT375" s="35"/>
      <c r="AU375" s="35"/>
    </row>
    <row r="376" spans="6:47" x14ac:dyDescent="0.2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row>
    <row r="377" spans="6:47" x14ac:dyDescent="0.2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c r="AH377" s="35"/>
      <c r="AI377" s="35"/>
      <c r="AJ377" s="35"/>
      <c r="AK377" s="35"/>
      <c r="AL377" s="35"/>
      <c r="AM377" s="35"/>
      <c r="AN377" s="35"/>
      <c r="AO377" s="35"/>
      <c r="AP377" s="35"/>
      <c r="AQ377" s="35"/>
      <c r="AR377" s="35"/>
      <c r="AS377" s="35"/>
      <c r="AT377" s="35"/>
      <c r="AU377" s="35"/>
    </row>
    <row r="378" spans="6:47" x14ac:dyDescent="0.2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c r="AH378" s="35"/>
      <c r="AI378" s="35"/>
      <c r="AJ378" s="35"/>
      <c r="AK378" s="35"/>
      <c r="AL378" s="35"/>
      <c r="AM378" s="35"/>
      <c r="AN378" s="35"/>
      <c r="AO378" s="35"/>
      <c r="AP378" s="35"/>
      <c r="AQ378" s="35"/>
      <c r="AR378" s="35"/>
      <c r="AS378" s="35"/>
      <c r="AT378" s="35"/>
      <c r="AU378" s="35"/>
    </row>
    <row r="379" spans="6:47" x14ac:dyDescent="0.2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c r="AH379" s="35"/>
      <c r="AI379" s="35"/>
      <c r="AJ379" s="35"/>
      <c r="AK379" s="35"/>
      <c r="AL379" s="35"/>
      <c r="AM379" s="35"/>
      <c r="AN379" s="35"/>
      <c r="AO379" s="35"/>
      <c r="AP379" s="35"/>
      <c r="AQ379" s="35"/>
      <c r="AR379" s="35"/>
      <c r="AS379" s="35"/>
      <c r="AT379" s="35"/>
      <c r="AU379" s="35"/>
    </row>
    <row r="380" spans="6:47" x14ac:dyDescent="0.2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c r="AH380" s="35"/>
      <c r="AI380" s="35"/>
      <c r="AJ380" s="35"/>
      <c r="AK380" s="35"/>
      <c r="AL380" s="35"/>
      <c r="AM380" s="35"/>
      <c r="AN380" s="35"/>
      <c r="AO380" s="35"/>
      <c r="AP380" s="35"/>
      <c r="AQ380" s="35"/>
      <c r="AR380" s="35"/>
      <c r="AS380" s="35"/>
      <c r="AT380" s="35"/>
      <c r="AU380" s="35"/>
    </row>
    <row r="381" spans="6:47" x14ac:dyDescent="0.2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c r="AH381" s="35"/>
      <c r="AI381" s="35"/>
      <c r="AJ381" s="35"/>
      <c r="AK381" s="35"/>
      <c r="AL381" s="35"/>
      <c r="AM381" s="35"/>
      <c r="AN381" s="35"/>
      <c r="AO381" s="35"/>
      <c r="AP381" s="35"/>
      <c r="AQ381" s="35"/>
      <c r="AR381" s="35"/>
      <c r="AS381" s="35"/>
      <c r="AT381" s="35"/>
      <c r="AU381" s="35"/>
    </row>
    <row r="382" spans="6:47" x14ac:dyDescent="0.2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c r="AH382" s="35"/>
      <c r="AI382" s="35"/>
      <c r="AJ382" s="35"/>
      <c r="AK382" s="35"/>
      <c r="AL382" s="35"/>
      <c r="AM382" s="35"/>
      <c r="AN382" s="35"/>
      <c r="AO382" s="35"/>
      <c r="AP382" s="35"/>
      <c r="AQ382" s="35"/>
      <c r="AR382" s="35"/>
      <c r="AS382" s="35"/>
      <c r="AT382" s="35"/>
      <c r="AU382" s="35"/>
    </row>
    <row r="383" spans="6:47" x14ac:dyDescent="0.2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c r="AH383" s="35"/>
      <c r="AI383" s="35"/>
      <c r="AJ383" s="35"/>
      <c r="AK383" s="35"/>
      <c r="AL383" s="35"/>
      <c r="AM383" s="35"/>
      <c r="AN383" s="35"/>
      <c r="AO383" s="35"/>
      <c r="AP383" s="35"/>
      <c r="AQ383" s="35"/>
      <c r="AR383" s="35"/>
      <c r="AS383" s="35"/>
      <c r="AT383" s="35"/>
      <c r="AU383" s="35"/>
    </row>
    <row r="384" spans="6:47" x14ac:dyDescent="0.2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c r="AI384" s="35"/>
      <c r="AJ384" s="35"/>
      <c r="AK384" s="35"/>
      <c r="AL384" s="35"/>
      <c r="AM384" s="35"/>
      <c r="AN384" s="35"/>
      <c r="AO384" s="35"/>
      <c r="AP384" s="35"/>
      <c r="AQ384" s="35"/>
      <c r="AR384" s="35"/>
      <c r="AS384" s="35"/>
      <c r="AT384" s="35"/>
      <c r="AU384" s="35"/>
    </row>
    <row r="385" spans="6:47" x14ac:dyDescent="0.2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c r="AJ385" s="35"/>
      <c r="AK385" s="35"/>
      <c r="AL385" s="35"/>
      <c r="AM385" s="35"/>
      <c r="AN385" s="35"/>
      <c r="AO385" s="35"/>
      <c r="AP385" s="35"/>
      <c r="AQ385" s="35"/>
      <c r="AR385" s="35"/>
      <c r="AS385" s="35"/>
      <c r="AT385" s="35"/>
      <c r="AU385" s="35"/>
    </row>
    <row r="386" spans="6:47" x14ac:dyDescent="0.2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c r="AH386" s="35"/>
      <c r="AI386" s="35"/>
      <c r="AJ386" s="35"/>
      <c r="AK386" s="35"/>
      <c r="AL386" s="35"/>
      <c r="AM386" s="35"/>
      <c r="AN386" s="35"/>
      <c r="AO386" s="35"/>
      <c r="AP386" s="35"/>
      <c r="AQ386" s="35"/>
      <c r="AR386" s="35"/>
      <c r="AS386" s="35"/>
      <c r="AT386" s="35"/>
      <c r="AU386" s="35"/>
    </row>
    <row r="387" spans="6:47" x14ac:dyDescent="0.2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35"/>
      <c r="AM387" s="35"/>
      <c r="AN387" s="35"/>
      <c r="AO387" s="35"/>
      <c r="AP387" s="35"/>
      <c r="AQ387" s="35"/>
      <c r="AR387" s="35"/>
      <c r="AS387" s="35"/>
      <c r="AT387" s="35"/>
      <c r="AU387" s="35"/>
    </row>
    <row r="388" spans="6:47" x14ac:dyDescent="0.2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c r="AH388" s="35"/>
      <c r="AI388" s="35"/>
      <c r="AJ388" s="35"/>
      <c r="AK388" s="35"/>
      <c r="AL388" s="35"/>
      <c r="AM388" s="35"/>
      <c r="AN388" s="35"/>
      <c r="AO388" s="35"/>
      <c r="AP388" s="35"/>
      <c r="AQ388" s="35"/>
      <c r="AR388" s="35"/>
      <c r="AS388" s="35"/>
      <c r="AT388" s="35"/>
      <c r="AU388" s="35"/>
    </row>
    <row r="389" spans="6:47" x14ac:dyDescent="0.2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c r="AH389" s="35"/>
      <c r="AI389" s="35"/>
      <c r="AJ389" s="35"/>
      <c r="AK389" s="35"/>
      <c r="AL389" s="35"/>
      <c r="AM389" s="35"/>
      <c r="AN389" s="35"/>
      <c r="AO389" s="35"/>
      <c r="AP389" s="35"/>
      <c r="AQ389" s="35"/>
      <c r="AR389" s="35"/>
      <c r="AS389" s="35"/>
      <c r="AT389" s="35"/>
      <c r="AU389" s="35"/>
    </row>
    <row r="390" spans="6:47" x14ac:dyDescent="0.2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c r="AI390" s="35"/>
      <c r="AJ390" s="35"/>
      <c r="AK390" s="35"/>
      <c r="AL390" s="35"/>
      <c r="AM390" s="35"/>
      <c r="AN390" s="35"/>
      <c r="AO390" s="35"/>
      <c r="AP390" s="35"/>
      <c r="AQ390" s="35"/>
      <c r="AR390" s="35"/>
      <c r="AS390" s="35"/>
      <c r="AT390" s="35"/>
      <c r="AU390" s="35"/>
    </row>
    <row r="391" spans="6:47" x14ac:dyDescent="0.2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c r="AI391" s="35"/>
      <c r="AJ391" s="35"/>
      <c r="AK391" s="35"/>
      <c r="AL391" s="35"/>
      <c r="AM391" s="35"/>
      <c r="AN391" s="35"/>
      <c r="AO391" s="35"/>
      <c r="AP391" s="35"/>
      <c r="AQ391" s="35"/>
      <c r="AR391" s="35"/>
      <c r="AS391" s="35"/>
      <c r="AT391" s="35"/>
      <c r="AU391" s="35"/>
    </row>
    <row r="392" spans="6:47" x14ac:dyDescent="0.2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c r="AH392" s="35"/>
      <c r="AI392" s="35"/>
      <c r="AJ392" s="35"/>
      <c r="AK392" s="35"/>
      <c r="AL392" s="35"/>
      <c r="AM392" s="35"/>
      <c r="AN392" s="35"/>
      <c r="AO392" s="35"/>
      <c r="AP392" s="35"/>
      <c r="AQ392" s="35"/>
      <c r="AR392" s="35"/>
      <c r="AS392" s="35"/>
      <c r="AT392" s="35"/>
      <c r="AU392" s="35"/>
    </row>
    <row r="393" spans="6:47" x14ac:dyDescent="0.2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c r="AI393" s="35"/>
      <c r="AJ393" s="35"/>
      <c r="AK393" s="35"/>
      <c r="AL393" s="35"/>
      <c r="AM393" s="35"/>
      <c r="AN393" s="35"/>
      <c r="AO393" s="35"/>
      <c r="AP393" s="35"/>
      <c r="AQ393" s="35"/>
      <c r="AR393" s="35"/>
      <c r="AS393" s="35"/>
      <c r="AT393" s="35"/>
      <c r="AU393" s="35"/>
    </row>
    <row r="394" spans="6:47" x14ac:dyDescent="0.2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c r="AM394" s="35"/>
      <c r="AN394" s="35"/>
      <c r="AO394" s="35"/>
      <c r="AP394" s="35"/>
      <c r="AQ394" s="35"/>
      <c r="AR394" s="35"/>
      <c r="AS394" s="35"/>
      <c r="AT394" s="35"/>
      <c r="AU394" s="35"/>
    </row>
    <row r="395" spans="6:47" x14ac:dyDescent="0.2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row>
    <row r="396" spans="6:47" x14ac:dyDescent="0.2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c r="AH396" s="35"/>
      <c r="AI396" s="35"/>
      <c r="AJ396" s="35"/>
      <c r="AK396" s="35"/>
      <c r="AL396" s="35"/>
      <c r="AM396" s="35"/>
      <c r="AN396" s="35"/>
      <c r="AO396" s="35"/>
      <c r="AP396" s="35"/>
      <c r="AQ396" s="35"/>
      <c r="AR396" s="35"/>
      <c r="AS396" s="35"/>
      <c r="AT396" s="35"/>
      <c r="AU396" s="35"/>
    </row>
    <row r="397" spans="6:47" x14ac:dyDescent="0.2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c r="AH397" s="35"/>
      <c r="AI397" s="35"/>
      <c r="AJ397" s="35"/>
      <c r="AK397" s="35"/>
      <c r="AL397" s="35"/>
      <c r="AM397" s="35"/>
      <c r="AN397" s="35"/>
      <c r="AO397" s="35"/>
      <c r="AP397" s="35"/>
      <c r="AQ397" s="35"/>
      <c r="AR397" s="35"/>
      <c r="AS397" s="35"/>
      <c r="AT397" s="35"/>
      <c r="AU397" s="35"/>
    </row>
    <row r="398" spans="6:47" x14ac:dyDescent="0.2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c r="AH398" s="35"/>
      <c r="AI398" s="35"/>
      <c r="AJ398" s="35"/>
      <c r="AK398" s="35"/>
      <c r="AL398" s="35"/>
      <c r="AM398" s="35"/>
      <c r="AN398" s="35"/>
      <c r="AO398" s="35"/>
      <c r="AP398" s="35"/>
      <c r="AQ398" s="35"/>
      <c r="AR398" s="35"/>
      <c r="AS398" s="35"/>
      <c r="AT398" s="35"/>
      <c r="AU398" s="35"/>
    </row>
    <row r="399" spans="6:47" x14ac:dyDescent="0.2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c r="AJ399" s="35"/>
      <c r="AK399" s="35"/>
      <c r="AL399" s="35"/>
      <c r="AM399" s="35"/>
      <c r="AN399" s="35"/>
      <c r="AO399" s="35"/>
      <c r="AP399" s="35"/>
      <c r="AQ399" s="35"/>
      <c r="AR399" s="35"/>
      <c r="AS399" s="35"/>
      <c r="AT399" s="35"/>
      <c r="AU399" s="35"/>
    </row>
    <row r="400" spans="6:47" x14ac:dyDescent="0.2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c r="AI400" s="35"/>
      <c r="AJ400" s="35"/>
      <c r="AK400" s="35"/>
      <c r="AL400" s="35"/>
      <c r="AM400" s="35"/>
      <c r="AN400" s="35"/>
      <c r="AO400" s="35"/>
      <c r="AP400" s="35"/>
      <c r="AQ400" s="35"/>
      <c r="AR400" s="35"/>
      <c r="AS400" s="35"/>
      <c r="AT400" s="35"/>
      <c r="AU400" s="35"/>
    </row>
    <row r="401" spans="6:47" x14ac:dyDescent="0.2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c r="AI401" s="35"/>
      <c r="AJ401" s="35"/>
      <c r="AK401" s="35"/>
      <c r="AL401" s="35"/>
      <c r="AM401" s="35"/>
      <c r="AN401" s="35"/>
      <c r="AO401" s="35"/>
      <c r="AP401" s="35"/>
      <c r="AQ401" s="35"/>
      <c r="AR401" s="35"/>
      <c r="AS401" s="35"/>
      <c r="AT401" s="35"/>
      <c r="AU401" s="35"/>
    </row>
    <row r="402" spans="6:47" x14ac:dyDescent="0.2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c r="AH402" s="35"/>
      <c r="AI402" s="35"/>
      <c r="AJ402" s="35"/>
      <c r="AK402" s="35"/>
      <c r="AL402" s="35"/>
      <c r="AM402" s="35"/>
      <c r="AN402" s="35"/>
      <c r="AO402" s="35"/>
      <c r="AP402" s="35"/>
      <c r="AQ402" s="35"/>
      <c r="AR402" s="35"/>
      <c r="AS402" s="35"/>
      <c r="AT402" s="35"/>
      <c r="AU402" s="35"/>
    </row>
    <row r="403" spans="6:47" x14ac:dyDescent="0.2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c r="AH403" s="35"/>
      <c r="AI403" s="35"/>
      <c r="AJ403" s="35"/>
      <c r="AK403" s="35"/>
      <c r="AL403" s="35"/>
      <c r="AM403" s="35"/>
      <c r="AN403" s="35"/>
      <c r="AO403" s="35"/>
      <c r="AP403" s="35"/>
      <c r="AQ403" s="35"/>
      <c r="AR403" s="35"/>
      <c r="AS403" s="35"/>
      <c r="AT403" s="35"/>
      <c r="AU403" s="35"/>
    </row>
    <row r="404" spans="6:47" x14ac:dyDescent="0.2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c r="AH404" s="35"/>
      <c r="AI404" s="35"/>
      <c r="AJ404" s="35"/>
      <c r="AK404" s="35"/>
      <c r="AL404" s="35"/>
      <c r="AM404" s="35"/>
      <c r="AN404" s="35"/>
      <c r="AO404" s="35"/>
      <c r="AP404" s="35"/>
      <c r="AQ404" s="35"/>
      <c r="AR404" s="35"/>
      <c r="AS404" s="35"/>
      <c r="AT404" s="35"/>
      <c r="AU404" s="35"/>
    </row>
    <row r="405" spans="6:47" x14ac:dyDescent="0.2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c r="AH405" s="35"/>
      <c r="AI405" s="35"/>
      <c r="AJ405" s="35"/>
      <c r="AK405" s="35"/>
      <c r="AL405" s="35"/>
      <c r="AM405" s="35"/>
      <c r="AN405" s="35"/>
      <c r="AO405" s="35"/>
      <c r="AP405" s="35"/>
      <c r="AQ405" s="35"/>
      <c r="AR405" s="35"/>
      <c r="AS405" s="35"/>
      <c r="AT405" s="35"/>
      <c r="AU405" s="35"/>
    </row>
    <row r="406" spans="6:47" x14ac:dyDescent="0.2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c r="AH406" s="35"/>
      <c r="AI406" s="35"/>
      <c r="AJ406" s="35"/>
      <c r="AK406" s="35"/>
      <c r="AL406" s="35"/>
      <c r="AM406" s="35"/>
      <c r="AN406" s="35"/>
      <c r="AO406" s="35"/>
      <c r="AP406" s="35"/>
      <c r="AQ406" s="35"/>
      <c r="AR406" s="35"/>
      <c r="AS406" s="35"/>
      <c r="AT406" s="35"/>
      <c r="AU406" s="35"/>
    </row>
    <row r="407" spans="6:47" x14ac:dyDescent="0.2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c r="AH407" s="35"/>
      <c r="AI407" s="35"/>
      <c r="AJ407" s="35"/>
      <c r="AK407" s="35"/>
      <c r="AL407" s="35"/>
      <c r="AM407" s="35"/>
      <c r="AN407" s="35"/>
      <c r="AO407" s="35"/>
      <c r="AP407" s="35"/>
      <c r="AQ407" s="35"/>
      <c r="AR407" s="35"/>
      <c r="AS407" s="35"/>
      <c r="AT407" s="35"/>
      <c r="AU407" s="35"/>
    </row>
    <row r="408" spans="6:47" x14ac:dyDescent="0.2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c r="AM408" s="35"/>
      <c r="AN408" s="35"/>
      <c r="AO408" s="35"/>
      <c r="AP408" s="35"/>
      <c r="AQ408" s="35"/>
      <c r="AR408" s="35"/>
      <c r="AS408" s="35"/>
      <c r="AT408" s="35"/>
      <c r="AU408" s="35"/>
    </row>
    <row r="409" spans="6:47" x14ac:dyDescent="0.2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c r="AH409" s="35"/>
      <c r="AI409" s="35"/>
      <c r="AJ409" s="35"/>
      <c r="AK409" s="35"/>
      <c r="AL409" s="35"/>
      <c r="AM409" s="35"/>
      <c r="AN409" s="35"/>
      <c r="AO409" s="35"/>
      <c r="AP409" s="35"/>
      <c r="AQ409" s="35"/>
      <c r="AR409" s="35"/>
      <c r="AS409" s="35"/>
      <c r="AT409" s="35"/>
      <c r="AU409" s="35"/>
    </row>
    <row r="410" spans="6:47" x14ac:dyDescent="0.2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c r="AJ410" s="35"/>
      <c r="AK410" s="35"/>
      <c r="AL410" s="35"/>
      <c r="AM410" s="35"/>
      <c r="AN410" s="35"/>
      <c r="AO410" s="35"/>
      <c r="AP410" s="35"/>
      <c r="AQ410" s="35"/>
      <c r="AR410" s="35"/>
      <c r="AS410" s="35"/>
      <c r="AT410" s="35"/>
      <c r="AU410" s="35"/>
    </row>
    <row r="411" spans="6:47" x14ac:dyDescent="0.2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c r="AH411" s="35"/>
      <c r="AI411" s="35"/>
      <c r="AJ411" s="35"/>
      <c r="AK411" s="35"/>
      <c r="AL411" s="35"/>
      <c r="AM411" s="35"/>
      <c r="AN411" s="35"/>
      <c r="AO411" s="35"/>
      <c r="AP411" s="35"/>
      <c r="AQ411" s="35"/>
      <c r="AR411" s="35"/>
      <c r="AS411" s="35"/>
      <c r="AT411" s="35"/>
      <c r="AU411" s="35"/>
    </row>
    <row r="412" spans="6:47" x14ac:dyDescent="0.2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c r="AM412" s="35"/>
      <c r="AN412" s="35"/>
      <c r="AO412" s="35"/>
      <c r="AP412" s="35"/>
      <c r="AQ412" s="35"/>
      <c r="AR412" s="35"/>
      <c r="AS412" s="35"/>
      <c r="AT412" s="35"/>
      <c r="AU412" s="35"/>
    </row>
    <row r="413" spans="6:47" x14ac:dyDescent="0.2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c r="AH413" s="35"/>
      <c r="AI413" s="35"/>
      <c r="AJ413" s="35"/>
      <c r="AK413" s="35"/>
      <c r="AL413" s="35"/>
      <c r="AM413" s="35"/>
      <c r="AN413" s="35"/>
      <c r="AO413" s="35"/>
      <c r="AP413" s="35"/>
      <c r="AQ413" s="35"/>
      <c r="AR413" s="35"/>
      <c r="AS413" s="35"/>
      <c r="AT413" s="35"/>
      <c r="AU413" s="35"/>
    </row>
    <row r="414" spans="6:47" x14ac:dyDescent="0.2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c r="AM414" s="35"/>
      <c r="AN414" s="35"/>
      <c r="AO414" s="35"/>
      <c r="AP414" s="35"/>
      <c r="AQ414" s="35"/>
      <c r="AR414" s="35"/>
      <c r="AS414" s="35"/>
      <c r="AT414" s="35"/>
      <c r="AU414" s="35"/>
    </row>
    <row r="415" spans="6:47" x14ac:dyDescent="0.2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c r="AH415" s="35"/>
      <c r="AI415" s="35"/>
      <c r="AJ415" s="35"/>
      <c r="AK415" s="35"/>
      <c r="AL415" s="35"/>
      <c r="AM415" s="35"/>
      <c r="AN415" s="35"/>
      <c r="AO415" s="35"/>
      <c r="AP415" s="35"/>
      <c r="AQ415" s="35"/>
      <c r="AR415" s="35"/>
      <c r="AS415" s="35"/>
      <c r="AT415" s="35"/>
      <c r="AU415" s="35"/>
    </row>
    <row r="416" spans="6:47" x14ac:dyDescent="0.2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c r="AI416" s="35"/>
      <c r="AJ416" s="35"/>
      <c r="AK416" s="35"/>
      <c r="AL416" s="35"/>
      <c r="AM416" s="35"/>
      <c r="AN416" s="35"/>
      <c r="AO416" s="35"/>
      <c r="AP416" s="35"/>
      <c r="AQ416" s="35"/>
      <c r="AR416" s="35"/>
      <c r="AS416" s="35"/>
      <c r="AT416" s="35"/>
      <c r="AU416" s="35"/>
    </row>
    <row r="417" spans="6:47" x14ac:dyDescent="0.2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c r="AI417" s="35"/>
      <c r="AJ417" s="35"/>
      <c r="AK417" s="35"/>
      <c r="AL417" s="35"/>
      <c r="AM417" s="35"/>
      <c r="AN417" s="35"/>
      <c r="AO417" s="35"/>
      <c r="AP417" s="35"/>
      <c r="AQ417" s="35"/>
      <c r="AR417" s="35"/>
      <c r="AS417" s="35"/>
      <c r="AT417" s="35"/>
      <c r="AU417" s="35"/>
    </row>
    <row r="418" spans="6:47" x14ac:dyDescent="0.2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c r="AH418" s="35"/>
      <c r="AI418" s="35"/>
      <c r="AJ418" s="35"/>
      <c r="AK418" s="35"/>
      <c r="AL418" s="35"/>
      <c r="AM418" s="35"/>
      <c r="AN418" s="35"/>
      <c r="AO418" s="35"/>
      <c r="AP418" s="35"/>
      <c r="AQ418" s="35"/>
      <c r="AR418" s="35"/>
      <c r="AS418" s="35"/>
      <c r="AT418" s="35"/>
      <c r="AU418" s="35"/>
    </row>
    <row r="419" spans="6:47" x14ac:dyDescent="0.2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c r="AH419" s="35"/>
      <c r="AI419" s="35"/>
      <c r="AJ419" s="35"/>
      <c r="AK419" s="35"/>
      <c r="AL419" s="35"/>
      <c r="AM419" s="35"/>
      <c r="AN419" s="35"/>
      <c r="AO419" s="35"/>
      <c r="AP419" s="35"/>
      <c r="AQ419" s="35"/>
      <c r="AR419" s="35"/>
      <c r="AS419" s="35"/>
      <c r="AT419" s="35"/>
      <c r="AU419" s="35"/>
    </row>
    <row r="420" spans="6:47" x14ac:dyDescent="0.2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c r="AH420" s="35"/>
      <c r="AI420" s="35"/>
      <c r="AJ420" s="35"/>
      <c r="AK420" s="35"/>
      <c r="AL420" s="35"/>
      <c r="AM420" s="35"/>
      <c r="AN420" s="35"/>
      <c r="AO420" s="35"/>
      <c r="AP420" s="35"/>
      <c r="AQ420" s="35"/>
      <c r="AR420" s="35"/>
      <c r="AS420" s="35"/>
      <c r="AT420" s="35"/>
      <c r="AU420" s="35"/>
    </row>
    <row r="421" spans="6:47" x14ac:dyDescent="0.2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c r="AH421" s="35"/>
      <c r="AI421" s="35"/>
      <c r="AJ421" s="35"/>
      <c r="AK421" s="35"/>
      <c r="AL421" s="35"/>
      <c r="AM421" s="35"/>
      <c r="AN421" s="35"/>
      <c r="AO421" s="35"/>
      <c r="AP421" s="35"/>
      <c r="AQ421" s="35"/>
      <c r="AR421" s="35"/>
      <c r="AS421" s="35"/>
      <c r="AT421" s="35"/>
      <c r="AU421" s="35"/>
    </row>
    <row r="422" spans="6:47" x14ac:dyDescent="0.2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c r="AH422" s="35"/>
      <c r="AI422" s="35"/>
      <c r="AJ422" s="35"/>
      <c r="AK422" s="35"/>
      <c r="AL422" s="35"/>
      <c r="AM422" s="35"/>
      <c r="AN422" s="35"/>
      <c r="AO422" s="35"/>
      <c r="AP422" s="35"/>
      <c r="AQ422" s="35"/>
      <c r="AR422" s="35"/>
      <c r="AS422" s="35"/>
      <c r="AT422" s="35"/>
      <c r="AU422" s="35"/>
    </row>
    <row r="423" spans="6:47" x14ac:dyDescent="0.2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c r="AH423" s="35"/>
      <c r="AI423" s="35"/>
      <c r="AJ423" s="35"/>
      <c r="AK423" s="35"/>
      <c r="AL423" s="35"/>
      <c r="AM423" s="35"/>
      <c r="AN423" s="35"/>
      <c r="AO423" s="35"/>
      <c r="AP423" s="35"/>
      <c r="AQ423" s="35"/>
      <c r="AR423" s="35"/>
      <c r="AS423" s="35"/>
      <c r="AT423" s="35"/>
      <c r="AU423" s="35"/>
    </row>
    <row r="424" spans="6:47" x14ac:dyDescent="0.2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c r="AJ424" s="35"/>
      <c r="AK424" s="35"/>
      <c r="AL424" s="35"/>
      <c r="AM424" s="35"/>
      <c r="AN424" s="35"/>
      <c r="AO424" s="35"/>
      <c r="AP424" s="35"/>
      <c r="AQ424" s="35"/>
      <c r="AR424" s="35"/>
      <c r="AS424" s="35"/>
      <c r="AT424" s="35"/>
      <c r="AU424" s="35"/>
    </row>
    <row r="425" spans="6:47" x14ac:dyDescent="0.2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c r="AH425" s="35"/>
      <c r="AI425" s="35"/>
      <c r="AJ425" s="35"/>
      <c r="AK425" s="35"/>
      <c r="AL425" s="35"/>
      <c r="AM425" s="35"/>
      <c r="AN425" s="35"/>
      <c r="AO425" s="35"/>
      <c r="AP425" s="35"/>
      <c r="AQ425" s="35"/>
      <c r="AR425" s="35"/>
      <c r="AS425" s="35"/>
      <c r="AT425" s="35"/>
      <c r="AU425" s="35"/>
    </row>
    <row r="426" spans="6:47" x14ac:dyDescent="0.2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c r="AH426" s="35"/>
      <c r="AI426" s="35"/>
      <c r="AJ426" s="35"/>
      <c r="AK426" s="35"/>
      <c r="AL426" s="35"/>
      <c r="AM426" s="35"/>
      <c r="AN426" s="35"/>
      <c r="AO426" s="35"/>
      <c r="AP426" s="35"/>
      <c r="AQ426" s="35"/>
      <c r="AR426" s="35"/>
      <c r="AS426" s="35"/>
      <c r="AT426" s="35"/>
      <c r="AU426" s="35"/>
    </row>
    <row r="427" spans="6:47" x14ac:dyDescent="0.2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c r="AH427" s="35"/>
      <c r="AI427" s="35"/>
      <c r="AJ427" s="35"/>
      <c r="AK427" s="35"/>
      <c r="AL427" s="35"/>
      <c r="AM427" s="35"/>
      <c r="AN427" s="35"/>
      <c r="AO427" s="35"/>
      <c r="AP427" s="35"/>
      <c r="AQ427" s="35"/>
      <c r="AR427" s="35"/>
      <c r="AS427" s="35"/>
      <c r="AT427" s="35"/>
      <c r="AU427" s="35"/>
    </row>
    <row r="428" spans="6:47" x14ac:dyDescent="0.2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c r="AH428" s="35"/>
      <c r="AI428" s="35"/>
      <c r="AJ428" s="35"/>
      <c r="AK428" s="35"/>
      <c r="AL428" s="35"/>
      <c r="AM428" s="35"/>
      <c r="AN428" s="35"/>
      <c r="AO428" s="35"/>
      <c r="AP428" s="35"/>
      <c r="AQ428" s="35"/>
      <c r="AR428" s="35"/>
      <c r="AS428" s="35"/>
      <c r="AT428" s="35"/>
      <c r="AU428" s="35"/>
    </row>
    <row r="429" spans="6:47" x14ac:dyDescent="0.2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c r="AH429" s="35"/>
      <c r="AI429" s="35"/>
      <c r="AJ429" s="35"/>
      <c r="AK429" s="35"/>
      <c r="AL429" s="35"/>
      <c r="AM429" s="35"/>
      <c r="AN429" s="35"/>
      <c r="AO429" s="35"/>
      <c r="AP429" s="35"/>
      <c r="AQ429" s="35"/>
      <c r="AR429" s="35"/>
      <c r="AS429" s="35"/>
      <c r="AT429" s="35"/>
      <c r="AU429" s="35"/>
    </row>
    <row r="430" spans="6:47" x14ac:dyDescent="0.2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c r="AM430" s="35"/>
      <c r="AN430" s="35"/>
      <c r="AO430" s="35"/>
      <c r="AP430" s="35"/>
      <c r="AQ430" s="35"/>
      <c r="AR430" s="35"/>
      <c r="AS430" s="35"/>
      <c r="AT430" s="35"/>
      <c r="AU430" s="35"/>
    </row>
    <row r="431" spans="6:47" x14ac:dyDescent="0.2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c r="AH431" s="35"/>
      <c r="AI431" s="35"/>
      <c r="AJ431" s="35"/>
      <c r="AK431" s="35"/>
      <c r="AL431" s="35"/>
      <c r="AM431" s="35"/>
      <c r="AN431" s="35"/>
      <c r="AO431" s="35"/>
      <c r="AP431" s="35"/>
      <c r="AQ431" s="35"/>
      <c r="AR431" s="35"/>
      <c r="AS431" s="35"/>
      <c r="AT431" s="35"/>
      <c r="AU431" s="35"/>
    </row>
    <row r="432" spans="6:47" x14ac:dyDescent="0.2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c r="AI432" s="35"/>
      <c r="AJ432" s="35"/>
      <c r="AK432" s="35"/>
      <c r="AL432" s="35"/>
      <c r="AM432" s="35"/>
      <c r="AN432" s="35"/>
      <c r="AO432" s="35"/>
      <c r="AP432" s="35"/>
      <c r="AQ432" s="35"/>
      <c r="AR432" s="35"/>
      <c r="AS432" s="35"/>
      <c r="AT432" s="35"/>
      <c r="AU432" s="35"/>
    </row>
    <row r="433" spans="6:47" x14ac:dyDescent="0.2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c r="AI433" s="35"/>
      <c r="AJ433" s="35"/>
      <c r="AK433" s="35"/>
      <c r="AL433" s="35"/>
      <c r="AM433" s="35"/>
      <c r="AN433" s="35"/>
      <c r="AO433" s="35"/>
      <c r="AP433" s="35"/>
      <c r="AQ433" s="35"/>
      <c r="AR433" s="35"/>
      <c r="AS433" s="35"/>
      <c r="AT433" s="35"/>
      <c r="AU433" s="35"/>
    </row>
    <row r="434" spans="6:47" x14ac:dyDescent="0.2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c r="AH434" s="35"/>
      <c r="AI434" s="35"/>
      <c r="AJ434" s="35"/>
      <c r="AK434" s="35"/>
      <c r="AL434" s="35"/>
      <c r="AM434" s="35"/>
      <c r="AN434" s="35"/>
      <c r="AO434" s="35"/>
      <c r="AP434" s="35"/>
      <c r="AQ434" s="35"/>
      <c r="AR434" s="35"/>
      <c r="AS434" s="35"/>
      <c r="AT434" s="35"/>
      <c r="AU434" s="35"/>
    </row>
    <row r="435" spans="6:47" x14ac:dyDescent="0.2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c r="AJ435" s="35"/>
      <c r="AK435" s="35"/>
      <c r="AL435" s="35"/>
      <c r="AM435" s="35"/>
      <c r="AN435" s="35"/>
      <c r="AO435" s="35"/>
      <c r="AP435" s="35"/>
      <c r="AQ435" s="35"/>
      <c r="AR435" s="35"/>
      <c r="AS435" s="35"/>
      <c r="AT435" s="35"/>
      <c r="AU435" s="35"/>
    </row>
    <row r="436" spans="6:47" x14ac:dyDescent="0.2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c r="AH436" s="35"/>
      <c r="AI436" s="35"/>
      <c r="AJ436" s="35"/>
      <c r="AK436" s="35"/>
      <c r="AL436" s="35"/>
      <c r="AM436" s="35"/>
      <c r="AN436" s="35"/>
      <c r="AO436" s="35"/>
      <c r="AP436" s="35"/>
      <c r="AQ436" s="35"/>
      <c r="AR436" s="35"/>
      <c r="AS436" s="35"/>
      <c r="AT436" s="35"/>
      <c r="AU436" s="35"/>
    </row>
    <row r="437" spans="6:47" x14ac:dyDescent="0.2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c r="AH437" s="35"/>
      <c r="AI437" s="35"/>
      <c r="AJ437" s="35"/>
      <c r="AK437" s="35"/>
      <c r="AL437" s="35"/>
      <c r="AM437" s="35"/>
      <c r="AN437" s="35"/>
      <c r="AO437" s="35"/>
      <c r="AP437" s="35"/>
      <c r="AQ437" s="35"/>
      <c r="AR437" s="35"/>
      <c r="AS437" s="35"/>
      <c r="AT437" s="35"/>
      <c r="AU437" s="35"/>
    </row>
    <row r="438" spans="6:47" x14ac:dyDescent="0.2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c r="AH438" s="35"/>
      <c r="AI438" s="35"/>
      <c r="AJ438" s="35"/>
      <c r="AK438" s="35"/>
      <c r="AL438" s="35"/>
      <c r="AM438" s="35"/>
      <c r="AN438" s="35"/>
      <c r="AO438" s="35"/>
      <c r="AP438" s="35"/>
      <c r="AQ438" s="35"/>
      <c r="AR438" s="35"/>
      <c r="AS438" s="35"/>
      <c r="AT438" s="35"/>
      <c r="AU438" s="35"/>
    </row>
    <row r="439" spans="6:47" x14ac:dyDescent="0.2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c r="AH439" s="35"/>
      <c r="AI439" s="35"/>
      <c r="AJ439" s="35"/>
      <c r="AK439" s="35"/>
      <c r="AL439" s="35"/>
      <c r="AM439" s="35"/>
      <c r="AN439" s="35"/>
      <c r="AO439" s="35"/>
      <c r="AP439" s="35"/>
      <c r="AQ439" s="35"/>
      <c r="AR439" s="35"/>
      <c r="AS439" s="35"/>
      <c r="AT439" s="35"/>
      <c r="AU439" s="35"/>
    </row>
    <row r="440" spans="6:47" x14ac:dyDescent="0.2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c r="AH440" s="35"/>
      <c r="AI440" s="35"/>
      <c r="AJ440" s="35"/>
      <c r="AK440" s="35"/>
      <c r="AL440" s="35"/>
      <c r="AM440" s="35"/>
      <c r="AN440" s="35"/>
      <c r="AO440" s="35"/>
      <c r="AP440" s="35"/>
      <c r="AQ440" s="35"/>
      <c r="AR440" s="35"/>
      <c r="AS440" s="35"/>
      <c r="AT440" s="35"/>
      <c r="AU440" s="35"/>
    </row>
    <row r="441" spans="6:47" x14ac:dyDescent="0.2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c r="AH441" s="35"/>
      <c r="AI441" s="35"/>
      <c r="AJ441" s="35"/>
      <c r="AK441" s="35"/>
      <c r="AL441" s="35"/>
      <c r="AM441" s="35"/>
      <c r="AN441" s="35"/>
      <c r="AO441" s="35"/>
      <c r="AP441" s="35"/>
      <c r="AQ441" s="35"/>
      <c r="AR441" s="35"/>
      <c r="AS441" s="35"/>
      <c r="AT441" s="35"/>
      <c r="AU441" s="35"/>
    </row>
    <row r="442" spans="6:47" x14ac:dyDescent="0.2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c r="AH442" s="35"/>
      <c r="AI442" s="35"/>
      <c r="AJ442" s="35"/>
      <c r="AK442" s="35"/>
      <c r="AL442" s="35"/>
      <c r="AM442" s="35"/>
      <c r="AN442" s="35"/>
      <c r="AO442" s="35"/>
      <c r="AP442" s="35"/>
      <c r="AQ442" s="35"/>
      <c r="AR442" s="35"/>
      <c r="AS442" s="35"/>
      <c r="AT442" s="35"/>
      <c r="AU442" s="35"/>
    </row>
    <row r="443" spans="6:47" x14ac:dyDescent="0.2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c r="AH443" s="35"/>
      <c r="AI443" s="35"/>
      <c r="AJ443" s="35"/>
      <c r="AK443" s="35"/>
      <c r="AL443" s="35"/>
      <c r="AM443" s="35"/>
      <c r="AN443" s="35"/>
      <c r="AO443" s="35"/>
      <c r="AP443" s="35"/>
      <c r="AQ443" s="35"/>
      <c r="AR443" s="35"/>
      <c r="AS443" s="35"/>
      <c r="AT443" s="35"/>
      <c r="AU443" s="35"/>
    </row>
    <row r="444" spans="6:47" x14ac:dyDescent="0.2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c r="AI444" s="35"/>
      <c r="AJ444" s="35"/>
      <c r="AK444" s="35"/>
      <c r="AL444" s="35"/>
      <c r="AM444" s="35"/>
      <c r="AN444" s="35"/>
      <c r="AO444" s="35"/>
      <c r="AP444" s="35"/>
      <c r="AQ444" s="35"/>
      <c r="AR444" s="35"/>
      <c r="AS444" s="35"/>
      <c r="AT444" s="35"/>
      <c r="AU444" s="35"/>
    </row>
    <row r="445" spans="6:47" x14ac:dyDescent="0.2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c r="AH445" s="35"/>
      <c r="AI445" s="35"/>
      <c r="AJ445" s="35"/>
      <c r="AK445" s="35"/>
      <c r="AL445" s="35"/>
      <c r="AM445" s="35"/>
      <c r="AN445" s="35"/>
      <c r="AO445" s="35"/>
      <c r="AP445" s="35"/>
      <c r="AQ445" s="35"/>
      <c r="AR445" s="35"/>
      <c r="AS445" s="35"/>
      <c r="AT445" s="35"/>
      <c r="AU445" s="35"/>
    </row>
    <row r="446" spans="6:47" x14ac:dyDescent="0.2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c r="AH446" s="35"/>
      <c r="AI446" s="35"/>
      <c r="AJ446" s="35"/>
      <c r="AK446" s="35"/>
      <c r="AL446" s="35"/>
      <c r="AM446" s="35"/>
      <c r="AN446" s="35"/>
      <c r="AO446" s="35"/>
      <c r="AP446" s="35"/>
      <c r="AQ446" s="35"/>
      <c r="AR446" s="35"/>
      <c r="AS446" s="35"/>
      <c r="AT446" s="35"/>
      <c r="AU446" s="35"/>
    </row>
    <row r="447" spans="6:47" x14ac:dyDescent="0.2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c r="AH447" s="35"/>
      <c r="AI447" s="35"/>
      <c r="AJ447" s="35"/>
      <c r="AK447" s="35"/>
      <c r="AL447" s="35"/>
      <c r="AM447" s="35"/>
      <c r="AN447" s="35"/>
      <c r="AO447" s="35"/>
      <c r="AP447" s="35"/>
      <c r="AQ447" s="35"/>
      <c r="AR447" s="35"/>
      <c r="AS447" s="35"/>
      <c r="AT447" s="35"/>
      <c r="AU447" s="35"/>
    </row>
    <row r="448" spans="6:47" x14ac:dyDescent="0.2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c r="AI448" s="35"/>
      <c r="AJ448" s="35"/>
      <c r="AK448" s="35"/>
      <c r="AL448" s="35"/>
      <c r="AM448" s="35"/>
      <c r="AN448" s="35"/>
      <c r="AO448" s="35"/>
      <c r="AP448" s="35"/>
      <c r="AQ448" s="35"/>
      <c r="AR448" s="35"/>
      <c r="AS448" s="35"/>
      <c r="AT448" s="35"/>
      <c r="AU448" s="35"/>
    </row>
    <row r="449" spans="6:47" x14ac:dyDescent="0.2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c r="AJ449" s="35"/>
      <c r="AK449" s="35"/>
      <c r="AL449" s="35"/>
      <c r="AM449" s="35"/>
      <c r="AN449" s="35"/>
      <c r="AO449" s="35"/>
      <c r="AP449" s="35"/>
      <c r="AQ449" s="35"/>
      <c r="AR449" s="35"/>
      <c r="AS449" s="35"/>
      <c r="AT449" s="35"/>
      <c r="AU449" s="35"/>
    </row>
    <row r="450" spans="6:47" x14ac:dyDescent="0.2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c r="AH450" s="35"/>
      <c r="AI450" s="35"/>
      <c r="AJ450" s="35"/>
      <c r="AK450" s="35"/>
      <c r="AL450" s="35"/>
      <c r="AM450" s="35"/>
      <c r="AN450" s="35"/>
      <c r="AO450" s="35"/>
      <c r="AP450" s="35"/>
      <c r="AQ450" s="35"/>
      <c r="AR450" s="35"/>
      <c r="AS450" s="35"/>
      <c r="AT450" s="35"/>
      <c r="AU450" s="35"/>
    </row>
    <row r="451" spans="6:47" x14ac:dyDescent="0.2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c r="AH451" s="35"/>
      <c r="AI451" s="35"/>
      <c r="AJ451" s="35"/>
      <c r="AK451" s="35"/>
      <c r="AL451" s="35"/>
      <c r="AM451" s="35"/>
      <c r="AN451" s="35"/>
      <c r="AO451" s="35"/>
      <c r="AP451" s="35"/>
      <c r="AQ451" s="35"/>
      <c r="AR451" s="35"/>
      <c r="AS451" s="35"/>
      <c r="AT451" s="35"/>
      <c r="AU451" s="35"/>
    </row>
    <row r="452" spans="6:47" x14ac:dyDescent="0.2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c r="AH452" s="35"/>
      <c r="AI452" s="35"/>
      <c r="AJ452" s="35"/>
      <c r="AK452" s="35"/>
      <c r="AL452" s="35"/>
      <c r="AM452" s="35"/>
      <c r="AN452" s="35"/>
      <c r="AO452" s="35"/>
      <c r="AP452" s="35"/>
      <c r="AQ452" s="35"/>
      <c r="AR452" s="35"/>
      <c r="AS452" s="35"/>
      <c r="AT452" s="35"/>
      <c r="AU452" s="35"/>
    </row>
    <row r="453" spans="6:47" x14ac:dyDescent="0.2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c r="AH453" s="35"/>
      <c r="AI453" s="35"/>
      <c r="AJ453" s="35"/>
      <c r="AK453" s="35"/>
      <c r="AL453" s="35"/>
      <c r="AM453" s="35"/>
      <c r="AN453" s="35"/>
      <c r="AO453" s="35"/>
      <c r="AP453" s="35"/>
      <c r="AQ453" s="35"/>
      <c r="AR453" s="35"/>
      <c r="AS453" s="35"/>
      <c r="AT453" s="35"/>
      <c r="AU453" s="35"/>
    </row>
    <row r="454" spans="6:47" x14ac:dyDescent="0.2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c r="AH454" s="35"/>
      <c r="AI454" s="35"/>
      <c r="AJ454" s="35"/>
      <c r="AK454" s="35"/>
      <c r="AL454" s="35"/>
      <c r="AM454" s="35"/>
      <c r="AN454" s="35"/>
      <c r="AO454" s="35"/>
      <c r="AP454" s="35"/>
      <c r="AQ454" s="35"/>
      <c r="AR454" s="35"/>
      <c r="AS454" s="35"/>
      <c r="AT454" s="35"/>
      <c r="AU454" s="35"/>
    </row>
    <row r="455" spans="6:47" x14ac:dyDescent="0.2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c r="AH455" s="35"/>
      <c r="AI455" s="35"/>
      <c r="AJ455" s="35"/>
      <c r="AK455" s="35"/>
      <c r="AL455" s="35"/>
      <c r="AM455" s="35"/>
      <c r="AN455" s="35"/>
      <c r="AO455" s="35"/>
      <c r="AP455" s="35"/>
      <c r="AQ455" s="35"/>
      <c r="AR455" s="35"/>
      <c r="AS455" s="35"/>
      <c r="AT455" s="35"/>
      <c r="AU455" s="35"/>
    </row>
    <row r="456" spans="6:47" x14ac:dyDescent="0.2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c r="AH456" s="35"/>
      <c r="AI456" s="35"/>
      <c r="AJ456" s="35"/>
      <c r="AK456" s="35"/>
      <c r="AL456" s="35"/>
      <c r="AM456" s="35"/>
      <c r="AN456" s="35"/>
      <c r="AO456" s="35"/>
      <c r="AP456" s="35"/>
      <c r="AQ456" s="35"/>
      <c r="AR456" s="35"/>
      <c r="AS456" s="35"/>
      <c r="AT456" s="35"/>
      <c r="AU456" s="35"/>
    </row>
    <row r="457" spans="6:47" x14ac:dyDescent="0.2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c r="AH457" s="35"/>
      <c r="AI457" s="35"/>
      <c r="AJ457" s="35"/>
      <c r="AK457" s="35"/>
      <c r="AL457" s="35"/>
      <c r="AM457" s="35"/>
      <c r="AN457" s="35"/>
      <c r="AO457" s="35"/>
      <c r="AP457" s="35"/>
      <c r="AQ457" s="35"/>
      <c r="AR457" s="35"/>
      <c r="AS457" s="35"/>
      <c r="AT457" s="35"/>
      <c r="AU457" s="35"/>
    </row>
    <row r="458" spans="6:47" x14ac:dyDescent="0.2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c r="AH458" s="35"/>
      <c r="AI458" s="35"/>
      <c r="AJ458" s="35"/>
      <c r="AK458" s="35"/>
      <c r="AL458" s="35"/>
      <c r="AM458" s="35"/>
      <c r="AN458" s="35"/>
      <c r="AO458" s="35"/>
      <c r="AP458" s="35"/>
      <c r="AQ458" s="35"/>
      <c r="AR458" s="35"/>
      <c r="AS458" s="35"/>
      <c r="AT458" s="35"/>
      <c r="AU458" s="35"/>
    </row>
    <row r="459" spans="6:47" x14ac:dyDescent="0.2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c r="AH459" s="35"/>
      <c r="AI459" s="35"/>
      <c r="AJ459" s="35"/>
      <c r="AK459" s="35"/>
      <c r="AL459" s="35"/>
      <c r="AM459" s="35"/>
      <c r="AN459" s="35"/>
      <c r="AO459" s="35"/>
      <c r="AP459" s="35"/>
      <c r="AQ459" s="35"/>
      <c r="AR459" s="35"/>
      <c r="AS459" s="35"/>
      <c r="AT459" s="35"/>
      <c r="AU459" s="35"/>
    </row>
    <row r="460" spans="6:47" x14ac:dyDescent="0.2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c r="AJ460" s="35"/>
      <c r="AK460" s="35"/>
      <c r="AL460" s="35"/>
      <c r="AM460" s="35"/>
      <c r="AN460" s="35"/>
      <c r="AO460" s="35"/>
      <c r="AP460" s="35"/>
      <c r="AQ460" s="35"/>
      <c r="AR460" s="35"/>
      <c r="AS460" s="35"/>
      <c r="AT460" s="35"/>
      <c r="AU460" s="35"/>
    </row>
    <row r="461" spans="6:47" x14ac:dyDescent="0.2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c r="AH461" s="35"/>
      <c r="AI461" s="35"/>
      <c r="AJ461" s="35"/>
      <c r="AK461" s="35"/>
      <c r="AL461" s="35"/>
      <c r="AM461" s="35"/>
      <c r="AN461" s="35"/>
      <c r="AO461" s="35"/>
      <c r="AP461" s="35"/>
      <c r="AQ461" s="35"/>
      <c r="AR461" s="35"/>
      <c r="AS461" s="35"/>
      <c r="AT461" s="35"/>
      <c r="AU461" s="35"/>
    </row>
    <row r="462" spans="6:47" x14ac:dyDescent="0.2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c r="AH462" s="35"/>
      <c r="AI462" s="35"/>
      <c r="AJ462" s="35"/>
      <c r="AK462" s="35"/>
      <c r="AL462" s="35"/>
      <c r="AM462" s="35"/>
      <c r="AN462" s="35"/>
      <c r="AO462" s="35"/>
      <c r="AP462" s="35"/>
      <c r="AQ462" s="35"/>
      <c r="AR462" s="35"/>
      <c r="AS462" s="35"/>
      <c r="AT462" s="35"/>
      <c r="AU462" s="35"/>
    </row>
    <row r="463" spans="6:47" x14ac:dyDescent="0.2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c r="AH463" s="35"/>
      <c r="AI463" s="35"/>
      <c r="AJ463" s="35"/>
      <c r="AK463" s="35"/>
      <c r="AL463" s="35"/>
      <c r="AM463" s="35"/>
      <c r="AN463" s="35"/>
      <c r="AO463" s="35"/>
      <c r="AP463" s="35"/>
      <c r="AQ463" s="35"/>
      <c r="AR463" s="35"/>
      <c r="AS463" s="35"/>
      <c r="AT463" s="35"/>
      <c r="AU463" s="35"/>
    </row>
    <row r="464" spans="6:47" x14ac:dyDescent="0.2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c r="AI464" s="35"/>
      <c r="AJ464" s="35"/>
      <c r="AK464" s="35"/>
      <c r="AL464" s="35"/>
      <c r="AM464" s="35"/>
      <c r="AN464" s="35"/>
      <c r="AO464" s="35"/>
      <c r="AP464" s="35"/>
      <c r="AQ464" s="35"/>
      <c r="AR464" s="35"/>
      <c r="AS464" s="35"/>
      <c r="AT464" s="35"/>
      <c r="AU464" s="35"/>
    </row>
    <row r="465" spans="6:47" x14ac:dyDescent="0.2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c r="AI465" s="35"/>
      <c r="AJ465" s="35"/>
      <c r="AK465" s="35"/>
      <c r="AL465" s="35"/>
      <c r="AM465" s="35"/>
      <c r="AN465" s="35"/>
      <c r="AO465" s="35"/>
      <c r="AP465" s="35"/>
      <c r="AQ465" s="35"/>
      <c r="AR465" s="35"/>
      <c r="AS465" s="35"/>
      <c r="AT465" s="35"/>
      <c r="AU465" s="35"/>
    </row>
    <row r="466" spans="6:47" x14ac:dyDescent="0.2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c r="AI466" s="35"/>
      <c r="AJ466" s="35"/>
      <c r="AK466" s="35"/>
      <c r="AL466" s="35"/>
      <c r="AM466" s="35"/>
      <c r="AN466" s="35"/>
      <c r="AO466" s="35"/>
      <c r="AP466" s="35"/>
      <c r="AQ466" s="35"/>
      <c r="AR466" s="35"/>
      <c r="AS466" s="35"/>
      <c r="AT466" s="35"/>
      <c r="AU466" s="35"/>
    </row>
    <row r="467" spans="6:47" x14ac:dyDescent="0.2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c r="AI467" s="35"/>
      <c r="AJ467" s="35"/>
      <c r="AK467" s="35"/>
      <c r="AL467" s="35"/>
      <c r="AM467" s="35"/>
      <c r="AN467" s="35"/>
      <c r="AO467" s="35"/>
      <c r="AP467" s="35"/>
      <c r="AQ467" s="35"/>
      <c r="AR467" s="35"/>
      <c r="AS467" s="35"/>
      <c r="AT467" s="35"/>
      <c r="AU467" s="35"/>
    </row>
    <row r="468" spans="6:47" x14ac:dyDescent="0.2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c r="AH468" s="35"/>
      <c r="AI468" s="35"/>
      <c r="AJ468" s="35"/>
      <c r="AK468" s="35"/>
      <c r="AL468" s="35"/>
      <c r="AM468" s="35"/>
      <c r="AN468" s="35"/>
      <c r="AO468" s="35"/>
      <c r="AP468" s="35"/>
      <c r="AQ468" s="35"/>
      <c r="AR468" s="35"/>
      <c r="AS468" s="35"/>
      <c r="AT468" s="35"/>
      <c r="AU468" s="35"/>
    </row>
    <row r="469" spans="6:47" x14ac:dyDescent="0.2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c r="AH469" s="35"/>
      <c r="AI469" s="35"/>
      <c r="AJ469" s="35"/>
      <c r="AK469" s="35"/>
      <c r="AL469" s="35"/>
      <c r="AM469" s="35"/>
      <c r="AN469" s="35"/>
      <c r="AO469" s="35"/>
      <c r="AP469" s="35"/>
      <c r="AQ469" s="35"/>
      <c r="AR469" s="35"/>
      <c r="AS469" s="35"/>
      <c r="AT469" s="35"/>
      <c r="AU469" s="35"/>
    </row>
    <row r="470" spans="6:47" x14ac:dyDescent="0.2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c r="AH470" s="35"/>
      <c r="AI470" s="35"/>
      <c r="AJ470" s="35"/>
      <c r="AK470" s="35"/>
      <c r="AL470" s="35"/>
      <c r="AM470" s="35"/>
      <c r="AN470" s="35"/>
      <c r="AO470" s="35"/>
      <c r="AP470" s="35"/>
      <c r="AQ470" s="35"/>
      <c r="AR470" s="35"/>
      <c r="AS470" s="35"/>
      <c r="AT470" s="35"/>
      <c r="AU470" s="35"/>
    </row>
    <row r="471" spans="6:47" x14ac:dyDescent="0.2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c r="AH471" s="35"/>
      <c r="AI471" s="35"/>
      <c r="AJ471" s="35"/>
      <c r="AK471" s="35"/>
      <c r="AL471" s="35"/>
      <c r="AM471" s="35"/>
      <c r="AN471" s="35"/>
      <c r="AO471" s="35"/>
      <c r="AP471" s="35"/>
      <c r="AQ471" s="35"/>
      <c r="AR471" s="35"/>
      <c r="AS471" s="35"/>
      <c r="AT471" s="35"/>
      <c r="AU471" s="35"/>
    </row>
    <row r="472" spans="6:47" x14ac:dyDescent="0.2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c r="AH472" s="35"/>
      <c r="AI472" s="35"/>
      <c r="AJ472" s="35"/>
      <c r="AK472" s="35"/>
      <c r="AL472" s="35"/>
      <c r="AM472" s="35"/>
      <c r="AN472" s="35"/>
      <c r="AO472" s="35"/>
      <c r="AP472" s="35"/>
      <c r="AQ472" s="35"/>
      <c r="AR472" s="35"/>
      <c r="AS472" s="35"/>
      <c r="AT472" s="35"/>
      <c r="AU472" s="35"/>
    </row>
    <row r="473" spans="6:47" x14ac:dyDescent="0.2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c r="AH473" s="35"/>
      <c r="AI473" s="35"/>
      <c r="AJ473" s="35"/>
      <c r="AK473" s="35"/>
      <c r="AL473" s="35"/>
      <c r="AM473" s="35"/>
      <c r="AN473" s="35"/>
      <c r="AO473" s="35"/>
      <c r="AP473" s="35"/>
      <c r="AQ473" s="35"/>
      <c r="AR473" s="35"/>
      <c r="AS473" s="35"/>
      <c r="AT473" s="35"/>
      <c r="AU473" s="35"/>
    </row>
    <row r="474" spans="6:47" x14ac:dyDescent="0.2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c r="AJ474" s="35"/>
      <c r="AK474" s="35"/>
      <c r="AL474" s="35"/>
      <c r="AM474" s="35"/>
      <c r="AN474" s="35"/>
      <c r="AO474" s="35"/>
      <c r="AP474" s="35"/>
      <c r="AQ474" s="35"/>
      <c r="AR474" s="35"/>
      <c r="AS474" s="35"/>
      <c r="AT474" s="35"/>
      <c r="AU474" s="35"/>
    </row>
    <row r="475" spans="6:47" x14ac:dyDescent="0.2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c r="AH475" s="35"/>
      <c r="AI475" s="35"/>
      <c r="AJ475" s="35"/>
      <c r="AK475" s="35"/>
      <c r="AL475" s="35"/>
      <c r="AM475" s="35"/>
      <c r="AN475" s="35"/>
      <c r="AO475" s="35"/>
      <c r="AP475" s="35"/>
      <c r="AQ475" s="35"/>
      <c r="AR475" s="35"/>
      <c r="AS475" s="35"/>
      <c r="AT475" s="35"/>
      <c r="AU475" s="35"/>
    </row>
    <row r="476" spans="6:47" x14ac:dyDescent="0.2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c r="AH476" s="35"/>
      <c r="AI476" s="35"/>
      <c r="AJ476" s="35"/>
      <c r="AK476" s="35"/>
      <c r="AL476" s="35"/>
      <c r="AM476" s="35"/>
      <c r="AN476" s="35"/>
      <c r="AO476" s="35"/>
      <c r="AP476" s="35"/>
      <c r="AQ476" s="35"/>
      <c r="AR476" s="35"/>
      <c r="AS476" s="35"/>
      <c r="AT476" s="35"/>
      <c r="AU476" s="35"/>
    </row>
    <row r="477" spans="6:47" x14ac:dyDescent="0.2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c r="AH477" s="35"/>
      <c r="AI477" s="35"/>
      <c r="AJ477" s="35"/>
      <c r="AK477" s="35"/>
      <c r="AL477" s="35"/>
      <c r="AM477" s="35"/>
      <c r="AN477" s="35"/>
      <c r="AO477" s="35"/>
      <c r="AP477" s="35"/>
      <c r="AQ477" s="35"/>
      <c r="AR477" s="35"/>
      <c r="AS477" s="35"/>
      <c r="AT477" s="35"/>
      <c r="AU477" s="35"/>
    </row>
    <row r="478" spans="6:47" x14ac:dyDescent="0.2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c r="AH478" s="35"/>
      <c r="AI478" s="35"/>
      <c r="AJ478" s="35"/>
      <c r="AK478" s="35"/>
      <c r="AL478" s="35"/>
      <c r="AM478" s="35"/>
      <c r="AN478" s="35"/>
      <c r="AO478" s="35"/>
      <c r="AP478" s="35"/>
      <c r="AQ478" s="35"/>
      <c r="AR478" s="35"/>
      <c r="AS478" s="35"/>
      <c r="AT478" s="35"/>
      <c r="AU478" s="35"/>
    </row>
    <row r="479" spans="6:47" x14ac:dyDescent="0.2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c r="AH479" s="35"/>
      <c r="AI479" s="35"/>
      <c r="AJ479" s="35"/>
      <c r="AK479" s="35"/>
      <c r="AL479" s="35"/>
      <c r="AM479" s="35"/>
      <c r="AN479" s="35"/>
      <c r="AO479" s="35"/>
      <c r="AP479" s="35"/>
      <c r="AQ479" s="35"/>
      <c r="AR479" s="35"/>
      <c r="AS479" s="35"/>
      <c r="AT479" s="35"/>
      <c r="AU479" s="35"/>
    </row>
    <row r="480" spans="6:47" x14ac:dyDescent="0.2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c r="AH480" s="35"/>
      <c r="AI480" s="35"/>
      <c r="AJ480" s="35"/>
      <c r="AK480" s="35"/>
      <c r="AL480" s="35"/>
      <c r="AM480" s="35"/>
      <c r="AN480" s="35"/>
      <c r="AO480" s="35"/>
      <c r="AP480" s="35"/>
      <c r="AQ480" s="35"/>
      <c r="AR480" s="35"/>
      <c r="AS480" s="35"/>
      <c r="AT480" s="35"/>
      <c r="AU480" s="35"/>
    </row>
    <row r="481" spans="6:47" x14ac:dyDescent="0.2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c r="AH481" s="35"/>
      <c r="AI481" s="35"/>
      <c r="AJ481" s="35"/>
      <c r="AK481" s="35"/>
      <c r="AL481" s="35"/>
      <c r="AM481" s="35"/>
      <c r="AN481" s="35"/>
      <c r="AO481" s="35"/>
      <c r="AP481" s="35"/>
      <c r="AQ481" s="35"/>
      <c r="AR481" s="35"/>
      <c r="AS481" s="35"/>
      <c r="AT481" s="35"/>
      <c r="AU481" s="35"/>
    </row>
    <row r="482" spans="6:47" x14ac:dyDescent="0.2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c r="AI482" s="35"/>
      <c r="AJ482" s="35"/>
      <c r="AK482" s="35"/>
      <c r="AL482" s="35"/>
      <c r="AM482" s="35"/>
      <c r="AN482" s="35"/>
      <c r="AO482" s="35"/>
      <c r="AP482" s="35"/>
      <c r="AQ482" s="35"/>
      <c r="AR482" s="35"/>
      <c r="AS482" s="35"/>
      <c r="AT482" s="35"/>
      <c r="AU482" s="35"/>
    </row>
    <row r="483" spans="6:47" x14ac:dyDescent="0.2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c r="AI483" s="35"/>
      <c r="AJ483" s="35"/>
      <c r="AK483" s="35"/>
      <c r="AL483" s="35"/>
      <c r="AM483" s="35"/>
      <c r="AN483" s="35"/>
      <c r="AO483" s="35"/>
      <c r="AP483" s="35"/>
      <c r="AQ483" s="35"/>
      <c r="AR483" s="35"/>
      <c r="AS483" s="35"/>
      <c r="AT483" s="35"/>
      <c r="AU483" s="35"/>
    </row>
    <row r="484" spans="6:47" x14ac:dyDescent="0.2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c r="AH484" s="35"/>
      <c r="AI484" s="35"/>
      <c r="AJ484" s="35"/>
      <c r="AK484" s="35"/>
      <c r="AL484" s="35"/>
      <c r="AM484" s="35"/>
      <c r="AN484" s="35"/>
      <c r="AO484" s="35"/>
      <c r="AP484" s="35"/>
      <c r="AQ484" s="35"/>
      <c r="AR484" s="35"/>
      <c r="AS484" s="35"/>
      <c r="AT484" s="35"/>
      <c r="AU484" s="35"/>
    </row>
    <row r="485" spans="6:47" x14ac:dyDescent="0.2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c r="AJ485" s="35"/>
      <c r="AK485" s="35"/>
      <c r="AL485" s="35"/>
      <c r="AM485" s="35"/>
      <c r="AN485" s="35"/>
      <c r="AO485" s="35"/>
      <c r="AP485" s="35"/>
      <c r="AQ485" s="35"/>
      <c r="AR485" s="35"/>
      <c r="AS485" s="35"/>
      <c r="AT485" s="35"/>
      <c r="AU485" s="35"/>
    </row>
    <row r="486" spans="6:47" x14ac:dyDescent="0.2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c r="AH486" s="35"/>
      <c r="AI486" s="35"/>
      <c r="AJ486" s="35"/>
      <c r="AK486" s="35"/>
      <c r="AL486" s="35"/>
      <c r="AM486" s="35"/>
      <c r="AN486" s="35"/>
      <c r="AO486" s="35"/>
      <c r="AP486" s="35"/>
      <c r="AQ486" s="35"/>
      <c r="AR486" s="35"/>
      <c r="AS486" s="35"/>
      <c r="AT486" s="35"/>
      <c r="AU486" s="35"/>
    </row>
    <row r="487" spans="6:47" x14ac:dyDescent="0.2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c r="AH487" s="35"/>
      <c r="AI487" s="35"/>
      <c r="AJ487" s="35"/>
      <c r="AK487" s="35"/>
      <c r="AL487" s="35"/>
      <c r="AM487" s="35"/>
      <c r="AN487" s="35"/>
      <c r="AO487" s="35"/>
      <c r="AP487" s="35"/>
      <c r="AQ487" s="35"/>
      <c r="AR487" s="35"/>
      <c r="AS487" s="35"/>
      <c r="AT487" s="35"/>
      <c r="AU487" s="35"/>
    </row>
    <row r="488" spans="6:47" x14ac:dyDescent="0.2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c r="AI488" s="35"/>
      <c r="AJ488" s="35"/>
      <c r="AK488" s="35"/>
      <c r="AL488" s="35"/>
      <c r="AM488" s="35"/>
      <c r="AN488" s="35"/>
      <c r="AO488" s="35"/>
      <c r="AP488" s="35"/>
      <c r="AQ488" s="35"/>
      <c r="AR488" s="35"/>
      <c r="AS488" s="35"/>
      <c r="AT488" s="35"/>
      <c r="AU488" s="35"/>
    </row>
    <row r="489" spans="6:47" x14ac:dyDescent="0.2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c r="AH489" s="35"/>
      <c r="AI489" s="35"/>
      <c r="AJ489" s="35"/>
      <c r="AK489" s="35"/>
      <c r="AL489" s="35"/>
      <c r="AM489" s="35"/>
      <c r="AN489" s="35"/>
      <c r="AO489" s="35"/>
      <c r="AP489" s="35"/>
      <c r="AQ489" s="35"/>
      <c r="AR489" s="35"/>
      <c r="AS489" s="35"/>
      <c r="AT489" s="35"/>
      <c r="AU489" s="35"/>
    </row>
    <row r="490" spans="6:47" x14ac:dyDescent="0.2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c r="AH490" s="35"/>
      <c r="AI490" s="35"/>
      <c r="AJ490" s="35"/>
      <c r="AK490" s="35"/>
      <c r="AL490" s="35"/>
      <c r="AM490" s="35"/>
      <c r="AN490" s="35"/>
      <c r="AO490" s="35"/>
      <c r="AP490" s="35"/>
      <c r="AQ490" s="35"/>
      <c r="AR490" s="35"/>
      <c r="AS490" s="35"/>
      <c r="AT490" s="35"/>
      <c r="AU490" s="35"/>
    </row>
    <row r="491" spans="6:47" x14ac:dyDescent="0.2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c r="AH491" s="35"/>
      <c r="AI491" s="35"/>
      <c r="AJ491" s="35"/>
      <c r="AK491" s="35"/>
      <c r="AL491" s="35"/>
      <c r="AM491" s="35"/>
      <c r="AN491" s="35"/>
      <c r="AO491" s="35"/>
      <c r="AP491" s="35"/>
      <c r="AQ491" s="35"/>
      <c r="AR491" s="35"/>
      <c r="AS491" s="35"/>
      <c r="AT491" s="35"/>
      <c r="AU491" s="35"/>
    </row>
    <row r="492" spans="6:47" x14ac:dyDescent="0.2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c r="AH492" s="35"/>
      <c r="AI492" s="35"/>
      <c r="AJ492" s="35"/>
      <c r="AK492" s="35"/>
      <c r="AL492" s="35"/>
      <c r="AM492" s="35"/>
      <c r="AN492" s="35"/>
      <c r="AO492" s="35"/>
      <c r="AP492" s="35"/>
      <c r="AQ492" s="35"/>
      <c r="AR492" s="35"/>
      <c r="AS492" s="35"/>
      <c r="AT492" s="35"/>
      <c r="AU492" s="35"/>
    </row>
    <row r="493" spans="6:47" x14ac:dyDescent="0.2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c r="AH493" s="35"/>
      <c r="AI493" s="35"/>
      <c r="AJ493" s="35"/>
      <c r="AK493" s="35"/>
      <c r="AL493" s="35"/>
      <c r="AM493" s="35"/>
      <c r="AN493" s="35"/>
      <c r="AO493" s="35"/>
      <c r="AP493" s="35"/>
      <c r="AQ493" s="35"/>
      <c r="AR493" s="35"/>
      <c r="AS493" s="35"/>
      <c r="AT493" s="35"/>
      <c r="AU493" s="35"/>
    </row>
    <row r="494" spans="6:47" x14ac:dyDescent="0.2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c r="AH494" s="35"/>
      <c r="AI494" s="35"/>
      <c r="AJ494" s="35"/>
      <c r="AK494" s="35"/>
      <c r="AL494" s="35"/>
      <c r="AM494" s="35"/>
      <c r="AN494" s="35"/>
      <c r="AO494" s="35"/>
      <c r="AP494" s="35"/>
      <c r="AQ494" s="35"/>
      <c r="AR494" s="35"/>
      <c r="AS494" s="35"/>
      <c r="AT494" s="35"/>
      <c r="AU494" s="35"/>
    </row>
    <row r="495" spans="6:47" x14ac:dyDescent="0.2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c r="AH495" s="35"/>
      <c r="AI495" s="35"/>
      <c r="AJ495" s="35"/>
      <c r="AK495" s="35"/>
      <c r="AL495" s="35"/>
      <c r="AM495" s="35"/>
      <c r="AN495" s="35"/>
      <c r="AO495" s="35"/>
      <c r="AP495" s="35"/>
      <c r="AQ495" s="35"/>
      <c r="AR495" s="35"/>
      <c r="AS495" s="35"/>
      <c r="AT495" s="35"/>
      <c r="AU495" s="35"/>
    </row>
    <row r="496" spans="6:47" x14ac:dyDescent="0.2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c r="AH496" s="35"/>
      <c r="AI496" s="35"/>
      <c r="AJ496" s="35"/>
      <c r="AK496" s="35"/>
      <c r="AL496" s="35"/>
      <c r="AM496" s="35"/>
      <c r="AN496" s="35"/>
      <c r="AO496" s="35"/>
      <c r="AP496" s="35"/>
      <c r="AQ496" s="35"/>
      <c r="AR496" s="35"/>
      <c r="AS496" s="35"/>
      <c r="AT496" s="35"/>
      <c r="AU496" s="35"/>
    </row>
    <row r="497" spans="6:47" x14ac:dyDescent="0.2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c r="AH497" s="35"/>
      <c r="AI497" s="35"/>
      <c r="AJ497" s="35"/>
      <c r="AK497" s="35"/>
      <c r="AL497" s="35"/>
      <c r="AM497" s="35"/>
      <c r="AN497" s="35"/>
      <c r="AO497" s="35"/>
      <c r="AP497" s="35"/>
      <c r="AQ497" s="35"/>
      <c r="AR497" s="35"/>
      <c r="AS497" s="35"/>
      <c r="AT497" s="35"/>
      <c r="AU497" s="35"/>
    </row>
    <row r="498" spans="6:47" x14ac:dyDescent="0.2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c r="AI498" s="35"/>
      <c r="AJ498" s="35"/>
      <c r="AK498" s="35"/>
      <c r="AL498" s="35"/>
      <c r="AM498" s="35"/>
      <c r="AN498" s="35"/>
      <c r="AO498" s="35"/>
      <c r="AP498" s="35"/>
      <c r="AQ498" s="35"/>
      <c r="AR498" s="35"/>
      <c r="AS498" s="35"/>
      <c r="AT498" s="35"/>
      <c r="AU498" s="35"/>
    </row>
    <row r="499" spans="6:47" x14ac:dyDescent="0.2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c r="AJ499" s="35"/>
      <c r="AK499" s="35"/>
      <c r="AL499" s="35"/>
      <c r="AM499" s="35"/>
      <c r="AN499" s="35"/>
      <c r="AO499" s="35"/>
      <c r="AP499" s="35"/>
      <c r="AQ499" s="35"/>
      <c r="AR499" s="35"/>
      <c r="AS499" s="35"/>
      <c r="AT499" s="35"/>
      <c r="AU499" s="35"/>
    </row>
    <row r="500" spans="6:47" x14ac:dyDescent="0.2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c r="AH500" s="35"/>
      <c r="AI500" s="35"/>
      <c r="AJ500" s="35"/>
      <c r="AK500" s="35"/>
      <c r="AL500" s="35"/>
      <c r="AM500" s="35"/>
      <c r="AN500" s="35"/>
      <c r="AO500" s="35"/>
      <c r="AP500" s="35"/>
      <c r="AQ500" s="35"/>
      <c r="AR500" s="35"/>
      <c r="AS500" s="35"/>
      <c r="AT500" s="35"/>
      <c r="AU500" s="35"/>
    </row>
    <row r="501" spans="6:47" x14ac:dyDescent="0.2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c r="AH501" s="35"/>
      <c r="AI501" s="35"/>
      <c r="AJ501" s="35"/>
      <c r="AK501" s="35"/>
      <c r="AL501" s="35"/>
      <c r="AM501" s="35"/>
      <c r="AN501" s="35"/>
      <c r="AO501" s="35"/>
      <c r="AP501" s="35"/>
      <c r="AQ501" s="35"/>
      <c r="AR501" s="35"/>
      <c r="AS501" s="35"/>
      <c r="AT501" s="35"/>
      <c r="AU501" s="35"/>
    </row>
    <row r="502" spans="6:47" x14ac:dyDescent="0.2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c r="AH502" s="35"/>
      <c r="AI502" s="35"/>
      <c r="AJ502" s="35"/>
      <c r="AK502" s="35"/>
      <c r="AL502" s="35"/>
      <c r="AM502" s="35"/>
      <c r="AN502" s="35"/>
      <c r="AO502" s="35"/>
      <c r="AP502" s="35"/>
      <c r="AQ502" s="35"/>
      <c r="AR502" s="35"/>
      <c r="AS502" s="35"/>
      <c r="AT502" s="35"/>
      <c r="AU502" s="35"/>
    </row>
    <row r="503" spans="6:47" x14ac:dyDescent="0.2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c r="AH503" s="35"/>
      <c r="AI503" s="35"/>
      <c r="AJ503" s="35"/>
      <c r="AK503" s="35"/>
      <c r="AL503" s="35"/>
      <c r="AM503" s="35"/>
      <c r="AN503" s="35"/>
      <c r="AO503" s="35"/>
      <c r="AP503" s="35"/>
      <c r="AQ503" s="35"/>
      <c r="AR503" s="35"/>
      <c r="AS503" s="35"/>
      <c r="AT503" s="35"/>
      <c r="AU503" s="35"/>
    </row>
    <row r="504" spans="6:47" x14ac:dyDescent="0.2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c r="AH504" s="35"/>
      <c r="AI504" s="35"/>
      <c r="AJ504" s="35"/>
      <c r="AK504" s="35"/>
      <c r="AL504" s="35"/>
      <c r="AM504" s="35"/>
      <c r="AN504" s="35"/>
      <c r="AO504" s="35"/>
      <c r="AP504" s="35"/>
      <c r="AQ504" s="35"/>
      <c r="AR504" s="35"/>
      <c r="AS504" s="35"/>
      <c r="AT504" s="35"/>
      <c r="AU504" s="35"/>
    </row>
    <row r="505" spans="6:47" x14ac:dyDescent="0.2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c r="AH505" s="35"/>
      <c r="AI505" s="35"/>
      <c r="AJ505" s="35"/>
      <c r="AK505" s="35"/>
      <c r="AL505" s="35"/>
      <c r="AM505" s="35"/>
      <c r="AN505" s="35"/>
      <c r="AO505" s="35"/>
      <c r="AP505" s="35"/>
      <c r="AQ505" s="35"/>
      <c r="AR505" s="35"/>
      <c r="AS505" s="35"/>
      <c r="AT505" s="35"/>
      <c r="AU505" s="35"/>
    </row>
    <row r="506" spans="6:47" x14ac:dyDescent="0.2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c r="AH506" s="35"/>
      <c r="AI506" s="35"/>
      <c r="AJ506" s="35"/>
      <c r="AK506" s="35"/>
      <c r="AL506" s="35"/>
      <c r="AM506" s="35"/>
      <c r="AN506" s="35"/>
      <c r="AO506" s="35"/>
      <c r="AP506" s="35"/>
      <c r="AQ506" s="35"/>
      <c r="AR506" s="35"/>
      <c r="AS506" s="35"/>
      <c r="AT506" s="35"/>
      <c r="AU506" s="35"/>
    </row>
    <row r="507" spans="6:47" x14ac:dyDescent="0.2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c r="AM507" s="35"/>
      <c r="AN507" s="35"/>
      <c r="AO507" s="35"/>
      <c r="AP507" s="35"/>
      <c r="AQ507" s="35"/>
      <c r="AR507" s="35"/>
      <c r="AS507" s="35"/>
      <c r="AT507" s="35"/>
      <c r="AU507" s="35"/>
    </row>
    <row r="508" spans="6:47" x14ac:dyDescent="0.2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c r="AH508" s="35"/>
      <c r="AI508" s="35"/>
      <c r="AJ508" s="35"/>
      <c r="AK508" s="35"/>
      <c r="AL508" s="35"/>
      <c r="AM508" s="35"/>
      <c r="AN508" s="35"/>
      <c r="AO508" s="35"/>
      <c r="AP508" s="35"/>
      <c r="AQ508" s="35"/>
      <c r="AR508" s="35"/>
      <c r="AS508" s="35"/>
      <c r="AT508" s="35"/>
      <c r="AU508" s="35"/>
    </row>
    <row r="509" spans="6:47" x14ac:dyDescent="0.2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c r="AH509" s="35"/>
      <c r="AI509" s="35"/>
      <c r="AJ509" s="35"/>
      <c r="AK509" s="35"/>
      <c r="AL509" s="35"/>
      <c r="AM509" s="35"/>
      <c r="AN509" s="35"/>
      <c r="AO509" s="35"/>
      <c r="AP509" s="35"/>
      <c r="AQ509" s="35"/>
      <c r="AR509" s="35"/>
      <c r="AS509" s="35"/>
      <c r="AT509" s="35"/>
      <c r="AU509" s="35"/>
    </row>
    <row r="510" spans="6:47" x14ac:dyDescent="0.2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c r="AJ510" s="35"/>
      <c r="AK510" s="35"/>
      <c r="AL510" s="35"/>
      <c r="AM510" s="35"/>
      <c r="AN510" s="35"/>
      <c r="AO510" s="35"/>
      <c r="AP510" s="35"/>
      <c r="AQ510" s="35"/>
      <c r="AR510" s="35"/>
      <c r="AS510" s="35"/>
      <c r="AT510" s="35"/>
      <c r="AU510" s="35"/>
    </row>
    <row r="511" spans="6:47" x14ac:dyDescent="0.2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35"/>
      <c r="AM511" s="35"/>
      <c r="AN511" s="35"/>
      <c r="AO511" s="35"/>
      <c r="AP511" s="35"/>
      <c r="AQ511" s="35"/>
      <c r="AR511" s="35"/>
      <c r="AS511" s="35"/>
      <c r="AT511" s="35"/>
      <c r="AU511" s="35"/>
    </row>
    <row r="512" spans="6:47" x14ac:dyDescent="0.2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35"/>
      <c r="AM512" s="35"/>
      <c r="AN512" s="35"/>
      <c r="AO512" s="35"/>
      <c r="AP512" s="35"/>
      <c r="AQ512" s="35"/>
      <c r="AR512" s="35"/>
      <c r="AS512" s="35"/>
      <c r="AT512" s="35"/>
      <c r="AU512" s="35"/>
    </row>
    <row r="513" spans="6:47" x14ac:dyDescent="0.2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c r="AH513" s="35"/>
      <c r="AI513" s="35"/>
      <c r="AJ513" s="35"/>
      <c r="AK513" s="35"/>
      <c r="AL513" s="35"/>
      <c r="AM513" s="35"/>
      <c r="AN513" s="35"/>
      <c r="AO513" s="35"/>
      <c r="AP513" s="35"/>
      <c r="AQ513" s="35"/>
      <c r="AR513" s="35"/>
      <c r="AS513" s="35"/>
      <c r="AT513" s="35"/>
      <c r="AU513" s="35"/>
    </row>
    <row r="514" spans="6:47" x14ac:dyDescent="0.2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c r="AI514" s="35"/>
      <c r="AJ514" s="35"/>
      <c r="AK514" s="35"/>
      <c r="AL514" s="35"/>
      <c r="AM514" s="35"/>
      <c r="AN514" s="35"/>
      <c r="AO514" s="35"/>
      <c r="AP514" s="35"/>
      <c r="AQ514" s="35"/>
      <c r="AR514" s="35"/>
      <c r="AS514" s="35"/>
      <c r="AT514" s="35"/>
      <c r="AU514" s="35"/>
    </row>
    <row r="515" spans="6:47" x14ac:dyDescent="0.2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c r="AI515" s="35"/>
      <c r="AJ515" s="35"/>
      <c r="AK515" s="35"/>
      <c r="AL515" s="35"/>
      <c r="AM515" s="35"/>
      <c r="AN515" s="35"/>
      <c r="AO515" s="35"/>
      <c r="AP515" s="35"/>
      <c r="AQ515" s="35"/>
      <c r="AR515" s="35"/>
      <c r="AS515" s="35"/>
      <c r="AT515" s="35"/>
      <c r="AU515" s="35"/>
    </row>
    <row r="516" spans="6:47" x14ac:dyDescent="0.2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c r="AH516" s="35"/>
      <c r="AI516" s="35"/>
      <c r="AJ516" s="35"/>
      <c r="AK516" s="35"/>
      <c r="AL516" s="35"/>
      <c r="AM516" s="35"/>
      <c r="AN516" s="35"/>
      <c r="AO516" s="35"/>
      <c r="AP516" s="35"/>
      <c r="AQ516" s="35"/>
      <c r="AR516" s="35"/>
      <c r="AS516" s="35"/>
      <c r="AT516" s="35"/>
      <c r="AU516" s="35"/>
    </row>
    <row r="517" spans="6:47" x14ac:dyDescent="0.2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c r="AH517" s="35"/>
      <c r="AI517" s="35"/>
      <c r="AJ517" s="35"/>
      <c r="AK517" s="35"/>
      <c r="AL517" s="35"/>
      <c r="AM517" s="35"/>
      <c r="AN517" s="35"/>
      <c r="AO517" s="35"/>
      <c r="AP517" s="35"/>
      <c r="AQ517" s="35"/>
      <c r="AR517" s="35"/>
      <c r="AS517" s="35"/>
      <c r="AT517" s="35"/>
      <c r="AU517" s="35"/>
    </row>
    <row r="518" spans="6:47" x14ac:dyDescent="0.2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c r="AH518" s="35"/>
      <c r="AI518" s="35"/>
      <c r="AJ518" s="35"/>
      <c r="AK518" s="35"/>
      <c r="AL518" s="35"/>
      <c r="AM518" s="35"/>
      <c r="AN518" s="35"/>
      <c r="AO518" s="35"/>
      <c r="AP518" s="35"/>
      <c r="AQ518" s="35"/>
      <c r="AR518" s="35"/>
      <c r="AS518" s="35"/>
      <c r="AT518" s="35"/>
      <c r="AU518" s="35"/>
    </row>
    <row r="519" spans="6:47" x14ac:dyDescent="0.2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c r="AH519" s="35"/>
      <c r="AI519" s="35"/>
      <c r="AJ519" s="35"/>
      <c r="AK519" s="35"/>
      <c r="AL519" s="35"/>
      <c r="AM519" s="35"/>
      <c r="AN519" s="35"/>
      <c r="AO519" s="35"/>
      <c r="AP519" s="35"/>
      <c r="AQ519" s="35"/>
      <c r="AR519" s="35"/>
      <c r="AS519" s="35"/>
      <c r="AT519" s="35"/>
      <c r="AU519" s="35"/>
    </row>
    <row r="520" spans="6:47" x14ac:dyDescent="0.2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c r="AH520" s="35"/>
      <c r="AI520" s="35"/>
      <c r="AJ520" s="35"/>
      <c r="AK520" s="35"/>
      <c r="AL520" s="35"/>
      <c r="AM520" s="35"/>
      <c r="AN520" s="35"/>
      <c r="AO520" s="35"/>
      <c r="AP520" s="35"/>
      <c r="AQ520" s="35"/>
      <c r="AR520" s="35"/>
      <c r="AS520" s="35"/>
      <c r="AT520" s="35"/>
      <c r="AU520" s="35"/>
    </row>
    <row r="521" spans="6:47" x14ac:dyDescent="0.2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c r="AH521" s="35"/>
      <c r="AI521" s="35"/>
      <c r="AJ521" s="35"/>
      <c r="AK521" s="35"/>
      <c r="AL521" s="35"/>
      <c r="AM521" s="35"/>
      <c r="AN521" s="35"/>
      <c r="AO521" s="35"/>
      <c r="AP521" s="35"/>
      <c r="AQ521" s="35"/>
      <c r="AR521" s="35"/>
      <c r="AS521" s="35"/>
      <c r="AT521" s="35"/>
      <c r="AU521" s="35"/>
    </row>
    <row r="522" spans="6:47" x14ac:dyDescent="0.2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c r="AH522" s="35"/>
      <c r="AI522" s="35"/>
      <c r="AJ522" s="35"/>
      <c r="AK522" s="35"/>
      <c r="AL522" s="35"/>
      <c r="AM522" s="35"/>
      <c r="AN522" s="35"/>
      <c r="AO522" s="35"/>
      <c r="AP522" s="35"/>
      <c r="AQ522" s="35"/>
      <c r="AR522" s="35"/>
      <c r="AS522" s="35"/>
      <c r="AT522" s="35"/>
      <c r="AU522" s="35"/>
    </row>
    <row r="523" spans="6:47" x14ac:dyDescent="0.2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c r="AH523" s="35"/>
      <c r="AI523" s="35"/>
      <c r="AJ523" s="35"/>
      <c r="AK523" s="35"/>
      <c r="AL523" s="35"/>
      <c r="AM523" s="35"/>
      <c r="AN523" s="35"/>
      <c r="AO523" s="35"/>
      <c r="AP523" s="35"/>
      <c r="AQ523" s="35"/>
      <c r="AR523" s="35"/>
      <c r="AS523" s="35"/>
      <c r="AT523" s="35"/>
      <c r="AU523" s="35"/>
    </row>
    <row r="524" spans="6:47" x14ac:dyDescent="0.2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c r="AJ524" s="35"/>
      <c r="AK524" s="35"/>
      <c r="AL524" s="35"/>
      <c r="AM524" s="35"/>
      <c r="AN524" s="35"/>
      <c r="AO524" s="35"/>
      <c r="AP524" s="35"/>
      <c r="AQ524" s="35"/>
      <c r="AR524" s="35"/>
      <c r="AS524" s="35"/>
      <c r="AT524" s="35"/>
      <c r="AU524" s="35"/>
    </row>
    <row r="525" spans="6:47" x14ac:dyDescent="0.2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c r="AH525" s="35"/>
      <c r="AI525" s="35"/>
      <c r="AJ525" s="35"/>
      <c r="AK525" s="35"/>
      <c r="AL525" s="35"/>
      <c r="AM525" s="35"/>
      <c r="AN525" s="35"/>
      <c r="AO525" s="35"/>
      <c r="AP525" s="35"/>
      <c r="AQ525" s="35"/>
      <c r="AR525" s="35"/>
      <c r="AS525" s="35"/>
      <c r="AT525" s="35"/>
      <c r="AU525" s="35"/>
    </row>
    <row r="526" spans="6:47" x14ac:dyDescent="0.2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c r="AH526" s="35"/>
      <c r="AI526" s="35"/>
      <c r="AJ526" s="35"/>
      <c r="AK526" s="35"/>
      <c r="AL526" s="35"/>
      <c r="AM526" s="35"/>
      <c r="AN526" s="35"/>
      <c r="AO526" s="35"/>
      <c r="AP526" s="35"/>
      <c r="AQ526" s="35"/>
      <c r="AR526" s="35"/>
      <c r="AS526" s="35"/>
      <c r="AT526" s="35"/>
      <c r="AU526" s="35"/>
    </row>
    <row r="527" spans="6:47" x14ac:dyDescent="0.2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c r="AH527" s="35"/>
      <c r="AI527" s="35"/>
      <c r="AJ527" s="35"/>
      <c r="AK527" s="35"/>
      <c r="AL527" s="35"/>
      <c r="AM527" s="35"/>
      <c r="AN527" s="35"/>
      <c r="AO527" s="35"/>
      <c r="AP527" s="35"/>
      <c r="AQ527" s="35"/>
      <c r="AR527" s="35"/>
      <c r="AS527" s="35"/>
      <c r="AT527" s="35"/>
      <c r="AU527" s="35"/>
    </row>
    <row r="528" spans="6:47" x14ac:dyDescent="0.2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c r="AH528" s="35"/>
      <c r="AI528" s="35"/>
      <c r="AJ528" s="35"/>
      <c r="AK528" s="35"/>
      <c r="AL528" s="35"/>
      <c r="AM528" s="35"/>
      <c r="AN528" s="35"/>
      <c r="AO528" s="35"/>
      <c r="AP528" s="35"/>
      <c r="AQ528" s="35"/>
      <c r="AR528" s="35"/>
      <c r="AS528" s="35"/>
      <c r="AT528" s="35"/>
      <c r="AU528" s="35"/>
    </row>
    <row r="529" spans="6:47" x14ac:dyDescent="0.2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c r="AH529" s="35"/>
      <c r="AI529" s="35"/>
      <c r="AJ529" s="35"/>
      <c r="AK529" s="35"/>
      <c r="AL529" s="35"/>
      <c r="AM529" s="35"/>
      <c r="AN529" s="35"/>
      <c r="AO529" s="35"/>
      <c r="AP529" s="35"/>
      <c r="AQ529" s="35"/>
      <c r="AR529" s="35"/>
      <c r="AS529" s="35"/>
      <c r="AT529" s="35"/>
      <c r="AU529" s="35"/>
    </row>
    <row r="530" spans="6:47" x14ac:dyDescent="0.2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c r="AI530" s="35"/>
      <c r="AJ530" s="35"/>
      <c r="AK530" s="35"/>
      <c r="AL530" s="35"/>
      <c r="AM530" s="35"/>
      <c r="AN530" s="35"/>
      <c r="AO530" s="35"/>
      <c r="AP530" s="35"/>
      <c r="AQ530" s="35"/>
      <c r="AR530" s="35"/>
      <c r="AS530" s="35"/>
      <c r="AT530" s="35"/>
      <c r="AU530" s="35"/>
    </row>
    <row r="531" spans="6:47" x14ac:dyDescent="0.2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c r="AI531" s="35"/>
      <c r="AJ531" s="35"/>
      <c r="AK531" s="35"/>
      <c r="AL531" s="35"/>
      <c r="AM531" s="35"/>
      <c r="AN531" s="35"/>
      <c r="AO531" s="35"/>
      <c r="AP531" s="35"/>
      <c r="AQ531" s="35"/>
      <c r="AR531" s="35"/>
      <c r="AS531" s="35"/>
      <c r="AT531" s="35"/>
      <c r="AU531" s="35"/>
    </row>
    <row r="532" spans="6:47" x14ac:dyDescent="0.2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c r="AH532" s="35"/>
      <c r="AI532" s="35"/>
      <c r="AJ532" s="35"/>
      <c r="AK532" s="35"/>
      <c r="AL532" s="35"/>
      <c r="AM532" s="35"/>
      <c r="AN532" s="35"/>
      <c r="AO532" s="35"/>
      <c r="AP532" s="35"/>
      <c r="AQ532" s="35"/>
      <c r="AR532" s="35"/>
      <c r="AS532" s="35"/>
      <c r="AT532" s="35"/>
      <c r="AU532" s="35"/>
    </row>
    <row r="533" spans="6:47" x14ac:dyDescent="0.2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c r="AH533" s="35"/>
      <c r="AI533" s="35"/>
      <c r="AJ533" s="35"/>
      <c r="AK533" s="35"/>
      <c r="AL533" s="35"/>
      <c r="AM533" s="35"/>
      <c r="AN533" s="35"/>
      <c r="AO533" s="35"/>
      <c r="AP533" s="35"/>
      <c r="AQ533" s="35"/>
      <c r="AR533" s="35"/>
      <c r="AS533" s="35"/>
      <c r="AT533" s="35"/>
      <c r="AU533" s="35"/>
    </row>
    <row r="534" spans="6:47" x14ac:dyDescent="0.2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c r="AH534" s="35"/>
      <c r="AI534" s="35"/>
      <c r="AJ534" s="35"/>
      <c r="AK534" s="35"/>
      <c r="AL534" s="35"/>
      <c r="AM534" s="35"/>
      <c r="AN534" s="35"/>
      <c r="AO534" s="35"/>
      <c r="AP534" s="35"/>
      <c r="AQ534" s="35"/>
      <c r="AR534" s="35"/>
      <c r="AS534" s="35"/>
      <c r="AT534" s="35"/>
      <c r="AU534" s="35"/>
    </row>
    <row r="535" spans="6:47" x14ac:dyDescent="0.2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c r="AJ535" s="35"/>
      <c r="AK535" s="35"/>
      <c r="AL535" s="35"/>
      <c r="AM535" s="35"/>
      <c r="AN535" s="35"/>
      <c r="AO535" s="35"/>
      <c r="AP535" s="35"/>
      <c r="AQ535" s="35"/>
      <c r="AR535" s="35"/>
      <c r="AS535" s="35"/>
      <c r="AT535" s="35"/>
      <c r="AU535" s="35"/>
    </row>
    <row r="536" spans="6:47" x14ac:dyDescent="0.2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c r="AH536" s="35"/>
      <c r="AI536" s="35"/>
      <c r="AJ536" s="35"/>
      <c r="AK536" s="35"/>
      <c r="AL536" s="35"/>
      <c r="AM536" s="35"/>
      <c r="AN536" s="35"/>
      <c r="AO536" s="35"/>
      <c r="AP536" s="35"/>
      <c r="AQ536" s="35"/>
      <c r="AR536" s="35"/>
      <c r="AS536" s="35"/>
      <c r="AT536" s="35"/>
      <c r="AU536" s="35"/>
    </row>
    <row r="537" spans="6:47" x14ac:dyDescent="0.2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c r="AH537" s="35"/>
      <c r="AI537" s="35"/>
      <c r="AJ537" s="35"/>
      <c r="AK537" s="35"/>
      <c r="AL537" s="35"/>
      <c r="AM537" s="35"/>
      <c r="AN537" s="35"/>
      <c r="AO537" s="35"/>
      <c r="AP537" s="35"/>
      <c r="AQ537" s="35"/>
      <c r="AR537" s="35"/>
      <c r="AS537" s="35"/>
      <c r="AT537" s="35"/>
      <c r="AU537" s="35"/>
    </row>
    <row r="538" spans="6:47" x14ac:dyDescent="0.2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c r="AH538" s="35"/>
      <c r="AI538" s="35"/>
      <c r="AJ538" s="35"/>
      <c r="AK538" s="35"/>
      <c r="AL538" s="35"/>
      <c r="AM538" s="35"/>
      <c r="AN538" s="35"/>
      <c r="AO538" s="35"/>
      <c r="AP538" s="35"/>
      <c r="AQ538" s="35"/>
      <c r="AR538" s="35"/>
      <c r="AS538" s="35"/>
      <c r="AT538" s="35"/>
      <c r="AU538" s="35"/>
    </row>
    <row r="539" spans="6:47" x14ac:dyDescent="0.2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c r="AH539" s="35"/>
      <c r="AI539" s="35"/>
      <c r="AJ539" s="35"/>
      <c r="AK539" s="35"/>
      <c r="AL539" s="35"/>
      <c r="AM539" s="35"/>
      <c r="AN539" s="35"/>
      <c r="AO539" s="35"/>
      <c r="AP539" s="35"/>
      <c r="AQ539" s="35"/>
      <c r="AR539" s="35"/>
      <c r="AS539" s="35"/>
      <c r="AT539" s="35"/>
      <c r="AU539" s="35"/>
    </row>
    <row r="540" spans="6:47" x14ac:dyDescent="0.2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c r="AH540" s="35"/>
      <c r="AI540" s="35"/>
      <c r="AJ540" s="35"/>
      <c r="AK540" s="35"/>
      <c r="AL540" s="35"/>
      <c r="AM540" s="35"/>
      <c r="AN540" s="35"/>
      <c r="AO540" s="35"/>
      <c r="AP540" s="35"/>
      <c r="AQ540" s="35"/>
      <c r="AR540" s="35"/>
      <c r="AS540" s="35"/>
      <c r="AT540" s="35"/>
      <c r="AU540" s="35"/>
    </row>
    <row r="541" spans="6:47" x14ac:dyDescent="0.2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c r="AH541" s="35"/>
      <c r="AI541" s="35"/>
      <c r="AJ541" s="35"/>
      <c r="AK541" s="35"/>
      <c r="AL541" s="35"/>
      <c r="AM541" s="35"/>
      <c r="AN541" s="35"/>
      <c r="AO541" s="35"/>
      <c r="AP541" s="35"/>
      <c r="AQ541" s="35"/>
      <c r="AR541" s="35"/>
      <c r="AS541" s="35"/>
      <c r="AT541" s="35"/>
      <c r="AU541" s="35"/>
    </row>
    <row r="542" spans="6:47" x14ac:dyDescent="0.2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c r="AH542" s="35"/>
      <c r="AI542" s="35"/>
      <c r="AJ542" s="35"/>
      <c r="AK542" s="35"/>
      <c r="AL542" s="35"/>
      <c r="AM542" s="35"/>
      <c r="AN542" s="35"/>
      <c r="AO542" s="35"/>
      <c r="AP542" s="35"/>
      <c r="AQ542" s="35"/>
      <c r="AR542" s="35"/>
      <c r="AS542" s="35"/>
      <c r="AT542" s="35"/>
      <c r="AU542" s="35"/>
    </row>
    <row r="543" spans="6:47" x14ac:dyDescent="0.2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c r="AH543" s="35"/>
      <c r="AI543" s="35"/>
      <c r="AJ543" s="35"/>
      <c r="AK543" s="35"/>
      <c r="AL543" s="35"/>
      <c r="AM543" s="35"/>
      <c r="AN543" s="35"/>
      <c r="AO543" s="35"/>
      <c r="AP543" s="35"/>
      <c r="AQ543" s="35"/>
      <c r="AR543" s="35"/>
      <c r="AS543" s="35"/>
      <c r="AT543" s="35"/>
      <c r="AU543" s="35"/>
    </row>
    <row r="544" spans="6:47" x14ac:dyDescent="0.2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c r="AH544" s="35"/>
      <c r="AI544" s="35"/>
      <c r="AJ544" s="35"/>
      <c r="AK544" s="35"/>
      <c r="AL544" s="35"/>
      <c r="AM544" s="35"/>
      <c r="AN544" s="35"/>
      <c r="AO544" s="35"/>
      <c r="AP544" s="35"/>
      <c r="AQ544" s="35"/>
      <c r="AR544" s="35"/>
      <c r="AS544" s="35"/>
      <c r="AT544" s="35"/>
      <c r="AU544" s="35"/>
    </row>
    <row r="545" spans="6:47" x14ac:dyDescent="0.2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c r="AH545" s="35"/>
      <c r="AI545" s="35"/>
      <c r="AJ545" s="35"/>
      <c r="AK545" s="35"/>
      <c r="AL545" s="35"/>
      <c r="AM545" s="35"/>
      <c r="AN545" s="35"/>
      <c r="AO545" s="35"/>
      <c r="AP545" s="35"/>
      <c r="AQ545" s="35"/>
      <c r="AR545" s="35"/>
      <c r="AS545" s="35"/>
      <c r="AT545" s="35"/>
      <c r="AU545" s="35"/>
    </row>
    <row r="546" spans="6:47" x14ac:dyDescent="0.2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c r="AI546" s="35"/>
      <c r="AJ546" s="35"/>
      <c r="AK546" s="35"/>
      <c r="AL546" s="35"/>
      <c r="AM546" s="35"/>
      <c r="AN546" s="35"/>
      <c r="AO546" s="35"/>
      <c r="AP546" s="35"/>
      <c r="AQ546" s="35"/>
      <c r="AR546" s="35"/>
      <c r="AS546" s="35"/>
      <c r="AT546" s="35"/>
      <c r="AU546" s="35"/>
    </row>
    <row r="547" spans="6:47" x14ac:dyDescent="0.2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c r="AI547" s="35"/>
      <c r="AJ547" s="35"/>
      <c r="AK547" s="35"/>
      <c r="AL547" s="35"/>
      <c r="AM547" s="35"/>
      <c r="AN547" s="35"/>
      <c r="AO547" s="35"/>
      <c r="AP547" s="35"/>
      <c r="AQ547" s="35"/>
      <c r="AR547" s="35"/>
      <c r="AS547" s="35"/>
      <c r="AT547" s="35"/>
      <c r="AU547" s="35"/>
    </row>
    <row r="548" spans="6:47" x14ac:dyDescent="0.2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c r="AH548" s="35"/>
      <c r="AI548" s="35"/>
      <c r="AJ548" s="35"/>
      <c r="AK548" s="35"/>
      <c r="AL548" s="35"/>
      <c r="AM548" s="35"/>
      <c r="AN548" s="35"/>
      <c r="AO548" s="35"/>
      <c r="AP548" s="35"/>
      <c r="AQ548" s="35"/>
      <c r="AR548" s="35"/>
      <c r="AS548" s="35"/>
      <c r="AT548" s="35"/>
      <c r="AU548" s="35"/>
    </row>
    <row r="549" spans="6:47" x14ac:dyDescent="0.2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c r="AJ549" s="35"/>
      <c r="AK549" s="35"/>
      <c r="AL549" s="35"/>
      <c r="AM549" s="35"/>
      <c r="AN549" s="35"/>
      <c r="AO549" s="35"/>
      <c r="AP549" s="35"/>
      <c r="AQ549" s="35"/>
      <c r="AR549" s="35"/>
      <c r="AS549" s="35"/>
      <c r="AT549" s="35"/>
      <c r="AU549" s="35"/>
    </row>
    <row r="550" spans="6:47" x14ac:dyDescent="0.2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c r="AH550" s="35"/>
      <c r="AI550" s="35"/>
      <c r="AJ550" s="35"/>
      <c r="AK550" s="35"/>
      <c r="AL550" s="35"/>
      <c r="AM550" s="35"/>
      <c r="AN550" s="35"/>
      <c r="AO550" s="35"/>
      <c r="AP550" s="35"/>
      <c r="AQ550" s="35"/>
      <c r="AR550" s="35"/>
      <c r="AS550" s="35"/>
      <c r="AT550" s="35"/>
      <c r="AU550" s="35"/>
    </row>
    <row r="551" spans="6:47" x14ac:dyDescent="0.2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c r="AH551" s="35"/>
      <c r="AI551" s="35"/>
      <c r="AJ551" s="35"/>
      <c r="AK551" s="35"/>
      <c r="AL551" s="35"/>
      <c r="AM551" s="35"/>
      <c r="AN551" s="35"/>
      <c r="AO551" s="35"/>
      <c r="AP551" s="35"/>
      <c r="AQ551" s="35"/>
      <c r="AR551" s="35"/>
      <c r="AS551" s="35"/>
      <c r="AT551" s="35"/>
      <c r="AU551" s="35"/>
    </row>
    <row r="552" spans="6:47" x14ac:dyDescent="0.2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c r="AI552" s="35"/>
      <c r="AJ552" s="35"/>
      <c r="AK552" s="35"/>
      <c r="AL552" s="35"/>
      <c r="AM552" s="35"/>
      <c r="AN552" s="35"/>
      <c r="AO552" s="35"/>
      <c r="AP552" s="35"/>
      <c r="AQ552" s="35"/>
      <c r="AR552" s="35"/>
      <c r="AS552" s="35"/>
      <c r="AT552" s="35"/>
      <c r="AU552" s="35"/>
    </row>
    <row r="553" spans="6:47" x14ac:dyDescent="0.2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c r="AH553" s="35"/>
      <c r="AI553" s="35"/>
      <c r="AJ553" s="35"/>
      <c r="AK553" s="35"/>
      <c r="AL553" s="35"/>
      <c r="AM553" s="35"/>
      <c r="AN553" s="35"/>
      <c r="AO553" s="35"/>
      <c r="AP553" s="35"/>
      <c r="AQ553" s="35"/>
      <c r="AR553" s="35"/>
      <c r="AS553" s="35"/>
      <c r="AT553" s="35"/>
      <c r="AU553" s="35"/>
    </row>
    <row r="554" spans="6:47" x14ac:dyDescent="0.2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c r="AH554" s="35"/>
      <c r="AI554" s="35"/>
      <c r="AJ554" s="35"/>
      <c r="AK554" s="35"/>
      <c r="AL554" s="35"/>
      <c r="AM554" s="35"/>
      <c r="AN554" s="35"/>
      <c r="AO554" s="35"/>
      <c r="AP554" s="35"/>
      <c r="AQ554" s="35"/>
      <c r="AR554" s="35"/>
      <c r="AS554" s="35"/>
      <c r="AT554" s="35"/>
      <c r="AU554" s="35"/>
    </row>
    <row r="555" spans="6:47" x14ac:dyDescent="0.2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c r="AI555" s="35"/>
      <c r="AJ555" s="35"/>
      <c r="AK555" s="35"/>
      <c r="AL555" s="35"/>
      <c r="AM555" s="35"/>
      <c r="AN555" s="35"/>
      <c r="AO555" s="35"/>
      <c r="AP555" s="35"/>
      <c r="AQ555" s="35"/>
      <c r="AR555" s="35"/>
      <c r="AS555" s="35"/>
      <c r="AT555" s="35"/>
      <c r="AU555" s="35"/>
    </row>
    <row r="556" spans="6:47" x14ac:dyDescent="0.2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c r="AH556" s="35"/>
      <c r="AI556" s="35"/>
      <c r="AJ556" s="35"/>
      <c r="AK556" s="35"/>
      <c r="AL556" s="35"/>
      <c r="AM556" s="35"/>
      <c r="AN556" s="35"/>
      <c r="AO556" s="35"/>
      <c r="AP556" s="35"/>
      <c r="AQ556" s="35"/>
      <c r="AR556" s="35"/>
      <c r="AS556" s="35"/>
      <c r="AT556" s="35"/>
      <c r="AU556" s="35"/>
    </row>
    <row r="557" spans="6:47" x14ac:dyDescent="0.2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c r="AH557" s="35"/>
      <c r="AI557" s="35"/>
      <c r="AJ557" s="35"/>
      <c r="AK557" s="35"/>
      <c r="AL557" s="35"/>
      <c r="AM557" s="35"/>
      <c r="AN557" s="35"/>
      <c r="AO557" s="35"/>
      <c r="AP557" s="35"/>
      <c r="AQ557" s="35"/>
      <c r="AR557" s="35"/>
      <c r="AS557" s="35"/>
      <c r="AT557" s="35"/>
      <c r="AU557" s="35"/>
    </row>
    <row r="558" spans="6:47" x14ac:dyDescent="0.2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35"/>
      <c r="AM558" s="35"/>
      <c r="AN558" s="35"/>
      <c r="AO558" s="35"/>
      <c r="AP558" s="35"/>
      <c r="AQ558" s="35"/>
      <c r="AR558" s="35"/>
      <c r="AS558" s="35"/>
      <c r="AT558" s="35"/>
      <c r="AU558" s="35"/>
    </row>
    <row r="559" spans="6:47" x14ac:dyDescent="0.2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c r="AH559" s="35"/>
      <c r="AI559" s="35"/>
      <c r="AJ559" s="35"/>
      <c r="AK559" s="35"/>
      <c r="AL559" s="35"/>
      <c r="AM559" s="35"/>
      <c r="AN559" s="35"/>
      <c r="AO559" s="35"/>
      <c r="AP559" s="35"/>
      <c r="AQ559" s="35"/>
      <c r="AR559" s="35"/>
      <c r="AS559" s="35"/>
      <c r="AT559" s="35"/>
      <c r="AU559" s="35"/>
    </row>
    <row r="560" spans="6:47" x14ac:dyDescent="0.2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c r="AJ560" s="35"/>
      <c r="AK560" s="35"/>
      <c r="AL560" s="35"/>
      <c r="AM560" s="35"/>
      <c r="AN560" s="35"/>
      <c r="AO560" s="35"/>
      <c r="AP560" s="35"/>
      <c r="AQ560" s="35"/>
      <c r="AR560" s="35"/>
      <c r="AS560" s="35"/>
      <c r="AT560" s="35"/>
      <c r="AU560" s="35"/>
    </row>
    <row r="561" spans="6:47" x14ac:dyDescent="0.2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c r="AH561" s="35"/>
      <c r="AI561" s="35"/>
      <c r="AJ561" s="35"/>
      <c r="AK561" s="35"/>
      <c r="AL561" s="35"/>
      <c r="AM561" s="35"/>
      <c r="AN561" s="35"/>
      <c r="AO561" s="35"/>
      <c r="AP561" s="35"/>
      <c r="AQ561" s="35"/>
      <c r="AR561" s="35"/>
      <c r="AS561" s="35"/>
      <c r="AT561" s="35"/>
      <c r="AU561" s="35"/>
    </row>
    <row r="562" spans="6:47" x14ac:dyDescent="0.2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c r="AI562" s="35"/>
      <c r="AJ562" s="35"/>
      <c r="AK562" s="35"/>
      <c r="AL562" s="35"/>
      <c r="AM562" s="35"/>
      <c r="AN562" s="35"/>
      <c r="AO562" s="35"/>
      <c r="AP562" s="35"/>
      <c r="AQ562" s="35"/>
      <c r="AR562" s="35"/>
      <c r="AS562" s="35"/>
      <c r="AT562" s="35"/>
      <c r="AU562" s="35"/>
    </row>
    <row r="563" spans="6:47" x14ac:dyDescent="0.2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c r="AH563" s="35"/>
      <c r="AI563" s="35"/>
      <c r="AJ563" s="35"/>
      <c r="AK563" s="35"/>
      <c r="AL563" s="35"/>
      <c r="AM563" s="35"/>
      <c r="AN563" s="35"/>
      <c r="AO563" s="35"/>
      <c r="AP563" s="35"/>
      <c r="AQ563" s="35"/>
      <c r="AR563" s="35"/>
      <c r="AS563" s="35"/>
      <c r="AT563" s="35"/>
      <c r="AU563" s="35"/>
    </row>
    <row r="564" spans="6:47" x14ac:dyDescent="0.2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c r="AG564" s="35"/>
      <c r="AH564" s="35"/>
      <c r="AI564" s="35"/>
      <c r="AJ564" s="35"/>
      <c r="AK564" s="35"/>
      <c r="AL564" s="35"/>
      <c r="AM564" s="35"/>
      <c r="AN564" s="35"/>
      <c r="AO564" s="35"/>
      <c r="AP564" s="35"/>
      <c r="AQ564" s="35"/>
      <c r="AR564" s="35"/>
      <c r="AS564" s="35"/>
      <c r="AT564" s="35"/>
      <c r="AU564" s="35"/>
    </row>
    <row r="565" spans="6:47" x14ac:dyDescent="0.2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c r="AG565" s="35"/>
      <c r="AH565" s="35"/>
      <c r="AI565" s="35"/>
      <c r="AJ565" s="35"/>
      <c r="AK565" s="35"/>
      <c r="AL565" s="35"/>
      <c r="AM565" s="35"/>
      <c r="AN565" s="35"/>
      <c r="AO565" s="35"/>
      <c r="AP565" s="35"/>
      <c r="AQ565" s="35"/>
      <c r="AR565" s="35"/>
      <c r="AS565" s="35"/>
      <c r="AT565" s="35"/>
      <c r="AU565" s="35"/>
    </row>
    <row r="566" spans="6:47" x14ac:dyDescent="0.2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c r="AG566" s="35"/>
      <c r="AH566" s="35"/>
      <c r="AI566" s="35"/>
      <c r="AJ566" s="35"/>
      <c r="AK566" s="35"/>
      <c r="AL566" s="35"/>
      <c r="AM566" s="35"/>
      <c r="AN566" s="35"/>
      <c r="AO566" s="35"/>
      <c r="AP566" s="35"/>
      <c r="AQ566" s="35"/>
      <c r="AR566" s="35"/>
      <c r="AS566" s="35"/>
      <c r="AT566" s="35"/>
      <c r="AU566" s="35"/>
    </row>
    <row r="567" spans="6:47" x14ac:dyDescent="0.2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c r="AG567" s="35"/>
      <c r="AH567" s="35"/>
      <c r="AI567" s="35"/>
      <c r="AJ567" s="35"/>
      <c r="AK567" s="35"/>
      <c r="AL567" s="35"/>
      <c r="AM567" s="35"/>
      <c r="AN567" s="35"/>
      <c r="AO567" s="35"/>
      <c r="AP567" s="35"/>
      <c r="AQ567" s="35"/>
      <c r="AR567" s="35"/>
      <c r="AS567" s="35"/>
      <c r="AT567" s="35"/>
      <c r="AU567" s="35"/>
    </row>
    <row r="568" spans="6:47" x14ac:dyDescent="0.2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c r="AG568" s="35"/>
      <c r="AH568" s="35"/>
      <c r="AI568" s="35"/>
      <c r="AJ568" s="35"/>
      <c r="AK568" s="35"/>
      <c r="AL568" s="35"/>
      <c r="AM568" s="35"/>
      <c r="AN568" s="35"/>
      <c r="AO568" s="35"/>
      <c r="AP568" s="35"/>
      <c r="AQ568" s="35"/>
      <c r="AR568" s="35"/>
      <c r="AS568" s="35"/>
      <c r="AT568" s="35"/>
      <c r="AU568" s="35"/>
    </row>
    <row r="569" spans="6:47" x14ac:dyDescent="0.2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c r="AG569" s="35"/>
      <c r="AH569" s="35"/>
      <c r="AI569" s="35"/>
      <c r="AJ569" s="35"/>
      <c r="AK569" s="35"/>
      <c r="AL569" s="35"/>
      <c r="AM569" s="35"/>
      <c r="AN569" s="35"/>
      <c r="AO569" s="35"/>
      <c r="AP569" s="35"/>
      <c r="AQ569" s="35"/>
      <c r="AR569" s="35"/>
      <c r="AS569" s="35"/>
      <c r="AT569" s="35"/>
      <c r="AU569" s="35"/>
    </row>
    <row r="570" spans="6:47" x14ac:dyDescent="0.2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c r="AG570" s="35"/>
      <c r="AH570" s="35"/>
      <c r="AI570" s="35"/>
      <c r="AJ570" s="35"/>
      <c r="AK570" s="35"/>
      <c r="AL570" s="35"/>
      <c r="AM570" s="35"/>
      <c r="AN570" s="35"/>
      <c r="AO570" s="35"/>
      <c r="AP570" s="35"/>
      <c r="AQ570" s="35"/>
      <c r="AR570" s="35"/>
      <c r="AS570" s="35"/>
      <c r="AT570" s="35"/>
      <c r="AU570" s="35"/>
    </row>
    <row r="571" spans="6:47" x14ac:dyDescent="0.2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c r="AG571" s="35"/>
      <c r="AH571" s="35"/>
      <c r="AI571" s="35"/>
      <c r="AJ571" s="35"/>
      <c r="AK571" s="35"/>
      <c r="AL571" s="35"/>
      <c r="AM571" s="35"/>
      <c r="AN571" s="35"/>
      <c r="AO571" s="35"/>
      <c r="AP571" s="35"/>
      <c r="AQ571" s="35"/>
      <c r="AR571" s="35"/>
      <c r="AS571" s="35"/>
      <c r="AT571" s="35"/>
      <c r="AU571" s="35"/>
    </row>
    <row r="572" spans="6:47" x14ac:dyDescent="0.2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c r="AG572" s="35"/>
      <c r="AH572" s="35"/>
      <c r="AI572" s="35"/>
      <c r="AJ572" s="35"/>
      <c r="AK572" s="35"/>
      <c r="AL572" s="35"/>
      <c r="AM572" s="35"/>
      <c r="AN572" s="35"/>
      <c r="AO572" s="35"/>
      <c r="AP572" s="35"/>
      <c r="AQ572" s="35"/>
      <c r="AR572" s="35"/>
      <c r="AS572" s="35"/>
      <c r="AT572" s="35"/>
      <c r="AU572" s="35"/>
    </row>
    <row r="573" spans="6:47" x14ac:dyDescent="0.2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c r="AG573" s="35"/>
      <c r="AH573" s="35"/>
      <c r="AI573" s="35"/>
      <c r="AJ573" s="35"/>
      <c r="AK573" s="35"/>
      <c r="AL573" s="35"/>
      <c r="AM573" s="35"/>
      <c r="AN573" s="35"/>
      <c r="AO573" s="35"/>
      <c r="AP573" s="35"/>
      <c r="AQ573" s="35"/>
      <c r="AR573" s="35"/>
      <c r="AS573" s="35"/>
      <c r="AT573" s="35"/>
      <c r="AU573" s="35"/>
    </row>
    <row r="574" spans="6:47" x14ac:dyDescent="0.2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c r="AI574" s="35"/>
      <c r="AJ574" s="35"/>
      <c r="AK574" s="35"/>
      <c r="AL574" s="35"/>
      <c r="AM574" s="35"/>
      <c r="AN574" s="35"/>
      <c r="AO574" s="35"/>
      <c r="AP574" s="35"/>
      <c r="AQ574" s="35"/>
      <c r="AR574" s="35"/>
      <c r="AS574" s="35"/>
      <c r="AT574" s="35"/>
      <c r="AU574" s="35"/>
    </row>
    <row r="575" spans="6:47" x14ac:dyDescent="0.2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c r="AG575" s="35"/>
      <c r="AH575" s="35"/>
      <c r="AI575" s="35"/>
      <c r="AJ575" s="35"/>
      <c r="AK575" s="35"/>
      <c r="AL575" s="35"/>
      <c r="AM575" s="35"/>
      <c r="AN575" s="35"/>
      <c r="AO575" s="35"/>
      <c r="AP575" s="35"/>
      <c r="AQ575" s="35"/>
      <c r="AR575" s="35"/>
      <c r="AS575" s="35"/>
      <c r="AT575" s="35"/>
      <c r="AU575" s="35"/>
    </row>
    <row r="576" spans="6:47" x14ac:dyDescent="0.2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c r="AG576" s="35"/>
      <c r="AH576" s="35"/>
      <c r="AI576" s="35"/>
      <c r="AJ576" s="35"/>
      <c r="AK576" s="35"/>
      <c r="AL576" s="35"/>
      <c r="AM576" s="35"/>
      <c r="AN576" s="35"/>
      <c r="AO576" s="35"/>
      <c r="AP576" s="35"/>
      <c r="AQ576" s="35"/>
      <c r="AR576" s="35"/>
      <c r="AS576" s="35"/>
      <c r="AT576" s="35"/>
      <c r="AU576" s="35"/>
    </row>
    <row r="577" spans="6:47" x14ac:dyDescent="0.2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c r="AG577" s="35"/>
      <c r="AH577" s="35"/>
      <c r="AI577" s="35"/>
      <c r="AJ577" s="35"/>
      <c r="AK577" s="35"/>
      <c r="AL577" s="35"/>
      <c r="AM577" s="35"/>
      <c r="AN577" s="35"/>
      <c r="AO577" s="35"/>
      <c r="AP577" s="35"/>
      <c r="AQ577" s="35"/>
      <c r="AR577" s="35"/>
      <c r="AS577" s="35"/>
      <c r="AT577" s="35"/>
      <c r="AU577" s="35"/>
    </row>
    <row r="578" spans="6:47" x14ac:dyDescent="0.2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c r="AH578" s="35"/>
      <c r="AI578" s="35"/>
      <c r="AJ578" s="35"/>
      <c r="AK578" s="35"/>
      <c r="AL578" s="35"/>
      <c r="AM578" s="35"/>
      <c r="AN578" s="35"/>
      <c r="AO578" s="35"/>
      <c r="AP578" s="35"/>
      <c r="AQ578" s="35"/>
      <c r="AR578" s="35"/>
      <c r="AS578" s="35"/>
      <c r="AT578" s="35"/>
      <c r="AU578" s="35"/>
    </row>
    <row r="579" spans="6:47" x14ac:dyDescent="0.2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c r="AH579" s="35"/>
      <c r="AI579" s="35"/>
      <c r="AJ579" s="35"/>
      <c r="AK579" s="35"/>
      <c r="AL579" s="35"/>
      <c r="AM579" s="35"/>
      <c r="AN579" s="35"/>
      <c r="AO579" s="35"/>
      <c r="AP579" s="35"/>
      <c r="AQ579" s="35"/>
      <c r="AR579" s="35"/>
      <c r="AS579" s="35"/>
      <c r="AT579" s="35"/>
      <c r="AU579" s="35"/>
    </row>
    <row r="580" spans="6:47" x14ac:dyDescent="0.2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c r="AG580" s="35"/>
      <c r="AH580" s="35"/>
      <c r="AI580" s="35"/>
      <c r="AJ580" s="35"/>
      <c r="AK580" s="35"/>
      <c r="AL580" s="35"/>
      <c r="AM580" s="35"/>
      <c r="AN580" s="35"/>
      <c r="AO580" s="35"/>
      <c r="AP580" s="35"/>
      <c r="AQ580" s="35"/>
      <c r="AR580" s="35"/>
      <c r="AS580" s="35"/>
      <c r="AT580" s="35"/>
      <c r="AU580" s="35"/>
    </row>
    <row r="581" spans="6:47" x14ac:dyDescent="0.2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c r="AG581" s="35"/>
      <c r="AH581" s="35"/>
      <c r="AI581" s="35"/>
      <c r="AJ581" s="35"/>
      <c r="AK581" s="35"/>
      <c r="AL581" s="35"/>
      <c r="AM581" s="35"/>
      <c r="AN581" s="35"/>
      <c r="AO581" s="35"/>
      <c r="AP581" s="35"/>
      <c r="AQ581" s="35"/>
      <c r="AR581" s="35"/>
      <c r="AS581" s="35"/>
      <c r="AT581" s="35"/>
      <c r="AU581" s="35"/>
    </row>
    <row r="582" spans="6:47" x14ac:dyDescent="0.2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c r="AG582" s="35"/>
      <c r="AH582" s="35"/>
      <c r="AI582" s="35"/>
      <c r="AJ582" s="35"/>
      <c r="AK582" s="35"/>
      <c r="AL582" s="35"/>
      <c r="AM582" s="35"/>
      <c r="AN582" s="35"/>
      <c r="AO582" s="35"/>
      <c r="AP582" s="35"/>
      <c r="AQ582" s="35"/>
      <c r="AR582" s="35"/>
      <c r="AS582" s="35"/>
      <c r="AT582" s="35"/>
      <c r="AU582" s="35"/>
    </row>
    <row r="583" spans="6:47" x14ac:dyDescent="0.2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c r="AG583" s="35"/>
      <c r="AH583" s="35"/>
      <c r="AI583" s="35"/>
      <c r="AJ583" s="35"/>
      <c r="AK583" s="35"/>
      <c r="AL583" s="35"/>
      <c r="AM583" s="35"/>
      <c r="AN583" s="35"/>
      <c r="AO583" s="35"/>
      <c r="AP583" s="35"/>
      <c r="AQ583" s="35"/>
      <c r="AR583" s="35"/>
      <c r="AS583" s="35"/>
      <c r="AT583" s="35"/>
      <c r="AU583" s="35"/>
    </row>
    <row r="584" spans="6:47" x14ac:dyDescent="0.2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c r="AH584" s="35"/>
      <c r="AI584" s="35"/>
      <c r="AJ584" s="35"/>
      <c r="AK584" s="35"/>
      <c r="AL584" s="35"/>
      <c r="AM584" s="35"/>
      <c r="AN584" s="35"/>
      <c r="AO584" s="35"/>
      <c r="AP584" s="35"/>
      <c r="AQ584" s="35"/>
      <c r="AR584" s="35"/>
      <c r="AS584" s="35"/>
      <c r="AT584" s="35"/>
      <c r="AU584" s="35"/>
    </row>
    <row r="585" spans="6:47" x14ac:dyDescent="0.2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c r="AI585" s="35"/>
      <c r="AJ585" s="35"/>
      <c r="AK585" s="35"/>
      <c r="AL585" s="35"/>
      <c r="AM585" s="35"/>
      <c r="AN585" s="35"/>
      <c r="AO585" s="35"/>
      <c r="AP585" s="35"/>
      <c r="AQ585" s="35"/>
      <c r="AR585" s="35"/>
      <c r="AS585" s="35"/>
      <c r="AT585" s="35"/>
      <c r="AU585" s="35"/>
    </row>
    <row r="586" spans="6:47" x14ac:dyDescent="0.2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c r="AG586" s="35"/>
      <c r="AH586" s="35"/>
      <c r="AI586" s="35"/>
      <c r="AJ586" s="35"/>
      <c r="AK586" s="35"/>
      <c r="AL586" s="35"/>
      <c r="AM586" s="35"/>
      <c r="AN586" s="35"/>
      <c r="AO586" s="35"/>
      <c r="AP586" s="35"/>
      <c r="AQ586" s="35"/>
      <c r="AR586" s="35"/>
      <c r="AS586" s="35"/>
      <c r="AT586" s="35"/>
      <c r="AU586" s="35"/>
    </row>
    <row r="587" spans="6:47" x14ac:dyDescent="0.2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c r="AG587" s="35"/>
      <c r="AH587" s="35"/>
      <c r="AI587" s="35"/>
      <c r="AJ587" s="35"/>
      <c r="AK587" s="35"/>
      <c r="AL587" s="35"/>
      <c r="AM587" s="35"/>
      <c r="AN587" s="35"/>
      <c r="AO587" s="35"/>
      <c r="AP587" s="35"/>
      <c r="AQ587" s="35"/>
      <c r="AR587" s="35"/>
      <c r="AS587" s="35"/>
      <c r="AT587" s="35"/>
      <c r="AU587" s="35"/>
    </row>
    <row r="588" spans="6:47" x14ac:dyDescent="0.2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c r="AG588" s="35"/>
      <c r="AH588" s="35"/>
      <c r="AI588" s="35"/>
      <c r="AJ588" s="35"/>
      <c r="AK588" s="35"/>
      <c r="AL588" s="35"/>
      <c r="AM588" s="35"/>
      <c r="AN588" s="35"/>
      <c r="AO588" s="35"/>
      <c r="AP588" s="35"/>
      <c r="AQ588" s="35"/>
      <c r="AR588" s="35"/>
      <c r="AS588" s="35"/>
      <c r="AT588" s="35"/>
      <c r="AU588" s="35"/>
    </row>
    <row r="589" spans="6:47" x14ac:dyDescent="0.2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c r="AG589" s="35"/>
      <c r="AH589" s="35"/>
      <c r="AI589" s="35"/>
      <c r="AJ589" s="35"/>
      <c r="AK589" s="35"/>
      <c r="AL589" s="35"/>
      <c r="AM589" s="35"/>
      <c r="AN589" s="35"/>
      <c r="AO589" s="35"/>
      <c r="AP589" s="35"/>
      <c r="AQ589" s="35"/>
      <c r="AR589" s="35"/>
      <c r="AS589" s="35"/>
      <c r="AT589" s="35"/>
      <c r="AU589" s="35"/>
    </row>
    <row r="590" spans="6:47" x14ac:dyDescent="0.2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c r="AG590" s="35"/>
      <c r="AH590" s="35"/>
      <c r="AI590" s="35"/>
      <c r="AJ590" s="35"/>
      <c r="AK590" s="35"/>
      <c r="AL590" s="35"/>
      <c r="AM590" s="35"/>
      <c r="AN590" s="35"/>
      <c r="AO590" s="35"/>
      <c r="AP590" s="35"/>
      <c r="AQ590" s="35"/>
      <c r="AR590" s="35"/>
      <c r="AS590" s="35"/>
      <c r="AT590" s="35"/>
      <c r="AU590" s="35"/>
    </row>
    <row r="591" spans="6:47" x14ac:dyDescent="0.2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c r="AG591" s="35"/>
      <c r="AH591" s="35"/>
      <c r="AI591" s="35"/>
      <c r="AJ591" s="35"/>
      <c r="AK591" s="35"/>
      <c r="AL591" s="35"/>
      <c r="AM591" s="35"/>
      <c r="AN591" s="35"/>
      <c r="AO591" s="35"/>
      <c r="AP591" s="35"/>
      <c r="AQ591" s="35"/>
      <c r="AR591" s="35"/>
      <c r="AS591" s="35"/>
      <c r="AT591" s="35"/>
      <c r="AU591" s="35"/>
    </row>
    <row r="592" spans="6:47" x14ac:dyDescent="0.2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c r="AG592" s="35"/>
      <c r="AH592" s="35"/>
      <c r="AI592" s="35"/>
      <c r="AJ592" s="35"/>
      <c r="AK592" s="35"/>
      <c r="AL592" s="35"/>
      <c r="AM592" s="35"/>
      <c r="AN592" s="35"/>
      <c r="AO592" s="35"/>
      <c r="AP592" s="35"/>
      <c r="AQ592" s="35"/>
      <c r="AR592" s="35"/>
      <c r="AS592" s="35"/>
      <c r="AT592" s="35"/>
      <c r="AU592" s="35"/>
    </row>
    <row r="593" spans="6:47" x14ac:dyDescent="0.2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c r="AG593" s="35"/>
      <c r="AH593" s="35"/>
      <c r="AI593" s="35"/>
      <c r="AJ593" s="35"/>
      <c r="AK593" s="35"/>
      <c r="AL593" s="35"/>
      <c r="AM593" s="35"/>
      <c r="AN593" s="35"/>
      <c r="AO593" s="35"/>
      <c r="AP593" s="35"/>
      <c r="AQ593" s="35"/>
      <c r="AR593" s="35"/>
      <c r="AS593" s="35"/>
      <c r="AT593" s="35"/>
      <c r="AU593" s="35"/>
    </row>
    <row r="594" spans="6:47" x14ac:dyDescent="0.2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c r="AH594" s="35"/>
      <c r="AI594" s="35"/>
      <c r="AJ594" s="35"/>
      <c r="AK594" s="35"/>
      <c r="AL594" s="35"/>
      <c r="AM594" s="35"/>
      <c r="AN594" s="35"/>
      <c r="AO594" s="35"/>
      <c r="AP594" s="35"/>
      <c r="AQ594" s="35"/>
      <c r="AR594" s="35"/>
      <c r="AS594" s="35"/>
      <c r="AT594" s="35"/>
      <c r="AU594" s="35"/>
    </row>
    <row r="595" spans="6:47" x14ac:dyDescent="0.2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c r="AH595" s="35"/>
      <c r="AI595" s="35"/>
      <c r="AJ595" s="35"/>
      <c r="AK595" s="35"/>
      <c r="AL595" s="35"/>
      <c r="AM595" s="35"/>
      <c r="AN595" s="35"/>
      <c r="AO595" s="35"/>
      <c r="AP595" s="35"/>
      <c r="AQ595" s="35"/>
      <c r="AR595" s="35"/>
      <c r="AS595" s="35"/>
      <c r="AT595" s="35"/>
      <c r="AU595" s="35"/>
    </row>
    <row r="596" spans="6:47" x14ac:dyDescent="0.2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c r="AG596" s="35"/>
      <c r="AH596" s="35"/>
      <c r="AI596" s="35"/>
      <c r="AJ596" s="35"/>
      <c r="AK596" s="35"/>
      <c r="AL596" s="35"/>
      <c r="AM596" s="35"/>
      <c r="AN596" s="35"/>
      <c r="AO596" s="35"/>
      <c r="AP596" s="35"/>
      <c r="AQ596" s="35"/>
      <c r="AR596" s="35"/>
      <c r="AS596" s="35"/>
      <c r="AT596" s="35"/>
      <c r="AU596" s="35"/>
    </row>
    <row r="597" spans="6:47" x14ac:dyDescent="0.2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c r="AG597" s="35"/>
      <c r="AH597" s="35"/>
      <c r="AI597" s="35"/>
      <c r="AJ597" s="35"/>
      <c r="AK597" s="35"/>
      <c r="AL597" s="35"/>
      <c r="AM597" s="35"/>
      <c r="AN597" s="35"/>
      <c r="AO597" s="35"/>
      <c r="AP597" s="35"/>
      <c r="AQ597" s="35"/>
      <c r="AR597" s="35"/>
      <c r="AS597" s="35"/>
      <c r="AT597" s="35"/>
      <c r="AU597" s="35"/>
    </row>
    <row r="598" spans="6:47" x14ac:dyDescent="0.2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c r="AG598" s="35"/>
      <c r="AH598" s="35"/>
      <c r="AI598" s="35"/>
      <c r="AJ598" s="35"/>
      <c r="AK598" s="35"/>
      <c r="AL598" s="35"/>
      <c r="AM598" s="35"/>
      <c r="AN598" s="35"/>
      <c r="AO598" s="35"/>
      <c r="AP598" s="35"/>
      <c r="AQ598" s="35"/>
      <c r="AR598" s="35"/>
      <c r="AS598" s="35"/>
      <c r="AT598" s="35"/>
      <c r="AU598" s="35"/>
    </row>
    <row r="599" spans="6:47" x14ac:dyDescent="0.2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c r="AI599" s="35"/>
      <c r="AJ599" s="35"/>
      <c r="AK599" s="35"/>
      <c r="AL599" s="35"/>
      <c r="AM599" s="35"/>
      <c r="AN599" s="35"/>
      <c r="AO599" s="35"/>
      <c r="AP599" s="35"/>
      <c r="AQ599" s="35"/>
      <c r="AR599" s="35"/>
      <c r="AS599" s="35"/>
      <c r="AT599" s="35"/>
      <c r="AU599" s="35"/>
    </row>
    <row r="600" spans="6:47" x14ac:dyDescent="0.2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c r="AG600" s="35"/>
      <c r="AH600" s="35"/>
      <c r="AI600" s="35"/>
      <c r="AJ600" s="35"/>
      <c r="AK600" s="35"/>
      <c r="AL600" s="35"/>
      <c r="AM600" s="35"/>
      <c r="AN600" s="35"/>
      <c r="AO600" s="35"/>
      <c r="AP600" s="35"/>
      <c r="AQ600" s="35"/>
      <c r="AR600" s="35"/>
      <c r="AS600" s="35"/>
      <c r="AT600" s="35"/>
      <c r="AU600" s="35"/>
    </row>
    <row r="601" spans="6:47" x14ac:dyDescent="0.2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c r="AG601" s="35"/>
      <c r="AH601" s="35"/>
      <c r="AI601" s="35"/>
      <c r="AJ601" s="35"/>
      <c r="AK601" s="35"/>
      <c r="AL601" s="35"/>
      <c r="AM601" s="35"/>
      <c r="AN601" s="35"/>
      <c r="AO601" s="35"/>
      <c r="AP601" s="35"/>
      <c r="AQ601" s="35"/>
      <c r="AR601" s="35"/>
      <c r="AS601" s="35"/>
      <c r="AT601" s="35"/>
      <c r="AU601" s="35"/>
    </row>
    <row r="602" spans="6:47" x14ac:dyDescent="0.2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c r="AG602" s="35"/>
      <c r="AH602" s="35"/>
      <c r="AI602" s="35"/>
      <c r="AJ602" s="35"/>
      <c r="AK602" s="35"/>
      <c r="AL602" s="35"/>
      <c r="AM602" s="35"/>
      <c r="AN602" s="35"/>
      <c r="AO602" s="35"/>
      <c r="AP602" s="35"/>
      <c r="AQ602" s="35"/>
      <c r="AR602" s="35"/>
      <c r="AS602" s="35"/>
      <c r="AT602" s="35"/>
      <c r="AU602" s="35"/>
    </row>
    <row r="603" spans="6:47" x14ac:dyDescent="0.2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c r="AG603" s="35"/>
      <c r="AH603" s="35"/>
      <c r="AI603" s="35"/>
      <c r="AJ603" s="35"/>
      <c r="AK603" s="35"/>
      <c r="AL603" s="35"/>
      <c r="AM603" s="35"/>
      <c r="AN603" s="35"/>
      <c r="AO603" s="35"/>
      <c r="AP603" s="35"/>
      <c r="AQ603" s="35"/>
      <c r="AR603" s="35"/>
      <c r="AS603" s="35"/>
      <c r="AT603" s="35"/>
      <c r="AU603" s="35"/>
    </row>
    <row r="604" spans="6:47" x14ac:dyDescent="0.2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c r="AG604" s="35"/>
      <c r="AH604" s="35"/>
      <c r="AI604" s="35"/>
      <c r="AJ604" s="35"/>
      <c r="AK604" s="35"/>
      <c r="AL604" s="35"/>
      <c r="AM604" s="35"/>
      <c r="AN604" s="35"/>
      <c r="AO604" s="35"/>
      <c r="AP604" s="35"/>
      <c r="AQ604" s="35"/>
      <c r="AR604" s="35"/>
      <c r="AS604" s="35"/>
      <c r="AT604" s="35"/>
      <c r="AU604" s="35"/>
    </row>
    <row r="605" spans="6:47" x14ac:dyDescent="0.2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c r="AG605" s="35"/>
      <c r="AH605" s="35"/>
      <c r="AI605" s="35"/>
      <c r="AJ605" s="35"/>
      <c r="AK605" s="35"/>
      <c r="AL605" s="35"/>
      <c r="AM605" s="35"/>
      <c r="AN605" s="35"/>
      <c r="AO605" s="35"/>
      <c r="AP605" s="35"/>
      <c r="AQ605" s="35"/>
      <c r="AR605" s="35"/>
      <c r="AS605" s="35"/>
      <c r="AT605" s="35"/>
      <c r="AU605" s="35"/>
    </row>
    <row r="606" spans="6:47" x14ac:dyDescent="0.2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c r="AG606" s="35"/>
      <c r="AH606" s="35"/>
      <c r="AI606" s="35"/>
      <c r="AJ606" s="35"/>
      <c r="AK606" s="35"/>
      <c r="AL606" s="35"/>
      <c r="AM606" s="35"/>
      <c r="AN606" s="35"/>
      <c r="AO606" s="35"/>
      <c r="AP606" s="35"/>
      <c r="AQ606" s="35"/>
      <c r="AR606" s="35"/>
      <c r="AS606" s="35"/>
      <c r="AT606" s="35"/>
      <c r="AU606" s="35"/>
    </row>
    <row r="607" spans="6:47" x14ac:dyDescent="0.2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c r="AG607" s="35"/>
      <c r="AH607" s="35"/>
      <c r="AI607" s="35"/>
      <c r="AJ607" s="35"/>
      <c r="AK607" s="35"/>
      <c r="AL607" s="35"/>
      <c r="AM607" s="35"/>
      <c r="AN607" s="35"/>
      <c r="AO607" s="35"/>
      <c r="AP607" s="35"/>
      <c r="AQ607" s="35"/>
      <c r="AR607" s="35"/>
      <c r="AS607" s="35"/>
      <c r="AT607" s="35"/>
      <c r="AU607" s="35"/>
    </row>
    <row r="608" spans="6:47" x14ac:dyDescent="0.2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c r="AG608" s="35"/>
      <c r="AH608" s="35"/>
      <c r="AI608" s="35"/>
      <c r="AJ608" s="35"/>
      <c r="AK608" s="35"/>
      <c r="AL608" s="35"/>
      <c r="AM608" s="35"/>
      <c r="AN608" s="35"/>
      <c r="AO608" s="35"/>
      <c r="AP608" s="35"/>
      <c r="AQ608" s="35"/>
      <c r="AR608" s="35"/>
      <c r="AS608" s="35"/>
      <c r="AT608" s="35"/>
      <c r="AU608" s="35"/>
    </row>
    <row r="609" spans="6:47" x14ac:dyDescent="0.2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c r="AG609" s="35"/>
      <c r="AH609" s="35"/>
      <c r="AI609" s="35"/>
      <c r="AJ609" s="35"/>
      <c r="AK609" s="35"/>
      <c r="AL609" s="35"/>
      <c r="AM609" s="35"/>
      <c r="AN609" s="35"/>
      <c r="AO609" s="35"/>
      <c r="AP609" s="35"/>
      <c r="AQ609" s="35"/>
      <c r="AR609" s="35"/>
      <c r="AS609" s="35"/>
      <c r="AT609" s="35"/>
      <c r="AU609" s="35"/>
    </row>
    <row r="610" spans="6:47" x14ac:dyDescent="0.2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c r="AI610" s="35"/>
      <c r="AJ610" s="35"/>
      <c r="AK610" s="35"/>
      <c r="AL610" s="35"/>
      <c r="AM610" s="35"/>
      <c r="AN610" s="35"/>
      <c r="AO610" s="35"/>
      <c r="AP610" s="35"/>
      <c r="AQ610" s="35"/>
      <c r="AR610" s="35"/>
      <c r="AS610" s="35"/>
      <c r="AT610" s="35"/>
      <c r="AU610" s="35"/>
    </row>
    <row r="611" spans="6:47" x14ac:dyDescent="0.2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c r="AH611" s="35"/>
      <c r="AI611" s="35"/>
      <c r="AJ611" s="35"/>
      <c r="AK611" s="35"/>
      <c r="AL611" s="35"/>
      <c r="AM611" s="35"/>
      <c r="AN611" s="35"/>
      <c r="AO611" s="35"/>
      <c r="AP611" s="35"/>
      <c r="AQ611" s="35"/>
      <c r="AR611" s="35"/>
      <c r="AS611" s="35"/>
      <c r="AT611" s="35"/>
      <c r="AU611" s="35"/>
    </row>
    <row r="612" spans="6:47" x14ac:dyDescent="0.2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c r="AG612" s="35"/>
      <c r="AH612" s="35"/>
      <c r="AI612" s="35"/>
      <c r="AJ612" s="35"/>
      <c r="AK612" s="35"/>
      <c r="AL612" s="35"/>
      <c r="AM612" s="35"/>
      <c r="AN612" s="35"/>
      <c r="AO612" s="35"/>
      <c r="AP612" s="35"/>
      <c r="AQ612" s="35"/>
      <c r="AR612" s="35"/>
      <c r="AS612" s="35"/>
      <c r="AT612" s="35"/>
      <c r="AU612" s="35"/>
    </row>
    <row r="613" spans="6:47" x14ac:dyDescent="0.2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c r="AG613" s="35"/>
      <c r="AH613" s="35"/>
      <c r="AI613" s="35"/>
      <c r="AJ613" s="35"/>
      <c r="AK613" s="35"/>
      <c r="AL613" s="35"/>
      <c r="AM613" s="35"/>
      <c r="AN613" s="35"/>
      <c r="AO613" s="35"/>
      <c r="AP613" s="35"/>
      <c r="AQ613" s="35"/>
      <c r="AR613" s="35"/>
      <c r="AS613" s="35"/>
      <c r="AT613" s="35"/>
      <c r="AU613" s="35"/>
    </row>
    <row r="614" spans="6:47" x14ac:dyDescent="0.2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c r="AG614" s="35"/>
      <c r="AH614" s="35"/>
      <c r="AI614" s="35"/>
      <c r="AJ614" s="35"/>
      <c r="AK614" s="35"/>
      <c r="AL614" s="35"/>
      <c r="AM614" s="35"/>
      <c r="AN614" s="35"/>
      <c r="AO614" s="35"/>
      <c r="AP614" s="35"/>
      <c r="AQ614" s="35"/>
      <c r="AR614" s="35"/>
      <c r="AS614" s="35"/>
      <c r="AT614" s="35"/>
      <c r="AU614" s="35"/>
    </row>
    <row r="615" spans="6:47" x14ac:dyDescent="0.2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c r="AG615" s="35"/>
      <c r="AH615" s="35"/>
      <c r="AI615" s="35"/>
      <c r="AJ615" s="35"/>
      <c r="AK615" s="35"/>
      <c r="AL615" s="35"/>
      <c r="AM615" s="35"/>
      <c r="AN615" s="35"/>
      <c r="AO615" s="35"/>
      <c r="AP615" s="35"/>
      <c r="AQ615" s="35"/>
      <c r="AR615" s="35"/>
      <c r="AS615" s="35"/>
      <c r="AT615" s="35"/>
      <c r="AU615" s="35"/>
    </row>
    <row r="616" spans="6:47" x14ac:dyDescent="0.2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c r="AG616" s="35"/>
      <c r="AH616" s="35"/>
      <c r="AI616" s="35"/>
      <c r="AJ616" s="35"/>
      <c r="AK616" s="35"/>
      <c r="AL616" s="35"/>
      <c r="AM616" s="35"/>
      <c r="AN616" s="35"/>
      <c r="AO616" s="35"/>
      <c r="AP616" s="35"/>
      <c r="AQ616" s="35"/>
      <c r="AR616" s="35"/>
      <c r="AS616" s="35"/>
      <c r="AT616" s="35"/>
      <c r="AU616" s="35"/>
    </row>
    <row r="617" spans="6:47" x14ac:dyDescent="0.2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c r="AG617" s="35"/>
      <c r="AH617" s="35"/>
      <c r="AI617" s="35"/>
      <c r="AJ617" s="35"/>
      <c r="AK617" s="35"/>
      <c r="AL617" s="35"/>
      <c r="AM617" s="35"/>
      <c r="AN617" s="35"/>
      <c r="AO617" s="35"/>
      <c r="AP617" s="35"/>
      <c r="AQ617" s="35"/>
      <c r="AR617" s="35"/>
      <c r="AS617" s="35"/>
      <c r="AT617" s="35"/>
      <c r="AU617" s="35"/>
    </row>
    <row r="618" spans="6:47" x14ac:dyDescent="0.2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c r="AG618" s="35"/>
      <c r="AH618" s="35"/>
      <c r="AI618" s="35"/>
      <c r="AJ618" s="35"/>
      <c r="AK618" s="35"/>
      <c r="AL618" s="35"/>
      <c r="AM618" s="35"/>
      <c r="AN618" s="35"/>
      <c r="AO618" s="35"/>
      <c r="AP618" s="35"/>
      <c r="AQ618" s="35"/>
      <c r="AR618" s="35"/>
      <c r="AS618" s="35"/>
      <c r="AT618" s="35"/>
      <c r="AU618" s="35"/>
    </row>
    <row r="619" spans="6:47" x14ac:dyDescent="0.2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c r="AG619" s="35"/>
      <c r="AH619" s="35"/>
      <c r="AI619" s="35"/>
      <c r="AJ619" s="35"/>
      <c r="AK619" s="35"/>
      <c r="AL619" s="35"/>
      <c r="AM619" s="35"/>
      <c r="AN619" s="35"/>
      <c r="AO619" s="35"/>
      <c r="AP619" s="35"/>
      <c r="AQ619" s="35"/>
      <c r="AR619" s="35"/>
      <c r="AS619" s="35"/>
      <c r="AT619" s="35"/>
      <c r="AU619" s="35"/>
    </row>
    <row r="620" spans="6:47" x14ac:dyDescent="0.2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35"/>
      <c r="AH620" s="35"/>
      <c r="AI620" s="35"/>
      <c r="AJ620" s="35"/>
      <c r="AK620" s="35"/>
      <c r="AL620" s="35"/>
      <c r="AM620" s="35"/>
      <c r="AN620" s="35"/>
      <c r="AO620" s="35"/>
      <c r="AP620" s="35"/>
      <c r="AQ620" s="35"/>
      <c r="AR620" s="35"/>
      <c r="AS620" s="35"/>
      <c r="AT620" s="35"/>
      <c r="AU620" s="35"/>
    </row>
    <row r="621" spans="6:47" x14ac:dyDescent="0.2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35"/>
      <c r="AH621" s="35"/>
      <c r="AI621" s="35"/>
      <c r="AJ621" s="35"/>
      <c r="AK621" s="35"/>
      <c r="AL621" s="35"/>
      <c r="AM621" s="35"/>
      <c r="AN621" s="35"/>
      <c r="AO621" s="35"/>
      <c r="AP621" s="35"/>
      <c r="AQ621" s="35"/>
      <c r="AR621" s="35"/>
      <c r="AS621" s="35"/>
      <c r="AT621" s="35"/>
      <c r="AU621" s="35"/>
    </row>
    <row r="622" spans="6:47" x14ac:dyDescent="0.2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c r="AG622" s="35"/>
      <c r="AH622" s="35"/>
      <c r="AI622" s="35"/>
      <c r="AJ622" s="35"/>
      <c r="AK622" s="35"/>
      <c r="AL622" s="35"/>
      <c r="AM622" s="35"/>
      <c r="AN622" s="35"/>
      <c r="AO622" s="35"/>
      <c r="AP622" s="35"/>
      <c r="AQ622" s="35"/>
      <c r="AR622" s="35"/>
      <c r="AS622" s="35"/>
      <c r="AT622" s="35"/>
      <c r="AU622" s="35"/>
    </row>
    <row r="623" spans="6:47" x14ac:dyDescent="0.2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c r="AG623" s="35"/>
      <c r="AH623" s="35"/>
      <c r="AI623" s="35"/>
      <c r="AJ623" s="35"/>
      <c r="AK623" s="35"/>
      <c r="AL623" s="35"/>
      <c r="AM623" s="35"/>
      <c r="AN623" s="35"/>
      <c r="AO623" s="35"/>
      <c r="AP623" s="35"/>
      <c r="AQ623" s="35"/>
      <c r="AR623" s="35"/>
      <c r="AS623" s="35"/>
      <c r="AT623" s="35"/>
      <c r="AU623" s="35"/>
    </row>
    <row r="624" spans="6:47" x14ac:dyDescent="0.2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c r="AI624" s="35"/>
      <c r="AJ624" s="35"/>
      <c r="AK624" s="35"/>
      <c r="AL624" s="35"/>
      <c r="AM624" s="35"/>
      <c r="AN624" s="35"/>
      <c r="AO624" s="35"/>
      <c r="AP624" s="35"/>
      <c r="AQ624" s="35"/>
      <c r="AR624" s="35"/>
      <c r="AS624" s="35"/>
      <c r="AT624" s="35"/>
      <c r="AU624" s="35"/>
    </row>
    <row r="625" spans="6:47" x14ac:dyDescent="0.2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c r="AG625" s="35"/>
      <c r="AH625" s="35"/>
      <c r="AI625" s="35"/>
      <c r="AJ625" s="35"/>
      <c r="AK625" s="35"/>
      <c r="AL625" s="35"/>
      <c r="AM625" s="35"/>
      <c r="AN625" s="35"/>
      <c r="AO625" s="35"/>
      <c r="AP625" s="35"/>
      <c r="AQ625" s="35"/>
      <c r="AR625" s="35"/>
      <c r="AS625" s="35"/>
      <c r="AT625" s="35"/>
      <c r="AU625" s="35"/>
    </row>
    <row r="626" spans="6:47" x14ac:dyDescent="0.2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c r="AH626" s="35"/>
      <c r="AI626" s="35"/>
      <c r="AJ626" s="35"/>
      <c r="AK626" s="35"/>
      <c r="AL626" s="35"/>
      <c r="AM626" s="35"/>
      <c r="AN626" s="35"/>
      <c r="AO626" s="35"/>
      <c r="AP626" s="35"/>
      <c r="AQ626" s="35"/>
      <c r="AR626" s="35"/>
      <c r="AS626" s="35"/>
      <c r="AT626" s="35"/>
      <c r="AU626" s="35"/>
    </row>
    <row r="627" spans="6:47" x14ac:dyDescent="0.2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c r="AH627" s="35"/>
      <c r="AI627" s="35"/>
      <c r="AJ627" s="35"/>
      <c r="AK627" s="35"/>
      <c r="AL627" s="35"/>
      <c r="AM627" s="35"/>
      <c r="AN627" s="35"/>
      <c r="AO627" s="35"/>
      <c r="AP627" s="35"/>
      <c r="AQ627" s="35"/>
      <c r="AR627" s="35"/>
      <c r="AS627" s="35"/>
      <c r="AT627" s="35"/>
      <c r="AU627" s="35"/>
    </row>
    <row r="628" spans="6:47" x14ac:dyDescent="0.2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c r="AG628" s="35"/>
      <c r="AH628" s="35"/>
      <c r="AI628" s="35"/>
      <c r="AJ628" s="35"/>
      <c r="AK628" s="35"/>
      <c r="AL628" s="35"/>
      <c r="AM628" s="35"/>
      <c r="AN628" s="35"/>
      <c r="AO628" s="35"/>
      <c r="AP628" s="35"/>
      <c r="AQ628" s="35"/>
      <c r="AR628" s="35"/>
      <c r="AS628" s="35"/>
      <c r="AT628" s="35"/>
      <c r="AU628" s="35"/>
    </row>
    <row r="629" spans="6:47" x14ac:dyDescent="0.2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c r="AG629" s="35"/>
      <c r="AH629" s="35"/>
      <c r="AI629" s="35"/>
      <c r="AJ629" s="35"/>
      <c r="AK629" s="35"/>
      <c r="AL629" s="35"/>
      <c r="AM629" s="35"/>
      <c r="AN629" s="35"/>
      <c r="AO629" s="35"/>
      <c r="AP629" s="35"/>
      <c r="AQ629" s="35"/>
      <c r="AR629" s="35"/>
      <c r="AS629" s="35"/>
      <c r="AT629" s="35"/>
      <c r="AU629" s="35"/>
    </row>
    <row r="630" spans="6:47" x14ac:dyDescent="0.2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c r="AG630" s="35"/>
      <c r="AH630" s="35"/>
      <c r="AI630" s="35"/>
      <c r="AJ630" s="35"/>
      <c r="AK630" s="35"/>
      <c r="AL630" s="35"/>
      <c r="AM630" s="35"/>
      <c r="AN630" s="35"/>
      <c r="AO630" s="35"/>
      <c r="AP630" s="35"/>
      <c r="AQ630" s="35"/>
      <c r="AR630" s="35"/>
      <c r="AS630" s="35"/>
      <c r="AT630" s="35"/>
      <c r="AU630" s="35"/>
    </row>
    <row r="631" spans="6:47" x14ac:dyDescent="0.2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c r="AG631" s="35"/>
      <c r="AH631" s="35"/>
      <c r="AI631" s="35"/>
      <c r="AJ631" s="35"/>
      <c r="AK631" s="35"/>
      <c r="AL631" s="35"/>
      <c r="AM631" s="35"/>
      <c r="AN631" s="35"/>
      <c r="AO631" s="35"/>
      <c r="AP631" s="35"/>
      <c r="AQ631" s="35"/>
      <c r="AR631" s="35"/>
      <c r="AS631" s="35"/>
      <c r="AT631" s="35"/>
      <c r="AU631" s="35"/>
    </row>
    <row r="632" spans="6:47" x14ac:dyDescent="0.2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c r="AG632" s="35"/>
      <c r="AH632" s="35"/>
      <c r="AI632" s="35"/>
      <c r="AJ632" s="35"/>
      <c r="AK632" s="35"/>
      <c r="AL632" s="35"/>
      <c r="AM632" s="35"/>
      <c r="AN632" s="35"/>
      <c r="AO632" s="35"/>
      <c r="AP632" s="35"/>
      <c r="AQ632" s="35"/>
      <c r="AR632" s="35"/>
      <c r="AS632" s="35"/>
      <c r="AT632" s="35"/>
      <c r="AU632" s="35"/>
    </row>
    <row r="633" spans="6:47" x14ac:dyDescent="0.2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c r="AG633" s="35"/>
      <c r="AH633" s="35"/>
      <c r="AI633" s="35"/>
      <c r="AJ633" s="35"/>
      <c r="AK633" s="35"/>
      <c r="AL633" s="35"/>
      <c r="AM633" s="35"/>
      <c r="AN633" s="35"/>
      <c r="AO633" s="35"/>
      <c r="AP633" s="35"/>
      <c r="AQ633" s="35"/>
      <c r="AR633" s="35"/>
      <c r="AS633" s="35"/>
      <c r="AT633" s="35"/>
      <c r="AU633" s="35"/>
    </row>
    <row r="634" spans="6:47" x14ac:dyDescent="0.2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c r="AG634" s="35"/>
      <c r="AH634" s="35"/>
      <c r="AI634" s="35"/>
      <c r="AJ634" s="35"/>
      <c r="AK634" s="35"/>
      <c r="AL634" s="35"/>
      <c r="AM634" s="35"/>
      <c r="AN634" s="35"/>
      <c r="AO634" s="35"/>
      <c r="AP634" s="35"/>
      <c r="AQ634" s="35"/>
      <c r="AR634" s="35"/>
      <c r="AS634" s="35"/>
      <c r="AT634" s="35"/>
      <c r="AU634" s="35"/>
    </row>
    <row r="635" spans="6:47" x14ac:dyDescent="0.2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c r="AI635" s="35"/>
      <c r="AJ635" s="35"/>
      <c r="AK635" s="35"/>
      <c r="AL635" s="35"/>
      <c r="AM635" s="35"/>
      <c r="AN635" s="35"/>
      <c r="AO635" s="35"/>
      <c r="AP635" s="35"/>
      <c r="AQ635" s="35"/>
      <c r="AR635" s="35"/>
      <c r="AS635" s="35"/>
      <c r="AT635" s="35"/>
      <c r="AU635" s="35"/>
    </row>
    <row r="636" spans="6:47" x14ac:dyDescent="0.2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c r="AG636" s="35"/>
      <c r="AH636" s="35"/>
      <c r="AI636" s="35"/>
      <c r="AJ636" s="35"/>
      <c r="AK636" s="35"/>
      <c r="AL636" s="35"/>
      <c r="AM636" s="35"/>
      <c r="AN636" s="35"/>
      <c r="AO636" s="35"/>
      <c r="AP636" s="35"/>
      <c r="AQ636" s="35"/>
      <c r="AR636" s="35"/>
      <c r="AS636" s="35"/>
      <c r="AT636" s="35"/>
      <c r="AU636" s="35"/>
    </row>
    <row r="637" spans="6:47" x14ac:dyDescent="0.2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c r="AG637" s="35"/>
      <c r="AH637" s="35"/>
      <c r="AI637" s="35"/>
      <c r="AJ637" s="35"/>
      <c r="AK637" s="35"/>
      <c r="AL637" s="35"/>
      <c r="AM637" s="35"/>
      <c r="AN637" s="35"/>
      <c r="AO637" s="35"/>
      <c r="AP637" s="35"/>
      <c r="AQ637" s="35"/>
      <c r="AR637" s="35"/>
      <c r="AS637" s="35"/>
      <c r="AT637" s="35"/>
      <c r="AU637" s="35"/>
    </row>
    <row r="638" spans="6:47" x14ac:dyDescent="0.2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c r="AG638" s="35"/>
      <c r="AH638" s="35"/>
      <c r="AI638" s="35"/>
      <c r="AJ638" s="35"/>
      <c r="AK638" s="35"/>
      <c r="AL638" s="35"/>
      <c r="AM638" s="35"/>
      <c r="AN638" s="35"/>
      <c r="AO638" s="35"/>
      <c r="AP638" s="35"/>
      <c r="AQ638" s="35"/>
      <c r="AR638" s="35"/>
      <c r="AS638" s="35"/>
      <c r="AT638" s="35"/>
      <c r="AU638" s="35"/>
    </row>
    <row r="639" spans="6:47" x14ac:dyDescent="0.2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c r="AG639" s="35"/>
      <c r="AH639" s="35"/>
      <c r="AI639" s="35"/>
      <c r="AJ639" s="35"/>
      <c r="AK639" s="35"/>
      <c r="AL639" s="35"/>
      <c r="AM639" s="35"/>
      <c r="AN639" s="35"/>
      <c r="AO639" s="35"/>
      <c r="AP639" s="35"/>
      <c r="AQ639" s="35"/>
      <c r="AR639" s="35"/>
      <c r="AS639" s="35"/>
      <c r="AT639" s="35"/>
      <c r="AU639" s="35"/>
    </row>
    <row r="640" spans="6:47" x14ac:dyDescent="0.2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c r="AG640" s="35"/>
      <c r="AH640" s="35"/>
      <c r="AI640" s="35"/>
      <c r="AJ640" s="35"/>
      <c r="AK640" s="35"/>
      <c r="AL640" s="35"/>
      <c r="AM640" s="35"/>
      <c r="AN640" s="35"/>
      <c r="AO640" s="35"/>
      <c r="AP640" s="35"/>
      <c r="AQ640" s="35"/>
      <c r="AR640" s="35"/>
      <c r="AS640" s="35"/>
      <c r="AT640" s="35"/>
      <c r="AU640" s="35"/>
    </row>
    <row r="641" spans="6:47" x14ac:dyDescent="0.2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c r="AG641" s="35"/>
      <c r="AH641" s="35"/>
      <c r="AI641" s="35"/>
      <c r="AJ641" s="35"/>
      <c r="AK641" s="35"/>
      <c r="AL641" s="35"/>
      <c r="AM641" s="35"/>
      <c r="AN641" s="35"/>
      <c r="AO641" s="35"/>
      <c r="AP641" s="35"/>
      <c r="AQ641" s="35"/>
      <c r="AR641" s="35"/>
      <c r="AS641" s="35"/>
      <c r="AT641" s="35"/>
      <c r="AU641" s="35"/>
    </row>
    <row r="642" spans="6:47" x14ac:dyDescent="0.2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c r="AH642" s="35"/>
      <c r="AI642" s="35"/>
      <c r="AJ642" s="35"/>
      <c r="AK642" s="35"/>
      <c r="AL642" s="35"/>
      <c r="AM642" s="35"/>
      <c r="AN642" s="35"/>
      <c r="AO642" s="35"/>
      <c r="AP642" s="35"/>
      <c r="AQ642" s="35"/>
      <c r="AR642" s="35"/>
      <c r="AS642" s="35"/>
      <c r="AT642" s="35"/>
      <c r="AU642" s="35"/>
    </row>
    <row r="643" spans="6:47" x14ac:dyDescent="0.2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c r="AH643" s="35"/>
      <c r="AI643" s="35"/>
      <c r="AJ643" s="35"/>
      <c r="AK643" s="35"/>
      <c r="AL643" s="35"/>
      <c r="AM643" s="35"/>
      <c r="AN643" s="35"/>
      <c r="AO643" s="35"/>
      <c r="AP643" s="35"/>
      <c r="AQ643" s="35"/>
      <c r="AR643" s="35"/>
      <c r="AS643" s="35"/>
      <c r="AT643" s="35"/>
      <c r="AU643" s="35"/>
    </row>
    <row r="644" spans="6:47" x14ac:dyDescent="0.2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c r="AG644" s="35"/>
      <c r="AH644" s="35"/>
      <c r="AI644" s="35"/>
      <c r="AJ644" s="35"/>
      <c r="AK644" s="35"/>
      <c r="AL644" s="35"/>
      <c r="AM644" s="35"/>
      <c r="AN644" s="35"/>
      <c r="AO644" s="35"/>
      <c r="AP644" s="35"/>
      <c r="AQ644" s="35"/>
      <c r="AR644" s="35"/>
      <c r="AS644" s="35"/>
      <c r="AT644" s="35"/>
      <c r="AU644" s="35"/>
    </row>
    <row r="645" spans="6:47" x14ac:dyDescent="0.2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c r="AG645" s="35"/>
      <c r="AH645" s="35"/>
      <c r="AI645" s="35"/>
      <c r="AJ645" s="35"/>
      <c r="AK645" s="35"/>
      <c r="AL645" s="35"/>
      <c r="AM645" s="35"/>
      <c r="AN645" s="35"/>
      <c r="AO645" s="35"/>
      <c r="AP645" s="35"/>
      <c r="AQ645" s="35"/>
      <c r="AR645" s="35"/>
      <c r="AS645" s="35"/>
      <c r="AT645" s="35"/>
      <c r="AU645" s="35"/>
    </row>
    <row r="646" spans="6:47" x14ac:dyDescent="0.2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c r="AG646" s="35"/>
      <c r="AH646" s="35"/>
      <c r="AI646" s="35"/>
      <c r="AJ646" s="35"/>
      <c r="AK646" s="35"/>
      <c r="AL646" s="35"/>
      <c r="AM646" s="35"/>
      <c r="AN646" s="35"/>
      <c r="AO646" s="35"/>
      <c r="AP646" s="35"/>
      <c r="AQ646" s="35"/>
      <c r="AR646" s="35"/>
      <c r="AS646" s="35"/>
      <c r="AT646" s="35"/>
      <c r="AU646" s="35"/>
    </row>
    <row r="647" spans="6:47" x14ac:dyDescent="0.2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c r="AG647" s="35"/>
      <c r="AH647" s="35"/>
      <c r="AI647" s="35"/>
      <c r="AJ647" s="35"/>
      <c r="AK647" s="35"/>
      <c r="AL647" s="35"/>
      <c r="AM647" s="35"/>
      <c r="AN647" s="35"/>
      <c r="AO647" s="35"/>
      <c r="AP647" s="35"/>
      <c r="AQ647" s="35"/>
      <c r="AR647" s="35"/>
      <c r="AS647" s="35"/>
      <c r="AT647" s="35"/>
      <c r="AU647" s="35"/>
    </row>
    <row r="648" spans="6:47" x14ac:dyDescent="0.2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c r="AG648" s="35"/>
      <c r="AH648" s="35"/>
      <c r="AI648" s="35"/>
      <c r="AJ648" s="35"/>
      <c r="AK648" s="35"/>
      <c r="AL648" s="35"/>
      <c r="AM648" s="35"/>
      <c r="AN648" s="35"/>
      <c r="AO648" s="35"/>
      <c r="AP648" s="35"/>
      <c r="AQ648" s="35"/>
      <c r="AR648" s="35"/>
      <c r="AS648" s="35"/>
      <c r="AT648" s="35"/>
      <c r="AU648" s="35"/>
    </row>
    <row r="649" spans="6:47" x14ac:dyDescent="0.2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c r="AI649" s="35"/>
      <c r="AJ649" s="35"/>
      <c r="AK649" s="35"/>
      <c r="AL649" s="35"/>
      <c r="AM649" s="35"/>
      <c r="AN649" s="35"/>
      <c r="AO649" s="35"/>
      <c r="AP649" s="35"/>
      <c r="AQ649" s="35"/>
      <c r="AR649" s="35"/>
      <c r="AS649" s="35"/>
      <c r="AT649" s="35"/>
      <c r="AU649" s="35"/>
    </row>
    <row r="650" spans="6:47" x14ac:dyDescent="0.2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c r="AG650" s="35"/>
      <c r="AH650" s="35"/>
      <c r="AI650" s="35"/>
      <c r="AJ650" s="35"/>
      <c r="AK650" s="35"/>
      <c r="AL650" s="35"/>
      <c r="AM650" s="35"/>
      <c r="AN650" s="35"/>
      <c r="AO650" s="35"/>
      <c r="AP650" s="35"/>
      <c r="AQ650" s="35"/>
      <c r="AR650" s="35"/>
      <c r="AS650" s="35"/>
      <c r="AT650" s="35"/>
      <c r="AU650" s="35"/>
    </row>
    <row r="651" spans="6:47" x14ac:dyDescent="0.2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c r="AG651" s="35"/>
      <c r="AH651" s="35"/>
      <c r="AI651" s="35"/>
      <c r="AJ651" s="35"/>
      <c r="AK651" s="35"/>
      <c r="AL651" s="35"/>
      <c r="AM651" s="35"/>
      <c r="AN651" s="35"/>
      <c r="AO651" s="35"/>
      <c r="AP651" s="35"/>
      <c r="AQ651" s="35"/>
      <c r="AR651" s="35"/>
      <c r="AS651" s="35"/>
      <c r="AT651" s="35"/>
      <c r="AU651" s="35"/>
    </row>
    <row r="652" spans="6:47" x14ac:dyDescent="0.2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c r="AG652" s="35"/>
      <c r="AH652" s="35"/>
      <c r="AI652" s="35"/>
      <c r="AJ652" s="35"/>
      <c r="AK652" s="35"/>
      <c r="AL652" s="35"/>
      <c r="AM652" s="35"/>
      <c r="AN652" s="35"/>
      <c r="AO652" s="35"/>
      <c r="AP652" s="35"/>
      <c r="AQ652" s="35"/>
      <c r="AR652" s="35"/>
      <c r="AS652" s="35"/>
      <c r="AT652" s="35"/>
      <c r="AU652" s="35"/>
    </row>
    <row r="653" spans="6:47" x14ac:dyDescent="0.2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c r="AG653" s="35"/>
      <c r="AH653" s="35"/>
      <c r="AI653" s="35"/>
      <c r="AJ653" s="35"/>
      <c r="AK653" s="35"/>
      <c r="AL653" s="35"/>
      <c r="AM653" s="35"/>
      <c r="AN653" s="35"/>
      <c r="AO653" s="35"/>
      <c r="AP653" s="35"/>
      <c r="AQ653" s="35"/>
      <c r="AR653" s="35"/>
      <c r="AS653" s="35"/>
      <c r="AT653" s="35"/>
      <c r="AU653" s="35"/>
    </row>
    <row r="654" spans="6:47" x14ac:dyDescent="0.2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row>
    <row r="655" spans="6:47" x14ac:dyDescent="0.2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c r="AG655" s="35"/>
      <c r="AH655" s="35"/>
      <c r="AI655" s="35"/>
      <c r="AJ655" s="35"/>
      <c r="AK655" s="35"/>
      <c r="AL655" s="35"/>
      <c r="AM655" s="35"/>
      <c r="AN655" s="35"/>
      <c r="AO655" s="35"/>
      <c r="AP655" s="35"/>
      <c r="AQ655" s="35"/>
      <c r="AR655" s="35"/>
      <c r="AS655" s="35"/>
      <c r="AT655" s="35"/>
      <c r="AU655" s="35"/>
    </row>
    <row r="656" spans="6:47" x14ac:dyDescent="0.2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c r="AG656" s="35"/>
      <c r="AH656" s="35"/>
      <c r="AI656" s="35"/>
      <c r="AJ656" s="35"/>
      <c r="AK656" s="35"/>
      <c r="AL656" s="35"/>
      <c r="AM656" s="35"/>
      <c r="AN656" s="35"/>
      <c r="AO656" s="35"/>
      <c r="AP656" s="35"/>
      <c r="AQ656" s="35"/>
      <c r="AR656" s="35"/>
      <c r="AS656" s="35"/>
      <c r="AT656" s="35"/>
      <c r="AU656" s="35"/>
    </row>
    <row r="657" spans="6:47" x14ac:dyDescent="0.2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c r="AG657" s="35"/>
      <c r="AH657" s="35"/>
      <c r="AI657" s="35"/>
      <c r="AJ657" s="35"/>
      <c r="AK657" s="35"/>
      <c r="AL657" s="35"/>
      <c r="AM657" s="35"/>
      <c r="AN657" s="35"/>
      <c r="AO657" s="35"/>
      <c r="AP657" s="35"/>
      <c r="AQ657" s="35"/>
      <c r="AR657" s="35"/>
      <c r="AS657" s="35"/>
      <c r="AT657" s="35"/>
      <c r="AU657" s="35"/>
    </row>
    <row r="658" spans="6:47" x14ac:dyDescent="0.2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c r="AH658" s="35"/>
      <c r="AI658" s="35"/>
      <c r="AJ658" s="35"/>
      <c r="AK658" s="35"/>
      <c r="AL658" s="35"/>
      <c r="AM658" s="35"/>
      <c r="AN658" s="35"/>
      <c r="AO658" s="35"/>
      <c r="AP658" s="35"/>
      <c r="AQ658" s="35"/>
      <c r="AR658" s="35"/>
      <c r="AS658" s="35"/>
      <c r="AT658" s="35"/>
      <c r="AU658" s="35"/>
    </row>
    <row r="659" spans="6:47" x14ac:dyDescent="0.2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c r="AH659" s="35"/>
      <c r="AI659" s="35"/>
      <c r="AJ659" s="35"/>
      <c r="AK659" s="35"/>
      <c r="AL659" s="35"/>
      <c r="AM659" s="35"/>
      <c r="AN659" s="35"/>
      <c r="AO659" s="35"/>
      <c r="AP659" s="35"/>
      <c r="AQ659" s="35"/>
      <c r="AR659" s="35"/>
      <c r="AS659" s="35"/>
      <c r="AT659" s="35"/>
      <c r="AU659" s="35"/>
    </row>
    <row r="660" spans="6:47" x14ac:dyDescent="0.2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c r="AI660" s="35"/>
      <c r="AJ660" s="35"/>
      <c r="AK660" s="35"/>
      <c r="AL660" s="35"/>
      <c r="AM660" s="35"/>
      <c r="AN660" s="35"/>
      <c r="AO660" s="35"/>
      <c r="AP660" s="35"/>
      <c r="AQ660" s="35"/>
      <c r="AR660" s="35"/>
      <c r="AS660" s="35"/>
      <c r="AT660" s="35"/>
      <c r="AU660" s="35"/>
    </row>
    <row r="661" spans="6:47" x14ac:dyDescent="0.2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c r="AG661" s="35"/>
      <c r="AH661" s="35"/>
      <c r="AI661" s="35"/>
      <c r="AJ661" s="35"/>
      <c r="AK661" s="35"/>
      <c r="AL661" s="35"/>
      <c r="AM661" s="35"/>
      <c r="AN661" s="35"/>
      <c r="AO661" s="35"/>
      <c r="AP661" s="35"/>
      <c r="AQ661" s="35"/>
      <c r="AR661" s="35"/>
      <c r="AS661" s="35"/>
      <c r="AT661" s="35"/>
      <c r="AU661" s="35"/>
    </row>
    <row r="662" spans="6:47" x14ac:dyDescent="0.2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c r="AG662" s="35"/>
      <c r="AH662" s="35"/>
      <c r="AI662" s="35"/>
      <c r="AJ662" s="35"/>
      <c r="AK662" s="35"/>
      <c r="AL662" s="35"/>
      <c r="AM662" s="35"/>
      <c r="AN662" s="35"/>
      <c r="AO662" s="35"/>
      <c r="AP662" s="35"/>
      <c r="AQ662" s="35"/>
      <c r="AR662" s="35"/>
      <c r="AS662" s="35"/>
      <c r="AT662" s="35"/>
      <c r="AU662" s="35"/>
    </row>
    <row r="663" spans="6:47" x14ac:dyDescent="0.2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c r="AG663" s="35"/>
      <c r="AH663" s="35"/>
      <c r="AI663" s="35"/>
      <c r="AJ663" s="35"/>
      <c r="AK663" s="35"/>
      <c r="AL663" s="35"/>
      <c r="AM663" s="35"/>
      <c r="AN663" s="35"/>
      <c r="AO663" s="35"/>
      <c r="AP663" s="35"/>
      <c r="AQ663" s="35"/>
      <c r="AR663" s="35"/>
      <c r="AS663" s="35"/>
      <c r="AT663" s="35"/>
      <c r="AU663" s="35"/>
    </row>
    <row r="664" spans="6:47" x14ac:dyDescent="0.2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c r="AG664" s="35"/>
      <c r="AH664" s="35"/>
      <c r="AI664" s="35"/>
      <c r="AJ664" s="35"/>
      <c r="AK664" s="35"/>
      <c r="AL664" s="35"/>
      <c r="AM664" s="35"/>
      <c r="AN664" s="35"/>
      <c r="AO664" s="35"/>
      <c r="AP664" s="35"/>
      <c r="AQ664" s="35"/>
      <c r="AR664" s="35"/>
      <c r="AS664" s="35"/>
      <c r="AT664" s="35"/>
      <c r="AU664" s="35"/>
    </row>
    <row r="665" spans="6:47" x14ac:dyDescent="0.2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c r="AG665" s="35"/>
      <c r="AH665" s="35"/>
      <c r="AI665" s="35"/>
      <c r="AJ665" s="35"/>
      <c r="AK665" s="35"/>
      <c r="AL665" s="35"/>
      <c r="AM665" s="35"/>
      <c r="AN665" s="35"/>
      <c r="AO665" s="35"/>
      <c r="AP665" s="35"/>
      <c r="AQ665" s="35"/>
      <c r="AR665" s="35"/>
      <c r="AS665" s="35"/>
      <c r="AT665" s="35"/>
      <c r="AU665" s="35"/>
    </row>
    <row r="666" spans="6:47" x14ac:dyDescent="0.2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c r="AG666" s="35"/>
      <c r="AH666" s="35"/>
      <c r="AI666" s="35"/>
      <c r="AJ666" s="35"/>
      <c r="AK666" s="35"/>
      <c r="AL666" s="35"/>
      <c r="AM666" s="35"/>
      <c r="AN666" s="35"/>
      <c r="AO666" s="35"/>
      <c r="AP666" s="35"/>
      <c r="AQ666" s="35"/>
      <c r="AR666" s="35"/>
      <c r="AS666" s="35"/>
      <c r="AT666" s="35"/>
      <c r="AU666" s="35"/>
    </row>
    <row r="667" spans="6:47" x14ac:dyDescent="0.2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c r="AG667" s="35"/>
      <c r="AH667" s="35"/>
      <c r="AI667" s="35"/>
      <c r="AJ667" s="35"/>
      <c r="AK667" s="35"/>
      <c r="AL667" s="35"/>
      <c r="AM667" s="35"/>
      <c r="AN667" s="35"/>
      <c r="AO667" s="35"/>
      <c r="AP667" s="35"/>
      <c r="AQ667" s="35"/>
      <c r="AR667" s="35"/>
      <c r="AS667" s="35"/>
      <c r="AT667" s="35"/>
      <c r="AU667" s="35"/>
    </row>
    <row r="668" spans="6:47" x14ac:dyDescent="0.2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c r="AG668" s="35"/>
      <c r="AH668" s="35"/>
      <c r="AI668" s="35"/>
      <c r="AJ668" s="35"/>
      <c r="AK668" s="35"/>
      <c r="AL668" s="35"/>
      <c r="AM668" s="35"/>
      <c r="AN668" s="35"/>
      <c r="AO668" s="35"/>
      <c r="AP668" s="35"/>
      <c r="AQ668" s="35"/>
      <c r="AR668" s="35"/>
      <c r="AS668" s="35"/>
      <c r="AT668" s="35"/>
      <c r="AU668" s="35"/>
    </row>
    <row r="669" spans="6:47" x14ac:dyDescent="0.2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c r="AH669" s="35"/>
      <c r="AI669" s="35"/>
      <c r="AJ669" s="35"/>
      <c r="AK669" s="35"/>
      <c r="AL669" s="35"/>
      <c r="AM669" s="35"/>
      <c r="AN669" s="35"/>
      <c r="AO669" s="35"/>
      <c r="AP669" s="35"/>
      <c r="AQ669" s="35"/>
      <c r="AR669" s="35"/>
      <c r="AS669" s="35"/>
      <c r="AT669" s="35"/>
      <c r="AU669" s="35"/>
    </row>
    <row r="670" spans="6:47" x14ac:dyDescent="0.2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c r="AG670" s="35"/>
      <c r="AH670" s="35"/>
      <c r="AI670" s="35"/>
      <c r="AJ670" s="35"/>
      <c r="AK670" s="35"/>
      <c r="AL670" s="35"/>
      <c r="AM670" s="35"/>
      <c r="AN670" s="35"/>
      <c r="AO670" s="35"/>
      <c r="AP670" s="35"/>
      <c r="AQ670" s="35"/>
      <c r="AR670" s="35"/>
      <c r="AS670" s="35"/>
      <c r="AT670" s="35"/>
      <c r="AU670" s="35"/>
    </row>
    <row r="671" spans="6:47" x14ac:dyDescent="0.2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c r="AG671" s="35"/>
      <c r="AH671" s="35"/>
      <c r="AI671" s="35"/>
      <c r="AJ671" s="35"/>
      <c r="AK671" s="35"/>
      <c r="AL671" s="35"/>
      <c r="AM671" s="35"/>
      <c r="AN671" s="35"/>
      <c r="AO671" s="35"/>
      <c r="AP671" s="35"/>
      <c r="AQ671" s="35"/>
      <c r="AR671" s="35"/>
      <c r="AS671" s="35"/>
      <c r="AT671" s="35"/>
      <c r="AU671" s="35"/>
    </row>
    <row r="672" spans="6:47" x14ac:dyDescent="0.2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c r="AG672" s="35"/>
      <c r="AH672" s="35"/>
      <c r="AI672" s="35"/>
      <c r="AJ672" s="35"/>
      <c r="AK672" s="35"/>
      <c r="AL672" s="35"/>
      <c r="AM672" s="35"/>
      <c r="AN672" s="35"/>
      <c r="AO672" s="35"/>
      <c r="AP672" s="35"/>
      <c r="AQ672" s="35"/>
      <c r="AR672" s="35"/>
      <c r="AS672" s="35"/>
      <c r="AT672" s="35"/>
      <c r="AU672" s="35"/>
    </row>
    <row r="673" spans="6:47" x14ac:dyDescent="0.2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c r="AG673" s="35"/>
      <c r="AH673" s="35"/>
      <c r="AI673" s="35"/>
      <c r="AJ673" s="35"/>
      <c r="AK673" s="35"/>
      <c r="AL673" s="35"/>
      <c r="AM673" s="35"/>
      <c r="AN673" s="35"/>
      <c r="AO673" s="35"/>
      <c r="AP673" s="35"/>
      <c r="AQ673" s="35"/>
      <c r="AR673" s="35"/>
      <c r="AS673" s="35"/>
      <c r="AT673" s="35"/>
      <c r="AU673" s="35"/>
    </row>
    <row r="674" spans="6:47" x14ac:dyDescent="0.2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c r="AI674" s="35"/>
      <c r="AJ674" s="35"/>
      <c r="AK674" s="35"/>
      <c r="AL674" s="35"/>
      <c r="AM674" s="35"/>
      <c r="AN674" s="35"/>
      <c r="AO674" s="35"/>
      <c r="AP674" s="35"/>
      <c r="AQ674" s="35"/>
      <c r="AR674" s="35"/>
      <c r="AS674" s="35"/>
      <c r="AT674" s="35"/>
      <c r="AU674" s="35"/>
    </row>
    <row r="675" spans="6:47" x14ac:dyDescent="0.2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c r="AH675" s="35"/>
      <c r="AI675" s="35"/>
      <c r="AJ675" s="35"/>
      <c r="AK675" s="35"/>
      <c r="AL675" s="35"/>
      <c r="AM675" s="35"/>
      <c r="AN675" s="35"/>
      <c r="AO675" s="35"/>
      <c r="AP675" s="35"/>
      <c r="AQ675" s="35"/>
      <c r="AR675" s="35"/>
      <c r="AS675" s="35"/>
      <c r="AT675" s="35"/>
      <c r="AU675" s="35"/>
    </row>
    <row r="676" spans="6:47" x14ac:dyDescent="0.2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c r="AG676" s="35"/>
      <c r="AH676" s="35"/>
      <c r="AI676" s="35"/>
      <c r="AJ676" s="35"/>
      <c r="AK676" s="35"/>
      <c r="AL676" s="35"/>
      <c r="AM676" s="35"/>
      <c r="AN676" s="35"/>
      <c r="AO676" s="35"/>
      <c r="AP676" s="35"/>
      <c r="AQ676" s="35"/>
      <c r="AR676" s="35"/>
      <c r="AS676" s="35"/>
      <c r="AT676" s="35"/>
      <c r="AU676" s="35"/>
    </row>
    <row r="677" spans="6:47" x14ac:dyDescent="0.2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row>
    <row r="678" spans="6:47" x14ac:dyDescent="0.2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c r="AG678" s="35"/>
      <c r="AH678" s="35"/>
      <c r="AI678" s="35"/>
      <c r="AJ678" s="35"/>
      <c r="AK678" s="35"/>
      <c r="AL678" s="35"/>
      <c r="AM678" s="35"/>
      <c r="AN678" s="35"/>
      <c r="AO678" s="35"/>
      <c r="AP678" s="35"/>
      <c r="AQ678" s="35"/>
      <c r="AR678" s="35"/>
      <c r="AS678" s="35"/>
      <c r="AT678" s="35"/>
      <c r="AU678" s="35"/>
    </row>
    <row r="679" spans="6:47" x14ac:dyDescent="0.2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c r="AG679" s="35"/>
      <c r="AH679" s="35"/>
      <c r="AI679" s="35"/>
      <c r="AJ679" s="35"/>
      <c r="AK679" s="35"/>
      <c r="AL679" s="35"/>
      <c r="AM679" s="35"/>
      <c r="AN679" s="35"/>
      <c r="AO679" s="35"/>
      <c r="AP679" s="35"/>
      <c r="AQ679" s="35"/>
      <c r="AR679" s="35"/>
      <c r="AS679" s="35"/>
      <c r="AT679" s="35"/>
      <c r="AU679" s="35"/>
    </row>
    <row r="680" spans="6:47" x14ac:dyDescent="0.2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c r="AG680" s="35"/>
      <c r="AH680" s="35"/>
      <c r="AI680" s="35"/>
      <c r="AJ680" s="35"/>
      <c r="AK680" s="35"/>
      <c r="AL680" s="35"/>
      <c r="AM680" s="35"/>
      <c r="AN680" s="35"/>
      <c r="AO680" s="35"/>
      <c r="AP680" s="35"/>
      <c r="AQ680" s="35"/>
      <c r="AR680" s="35"/>
      <c r="AS680" s="35"/>
      <c r="AT680" s="35"/>
      <c r="AU680" s="35"/>
    </row>
    <row r="681" spans="6:47" x14ac:dyDescent="0.2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c r="AG681" s="35"/>
      <c r="AH681" s="35"/>
      <c r="AI681" s="35"/>
      <c r="AJ681" s="35"/>
      <c r="AK681" s="35"/>
      <c r="AL681" s="35"/>
      <c r="AM681" s="35"/>
      <c r="AN681" s="35"/>
      <c r="AO681" s="35"/>
      <c r="AP681" s="35"/>
      <c r="AQ681" s="35"/>
      <c r="AR681" s="35"/>
      <c r="AS681" s="35"/>
      <c r="AT681" s="35"/>
      <c r="AU681" s="35"/>
    </row>
    <row r="682" spans="6:47" x14ac:dyDescent="0.2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c r="AG682" s="35"/>
      <c r="AH682" s="35"/>
      <c r="AI682" s="35"/>
      <c r="AJ682" s="35"/>
      <c r="AK682" s="35"/>
      <c r="AL682" s="35"/>
      <c r="AM682" s="35"/>
      <c r="AN682" s="35"/>
      <c r="AO682" s="35"/>
      <c r="AP682" s="35"/>
      <c r="AQ682" s="35"/>
      <c r="AR682" s="35"/>
      <c r="AS682" s="35"/>
      <c r="AT682" s="35"/>
      <c r="AU682" s="35"/>
    </row>
    <row r="683" spans="6:47" x14ac:dyDescent="0.2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c r="AG683" s="35"/>
      <c r="AH683" s="35"/>
      <c r="AI683" s="35"/>
      <c r="AJ683" s="35"/>
      <c r="AK683" s="35"/>
      <c r="AL683" s="35"/>
      <c r="AM683" s="35"/>
      <c r="AN683" s="35"/>
      <c r="AO683" s="35"/>
      <c r="AP683" s="35"/>
      <c r="AQ683" s="35"/>
      <c r="AR683" s="35"/>
      <c r="AS683" s="35"/>
      <c r="AT683" s="35"/>
      <c r="AU683" s="35"/>
    </row>
    <row r="684" spans="6:47" x14ac:dyDescent="0.2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c r="AG684" s="35"/>
      <c r="AH684" s="35"/>
      <c r="AI684" s="35"/>
      <c r="AJ684" s="35"/>
      <c r="AK684" s="35"/>
      <c r="AL684" s="35"/>
      <c r="AM684" s="35"/>
      <c r="AN684" s="35"/>
      <c r="AO684" s="35"/>
      <c r="AP684" s="35"/>
      <c r="AQ684" s="35"/>
      <c r="AR684" s="35"/>
      <c r="AS684" s="35"/>
      <c r="AT684" s="35"/>
      <c r="AU684" s="35"/>
    </row>
    <row r="685" spans="6:47" x14ac:dyDescent="0.2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c r="AI685" s="35"/>
      <c r="AJ685" s="35"/>
      <c r="AK685" s="35"/>
      <c r="AL685" s="35"/>
      <c r="AM685" s="35"/>
      <c r="AN685" s="35"/>
      <c r="AO685" s="35"/>
      <c r="AP685" s="35"/>
      <c r="AQ685" s="35"/>
      <c r="AR685" s="35"/>
      <c r="AS685" s="35"/>
      <c r="AT685" s="35"/>
      <c r="AU685" s="35"/>
    </row>
    <row r="686" spans="6:47" x14ac:dyDescent="0.2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c r="AG686" s="35"/>
      <c r="AH686" s="35"/>
      <c r="AI686" s="35"/>
      <c r="AJ686" s="35"/>
      <c r="AK686" s="35"/>
      <c r="AL686" s="35"/>
      <c r="AM686" s="35"/>
      <c r="AN686" s="35"/>
      <c r="AO686" s="35"/>
      <c r="AP686" s="35"/>
      <c r="AQ686" s="35"/>
      <c r="AR686" s="35"/>
      <c r="AS686" s="35"/>
      <c r="AT686" s="35"/>
      <c r="AU686" s="35"/>
    </row>
    <row r="687" spans="6:47" x14ac:dyDescent="0.2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c r="AG687" s="35"/>
      <c r="AH687" s="35"/>
      <c r="AI687" s="35"/>
      <c r="AJ687" s="35"/>
      <c r="AK687" s="35"/>
      <c r="AL687" s="35"/>
      <c r="AM687" s="35"/>
      <c r="AN687" s="35"/>
      <c r="AO687" s="35"/>
      <c r="AP687" s="35"/>
      <c r="AQ687" s="35"/>
      <c r="AR687" s="35"/>
      <c r="AS687" s="35"/>
      <c r="AT687" s="35"/>
      <c r="AU687" s="35"/>
    </row>
    <row r="688" spans="6:47" x14ac:dyDescent="0.2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c r="AG688" s="35"/>
      <c r="AH688" s="35"/>
      <c r="AI688" s="35"/>
      <c r="AJ688" s="35"/>
      <c r="AK688" s="35"/>
      <c r="AL688" s="35"/>
      <c r="AM688" s="35"/>
      <c r="AN688" s="35"/>
      <c r="AO688" s="35"/>
      <c r="AP688" s="35"/>
      <c r="AQ688" s="35"/>
      <c r="AR688" s="35"/>
      <c r="AS688" s="35"/>
      <c r="AT688" s="35"/>
      <c r="AU688" s="35"/>
    </row>
    <row r="689" spans="6:47" x14ac:dyDescent="0.2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c r="AG689" s="35"/>
      <c r="AH689" s="35"/>
      <c r="AI689" s="35"/>
      <c r="AJ689" s="35"/>
      <c r="AK689" s="35"/>
      <c r="AL689" s="35"/>
      <c r="AM689" s="35"/>
      <c r="AN689" s="35"/>
      <c r="AO689" s="35"/>
      <c r="AP689" s="35"/>
      <c r="AQ689" s="35"/>
      <c r="AR689" s="35"/>
      <c r="AS689" s="35"/>
      <c r="AT689" s="35"/>
      <c r="AU689" s="35"/>
    </row>
    <row r="690" spans="6:47" x14ac:dyDescent="0.2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c r="AH690" s="35"/>
      <c r="AI690" s="35"/>
      <c r="AJ690" s="35"/>
      <c r="AK690" s="35"/>
      <c r="AL690" s="35"/>
      <c r="AM690" s="35"/>
      <c r="AN690" s="35"/>
      <c r="AO690" s="35"/>
      <c r="AP690" s="35"/>
      <c r="AQ690" s="35"/>
      <c r="AR690" s="35"/>
      <c r="AS690" s="35"/>
      <c r="AT690" s="35"/>
      <c r="AU690" s="35"/>
    </row>
    <row r="691" spans="6:47" x14ac:dyDescent="0.2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c r="AH691" s="35"/>
      <c r="AI691" s="35"/>
      <c r="AJ691" s="35"/>
      <c r="AK691" s="35"/>
      <c r="AL691" s="35"/>
      <c r="AM691" s="35"/>
      <c r="AN691" s="35"/>
      <c r="AO691" s="35"/>
      <c r="AP691" s="35"/>
      <c r="AQ691" s="35"/>
      <c r="AR691" s="35"/>
      <c r="AS691" s="35"/>
      <c r="AT691" s="35"/>
      <c r="AU691" s="35"/>
    </row>
    <row r="692" spans="6:47" x14ac:dyDescent="0.2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c r="AG692" s="35"/>
      <c r="AH692" s="35"/>
      <c r="AI692" s="35"/>
      <c r="AJ692" s="35"/>
      <c r="AK692" s="35"/>
      <c r="AL692" s="35"/>
      <c r="AM692" s="35"/>
      <c r="AN692" s="35"/>
      <c r="AO692" s="35"/>
      <c r="AP692" s="35"/>
      <c r="AQ692" s="35"/>
      <c r="AR692" s="35"/>
      <c r="AS692" s="35"/>
      <c r="AT692" s="35"/>
      <c r="AU692" s="35"/>
    </row>
    <row r="693" spans="6:47" x14ac:dyDescent="0.2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c r="AG693" s="35"/>
      <c r="AH693" s="35"/>
      <c r="AI693" s="35"/>
      <c r="AJ693" s="35"/>
      <c r="AK693" s="35"/>
      <c r="AL693" s="35"/>
      <c r="AM693" s="35"/>
      <c r="AN693" s="35"/>
      <c r="AO693" s="35"/>
      <c r="AP693" s="35"/>
      <c r="AQ693" s="35"/>
      <c r="AR693" s="35"/>
      <c r="AS693" s="35"/>
      <c r="AT693" s="35"/>
      <c r="AU693" s="35"/>
    </row>
    <row r="694" spans="6:47" x14ac:dyDescent="0.2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c r="AG694" s="35"/>
      <c r="AH694" s="35"/>
      <c r="AI694" s="35"/>
      <c r="AJ694" s="35"/>
      <c r="AK694" s="35"/>
      <c r="AL694" s="35"/>
      <c r="AM694" s="35"/>
      <c r="AN694" s="35"/>
      <c r="AO694" s="35"/>
      <c r="AP694" s="35"/>
      <c r="AQ694" s="35"/>
      <c r="AR694" s="35"/>
      <c r="AS694" s="35"/>
      <c r="AT694" s="35"/>
      <c r="AU694" s="35"/>
    </row>
    <row r="695" spans="6:47" x14ac:dyDescent="0.2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c r="AG695" s="35"/>
      <c r="AH695" s="35"/>
      <c r="AI695" s="35"/>
      <c r="AJ695" s="35"/>
      <c r="AK695" s="35"/>
      <c r="AL695" s="35"/>
      <c r="AM695" s="35"/>
      <c r="AN695" s="35"/>
      <c r="AO695" s="35"/>
      <c r="AP695" s="35"/>
      <c r="AQ695" s="35"/>
      <c r="AR695" s="35"/>
      <c r="AS695" s="35"/>
      <c r="AT695" s="35"/>
      <c r="AU695" s="35"/>
    </row>
    <row r="696" spans="6:47" x14ac:dyDescent="0.2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c r="AG696" s="35"/>
      <c r="AH696" s="35"/>
      <c r="AI696" s="35"/>
      <c r="AJ696" s="35"/>
      <c r="AK696" s="35"/>
      <c r="AL696" s="35"/>
      <c r="AM696" s="35"/>
      <c r="AN696" s="35"/>
      <c r="AO696" s="35"/>
      <c r="AP696" s="35"/>
      <c r="AQ696" s="35"/>
      <c r="AR696" s="35"/>
      <c r="AS696" s="35"/>
      <c r="AT696" s="35"/>
      <c r="AU696" s="35"/>
    </row>
    <row r="697" spans="6:47" x14ac:dyDescent="0.2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c r="AG697" s="35"/>
      <c r="AH697" s="35"/>
      <c r="AI697" s="35"/>
      <c r="AJ697" s="35"/>
      <c r="AK697" s="35"/>
      <c r="AL697" s="35"/>
      <c r="AM697" s="35"/>
      <c r="AN697" s="35"/>
      <c r="AO697" s="35"/>
      <c r="AP697" s="35"/>
      <c r="AQ697" s="35"/>
      <c r="AR697" s="35"/>
      <c r="AS697" s="35"/>
      <c r="AT697" s="35"/>
      <c r="AU697" s="35"/>
    </row>
    <row r="698" spans="6:47" x14ac:dyDescent="0.2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c r="AG698" s="35"/>
      <c r="AH698" s="35"/>
      <c r="AI698" s="35"/>
      <c r="AJ698" s="35"/>
      <c r="AK698" s="35"/>
      <c r="AL698" s="35"/>
      <c r="AM698" s="35"/>
      <c r="AN698" s="35"/>
      <c r="AO698" s="35"/>
      <c r="AP698" s="35"/>
      <c r="AQ698" s="35"/>
      <c r="AR698" s="35"/>
      <c r="AS698" s="35"/>
      <c r="AT698" s="35"/>
      <c r="AU698" s="35"/>
    </row>
    <row r="699" spans="6:47" x14ac:dyDescent="0.2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c r="AI699" s="35"/>
      <c r="AJ699" s="35"/>
      <c r="AK699" s="35"/>
      <c r="AL699" s="35"/>
      <c r="AM699" s="35"/>
      <c r="AN699" s="35"/>
      <c r="AO699" s="35"/>
      <c r="AP699" s="35"/>
      <c r="AQ699" s="35"/>
      <c r="AR699" s="35"/>
      <c r="AS699" s="35"/>
      <c r="AT699" s="35"/>
      <c r="AU699" s="35"/>
    </row>
    <row r="700" spans="6:47" x14ac:dyDescent="0.2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c r="AG700" s="35"/>
      <c r="AH700" s="35"/>
      <c r="AI700" s="35"/>
      <c r="AJ700" s="35"/>
      <c r="AK700" s="35"/>
      <c r="AL700" s="35"/>
      <c r="AM700" s="35"/>
      <c r="AN700" s="35"/>
      <c r="AO700" s="35"/>
      <c r="AP700" s="35"/>
      <c r="AQ700" s="35"/>
      <c r="AR700" s="35"/>
      <c r="AS700" s="35"/>
      <c r="AT700" s="35"/>
      <c r="AU700" s="35"/>
    </row>
    <row r="701" spans="6:47" x14ac:dyDescent="0.2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c r="AG701" s="35"/>
      <c r="AH701" s="35"/>
      <c r="AI701" s="35"/>
      <c r="AJ701" s="35"/>
      <c r="AK701" s="35"/>
      <c r="AL701" s="35"/>
      <c r="AM701" s="35"/>
      <c r="AN701" s="35"/>
      <c r="AO701" s="35"/>
      <c r="AP701" s="35"/>
      <c r="AQ701" s="35"/>
      <c r="AR701" s="35"/>
      <c r="AS701" s="35"/>
      <c r="AT701" s="35"/>
      <c r="AU701" s="35"/>
    </row>
    <row r="702" spans="6:47" x14ac:dyDescent="0.2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c r="AG702" s="35"/>
      <c r="AH702" s="35"/>
      <c r="AI702" s="35"/>
      <c r="AJ702" s="35"/>
      <c r="AK702" s="35"/>
      <c r="AL702" s="35"/>
      <c r="AM702" s="35"/>
      <c r="AN702" s="35"/>
      <c r="AO702" s="35"/>
      <c r="AP702" s="35"/>
      <c r="AQ702" s="35"/>
      <c r="AR702" s="35"/>
      <c r="AS702" s="35"/>
      <c r="AT702" s="35"/>
      <c r="AU702" s="35"/>
    </row>
    <row r="703" spans="6:47" x14ac:dyDescent="0.2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c r="AG703" s="35"/>
      <c r="AH703" s="35"/>
      <c r="AI703" s="35"/>
      <c r="AJ703" s="35"/>
      <c r="AK703" s="35"/>
      <c r="AL703" s="35"/>
      <c r="AM703" s="35"/>
      <c r="AN703" s="35"/>
      <c r="AO703" s="35"/>
      <c r="AP703" s="35"/>
      <c r="AQ703" s="35"/>
      <c r="AR703" s="35"/>
      <c r="AS703" s="35"/>
      <c r="AT703" s="35"/>
      <c r="AU703" s="35"/>
    </row>
    <row r="704" spans="6:47" x14ac:dyDescent="0.2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c r="AG704" s="35"/>
      <c r="AH704" s="35"/>
      <c r="AI704" s="35"/>
      <c r="AJ704" s="35"/>
      <c r="AK704" s="35"/>
      <c r="AL704" s="35"/>
      <c r="AM704" s="35"/>
      <c r="AN704" s="35"/>
      <c r="AO704" s="35"/>
      <c r="AP704" s="35"/>
      <c r="AQ704" s="35"/>
      <c r="AR704" s="35"/>
      <c r="AS704" s="35"/>
      <c r="AT704" s="35"/>
      <c r="AU704" s="35"/>
    </row>
    <row r="705" spans="6:47" x14ac:dyDescent="0.2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c r="AG705" s="35"/>
      <c r="AH705" s="35"/>
      <c r="AI705" s="35"/>
      <c r="AJ705" s="35"/>
      <c r="AK705" s="35"/>
      <c r="AL705" s="35"/>
      <c r="AM705" s="35"/>
      <c r="AN705" s="35"/>
      <c r="AO705" s="35"/>
      <c r="AP705" s="35"/>
      <c r="AQ705" s="35"/>
      <c r="AR705" s="35"/>
      <c r="AS705" s="35"/>
      <c r="AT705" s="35"/>
      <c r="AU705" s="35"/>
    </row>
    <row r="706" spans="6:47" x14ac:dyDescent="0.2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c r="AH706" s="35"/>
      <c r="AI706" s="35"/>
      <c r="AJ706" s="35"/>
      <c r="AK706" s="35"/>
      <c r="AL706" s="35"/>
      <c r="AM706" s="35"/>
      <c r="AN706" s="35"/>
      <c r="AO706" s="35"/>
      <c r="AP706" s="35"/>
      <c r="AQ706" s="35"/>
      <c r="AR706" s="35"/>
      <c r="AS706" s="35"/>
      <c r="AT706" s="35"/>
      <c r="AU706" s="35"/>
    </row>
    <row r="707" spans="6:47" x14ac:dyDescent="0.2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c r="AH707" s="35"/>
      <c r="AI707" s="35"/>
      <c r="AJ707" s="35"/>
      <c r="AK707" s="35"/>
      <c r="AL707" s="35"/>
      <c r="AM707" s="35"/>
      <c r="AN707" s="35"/>
      <c r="AO707" s="35"/>
      <c r="AP707" s="35"/>
      <c r="AQ707" s="35"/>
      <c r="AR707" s="35"/>
      <c r="AS707" s="35"/>
      <c r="AT707" s="35"/>
      <c r="AU707" s="35"/>
    </row>
    <row r="708" spans="6:47" x14ac:dyDescent="0.2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c r="AG708" s="35"/>
      <c r="AH708" s="35"/>
      <c r="AI708" s="35"/>
      <c r="AJ708" s="35"/>
      <c r="AK708" s="35"/>
      <c r="AL708" s="35"/>
      <c r="AM708" s="35"/>
      <c r="AN708" s="35"/>
      <c r="AO708" s="35"/>
      <c r="AP708" s="35"/>
      <c r="AQ708" s="35"/>
      <c r="AR708" s="35"/>
      <c r="AS708" s="35"/>
      <c r="AT708" s="35"/>
      <c r="AU708" s="35"/>
    </row>
    <row r="709" spans="6:47" x14ac:dyDescent="0.2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c r="AG709" s="35"/>
      <c r="AH709" s="35"/>
      <c r="AI709" s="35"/>
      <c r="AJ709" s="35"/>
      <c r="AK709" s="35"/>
      <c r="AL709" s="35"/>
      <c r="AM709" s="35"/>
      <c r="AN709" s="35"/>
      <c r="AO709" s="35"/>
      <c r="AP709" s="35"/>
      <c r="AQ709" s="35"/>
      <c r="AR709" s="35"/>
      <c r="AS709" s="35"/>
      <c r="AT709" s="35"/>
      <c r="AU709" s="35"/>
    </row>
    <row r="710" spans="6:47" x14ac:dyDescent="0.2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c r="AI710" s="35"/>
      <c r="AJ710" s="35"/>
      <c r="AK710" s="35"/>
      <c r="AL710" s="35"/>
      <c r="AM710" s="35"/>
      <c r="AN710" s="35"/>
      <c r="AO710" s="35"/>
      <c r="AP710" s="35"/>
      <c r="AQ710" s="35"/>
      <c r="AR710" s="35"/>
      <c r="AS710" s="35"/>
      <c r="AT710" s="35"/>
      <c r="AU710" s="35"/>
    </row>
    <row r="711" spans="6:47" x14ac:dyDescent="0.2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row>
    <row r="712" spans="6:47" x14ac:dyDescent="0.2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c r="AG712" s="35"/>
      <c r="AH712" s="35"/>
      <c r="AI712" s="35"/>
      <c r="AJ712" s="35"/>
      <c r="AK712" s="35"/>
      <c r="AL712" s="35"/>
      <c r="AM712" s="35"/>
      <c r="AN712" s="35"/>
      <c r="AO712" s="35"/>
      <c r="AP712" s="35"/>
      <c r="AQ712" s="35"/>
      <c r="AR712" s="35"/>
      <c r="AS712" s="35"/>
      <c r="AT712" s="35"/>
      <c r="AU712" s="35"/>
    </row>
    <row r="713" spans="6:47" x14ac:dyDescent="0.2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c r="AG713" s="35"/>
      <c r="AH713" s="35"/>
      <c r="AI713" s="35"/>
      <c r="AJ713" s="35"/>
      <c r="AK713" s="35"/>
      <c r="AL713" s="35"/>
      <c r="AM713" s="35"/>
      <c r="AN713" s="35"/>
      <c r="AO713" s="35"/>
      <c r="AP713" s="35"/>
      <c r="AQ713" s="35"/>
      <c r="AR713" s="35"/>
      <c r="AS713" s="35"/>
      <c r="AT713" s="35"/>
      <c r="AU713" s="35"/>
    </row>
    <row r="714" spans="6:47" x14ac:dyDescent="0.2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row>
    <row r="715" spans="6:47" x14ac:dyDescent="0.2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c r="AG715" s="35"/>
      <c r="AH715" s="35"/>
      <c r="AI715" s="35"/>
      <c r="AJ715" s="35"/>
      <c r="AK715" s="35"/>
      <c r="AL715" s="35"/>
      <c r="AM715" s="35"/>
      <c r="AN715" s="35"/>
      <c r="AO715" s="35"/>
      <c r="AP715" s="35"/>
      <c r="AQ715" s="35"/>
      <c r="AR715" s="35"/>
      <c r="AS715" s="35"/>
      <c r="AT715" s="35"/>
      <c r="AU715" s="35"/>
    </row>
    <row r="716" spans="6:47" x14ac:dyDescent="0.2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c r="AG716" s="35"/>
      <c r="AH716" s="35"/>
      <c r="AI716" s="35"/>
      <c r="AJ716" s="35"/>
      <c r="AK716" s="35"/>
      <c r="AL716" s="35"/>
      <c r="AM716" s="35"/>
      <c r="AN716" s="35"/>
      <c r="AO716" s="35"/>
      <c r="AP716" s="35"/>
      <c r="AQ716" s="35"/>
      <c r="AR716" s="35"/>
      <c r="AS716" s="35"/>
      <c r="AT716" s="35"/>
      <c r="AU716" s="35"/>
    </row>
    <row r="717" spans="6:47" x14ac:dyDescent="0.2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c r="AG717" s="35"/>
      <c r="AH717" s="35"/>
      <c r="AI717" s="35"/>
      <c r="AJ717" s="35"/>
      <c r="AK717" s="35"/>
      <c r="AL717" s="35"/>
      <c r="AM717" s="35"/>
      <c r="AN717" s="35"/>
      <c r="AO717" s="35"/>
      <c r="AP717" s="35"/>
      <c r="AQ717" s="35"/>
      <c r="AR717" s="35"/>
      <c r="AS717" s="35"/>
      <c r="AT717" s="35"/>
      <c r="AU717" s="35"/>
    </row>
    <row r="718" spans="6:47" x14ac:dyDescent="0.2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c r="AG718" s="35"/>
      <c r="AH718" s="35"/>
      <c r="AI718" s="35"/>
      <c r="AJ718" s="35"/>
      <c r="AK718" s="35"/>
      <c r="AL718" s="35"/>
      <c r="AM718" s="35"/>
      <c r="AN718" s="35"/>
      <c r="AO718" s="35"/>
      <c r="AP718" s="35"/>
      <c r="AQ718" s="35"/>
      <c r="AR718" s="35"/>
      <c r="AS718" s="35"/>
      <c r="AT718" s="35"/>
      <c r="AU718" s="35"/>
    </row>
    <row r="719" spans="6:47" x14ac:dyDescent="0.2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c r="AG719" s="35"/>
      <c r="AH719" s="35"/>
      <c r="AI719" s="35"/>
      <c r="AJ719" s="35"/>
      <c r="AK719" s="35"/>
      <c r="AL719" s="35"/>
      <c r="AM719" s="35"/>
      <c r="AN719" s="35"/>
      <c r="AO719" s="35"/>
      <c r="AP719" s="35"/>
      <c r="AQ719" s="35"/>
      <c r="AR719" s="35"/>
      <c r="AS719" s="35"/>
      <c r="AT719" s="35"/>
      <c r="AU719" s="35"/>
    </row>
    <row r="720" spans="6:47" x14ac:dyDescent="0.2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c r="AG720" s="35"/>
      <c r="AH720" s="35"/>
      <c r="AI720" s="35"/>
      <c r="AJ720" s="35"/>
      <c r="AK720" s="35"/>
      <c r="AL720" s="35"/>
      <c r="AM720" s="35"/>
      <c r="AN720" s="35"/>
      <c r="AO720" s="35"/>
      <c r="AP720" s="35"/>
      <c r="AQ720" s="35"/>
      <c r="AR720" s="35"/>
      <c r="AS720" s="35"/>
      <c r="AT720" s="35"/>
      <c r="AU720" s="35"/>
    </row>
    <row r="721" spans="6:47" x14ac:dyDescent="0.2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c r="AG721" s="35"/>
      <c r="AH721" s="35"/>
      <c r="AI721" s="35"/>
      <c r="AJ721" s="35"/>
      <c r="AK721" s="35"/>
      <c r="AL721" s="35"/>
      <c r="AM721" s="35"/>
      <c r="AN721" s="35"/>
      <c r="AO721" s="35"/>
      <c r="AP721" s="35"/>
      <c r="AQ721" s="35"/>
      <c r="AR721" s="35"/>
      <c r="AS721" s="35"/>
      <c r="AT721" s="35"/>
      <c r="AU721" s="35"/>
    </row>
    <row r="722" spans="6:47" x14ac:dyDescent="0.2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c r="AH722" s="35"/>
      <c r="AI722" s="35"/>
      <c r="AJ722" s="35"/>
      <c r="AK722" s="35"/>
      <c r="AL722" s="35"/>
      <c r="AM722" s="35"/>
      <c r="AN722" s="35"/>
      <c r="AO722" s="35"/>
      <c r="AP722" s="35"/>
      <c r="AQ722" s="35"/>
      <c r="AR722" s="35"/>
      <c r="AS722" s="35"/>
      <c r="AT722" s="35"/>
      <c r="AU722" s="35"/>
    </row>
    <row r="723" spans="6:47" x14ac:dyDescent="0.2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c r="AH723" s="35"/>
      <c r="AI723" s="35"/>
      <c r="AJ723" s="35"/>
      <c r="AK723" s="35"/>
      <c r="AL723" s="35"/>
      <c r="AM723" s="35"/>
      <c r="AN723" s="35"/>
      <c r="AO723" s="35"/>
      <c r="AP723" s="35"/>
      <c r="AQ723" s="35"/>
      <c r="AR723" s="35"/>
      <c r="AS723" s="35"/>
      <c r="AT723" s="35"/>
      <c r="AU723" s="35"/>
    </row>
    <row r="724" spans="6:47" x14ac:dyDescent="0.2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c r="AI724" s="35"/>
      <c r="AJ724" s="35"/>
      <c r="AK724" s="35"/>
      <c r="AL724" s="35"/>
      <c r="AM724" s="35"/>
      <c r="AN724" s="35"/>
      <c r="AO724" s="35"/>
      <c r="AP724" s="35"/>
      <c r="AQ724" s="35"/>
      <c r="AR724" s="35"/>
      <c r="AS724" s="35"/>
      <c r="AT724" s="35"/>
      <c r="AU724" s="35"/>
    </row>
    <row r="725" spans="6:47" x14ac:dyDescent="0.2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c r="AG725" s="35"/>
      <c r="AH725" s="35"/>
      <c r="AI725" s="35"/>
      <c r="AJ725" s="35"/>
      <c r="AK725" s="35"/>
      <c r="AL725" s="35"/>
      <c r="AM725" s="35"/>
      <c r="AN725" s="35"/>
      <c r="AO725" s="35"/>
      <c r="AP725" s="35"/>
      <c r="AQ725" s="35"/>
      <c r="AR725" s="35"/>
      <c r="AS725" s="35"/>
      <c r="AT725" s="35"/>
      <c r="AU725" s="35"/>
    </row>
    <row r="726" spans="6:47" x14ac:dyDescent="0.2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c r="AG726" s="35"/>
      <c r="AH726" s="35"/>
      <c r="AI726" s="35"/>
      <c r="AJ726" s="35"/>
      <c r="AK726" s="35"/>
      <c r="AL726" s="35"/>
      <c r="AM726" s="35"/>
      <c r="AN726" s="35"/>
      <c r="AO726" s="35"/>
      <c r="AP726" s="35"/>
      <c r="AQ726" s="35"/>
      <c r="AR726" s="35"/>
      <c r="AS726" s="35"/>
      <c r="AT726" s="35"/>
      <c r="AU726" s="35"/>
    </row>
    <row r="727" spans="6:47" x14ac:dyDescent="0.2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c r="AG727" s="35"/>
      <c r="AH727" s="35"/>
      <c r="AI727" s="35"/>
      <c r="AJ727" s="35"/>
      <c r="AK727" s="35"/>
      <c r="AL727" s="35"/>
      <c r="AM727" s="35"/>
      <c r="AN727" s="35"/>
      <c r="AO727" s="35"/>
      <c r="AP727" s="35"/>
      <c r="AQ727" s="35"/>
      <c r="AR727" s="35"/>
      <c r="AS727" s="35"/>
      <c r="AT727" s="35"/>
      <c r="AU727" s="35"/>
    </row>
    <row r="728" spans="6:47" x14ac:dyDescent="0.2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c r="AG728" s="35"/>
      <c r="AH728" s="35"/>
      <c r="AI728" s="35"/>
      <c r="AJ728" s="35"/>
      <c r="AK728" s="35"/>
      <c r="AL728" s="35"/>
      <c r="AM728" s="35"/>
      <c r="AN728" s="35"/>
      <c r="AO728" s="35"/>
      <c r="AP728" s="35"/>
      <c r="AQ728" s="35"/>
      <c r="AR728" s="35"/>
      <c r="AS728" s="35"/>
      <c r="AT728" s="35"/>
      <c r="AU728" s="35"/>
    </row>
    <row r="729" spans="6:47" x14ac:dyDescent="0.2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c r="AG729" s="35"/>
      <c r="AH729" s="35"/>
      <c r="AI729" s="35"/>
      <c r="AJ729" s="35"/>
      <c r="AK729" s="35"/>
      <c r="AL729" s="35"/>
      <c r="AM729" s="35"/>
      <c r="AN729" s="35"/>
      <c r="AO729" s="35"/>
      <c r="AP729" s="35"/>
      <c r="AQ729" s="35"/>
      <c r="AR729" s="35"/>
      <c r="AS729" s="35"/>
      <c r="AT729" s="35"/>
      <c r="AU729" s="35"/>
    </row>
    <row r="730" spans="6:47" x14ac:dyDescent="0.2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c r="AG730" s="35"/>
      <c r="AH730" s="35"/>
      <c r="AI730" s="35"/>
      <c r="AJ730" s="35"/>
      <c r="AK730" s="35"/>
      <c r="AL730" s="35"/>
      <c r="AM730" s="35"/>
      <c r="AN730" s="35"/>
      <c r="AO730" s="35"/>
      <c r="AP730" s="35"/>
      <c r="AQ730" s="35"/>
      <c r="AR730" s="35"/>
      <c r="AS730" s="35"/>
      <c r="AT730" s="35"/>
      <c r="AU730" s="35"/>
    </row>
    <row r="731" spans="6:47" x14ac:dyDescent="0.2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c r="AG731" s="35"/>
      <c r="AH731" s="35"/>
      <c r="AI731" s="35"/>
      <c r="AJ731" s="35"/>
      <c r="AK731" s="35"/>
      <c r="AL731" s="35"/>
      <c r="AM731" s="35"/>
      <c r="AN731" s="35"/>
      <c r="AO731" s="35"/>
      <c r="AP731" s="35"/>
      <c r="AQ731" s="35"/>
      <c r="AR731" s="35"/>
      <c r="AS731" s="35"/>
      <c r="AT731" s="35"/>
      <c r="AU731" s="35"/>
    </row>
    <row r="732" spans="6:47" x14ac:dyDescent="0.2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c r="AG732" s="35"/>
      <c r="AH732" s="35"/>
      <c r="AI732" s="35"/>
      <c r="AJ732" s="35"/>
      <c r="AK732" s="35"/>
      <c r="AL732" s="35"/>
      <c r="AM732" s="35"/>
      <c r="AN732" s="35"/>
      <c r="AO732" s="35"/>
      <c r="AP732" s="35"/>
      <c r="AQ732" s="35"/>
      <c r="AR732" s="35"/>
      <c r="AS732" s="35"/>
      <c r="AT732" s="35"/>
      <c r="AU732" s="35"/>
    </row>
    <row r="733" spans="6:47" x14ac:dyDescent="0.2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c r="AG733" s="35"/>
      <c r="AH733" s="35"/>
      <c r="AI733" s="35"/>
      <c r="AJ733" s="35"/>
      <c r="AK733" s="35"/>
      <c r="AL733" s="35"/>
      <c r="AM733" s="35"/>
      <c r="AN733" s="35"/>
      <c r="AO733" s="35"/>
      <c r="AP733" s="35"/>
      <c r="AQ733" s="35"/>
      <c r="AR733" s="35"/>
      <c r="AS733" s="35"/>
      <c r="AT733" s="35"/>
      <c r="AU733" s="35"/>
    </row>
    <row r="734" spans="6:47" x14ac:dyDescent="0.2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c r="AG734" s="35"/>
      <c r="AH734" s="35"/>
      <c r="AI734" s="35"/>
      <c r="AJ734" s="35"/>
      <c r="AK734" s="35"/>
      <c r="AL734" s="35"/>
      <c r="AM734" s="35"/>
      <c r="AN734" s="35"/>
      <c r="AO734" s="35"/>
      <c r="AP734" s="35"/>
      <c r="AQ734" s="35"/>
      <c r="AR734" s="35"/>
      <c r="AS734" s="35"/>
      <c r="AT734" s="35"/>
      <c r="AU734" s="35"/>
    </row>
    <row r="735" spans="6:47" x14ac:dyDescent="0.2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c r="AI735" s="35"/>
      <c r="AJ735" s="35"/>
      <c r="AK735" s="35"/>
      <c r="AL735" s="35"/>
      <c r="AM735" s="35"/>
      <c r="AN735" s="35"/>
      <c r="AO735" s="35"/>
      <c r="AP735" s="35"/>
      <c r="AQ735" s="35"/>
      <c r="AR735" s="35"/>
      <c r="AS735" s="35"/>
      <c r="AT735" s="35"/>
      <c r="AU735" s="35"/>
    </row>
    <row r="736" spans="6:47" x14ac:dyDescent="0.2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c r="AG736" s="35"/>
      <c r="AH736" s="35"/>
      <c r="AI736" s="35"/>
      <c r="AJ736" s="35"/>
      <c r="AK736" s="35"/>
      <c r="AL736" s="35"/>
      <c r="AM736" s="35"/>
      <c r="AN736" s="35"/>
      <c r="AO736" s="35"/>
      <c r="AP736" s="35"/>
      <c r="AQ736" s="35"/>
      <c r="AR736" s="35"/>
      <c r="AS736" s="35"/>
      <c r="AT736" s="35"/>
      <c r="AU736" s="35"/>
    </row>
    <row r="737" spans="6:47" x14ac:dyDescent="0.2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c r="AG737" s="35"/>
      <c r="AH737" s="35"/>
      <c r="AI737" s="35"/>
      <c r="AJ737" s="35"/>
      <c r="AK737" s="35"/>
      <c r="AL737" s="35"/>
      <c r="AM737" s="35"/>
      <c r="AN737" s="35"/>
      <c r="AO737" s="35"/>
      <c r="AP737" s="35"/>
      <c r="AQ737" s="35"/>
      <c r="AR737" s="35"/>
      <c r="AS737" s="35"/>
      <c r="AT737" s="35"/>
      <c r="AU737" s="35"/>
    </row>
    <row r="738" spans="6:47" x14ac:dyDescent="0.2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c r="AH738" s="35"/>
      <c r="AI738" s="35"/>
      <c r="AJ738" s="35"/>
      <c r="AK738" s="35"/>
      <c r="AL738" s="35"/>
      <c r="AM738" s="35"/>
      <c r="AN738" s="35"/>
      <c r="AO738" s="35"/>
      <c r="AP738" s="35"/>
      <c r="AQ738" s="35"/>
      <c r="AR738" s="35"/>
      <c r="AS738" s="35"/>
      <c r="AT738" s="35"/>
      <c r="AU738" s="35"/>
    </row>
    <row r="739" spans="6:47" x14ac:dyDescent="0.2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c r="AH739" s="35"/>
      <c r="AI739" s="35"/>
      <c r="AJ739" s="35"/>
      <c r="AK739" s="35"/>
      <c r="AL739" s="35"/>
      <c r="AM739" s="35"/>
      <c r="AN739" s="35"/>
      <c r="AO739" s="35"/>
      <c r="AP739" s="35"/>
      <c r="AQ739" s="35"/>
      <c r="AR739" s="35"/>
      <c r="AS739" s="35"/>
      <c r="AT739" s="35"/>
      <c r="AU739" s="35"/>
    </row>
    <row r="740" spans="6:47" x14ac:dyDescent="0.2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c r="AG740" s="35"/>
      <c r="AH740" s="35"/>
      <c r="AI740" s="35"/>
      <c r="AJ740" s="35"/>
      <c r="AK740" s="35"/>
      <c r="AL740" s="35"/>
      <c r="AM740" s="35"/>
      <c r="AN740" s="35"/>
      <c r="AO740" s="35"/>
      <c r="AP740" s="35"/>
      <c r="AQ740" s="35"/>
      <c r="AR740" s="35"/>
      <c r="AS740" s="35"/>
      <c r="AT740" s="35"/>
      <c r="AU740" s="35"/>
    </row>
    <row r="741" spans="6:47" x14ac:dyDescent="0.2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c r="AG741" s="35"/>
      <c r="AH741" s="35"/>
      <c r="AI741" s="35"/>
      <c r="AJ741" s="35"/>
      <c r="AK741" s="35"/>
      <c r="AL741" s="35"/>
      <c r="AM741" s="35"/>
      <c r="AN741" s="35"/>
      <c r="AO741" s="35"/>
      <c r="AP741" s="35"/>
      <c r="AQ741" s="35"/>
      <c r="AR741" s="35"/>
      <c r="AS741" s="35"/>
      <c r="AT741" s="35"/>
      <c r="AU741" s="35"/>
    </row>
    <row r="742" spans="6:47" x14ac:dyDescent="0.2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c r="AG742" s="35"/>
      <c r="AH742" s="35"/>
      <c r="AI742" s="35"/>
      <c r="AJ742" s="35"/>
      <c r="AK742" s="35"/>
      <c r="AL742" s="35"/>
      <c r="AM742" s="35"/>
      <c r="AN742" s="35"/>
      <c r="AO742" s="35"/>
      <c r="AP742" s="35"/>
      <c r="AQ742" s="35"/>
      <c r="AR742" s="35"/>
      <c r="AS742" s="35"/>
      <c r="AT742" s="35"/>
      <c r="AU742" s="35"/>
    </row>
    <row r="743" spans="6:47" x14ac:dyDescent="0.2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c r="AG743" s="35"/>
      <c r="AH743" s="35"/>
      <c r="AI743" s="35"/>
      <c r="AJ743" s="35"/>
      <c r="AK743" s="35"/>
      <c r="AL743" s="35"/>
      <c r="AM743" s="35"/>
      <c r="AN743" s="35"/>
      <c r="AO743" s="35"/>
      <c r="AP743" s="35"/>
      <c r="AQ743" s="35"/>
      <c r="AR743" s="35"/>
      <c r="AS743" s="35"/>
      <c r="AT743" s="35"/>
      <c r="AU743" s="35"/>
    </row>
    <row r="744" spans="6:47" x14ac:dyDescent="0.2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c r="AG744" s="35"/>
      <c r="AH744" s="35"/>
      <c r="AI744" s="35"/>
      <c r="AJ744" s="35"/>
      <c r="AK744" s="35"/>
      <c r="AL744" s="35"/>
      <c r="AM744" s="35"/>
      <c r="AN744" s="35"/>
      <c r="AO744" s="35"/>
      <c r="AP744" s="35"/>
      <c r="AQ744" s="35"/>
      <c r="AR744" s="35"/>
      <c r="AS744" s="35"/>
      <c r="AT744" s="35"/>
      <c r="AU744" s="35"/>
    </row>
    <row r="745" spans="6:47" x14ac:dyDescent="0.2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c r="AG745" s="35"/>
      <c r="AH745" s="35"/>
      <c r="AI745" s="35"/>
      <c r="AJ745" s="35"/>
      <c r="AK745" s="35"/>
      <c r="AL745" s="35"/>
      <c r="AM745" s="35"/>
      <c r="AN745" s="35"/>
      <c r="AO745" s="35"/>
      <c r="AP745" s="35"/>
      <c r="AQ745" s="35"/>
      <c r="AR745" s="35"/>
      <c r="AS745" s="35"/>
      <c r="AT745" s="35"/>
      <c r="AU745" s="35"/>
    </row>
    <row r="746" spans="6:47" x14ac:dyDescent="0.2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c r="AG746" s="35"/>
      <c r="AH746" s="35"/>
      <c r="AI746" s="35"/>
      <c r="AJ746" s="35"/>
      <c r="AK746" s="35"/>
      <c r="AL746" s="35"/>
      <c r="AM746" s="35"/>
      <c r="AN746" s="35"/>
      <c r="AO746" s="35"/>
      <c r="AP746" s="35"/>
      <c r="AQ746" s="35"/>
      <c r="AR746" s="35"/>
      <c r="AS746" s="35"/>
      <c r="AT746" s="35"/>
      <c r="AU746" s="35"/>
    </row>
    <row r="747" spans="6:47" x14ac:dyDescent="0.2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c r="AG747" s="35"/>
      <c r="AH747" s="35"/>
      <c r="AI747" s="35"/>
      <c r="AJ747" s="35"/>
      <c r="AK747" s="35"/>
      <c r="AL747" s="35"/>
      <c r="AM747" s="35"/>
      <c r="AN747" s="35"/>
      <c r="AO747" s="35"/>
      <c r="AP747" s="35"/>
      <c r="AQ747" s="35"/>
      <c r="AR747" s="35"/>
      <c r="AS747" s="35"/>
      <c r="AT747" s="35"/>
      <c r="AU747" s="35"/>
    </row>
    <row r="748" spans="6:47" x14ac:dyDescent="0.2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c r="AG748" s="35"/>
      <c r="AH748" s="35"/>
      <c r="AI748" s="35"/>
      <c r="AJ748" s="35"/>
      <c r="AK748" s="35"/>
      <c r="AL748" s="35"/>
      <c r="AM748" s="35"/>
      <c r="AN748" s="35"/>
      <c r="AO748" s="35"/>
      <c r="AP748" s="35"/>
      <c r="AQ748" s="35"/>
      <c r="AR748" s="35"/>
      <c r="AS748" s="35"/>
      <c r="AT748" s="35"/>
      <c r="AU748" s="35"/>
    </row>
    <row r="749" spans="6:47" x14ac:dyDescent="0.2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c r="AI749" s="35"/>
      <c r="AJ749" s="35"/>
      <c r="AK749" s="35"/>
      <c r="AL749" s="35"/>
      <c r="AM749" s="35"/>
      <c r="AN749" s="35"/>
      <c r="AO749" s="35"/>
      <c r="AP749" s="35"/>
      <c r="AQ749" s="35"/>
      <c r="AR749" s="35"/>
      <c r="AS749" s="35"/>
      <c r="AT749" s="35"/>
      <c r="AU749" s="35"/>
    </row>
    <row r="750" spans="6:47" x14ac:dyDescent="0.2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c r="AG750" s="35"/>
      <c r="AH750" s="35"/>
      <c r="AI750" s="35"/>
      <c r="AJ750" s="35"/>
      <c r="AK750" s="35"/>
      <c r="AL750" s="35"/>
      <c r="AM750" s="35"/>
      <c r="AN750" s="35"/>
      <c r="AO750" s="35"/>
      <c r="AP750" s="35"/>
      <c r="AQ750" s="35"/>
      <c r="AR750" s="35"/>
      <c r="AS750" s="35"/>
      <c r="AT750" s="35"/>
      <c r="AU750" s="35"/>
    </row>
    <row r="751" spans="6:47" x14ac:dyDescent="0.2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c r="AG751" s="35"/>
      <c r="AH751" s="35"/>
      <c r="AI751" s="35"/>
      <c r="AJ751" s="35"/>
      <c r="AK751" s="35"/>
      <c r="AL751" s="35"/>
      <c r="AM751" s="35"/>
      <c r="AN751" s="35"/>
      <c r="AO751" s="35"/>
      <c r="AP751" s="35"/>
      <c r="AQ751" s="35"/>
      <c r="AR751" s="35"/>
      <c r="AS751" s="35"/>
      <c r="AT751" s="35"/>
      <c r="AU751" s="35"/>
    </row>
    <row r="752" spans="6:47" x14ac:dyDescent="0.2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c r="AG752" s="35"/>
      <c r="AH752" s="35"/>
      <c r="AI752" s="35"/>
      <c r="AJ752" s="35"/>
      <c r="AK752" s="35"/>
      <c r="AL752" s="35"/>
      <c r="AM752" s="35"/>
      <c r="AN752" s="35"/>
      <c r="AO752" s="35"/>
      <c r="AP752" s="35"/>
      <c r="AQ752" s="35"/>
      <c r="AR752" s="35"/>
      <c r="AS752" s="35"/>
      <c r="AT752" s="35"/>
      <c r="AU752" s="35"/>
    </row>
    <row r="753" spans="6:47" x14ac:dyDescent="0.2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c r="AG753" s="35"/>
      <c r="AH753" s="35"/>
      <c r="AI753" s="35"/>
      <c r="AJ753" s="35"/>
      <c r="AK753" s="35"/>
      <c r="AL753" s="35"/>
      <c r="AM753" s="35"/>
      <c r="AN753" s="35"/>
      <c r="AO753" s="35"/>
      <c r="AP753" s="35"/>
      <c r="AQ753" s="35"/>
      <c r="AR753" s="35"/>
      <c r="AS753" s="35"/>
      <c r="AT753" s="35"/>
      <c r="AU753" s="35"/>
    </row>
    <row r="754" spans="6:47" x14ac:dyDescent="0.2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c r="AH754" s="35"/>
      <c r="AI754" s="35"/>
      <c r="AJ754" s="35"/>
      <c r="AK754" s="35"/>
      <c r="AL754" s="35"/>
      <c r="AM754" s="35"/>
      <c r="AN754" s="35"/>
      <c r="AO754" s="35"/>
      <c r="AP754" s="35"/>
      <c r="AQ754" s="35"/>
      <c r="AR754" s="35"/>
      <c r="AS754" s="35"/>
      <c r="AT754" s="35"/>
      <c r="AU754" s="35"/>
    </row>
    <row r="755" spans="6:47" x14ac:dyDescent="0.2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c r="AH755" s="35"/>
      <c r="AI755" s="35"/>
      <c r="AJ755" s="35"/>
      <c r="AK755" s="35"/>
      <c r="AL755" s="35"/>
      <c r="AM755" s="35"/>
      <c r="AN755" s="35"/>
      <c r="AO755" s="35"/>
      <c r="AP755" s="35"/>
      <c r="AQ755" s="35"/>
      <c r="AR755" s="35"/>
      <c r="AS755" s="35"/>
      <c r="AT755" s="35"/>
      <c r="AU755" s="35"/>
    </row>
    <row r="756" spans="6:47" x14ac:dyDescent="0.2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c r="AG756" s="35"/>
      <c r="AH756" s="35"/>
      <c r="AI756" s="35"/>
      <c r="AJ756" s="35"/>
      <c r="AK756" s="35"/>
      <c r="AL756" s="35"/>
      <c r="AM756" s="35"/>
      <c r="AN756" s="35"/>
      <c r="AO756" s="35"/>
      <c r="AP756" s="35"/>
      <c r="AQ756" s="35"/>
      <c r="AR756" s="35"/>
      <c r="AS756" s="35"/>
      <c r="AT756" s="35"/>
      <c r="AU756" s="35"/>
    </row>
    <row r="757" spans="6:47" x14ac:dyDescent="0.2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c r="AG757" s="35"/>
      <c r="AH757" s="35"/>
      <c r="AI757" s="35"/>
      <c r="AJ757" s="35"/>
      <c r="AK757" s="35"/>
      <c r="AL757" s="35"/>
      <c r="AM757" s="35"/>
      <c r="AN757" s="35"/>
      <c r="AO757" s="35"/>
      <c r="AP757" s="35"/>
      <c r="AQ757" s="35"/>
      <c r="AR757" s="35"/>
      <c r="AS757" s="35"/>
      <c r="AT757" s="35"/>
      <c r="AU757" s="35"/>
    </row>
    <row r="758" spans="6:47" x14ac:dyDescent="0.2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c r="AG758" s="35"/>
      <c r="AH758" s="35"/>
      <c r="AI758" s="35"/>
      <c r="AJ758" s="35"/>
      <c r="AK758" s="35"/>
      <c r="AL758" s="35"/>
      <c r="AM758" s="35"/>
      <c r="AN758" s="35"/>
      <c r="AO758" s="35"/>
      <c r="AP758" s="35"/>
      <c r="AQ758" s="35"/>
      <c r="AR758" s="35"/>
      <c r="AS758" s="35"/>
      <c r="AT758" s="35"/>
      <c r="AU758" s="35"/>
    </row>
    <row r="759" spans="6:47" x14ac:dyDescent="0.2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c r="AH759" s="35"/>
      <c r="AI759" s="35"/>
      <c r="AJ759" s="35"/>
      <c r="AK759" s="35"/>
      <c r="AL759" s="35"/>
      <c r="AM759" s="35"/>
      <c r="AN759" s="35"/>
      <c r="AO759" s="35"/>
      <c r="AP759" s="35"/>
      <c r="AQ759" s="35"/>
      <c r="AR759" s="35"/>
      <c r="AS759" s="35"/>
      <c r="AT759" s="35"/>
      <c r="AU759" s="35"/>
    </row>
    <row r="760" spans="6:47" x14ac:dyDescent="0.2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c r="AI760" s="35"/>
      <c r="AJ760" s="35"/>
      <c r="AK760" s="35"/>
      <c r="AL760" s="35"/>
      <c r="AM760" s="35"/>
      <c r="AN760" s="35"/>
      <c r="AO760" s="35"/>
      <c r="AP760" s="35"/>
      <c r="AQ760" s="35"/>
      <c r="AR760" s="35"/>
      <c r="AS760" s="35"/>
      <c r="AT760" s="35"/>
      <c r="AU760" s="35"/>
    </row>
    <row r="761" spans="6:47" x14ac:dyDescent="0.2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c r="AG761" s="35"/>
      <c r="AH761" s="35"/>
      <c r="AI761" s="35"/>
      <c r="AJ761" s="35"/>
      <c r="AK761" s="35"/>
      <c r="AL761" s="35"/>
      <c r="AM761" s="35"/>
      <c r="AN761" s="35"/>
      <c r="AO761" s="35"/>
      <c r="AP761" s="35"/>
      <c r="AQ761" s="35"/>
      <c r="AR761" s="35"/>
      <c r="AS761" s="35"/>
      <c r="AT761" s="35"/>
      <c r="AU761" s="35"/>
    </row>
    <row r="762" spans="6:47" x14ac:dyDescent="0.2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c r="AH762" s="35"/>
      <c r="AI762" s="35"/>
      <c r="AJ762" s="35"/>
      <c r="AK762" s="35"/>
      <c r="AL762" s="35"/>
      <c r="AM762" s="35"/>
      <c r="AN762" s="35"/>
      <c r="AO762" s="35"/>
      <c r="AP762" s="35"/>
      <c r="AQ762" s="35"/>
      <c r="AR762" s="35"/>
      <c r="AS762" s="35"/>
      <c r="AT762" s="35"/>
      <c r="AU762" s="35"/>
    </row>
    <row r="763" spans="6:47" x14ac:dyDescent="0.2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c r="AG763" s="35"/>
      <c r="AH763" s="35"/>
      <c r="AI763" s="35"/>
      <c r="AJ763" s="35"/>
      <c r="AK763" s="35"/>
      <c r="AL763" s="35"/>
      <c r="AM763" s="35"/>
      <c r="AN763" s="35"/>
      <c r="AO763" s="35"/>
      <c r="AP763" s="35"/>
      <c r="AQ763" s="35"/>
      <c r="AR763" s="35"/>
      <c r="AS763" s="35"/>
      <c r="AT763" s="35"/>
      <c r="AU763" s="35"/>
    </row>
    <row r="764" spans="6:47" x14ac:dyDescent="0.2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c r="AG764" s="35"/>
      <c r="AH764" s="35"/>
      <c r="AI764" s="35"/>
      <c r="AJ764" s="35"/>
      <c r="AK764" s="35"/>
      <c r="AL764" s="35"/>
      <c r="AM764" s="35"/>
      <c r="AN764" s="35"/>
      <c r="AO764" s="35"/>
      <c r="AP764" s="35"/>
      <c r="AQ764" s="35"/>
      <c r="AR764" s="35"/>
      <c r="AS764" s="35"/>
      <c r="AT764" s="35"/>
      <c r="AU764" s="35"/>
    </row>
    <row r="765" spans="6:47" x14ac:dyDescent="0.2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c r="AG765" s="35"/>
      <c r="AH765" s="35"/>
      <c r="AI765" s="35"/>
      <c r="AJ765" s="35"/>
      <c r="AK765" s="35"/>
      <c r="AL765" s="35"/>
      <c r="AM765" s="35"/>
      <c r="AN765" s="35"/>
      <c r="AO765" s="35"/>
      <c r="AP765" s="35"/>
      <c r="AQ765" s="35"/>
      <c r="AR765" s="35"/>
      <c r="AS765" s="35"/>
      <c r="AT765" s="35"/>
      <c r="AU765" s="35"/>
    </row>
    <row r="766" spans="6:47" x14ac:dyDescent="0.2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c r="AG766" s="35"/>
      <c r="AH766" s="35"/>
      <c r="AI766" s="35"/>
      <c r="AJ766" s="35"/>
      <c r="AK766" s="35"/>
      <c r="AL766" s="35"/>
      <c r="AM766" s="35"/>
      <c r="AN766" s="35"/>
      <c r="AO766" s="35"/>
      <c r="AP766" s="35"/>
      <c r="AQ766" s="35"/>
      <c r="AR766" s="35"/>
      <c r="AS766" s="35"/>
      <c r="AT766" s="35"/>
      <c r="AU766" s="35"/>
    </row>
    <row r="767" spans="6:47" x14ac:dyDescent="0.2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c r="AG767" s="35"/>
      <c r="AH767" s="35"/>
      <c r="AI767" s="35"/>
      <c r="AJ767" s="35"/>
      <c r="AK767" s="35"/>
      <c r="AL767" s="35"/>
      <c r="AM767" s="35"/>
      <c r="AN767" s="35"/>
      <c r="AO767" s="35"/>
      <c r="AP767" s="35"/>
      <c r="AQ767" s="35"/>
      <c r="AR767" s="35"/>
      <c r="AS767" s="35"/>
      <c r="AT767" s="35"/>
      <c r="AU767" s="35"/>
    </row>
    <row r="768" spans="6:47" x14ac:dyDescent="0.2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c r="AG768" s="35"/>
      <c r="AH768" s="35"/>
      <c r="AI768" s="35"/>
      <c r="AJ768" s="35"/>
      <c r="AK768" s="35"/>
      <c r="AL768" s="35"/>
      <c r="AM768" s="35"/>
      <c r="AN768" s="35"/>
      <c r="AO768" s="35"/>
      <c r="AP768" s="35"/>
      <c r="AQ768" s="35"/>
      <c r="AR768" s="35"/>
      <c r="AS768" s="35"/>
      <c r="AT768" s="35"/>
      <c r="AU768" s="35"/>
    </row>
    <row r="769" spans="6:47" x14ac:dyDescent="0.2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c r="AG769" s="35"/>
      <c r="AH769" s="35"/>
      <c r="AI769" s="35"/>
      <c r="AJ769" s="35"/>
      <c r="AK769" s="35"/>
      <c r="AL769" s="35"/>
      <c r="AM769" s="35"/>
      <c r="AN769" s="35"/>
      <c r="AO769" s="35"/>
      <c r="AP769" s="35"/>
      <c r="AQ769" s="35"/>
      <c r="AR769" s="35"/>
      <c r="AS769" s="35"/>
      <c r="AT769" s="35"/>
      <c r="AU769" s="35"/>
    </row>
    <row r="770" spans="6:47" x14ac:dyDescent="0.2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c r="AH770" s="35"/>
      <c r="AI770" s="35"/>
      <c r="AJ770" s="35"/>
      <c r="AK770" s="35"/>
      <c r="AL770" s="35"/>
      <c r="AM770" s="35"/>
      <c r="AN770" s="35"/>
      <c r="AO770" s="35"/>
      <c r="AP770" s="35"/>
      <c r="AQ770" s="35"/>
      <c r="AR770" s="35"/>
      <c r="AS770" s="35"/>
      <c r="AT770" s="35"/>
      <c r="AU770" s="35"/>
    </row>
    <row r="771" spans="6:47" x14ac:dyDescent="0.2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c r="AH771" s="35"/>
      <c r="AI771" s="35"/>
      <c r="AJ771" s="35"/>
      <c r="AK771" s="35"/>
      <c r="AL771" s="35"/>
      <c r="AM771" s="35"/>
      <c r="AN771" s="35"/>
      <c r="AO771" s="35"/>
      <c r="AP771" s="35"/>
      <c r="AQ771" s="35"/>
      <c r="AR771" s="35"/>
      <c r="AS771" s="35"/>
      <c r="AT771" s="35"/>
      <c r="AU771" s="35"/>
    </row>
    <row r="772" spans="6:47" x14ac:dyDescent="0.2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c r="AG772" s="35"/>
      <c r="AH772" s="35"/>
      <c r="AI772" s="35"/>
      <c r="AJ772" s="35"/>
      <c r="AK772" s="35"/>
      <c r="AL772" s="35"/>
      <c r="AM772" s="35"/>
      <c r="AN772" s="35"/>
      <c r="AO772" s="35"/>
      <c r="AP772" s="35"/>
      <c r="AQ772" s="35"/>
      <c r="AR772" s="35"/>
      <c r="AS772" s="35"/>
      <c r="AT772" s="35"/>
      <c r="AU772" s="35"/>
    </row>
    <row r="773" spans="6:47" x14ac:dyDescent="0.2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c r="AG773" s="35"/>
      <c r="AH773" s="35"/>
      <c r="AI773" s="35"/>
      <c r="AJ773" s="35"/>
      <c r="AK773" s="35"/>
      <c r="AL773" s="35"/>
      <c r="AM773" s="35"/>
      <c r="AN773" s="35"/>
      <c r="AO773" s="35"/>
      <c r="AP773" s="35"/>
      <c r="AQ773" s="35"/>
      <c r="AR773" s="35"/>
      <c r="AS773" s="35"/>
      <c r="AT773" s="35"/>
      <c r="AU773" s="35"/>
    </row>
    <row r="774" spans="6:47" x14ac:dyDescent="0.2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c r="AI774" s="35"/>
      <c r="AJ774" s="35"/>
      <c r="AK774" s="35"/>
      <c r="AL774" s="35"/>
      <c r="AM774" s="35"/>
      <c r="AN774" s="35"/>
      <c r="AO774" s="35"/>
      <c r="AP774" s="35"/>
      <c r="AQ774" s="35"/>
      <c r="AR774" s="35"/>
      <c r="AS774" s="35"/>
      <c r="AT774" s="35"/>
      <c r="AU774" s="35"/>
    </row>
    <row r="775" spans="6:47" x14ac:dyDescent="0.2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c r="AG775" s="35"/>
      <c r="AH775" s="35"/>
      <c r="AI775" s="35"/>
      <c r="AJ775" s="35"/>
      <c r="AK775" s="35"/>
      <c r="AL775" s="35"/>
      <c r="AM775" s="35"/>
      <c r="AN775" s="35"/>
      <c r="AO775" s="35"/>
      <c r="AP775" s="35"/>
      <c r="AQ775" s="35"/>
      <c r="AR775" s="35"/>
      <c r="AS775" s="35"/>
      <c r="AT775" s="35"/>
      <c r="AU775" s="35"/>
    </row>
    <row r="776" spans="6:47" x14ac:dyDescent="0.2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c r="AG776" s="35"/>
      <c r="AH776" s="35"/>
      <c r="AI776" s="35"/>
      <c r="AJ776" s="35"/>
      <c r="AK776" s="35"/>
      <c r="AL776" s="35"/>
      <c r="AM776" s="35"/>
      <c r="AN776" s="35"/>
      <c r="AO776" s="35"/>
      <c r="AP776" s="35"/>
      <c r="AQ776" s="35"/>
      <c r="AR776" s="35"/>
      <c r="AS776" s="35"/>
      <c r="AT776" s="35"/>
      <c r="AU776" s="35"/>
    </row>
    <row r="777" spans="6:47" x14ac:dyDescent="0.2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c r="AG777" s="35"/>
      <c r="AH777" s="35"/>
      <c r="AI777" s="35"/>
      <c r="AJ777" s="35"/>
      <c r="AK777" s="35"/>
      <c r="AL777" s="35"/>
      <c r="AM777" s="35"/>
      <c r="AN777" s="35"/>
      <c r="AO777" s="35"/>
      <c r="AP777" s="35"/>
      <c r="AQ777" s="35"/>
      <c r="AR777" s="35"/>
      <c r="AS777" s="35"/>
      <c r="AT777" s="35"/>
      <c r="AU777" s="35"/>
    </row>
    <row r="778" spans="6:47" x14ac:dyDescent="0.2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c r="AG778" s="35"/>
      <c r="AH778" s="35"/>
      <c r="AI778" s="35"/>
      <c r="AJ778" s="35"/>
      <c r="AK778" s="35"/>
      <c r="AL778" s="35"/>
      <c r="AM778" s="35"/>
      <c r="AN778" s="35"/>
      <c r="AO778" s="35"/>
      <c r="AP778" s="35"/>
      <c r="AQ778" s="35"/>
      <c r="AR778" s="35"/>
      <c r="AS778" s="35"/>
      <c r="AT778" s="35"/>
      <c r="AU778" s="35"/>
    </row>
    <row r="779" spans="6:47" x14ac:dyDescent="0.2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c r="AG779" s="35"/>
      <c r="AH779" s="35"/>
      <c r="AI779" s="35"/>
      <c r="AJ779" s="35"/>
      <c r="AK779" s="35"/>
      <c r="AL779" s="35"/>
      <c r="AM779" s="35"/>
      <c r="AN779" s="35"/>
      <c r="AO779" s="35"/>
      <c r="AP779" s="35"/>
      <c r="AQ779" s="35"/>
      <c r="AR779" s="35"/>
      <c r="AS779" s="35"/>
      <c r="AT779" s="35"/>
      <c r="AU779" s="35"/>
    </row>
    <row r="780" spans="6:47" x14ac:dyDescent="0.2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c r="AG780" s="35"/>
      <c r="AH780" s="35"/>
      <c r="AI780" s="35"/>
      <c r="AJ780" s="35"/>
      <c r="AK780" s="35"/>
      <c r="AL780" s="35"/>
      <c r="AM780" s="35"/>
      <c r="AN780" s="35"/>
      <c r="AO780" s="35"/>
      <c r="AP780" s="35"/>
      <c r="AQ780" s="35"/>
      <c r="AR780" s="35"/>
      <c r="AS780" s="35"/>
      <c r="AT780" s="35"/>
      <c r="AU780" s="35"/>
    </row>
    <row r="781" spans="6:47" x14ac:dyDescent="0.2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c r="AG781" s="35"/>
      <c r="AH781" s="35"/>
      <c r="AI781" s="35"/>
      <c r="AJ781" s="35"/>
      <c r="AK781" s="35"/>
      <c r="AL781" s="35"/>
      <c r="AM781" s="35"/>
      <c r="AN781" s="35"/>
      <c r="AO781" s="35"/>
      <c r="AP781" s="35"/>
      <c r="AQ781" s="35"/>
      <c r="AR781" s="35"/>
      <c r="AS781" s="35"/>
      <c r="AT781" s="35"/>
      <c r="AU781" s="35"/>
    </row>
    <row r="782" spans="6:47" x14ac:dyDescent="0.2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c r="AG782" s="35"/>
      <c r="AH782" s="35"/>
      <c r="AI782" s="35"/>
      <c r="AJ782" s="35"/>
      <c r="AK782" s="35"/>
      <c r="AL782" s="35"/>
      <c r="AM782" s="35"/>
      <c r="AN782" s="35"/>
      <c r="AO782" s="35"/>
      <c r="AP782" s="35"/>
      <c r="AQ782" s="35"/>
      <c r="AR782" s="35"/>
      <c r="AS782" s="35"/>
      <c r="AT782" s="35"/>
      <c r="AU782" s="35"/>
    </row>
    <row r="783" spans="6:47" x14ac:dyDescent="0.2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c r="AG783" s="35"/>
      <c r="AH783" s="35"/>
      <c r="AI783" s="35"/>
      <c r="AJ783" s="35"/>
      <c r="AK783" s="35"/>
      <c r="AL783" s="35"/>
      <c r="AM783" s="35"/>
      <c r="AN783" s="35"/>
      <c r="AO783" s="35"/>
      <c r="AP783" s="35"/>
      <c r="AQ783" s="35"/>
      <c r="AR783" s="35"/>
      <c r="AS783" s="35"/>
      <c r="AT783" s="35"/>
      <c r="AU783" s="35"/>
    </row>
    <row r="784" spans="6:47" x14ac:dyDescent="0.2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c r="AG784" s="35"/>
      <c r="AH784" s="35"/>
      <c r="AI784" s="35"/>
      <c r="AJ784" s="35"/>
      <c r="AK784" s="35"/>
      <c r="AL784" s="35"/>
      <c r="AM784" s="35"/>
      <c r="AN784" s="35"/>
      <c r="AO784" s="35"/>
      <c r="AP784" s="35"/>
      <c r="AQ784" s="35"/>
      <c r="AR784" s="35"/>
      <c r="AS784" s="35"/>
      <c r="AT784" s="35"/>
      <c r="AU784" s="35"/>
    </row>
    <row r="785" spans="6:47" x14ac:dyDescent="0.2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c r="AI785" s="35"/>
      <c r="AJ785" s="35"/>
      <c r="AK785" s="35"/>
      <c r="AL785" s="35"/>
      <c r="AM785" s="35"/>
      <c r="AN785" s="35"/>
      <c r="AO785" s="35"/>
      <c r="AP785" s="35"/>
      <c r="AQ785" s="35"/>
      <c r="AR785" s="35"/>
      <c r="AS785" s="35"/>
      <c r="AT785" s="35"/>
      <c r="AU785" s="35"/>
    </row>
    <row r="786" spans="6:47" x14ac:dyDescent="0.2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c r="AH786" s="35"/>
      <c r="AI786" s="35"/>
      <c r="AJ786" s="35"/>
      <c r="AK786" s="35"/>
      <c r="AL786" s="35"/>
      <c r="AM786" s="35"/>
      <c r="AN786" s="35"/>
      <c r="AO786" s="35"/>
      <c r="AP786" s="35"/>
      <c r="AQ786" s="35"/>
      <c r="AR786" s="35"/>
      <c r="AS786" s="35"/>
      <c r="AT786" s="35"/>
      <c r="AU786" s="35"/>
    </row>
    <row r="787" spans="6:47" x14ac:dyDescent="0.2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c r="AH787" s="35"/>
      <c r="AI787" s="35"/>
      <c r="AJ787" s="35"/>
      <c r="AK787" s="35"/>
      <c r="AL787" s="35"/>
      <c r="AM787" s="35"/>
      <c r="AN787" s="35"/>
      <c r="AO787" s="35"/>
      <c r="AP787" s="35"/>
      <c r="AQ787" s="35"/>
      <c r="AR787" s="35"/>
      <c r="AS787" s="35"/>
      <c r="AT787" s="35"/>
      <c r="AU787" s="35"/>
    </row>
    <row r="788" spans="6:47" x14ac:dyDescent="0.2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35"/>
      <c r="AM788" s="35"/>
      <c r="AN788" s="35"/>
      <c r="AO788" s="35"/>
      <c r="AP788" s="35"/>
      <c r="AQ788" s="35"/>
      <c r="AR788" s="35"/>
      <c r="AS788" s="35"/>
      <c r="AT788" s="35"/>
      <c r="AU788" s="35"/>
    </row>
    <row r="789" spans="6:47" x14ac:dyDescent="0.2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35"/>
      <c r="AM789" s="35"/>
      <c r="AN789" s="35"/>
      <c r="AO789" s="35"/>
      <c r="AP789" s="35"/>
      <c r="AQ789" s="35"/>
      <c r="AR789" s="35"/>
      <c r="AS789" s="35"/>
      <c r="AT789" s="35"/>
      <c r="AU789" s="35"/>
    </row>
    <row r="790" spans="6:47" x14ac:dyDescent="0.2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c r="AG790" s="35"/>
      <c r="AH790" s="35"/>
      <c r="AI790" s="35"/>
      <c r="AJ790" s="35"/>
      <c r="AK790" s="35"/>
      <c r="AL790" s="35"/>
      <c r="AM790" s="35"/>
      <c r="AN790" s="35"/>
      <c r="AO790" s="35"/>
      <c r="AP790" s="35"/>
      <c r="AQ790" s="35"/>
      <c r="AR790" s="35"/>
      <c r="AS790" s="35"/>
      <c r="AT790" s="35"/>
      <c r="AU790" s="35"/>
    </row>
    <row r="791" spans="6:47" x14ac:dyDescent="0.2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c r="AG791" s="35"/>
      <c r="AH791" s="35"/>
      <c r="AI791" s="35"/>
      <c r="AJ791" s="35"/>
      <c r="AK791" s="35"/>
      <c r="AL791" s="35"/>
      <c r="AM791" s="35"/>
      <c r="AN791" s="35"/>
      <c r="AO791" s="35"/>
      <c r="AP791" s="35"/>
      <c r="AQ791" s="35"/>
      <c r="AR791" s="35"/>
      <c r="AS791" s="35"/>
      <c r="AT791" s="35"/>
      <c r="AU791" s="35"/>
    </row>
    <row r="792" spans="6:47" x14ac:dyDescent="0.2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c r="AG792" s="35"/>
      <c r="AH792" s="35"/>
      <c r="AI792" s="35"/>
      <c r="AJ792" s="35"/>
      <c r="AK792" s="35"/>
      <c r="AL792" s="35"/>
      <c r="AM792" s="35"/>
      <c r="AN792" s="35"/>
      <c r="AO792" s="35"/>
      <c r="AP792" s="35"/>
      <c r="AQ792" s="35"/>
      <c r="AR792" s="35"/>
      <c r="AS792" s="35"/>
      <c r="AT792" s="35"/>
      <c r="AU792" s="35"/>
    </row>
    <row r="793" spans="6:47" x14ac:dyDescent="0.2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c r="AG793" s="35"/>
      <c r="AH793" s="35"/>
      <c r="AI793" s="35"/>
      <c r="AJ793" s="35"/>
      <c r="AK793" s="35"/>
      <c r="AL793" s="35"/>
      <c r="AM793" s="35"/>
      <c r="AN793" s="35"/>
      <c r="AO793" s="35"/>
      <c r="AP793" s="35"/>
      <c r="AQ793" s="35"/>
      <c r="AR793" s="35"/>
      <c r="AS793" s="35"/>
      <c r="AT793" s="35"/>
      <c r="AU793" s="35"/>
    </row>
    <row r="794" spans="6:47" x14ac:dyDescent="0.2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c r="AG794" s="35"/>
      <c r="AH794" s="35"/>
      <c r="AI794" s="35"/>
      <c r="AJ794" s="35"/>
      <c r="AK794" s="35"/>
      <c r="AL794" s="35"/>
      <c r="AM794" s="35"/>
      <c r="AN794" s="35"/>
      <c r="AO794" s="35"/>
      <c r="AP794" s="35"/>
      <c r="AQ794" s="35"/>
      <c r="AR794" s="35"/>
      <c r="AS794" s="35"/>
      <c r="AT794" s="35"/>
      <c r="AU794" s="35"/>
    </row>
    <row r="795" spans="6:47" x14ac:dyDescent="0.2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c r="AG795" s="35"/>
      <c r="AH795" s="35"/>
      <c r="AI795" s="35"/>
      <c r="AJ795" s="35"/>
      <c r="AK795" s="35"/>
      <c r="AL795" s="35"/>
      <c r="AM795" s="35"/>
      <c r="AN795" s="35"/>
      <c r="AO795" s="35"/>
      <c r="AP795" s="35"/>
      <c r="AQ795" s="35"/>
      <c r="AR795" s="35"/>
      <c r="AS795" s="35"/>
      <c r="AT795" s="35"/>
      <c r="AU795" s="35"/>
    </row>
    <row r="796" spans="6:47" x14ac:dyDescent="0.2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c r="AG796" s="35"/>
      <c r="AH796" s="35"/>
      <c r="AI796" s="35"/>
      <c r="AJ796" s="35"/>
      <c r="AK796" s="35"/>
      <c r="AL796" s="35"/>
      <c r="AM796" s="35"/>
      <c r="AN796" s="35"/>
      <c r="AO796" s="35"/>
      <c r="AP796" s="35"/>
      <c r="AQ796" s="35"/>
      <c r="AR796" s="35"/>
      <c r="AS796" s="35"/>
      <c r="AT796" s="35"/>
      <c r="AU796" s="35"/>
    </row>
    <row r="797" spans="6:47" x14ac:dyDescent="0.2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c r="AG797" s="35"/>
      <c r="AH797" s="35"/>
      <c r="AI797" s="35"/>
      <c r="AJ797" s="35"/>
      <c r="AK797" s="35"/>
      <c r="AL797" s="35"/>
      <c r="AM797" s="35"/>
      <c r="AN797" s="35"/>
      <c r="AO797" s="35"/>
      <c r="AP797" s="35"/>
      <c r="AQ797" s="35"/>
      <c r="AR797" s="35"/>
      <c r="AS797" s="35"/>
      <c r="AT797" s="35"/>
      <c r="AU797" s="35"/>
    </row>
    <row r="798" spans="6:47" x14ac:dyDescent="0.2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c r="AG798" s="35"/>
      <c r="AH798" s="35"/>
      <c r="AI798" s="35"/>
      <c r="AJ798" s="35"/>
      <c r="AK798" s="35"/>
      <c r="AL798" s="35"/>
      <c r="AM798" s="35"/>
      <c r="AN798" s="35"/>
      <c r="AO798" s="35"/>
      <c r="AP798" s="35"/>
      <c r="AQ798" s="35"/>
      <c r="AR798" s="35"/>
      <c r="AS798" s="35"/>
      <c r="AT798" s="35"/>
      <c r="AU798" s="35"/>
    </row>
    <row r="799" spans="6:47" x14ac:dyDescent="0.2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c r="AI799" s="35"/>
      <c r="AJ799" s="35"/>
      <c r="AK799" s="35"/>
      <c r="AL799" s="35"/>
      <c r="AM799" s="35"/>
      <c r="AN799" s="35"/>
      <c r="AO799" s="35"/>
      <c r="AP799" s="35"/>
      <c r="AQ799" s="35"/>
      <c r="AR799" s="35"/>
      <c r="AS799" s="35"/>
      <c r="AT799" s="35"/>
      <c r="AU799" s="35"/>
    </row>
    <row r="800" spans="6:47" x14ac:dyDescent="0.2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c r="AG800" s="35"/>
      <c r="AH800" s="35"/>
      <c r="AI800" s="35"/>
      <c r="AJ800" s="35"/>
      <c r="AK800" s="35"/>
      <c r="AL800" s="35"/>
      <c r="AM800" s="35"/>
      <c r="AN800" s="35"/>
      <c r="AO800" s="35"/>
      <c r="AP800" s="35"/>
      <c r="AQ800" s="35"/>
      <c r="AR800" s="35"/>
      <c r="AS800" s="35"/>
      <c r="AT800" s="35"/>
      <c r="AU800" s="35"/>
    </row>
    <row r="801" spans="6:47" x14ac:dyDescent="0.2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c r="AG801" s="35"/>
      <c r="AH801" s="35"/>
      <c r="AI801" s="35"/>
      <c r="AJ801" s="35"/>
      <c r="AK801" s="35"/>
      <c r="AL801" s="35"/>
      <c r="AM801" s="35"/>
      <c r="AN801" s="35"/>
      <c r="AO801" s="35"/>
      <c r="AP801" s="35"/>
      <c r="AQ801" s="35"/>
      <c r="AR801" s="35"/>
      <c r="AS801" s="35"/>
      <c r="AT801" s="35"/>
      <c r="AU801" s="35"/>
    </row>
    <row r="802" spans="6:47" x14ac:dyDescent="0.2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c r="AH802" s="35"/>
      <c r="AI802" s="35"/>
      <c r="AJ802" s="35"/>
      <c r="AK802" s="35"/>
      <c r="AL802" s="35"/>
      <c r="AM802" s="35"/>
      <c r="AN802" s="35"/>
      <c r="AO802" s="35"/>
      <c r="AP802" s="35"/>
      <c r="AQ802" s="35"/>
      <c r="AR802" s="35"/>
      <c r="AS802" s="35"/>
      <c r="AT802" s="35"/>
      <c r="AU802" s="35"/>
    </row>
    <row r="803" spans="6:47" x14ac:dyDescent="0.2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c r="AH803" s="35"/>
      <c r="AI803" s="35"/>
      <c r="AJ803" s="35"/>
      <c r="AK803" s="35"/>
      <c r="AL803" s="35"/>
      <c r="AM803" s="35"/>
      <c r="AN803" s="35"/>
      <c r="AO803" s="35"/>
      <c r="AP803" s="35"/>
      <c r="AQ803" s="35"/>
      <c r="AR803" s="35"/>
      <c r="AS803" s="35"/>
      <c r="AT803" s="35"/>
      <c r="AU803" s="35"/>
    </row>
    <row r="804" spans="6:47" x14ac:dyDescent="0.2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c r="AG804" s="35"/>
      <c r="AH804" s="35"/>
      <c r="AI804" s="35"/>
      <c r="AJ804" s="35"/>
      <c r="AK804" s="35"/>
      <c r="AL804" s="35"/>
      <c r="AM804" s="35"/>
      <c r="AN804" s="35"/>
      <c r="AO804" s="35"/>
      <c r="AP804" s="35"/>
      <c r="AQ804" s="35"/>
      <c r="AR804" s="35"/>
      <c r="AS804" s="35"/>
      <c r="AT804" s="35"/>
      <c r="AU804" s="35"/>
    </row>
    <row r="805" spans="6:47" x14ac:dyDescent="0.2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c r="AG805" s="35"/>
      <c r="AH805" s="35"/>
      <c r="AI805" s="35"/>
      <c r="AJ805" s="35"/>
      <c r="AK805" s="35"/>
      <c r="AL805" s="35"/>
      <c r="AM805" s="35"/>
      <c r="AN805" s="35"/>
      <c r="AO805" s="35"/>
      <c r="AP805" s="35"/>
      <c r="AQ805" s="35"/>
      <c r="AR805" s="35"/>
      <c r="AS805" s="35"/>
      <c r="AT805" s="35"/>
      <c r="AU805" s="35"/>
    </row>
    <row r="806" spans="6:47" x14ac:dyDescent="0.2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c r="AG806" s="35"/>
      <c r="AH806" s="35"/>
      <c r="AI806" s="35"/>
      <c r="AJ806" s="35"/>
      <c r="AK806" s="35"/>
      <c r="AL806" s="35"/>
      <c r="AM806" s="35"/>
      <c r="AN806" s="35"/>
      <c r="AO806" s="35"/>
      <c r="AP806" s="35"/>
      <c r="AQ806" s="35"/>
      <c r="AR806" s="35"/>
      <c r="AS806" s="35"/>
      <c r="AT806" s="35"/>
      <c r="AU806" s="35"/>
    </row>
    <row r="807" spans="6:47" x14ac:dyDescent="0.2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c r="AG807" s="35"/>
      <c r="AH807" s="35"/>
      <c r="AI807" s="35"/>
      <c r="AJ807" s="35"/>
      <c r="AK807" s="35"/>
      <c r="AL807" s="35"/>
      <c r="AM807" s="35"/>
      <c r="AN807" s="35"/>
      <c r="AO807" s="35"/>
      <c r="AP807" s="35"/>
      <c r="AQ807" s="35"/>
      <c r="AR807" s="35"/>
      <c r="AS807" s="35"/>
      <c r="AT807" s="35"/>
      <c r="AU807" s="35"/>
    </row>
    <row r="808" spans="6:47" x14ac:dyDescent="0.2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c r="AG808" s="35"/>
      <c r="AH808" s="35"/>
      <c r="AI808" s="35"/>
      <c r="AJ808" s="35"/>
      <c r="AK808" s="35"/>
      <c r="AL808" s="35"/>
      <c r="AM808" s="35"/>
      <c r="AN808" s="35"/>
      <c r="AO808" s="35"/>
      <c r="AP808" s="35"/>
      <c r="AQ808" s="35"/>
      <c r="AR808" s="35"/>
      <c r="AS808" s="35"/>
      <c r="AT808" s="35"/>
      <c r="AU808" s="35"/>
    </row>
    <row r="809" spans="6:47" x14ac:dyDescent="0.2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c r="AG809" s="35"/>
      <c r="AH809" s="35"/>
      <c r="AI809" s="35"/>
      <c r="AJ809" s="35"/>
      <c r="AK809" s="35"/>
      <c r="AL809" s="35"/>
      <c r="AM809" s="35"/>
      <c r="AN809" s="35"/>
      <c r="AO809" s="35"/>
      <c r="AP809" s="35"/>
      <c r="AQ809" s="35"/>
      <c r="AR809" s="35"/>
      <c r="AS809" s="35"/>
      <c r="AT809" s="35"/>
      <c r="AU809" s="35"/>
    </row>
    <row r="810" spans="6:47" x14ac:dyDescent="0.2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c r="AG810" s="35"/>
      <c r="AH810" s="35"/>
      <c r="AI810" s="35"/>
      <c r="AJ810" s="35"/>
      <c r="AK810" s="35"/>
      <c r="AL810" s="35"/>
      <c r="AM810" s="35"/>
      <c r="AN810" s="35"/>
      <c r="AO810" s="35"/>
      <c r="AP810" s="35"/>
      <c r="AQ810" s="35"/>
      <c r="AR810" s="35"/>
      <c r="AS810" s="35"/>
      <c r="AT810" s="35"/>
      <c r="AU810" s="35"/>
    </row>
    <row r="811" spans="6:47" x14ac:dyDescent="0.2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c r="AG811" s="35"/>
      <c r="AH811" s="35"/>
      <c r="AI811" s="35"/>
      <c r="AJ811" s="35"/>
      <c r="AK811" s="35"/>
      <c r="AL811" s="35"/>
      <c r="AM811" s="35"/>
      <c r="AN811" s="35"/>
      <c r="AO811" s="35"/>
      <c r="AP811" s="35"/>
      <c r="AQ811" s="35"/>
      <c r="AR811" s="35"/>
      <c r="AS811" s="35"/>
      <c r="AT811" s="35"/>
      <c r="AU811" s="35"/>
    </row>
    <row r="812" spans="6:47" x14ac:dyDescent="0.2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c r="AG812" s="35"/>
      <c r="AH812" s="35"/>
      <c r="AI812" s="35"/>
      <c r="AJ812" s="35"/>
      <c r="AK812" s="35"/>
      <c r="AL812" s="35"/>
      <c r="AM812" s="35"/>
      <c r="AN812" s="35"/>
      <c r="AO812" s="35"/>
      <c r="AP812" s="35"/>
      <c r="AQ812" s="35"/>
      <c r="AR812" s="35"/>
      <c r="AS812" s="35"/>
      <c r="AT812" s="35"/>
      <c r="AU812" s="35"/>
    </row>
    <row r="813" spans="6:47" x14ac:dyDescent="0.2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c r="AG813" s="35"/>
      <c r="AH813" s="35"/>
      <c r="AI813" s="35"/>
      <c r="AJ813" s="35"/>
      <c r="AK813" s="35"/>
      <c r="AL813" s="35"/>
      <c r="AM813" s="35"/>
      <c r="AN813" s="35"/>
      <c r="AO813" s="35"/>
      <c r="AP813" s="35"/>
      <c r="AQ813" s="35"/>
      <c r="AR813" s="35"/>
      <c r="AS813" s="35"/>
      <c r="AT813" s="35"/>
      <c r="AU813" s="35"/>
    </row>
    <row r="814" spans="6:47" x14ac:dyDescent="0.2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c r="AG814" s="35"/>
      <c r="AH814" s="35"/>
      <c r="AI814" s="35"/>
      <c r="AJ814" s="35"/>
      <c r="AK814" s="35"/>
      <c r="AL814" s="35"/>
      <c r="AM814" s="35"/>
      <c r="AN814" s="35"/>
      <c r="AO814" s="35"/>
      <c r="AP814" s="35"/>
      <c r="AQ814" s="35"/>
      <c r="AR814" s="35"/>
      <c r="AS814" s="35"/>
      <c r="AT814" s="35"/>
      <c r="AU814" s="35"/>
    </row>
    <row r="815" spans="6:47" x14ac:dyDescent="0.2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c r="AG815" s="35"/>
      <c r="AH815" s="35"/>
      <c r="AI815" s="35"/>
      <c r="AJ815" s="35"/>
      <c r="AK815" s="35"/>
      <c r="AL815" s="35"/>
      <c r="AM815" s="35"/>
      <c r="AN815" s="35"/>
      <c r="AO815" s="35"/>
      <c r="AP815" s="35"/>
      <c r="AQ815" s="35"/>
      <c r="AR815" s="35"/>
      <c r="AS815" s="35"/>
      <c r="AT815" s="35"/>
      <c r="AU815" s="35"/>
    </row>
    <row r="816" spans="6:47" x14ac:dyDescent="0.2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c r="AG816" s="35"/>
      <c r="AH816" s="35"/>
      <c r="AI816" s="35"/>
      <c r="AJ816" s="35"/>
      <c r="AK816" s="35"/>
      <c r="AL816" s="35"/>
      <c r="AM816" s="35"/>
      <c r="AN816" s="35"/>
      <c r="AO816" s="35"/>
      <c r="AP816" s="35"/>
      <c r="AQ816" s="35"/>
      <c r="AR816" s="35"/>
      <c r="AS816" s="35"/>
      <c r="AT816" s="35"/>
      <c r="AU816" s="35"/>
    </row>
    <row r="817" spans="6:47" x14ac:dyDescent="0.2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c r="AG817" s="35"/>
      <c r="AH817" s="35"/>
      <c r="AI817" s="35"/>
      <c r="AJ817" s="35"/>
      <c r="AK817" s="35"/>
      <c r="AL817" s="35"/>
      <c r="AM817" s="35"/>
      <c r="AN817" s="35"/>
      <c r="AO817" s="35"/>
      <c r="AP817" s="35"/>
      <c r="AQ817" s="35"/>
      <c r="AR817" s="35"/>
      <c r="AS817" s="35"/>
      <c r="AT817" s="35"/>
      <c r="AU817" s="35"/>
    </row>
    <row r="818" spans="6:47" x14ac:dyDescent="0.2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c r="AI818" s="35"/>
      <c r="AJ818" s="35"/>
      <c r="AK818" s="35"/>
      <c r="AL818" s="35"/>
      <c r="AM818" s="35"/>
      <c r="AN818" s="35"/>
      <c r="AO818" s="35"/>
      <c r="AP818" s="35"/>
      <c r="AQ818" s="35"/>
      <c r="AR818" s="35"/>
      <c r="AS818" s="35"/>
      <c r="AT818" s="35"/>
      <c r="AU818" s="35"/>
    </row>
    <row r="819" spans="6:47" x14ac:dyDescent="0.2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c r="AH819" s="35"/>
      <c r="AI819" s="35"/>
      <c r="AJ819" s="35"/>
      <c r="AK819" s="35"/>
      <c r="AL819" s="35"/>
      <c r="AM819" s="35"/>
      <c r="AN819" s="35"/>
      <c r="AO819" s="35"/>
      <c r="AP819" s="35"/>
      <c r="AQ819" s="35"/>
      <c r="AR819" s="35"/>
      <c r="AS819" s="35"/>
      <c r="AT819" s="35"/>
      <c r="AU819" s="35"/>
    </row>
    <row r="820" spans="6:47" x14ac:dyDescent="0.2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c r="AG820" s="35"/>
      <c r="AH820" s="35"/>
      <c r="AI820" s="35"/>
      <c r="AJ820" s="35"/>
      <c r="AK820" s="35"/>
      <c r="AL820" s="35"/>
      <c r="AM820" s="35"/>
      <c r="AN820" s="35"/>
      <c r="AO820" s="35"/>
      <c r="AP820" s="35"/>
      <c r="AQ820" s="35"/>
      <c r="AR820" s="35"/>
      <c r="AS820" s="35"/>
      <c r="AT820" s="35"/>
      <c r="AU820" s="35"/>
    </row>
    <row r="821" spans="6:47" x14ac:dyDescent="0.2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c r="AG821" s="35"/>
      <c r="AH821" s="35"/>
      <c r="AI821" s="35"/>
      <c r="AJ821" s="35"/>
      <c r="AK821" s="35"/>
      <c r="AL821" s="35"/>
      <c r="AM821" s="35"/>
      <c r="AN821" s="35"/>
      <c r="AO821" s="35"/>
      <c r="AP821" s="35"/>
      <c r="AQ821" s="35"/>
      <c r="AR821" s="35"/>
      <c r="AS821" s="35"/>
      <c r="AT821" s="35"/>
      <c r="AU821" s="35"/>
    </row>
    <row r="822" spans="6:47" x14ac:dyDescent="0.2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c r="AG822" s="35"/>
      <c r="AH822" s="35"/>
      <c r="AI822" s="35"/>
      <c r="AJ822" s="35"/>
      <c r="AK822" s="35"/>
      <c r="AL822" s="35"/>
      <c r="AM822" s="35"/>
      <c r="AN822" s="35"/>
      <c r="AO822" s="35"/>
      <c r="AP822" s="35"/>
      <c r="AQ822" s="35"/>
      <c r="AR822" s="35"/>
      <c r="AS822" s="35"/>
      <c r="AT822" s="35"/>
      <c r="AU822" s="35"/>
    </row>
    <row r="823" spans="6:47" x14ac:dyDescent="0.2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c r="AH823" s="35"/>
      <c r="AI823" s="35"/>
      <c r="AJ823" s="35"/>
      <c r="AK823" s="35"/>
      <c r="AL823" s="35"/>
      <c r="AM823" s="35"/>
      <c r="AN823" s="35"/>
      <c r="AO823" s="35"/>
      <c r="AP823" s="35"/>
      <c r="AQ823" s="35"/>
      <c r="AR823" s="35"/>
      <c r="AS823" s="35"/>
      <c r="AT823" s="35"/>
      <c r="AU823" s="35"/>
    </row>
    <row r="824" spans="6:47" x14ac:dyDescent="0.2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c r="AG824" s="35"/>
      <c r="AH824" s="35"/>
      <c r="AI824" s="35"/>
      <c r="AJ824" s="35"/>
      <c r="AK824" s="35"/>
      <c r="AL824" s="35"/>
      <c r="AM824" s="35"/>
      <c r="AN824" s="35"/>
      <c r="AO824" s="35"/>
      <c r="AP824" s="35"/>
      <c r="AQ824" s="35"/>
      <c r="AR824" s="35"/>
      <c r="AS824" s="35"/>
      <c r="AT824" s="35"/>
      <c r="AU824" s="35"/>
    </row>
    <row r="825" spans="6:47" x14ac:dyDescent="0.2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c r="AG825" s="35"/>
      <c r="AH825" s="35"/>
      <c r="AI825" s="35"/>
      <c r="AJ825" s="35"/>
      <c r="AK825" s="35"/>
      <c r="AL825" s="35"/>
      <c r="AM825" s="35"/>
      <c r="AN825" s="35"/>
      <c r="AO825" s="35"/>
      <c r="AP825" s="35"/>
      <c r="AQ825" s="35"/>
      <c r="AR825" s="35"/>
      <c r="AS825" s="35"/>
      <c r="AT825" s="35"/>
      <c r="AU825" s="35"/>
    </row>
    <row r="826" spans="6:47" x14ac:dyDescent="0.2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c r="AG826" s="35"/>
      <c r="AH826" s="35"/>
      <c r="AI826" s="35"/>
      <c r="AJ826" s="35"/>
      <c r="AK826" s="35"/>
      <c r="AL826" s="35"/>
      <c r="AM826" s="35"/>
      <c r="AN826" s="35"/>
      <c r="AO826" s="35"/>
      <c r="AP826" s="35"/>
      <c r="AQ826" s="35"/>
      <c r="AR826" s="35"/>
      <c r="AS826" s="35"/>
      <c r="AT826" s="35"/>
      <c r="AU826" s="35"/>
    </row>
    <row r="827" spans="6:47" x14ac:dyDescent="0.2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c r="AG827" s="35"/>
      <c r="AH827" s="35"/>
      <c r="AI827" s="35"/>
      <c r="AJ827" s="35"/>
      <c r="AK827" s="35"/>
      <c r="AL827" s="35"/>
      <c r="AM827" s="35"/>
      <c r="AN827" s="35"/>
      <c r="AO827" s="35"/>
      <c r="AP827" s="35"/>
      <c r="AQ827" s="35"/>
      <c r="AR827" s="35"/>
      <c r="AS827" s="35"/>
      <c r="AT827" s="35"/>
      <c r="AU827" s="35"/>
    </row>
    <row r="828" spans="6:47" x14ac:dyDescent="0.2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c r="AG828" s="35"/>
      <c r="AH828" s="35"/>
      <c r="AI828" s="35"/>
      <c r="AJ828" s="35"/>
      <c r="AK828" s="35"/>
      <c r="AL828" s="35"/>
      <c r="AM828" s="35"/>
      <c r="AN828" s="35"/>
      <c r="AO828" s="35"/>
      <c r="AP828" s="35"/>
      <c r="AQ828" s="35"/>
      <c r="AR828" s="35"/>
      <c r="AS828" s="35"/>
      <c r="AT828" s="35"/>
      <c r="AU828" s="35"/>
    </row>
    <row r="829" spans="6:47" x14ac:dyDescent="0.2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c r="AI829" s="35"/>
      <c r="AJ829" s="35"/>
      <c r="AK829" s="35"/>
      <c r="AL829" s="35"/>
      <c r="AM829" s="35"/>
      <c r="AN829" s="35"/>
      <c r="AO829" s="35"/>
      <c r="AP829" s="35"/>
      <c r="AQ829" s="35"/>
      <c r="AR829" s="35"/>
      <c r="AS829" s="35"/>
      <c r="AT829" s="35"/>
      <c r="AU829" s="35"/>
    </row>
    <row r="830" spans="6:47" x14ac:dyDescent="0.2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c r="AG830" s="35"/>
      <c r="AH830" s="35"/>
      <c r="AI830" s="35"/>
      <c r="AJ830" s="35"/>
      <c r="AK830" s="35"/>
      <c r="AL830" s="35"/>
      <c r="AM830" s="35"/>
      <c r="AN830" s="35"/>
      <c r="AO830" s="35"/>
      <c r="AP830" s="35"/>
      <c r="AQ830" s="35"/>
      <c r="AR830" s="35"/>
      <c r="AS830" s="35"/>
      <c r="AT830" s="35"/>
      <c r="AU830" s="35"/>
    </row>
    <row r="831" spans="6:47" x14ac:dyDescent="0.2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c r="AG831" s="35"/>
      <c r="AH831" s="35"/>
      <c r="AI831" s="35"/>
      <c r="AJ831" s="35"/>
      <c r="AK831" s="35"/>
      <c r="AL831" s="35"/>
      <c r="AM831" s="35"/>
      <c r="AN831" s="35"/>
      <c r="AO831" s="35"/>
      <c r="AP831" s="35"/>
      <c r="AQ831" s="35"/>
      <c r="AR831" s="35"/>
      <c r="AS831" s="35"/>
      <c r="AT831" s="35"/>
      <c r="AU831" s="35"/>
    </row>
    <row r="832" spans="6:47" x14ac:dyDescent="0.2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c r="AG832" s="35"/>
      <c r="AH832" s="35"/>
      <c r="AI832" s="35"/>
      <c r="AJ832" s="35"/>
      <c r="AK832" s="35"/>
      <c r="AL832" s="35"/>
      <c r="AM832" s="35"/>
      <c r="AN832" s="35"/>
      <c r="AO832" s="35"/>
      <c r="AP832" s="35"/>
      <c r="AQ832" s="35"/>
      <c r="AR832" s="35"/>
      <c r="AS832" s="35"/>
      <c r="AT832" s="35"/>
      <c r="AU832" s="35"/>
    </row>
    <row r="833" spans="6:47" x14ac:dyDescent="0.2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c r="AG833" s="35"/>
      <c r="AH833" s="35"/>
      <c r="AI833" s="35"/>
      <c r="AJ833" s="35"/>
      <c r="AK833" s="35"/>
      <c r="AL833" s="35"/>
      <c r="AM833" s="35"/>
      <c r="AN833" s="35"/>
      <c r="AO833" s="35"/>
      <c r="AP833" s="35"/>
      <c r="AQ833" s="35"/>
      <c r="AR833" s="35"/>
      <c r="AS833" s="35"/>
      <c r="AT833" s="35"/>
      <c r="AU833" s="35"/>
    </row>
    <row r="834" spans="6:47" x14ac:dyDescent="0.2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c r="AH834" s="35"/>
      <c r="AI834" s="35"/>
      <c r="AJ834" s="35"/>
      <c r="AK834" s="35"/>
      <c r="AL834" s="35"/>
      <c r="AM834" s="35"/>
      <c r="AN834" s="35"/>
      <c r="AO834" s="35"/>
      <c r="AP834" s="35"/>
      <c r="AQ834" s="35"/>
      <c r="AR834" s="35"/>
      <c r="AS834" s="35"/>
      <c r="AT834" s="35"/>
      <c r="AU834" s="35"/>
    </row>
    <row r="835" spans="6:47" x14ac:dyDescent="0.2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c r="AH835" s="35"/>
      <c r="AI835" s="35"/>
      <c r="AJ835" s="35"/>
      <c r="AK835" s="35"/>
      <c r="AL835" s="35"/>
      <c r="AM835" s="35"/>
      <c r="AN835" s="35"/>
      <c r="AO835" s="35"/>
      <c r="AP835" s="35"/>
      <c r="AQ835" s="35"/>
      <c r="AR835" s="35"/>
      <c r="AS835" s="35"/>
      <c r="AT835" s="35"/>
      <c r="AU835" s="35"/>
    </row>
    <row r="836" spans="6:47" x14ac:dyDescent="0.2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c r="AH836" s="35"/>
      <c r="AI836" s="35"/>
      <c r="AJ836" s="35"/>
      <c r="AK836" s="35"/>
      <c r="AL836" s="35"/>
      <c r="AM836" s="35"/>
      <c r="AN836" s="35"/>
      <c r="AO836" s="35"/>
      <c r="AP836" s="35"/>
      <c r="AQ836" s="35"/>
      <c r="AR836" s="35"/>
      <c r="AS836" s="35"/>
      <c r="AT836" s="35"/>
      <c r="AU836" s="35"/>
    </row>
    <row r="837" spans="6:47" x14ac:dyDescent="0.2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c r="AG837" s="35"/>
      <c r="AH837" s="35"/>
      <c r="AI837" s="35"/>
      <c r="AJ837" s="35"/>
      <c r="AK837" s="35"/>
      <c r="AL837" s="35"/>
      <c r="AM837" s="35"/>
      <c r="AN837" s="35"/>
      <c r="AO837" s="35"/>
      <c r="AP837" s="35"/>
      <c r="AQ837" s="35"/>
      <c r="AR837" s="35"/>
      <c r="AS837" s="35"/>
      <c r="AT837" s="35"/>
      <c r="AU837" s="35"/>
    </row>
    <row r="838" spans="6:47" x14ac:dyDescent="0.2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c r="AG838" s="35"/>
      <c r="AH838" s="35"/>
      <c r="AI838" s="35"/>
      <c r="AJ838" s="35"/>
      <c r="AK838" s="35"/>
      <c r="AL838" s="35"/>
      <c r="AM838" s="35"/>
      <c r="AN838" s="35"/>
      <c r="AO838" s="35"/>
      <c r="AP838" s="35"/>
      <c r="AQ838" s="35"/>
      <c r="AR838" s="35"/>
      <c r="AS838" s="35"/>
      <c r="AT838" s="35"/>
      <c r="AU838" s="35"/>
    </row>
    <row r="839" spans="6:47" x14ac:dyDescent="0.2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c r="AG839" s="35"/>
      <c r="AH839" s="35"/>
      <c r="AI839" s="35"/>
      <c r="AJ839" s="35"/>
      <c r="AK839" s="35"/>
      <c r="AL839" s="35"/>
      <c r="AM839" s="35"/>
      <c r="AN839" s="35"/>
      <c r="AO839" s="35"/>
      <c r="AP839" s="35"/>
      <c r="AQ839" s="35"/>
      <c r="AR839" s="35"/>
      <c r="AS839" s="35"/>
      <c r="AT839" s="35"/>
      <c r="AU839" s="35"/>
    </row>
    <row r="840" spans="6:47" x14ac:dyDescent="0.2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c r="AG840" s="35"/>
      <c r="AH840" s="35"/>
      <c r="AI840" s="35"/>
      <c r="AJ840" s="35"/>
      <c r="AK840" s="35"/>
      <c r="AL840" s="35"/>
      <c r="AM840" s="35"/>
      <c r="AN840" s="35"/>
      <c r="AO840" s="35"/>
      <c r="AP840" s="35"/>
      <c r="AQ840" s="35"/>
      <c r="AR840" s="35"/>
      <c r="AS840" s="35"/>
      <c r="AT840" s="35"/>
      <c r="AU840" s="35"/>
    </row>
  </sheetData>
  <mergeCells count="2">
    <mergeCell ref="A3:D3"/>
    <mergeCell ref="A5:D5"/>
  </mergeCells>
  <pageMargins left="0.78740157480314965" right="0.39370078740157483" top="0.78740157480314965" bottom="0.59055118110236227" header="0.31496062992125984" footer="0.31496062992125984"/>
  <pageSetup paperSize="9" scale="81" fitToHeight="0" orientation="portrait" r:id="rId1"/>
  <headerFooter>
    <oddHeader>&amp;R&amp;"Calibri,Fett"&amp;14Anlage 5</oddHeader>
    <oddFooter>&amp;RSeite &amp;P von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3:F29"/>
  <sheetViews>
    <sheetView tabSelected="1" workbookViewId="0">
      <selection activeCell="B11" sqref="B11"/>
    </sheetView>
  </sheetViews>
  <sheetFormatPr baseColWidth="10" defaultRowHeight="15" x14ac:dyDescent="0.25"/>
  <cols>
    <col min="1" max="5" width="15.5703125" customWidth="1"/>
    <col min="6" max="6" width="21.7109375" customWidth="1"/>
  </cols>
  <sheetData>
    <row r="3" spans="1:6" ht="30" customHeight="1" x14ac:dyDescent="0.25">
      <c r="A3" s="172" t="s">
        <v>49</v>
      </c>
      <c r="B3" s="172"/>
      <c r="C3" s="172"/>
      <c r="D3" s="172"/>
      <c r="E3" s="1"/>
      <c r="F3" s="1"/>
    </row>
    <row r="4" spans="1:6" ht="5.0999999999999996" customHeight="1" x14ac:dyDescent="0.25">
      <c r="A4" s="2"/>
      <c r="B4" s="2"/>
      <c r="C4" s="2"/>
      <c r="D4" s="2"/>
      <c r="E4" s="1"/>
      <c r="F4" s="1"/>
    </row>
    <row r="5" spans="1:6" x14ac:dyDescent="0.25">
      <c r="A5" s="173" t="s">
        <v>50</v>
      </c>
      <c r="B5" s="174"/>
      <c r="C5" s="174"/>
      <c r="D5" s="174"/>
    </row>
    <row r="7" spans="1:6" x14ac:dyDescent="0.25">
      <c r="A7" s="3" t="s">
        <v>94</v>
      </c>
    </row>
    <row r="10" spans="1:6" x14ac:dyDescent="0.25">
      <c r="A10" s="4" t="s">
        <v>2</v>
      </c>
      <c r="B10" s="19">
        <v>43355</v>
      </c>
    </row>
    <row r="12" spans="1:6" ht="30" x14ac:dyDescent="0.25">
      <c r="A12" s="5" t="s">
        <v>51</v>
      </c>
      <c r="B12" s="5" t="s">
        <v>52</v>
      </c>
      <c r="C12" s="5" t="s">
        <v>53</v>
      </c>
      <c r="D12" s="5" t="s">
        <v>54</v>
      </c>
      <c r="E12" s="5" t="s">
        <v>55</v>
      </c>
      <c r="F12" s="5" t="s">
        <v>56</v>
      </c>
    </row>
    <row r="13" spans="1:6" x14ac:dyDescent="0.25">
      <c r="A13" s="6">
        <v>1</v>
      </c>
      <c r="B13" s="6">
        <v>2</v>
      </c>
      <c r="C13" s="6">
        <v>3</v>
      </c>
      <c r="D13" s="6">
        <v>4</v>
      </c>
      <c r="E13" s="6">
        <v>5</v>
      </c>
      <c r="F13" s="6">
        <v>6</v>
      </c>
    </row>
    <row r="14" spans="1:6" x14ac:dyDescent="0.25">
      <c r="A14" s="7" t="s">
        <v>9</v>
      </c>
      <c r="B14" s="7"/>
      <c r="C14" s="8"/>
      <c r="D14" s="8">
        <f>SUM(D15:D16)</f>
        <v>420</v>
      </c>
      <c r="E14" s="7"/>
      <c r="F14" s="20">
        <f>SUM(F15:F16)</f>
        <v>113216.7</v>
      </c>
    </row>
    <row r="15" spans="1:6" x14ac:dyDescent="0.25">
      <c r="A15" s="10" t="s">
        <v>95</v>
      </c>
      <c r="B15" s="11" t="s">
        <v>72</v>
      </c>
      <c r="C15" s="11" t="s">
        <v>70</v>
      </c>
      <c r="D15" s="11">
        <v>30</v>
      </c>
      <c r="E15" s="21">
        <v>328.63</v>
      </c>
      <c r="F15" s="21">
        <f>ROUND(D15*E15,2)</f>
        <v>9858.9</v>
      </c>
    </row>
    <row r="16" spans="1:6" x14ac:dyDescent="0.25">
      <c r="A16" s="13" t="s">
        <v>95</v>
      </c>
      <c r="B16" s="14" t="s">
        <v>73</v>
      </c>
      <c r="C16" s="14" t="s">
        <v>71</v>
      </c>
      <c r="D16" s="14">
        <v>390</v>
      </c>
      <c r="E16" s="22">
        <v>265.02</v>
      </c>
      <c r="F16" s="22">
        <f>ROUND(D16*E16,2)</f>
        <v>103357.8</v>
      </c>
    </row>
    <row r="17" spans="1:6" x14ac:dyDescent="0.25">
      <c r="A17" s="23"/>
      <c r="B17" s="24"/>
      <c r="C17" s="24"/>
      <c r="D17" s="24"/>
      <c r="E17" s="25"/>
      <c r="F17" s="25"/>
    </row>
    <row r="18" spans="1:6" x14ac:dyDescent="0.25">
      <c r="A18" s="26"/>
      <c r="B18" s="27"/>
      <c r="C18" s="27"/>
      <c r="D18" s="27"/>
      <c r="E18" s="28"/>
      <c r="F18" s="28"/>
    </row>
    <row r="19" spans="1:6" ht="30" x14ac:dyDescent="0.25">
      <c r="A19" s="5" t="s">
        <v>51</v>
      </c>
      <c r="B19" s="5" t="s">
        <v>52</v>
      </c>
      <c r="C19" s="5" t="s">
        <v>53</v>
      </c>
      <c r="D19" s="5" t="s">
        <v>74</v>
      </c>
      <c r="E19" s="5" t="s">
        <v>55</v>
      </c>
      <c r="F19" s="5" t="s">
        <v>56</v>
      </c>
    </row>
    <row r="20" spans="1:6" x14ac:dyDescent="0.25">
      <c r="A20" s="6">
        <v>1</v>
      </c>
      <c r="B20" s="6">
        <v>2</v>
      </c>
      <c r="C20" s="6">
        <v>3</v>
      </c>
      <c r="D20" s="6">
        <v>4</v>
      </c>
      <c r="E20" s="6">
        <v>5</v>
      </c>
      <c r="F20" s="6">
        <v>6</v>
      </c>
    </row>
    <row r="21" spans="1:6" x14ac:dyDescent="0.25">
      <c r="A21" s="7" t="s">
        <v>9</v>
      </c>
      <c r="B21" s="7"/>
      <c r="C21" s="8"/>
      <c r="D21" s="8">
        <f>SUM(D22:D24)</f>
        <v>20000</v>
      </c>
      <c r="E21" s="7"/>
      <c r="F21" s="20">
        <f>SUM(F22:F24)</f>
        <v>118000</v>
      </c>
    </row>
    <row r="22" spans="1:6" ht="41.25" x14ac:dyDescent="0.25">
      <c r="A22" s="55" t="s">
        <v>112</v>
      </c>
      <c r="B22" s="11" t="s">
        <v>176</v>
      </c>
      <c r="C22" s="11" t="s">
        <v>75</v>
      </c>
      <c r="D22" s="11">
        <v>20000</v>
      </c>
      <c r="E22" s="21">
        <v>5.9</v>
      </c>
      <c r="F22" s="21">
        <f>ROUND(D22*E22,2)</f>
        <v>118000</v>
      </c>
    </row>
    <row r="23" spans="1:6" ht="41.25" x14ac:dyDescent="0.25">
      <c r="A23" s="54" t="s">
        <v>111</v>
      </c>
      <c r="B23" s="11" t="s">
        <v>109</v>
      </c>
      <c r="C23" s="11" t="s">
        <v>110</v>
      </c>
      <c r="D23" s="11"/>
      <c r="E23" s="21">
        <v>413.53</v>
      </c>
      <c r="F23" s="21">
        <f>ROUND(D23*E23,2)</f>
        <v>0</v>
      </c>
    </row>
    <row r="24" spans="1:6" x14ac:dyDescent="0.25">
      <c r="A24" s="23"/>
      <c r="B24" s="24"/>
      <c r="C24" s="24"/>
      <c r="D24" s="24"/>
      <c r="E24" s="25"/>
      <c r="F24" s="25"/>
    </row>
    <row r="25" spans="1:6" x14ac:dyDescent="0.25">
      <c r="A25" s="26"/>
      <c r="B25" s="27"/>
      <c r="C25" s="27"/>
      <c r="D25" s="27"/>
      <c r="E25" s="28"/>
      <c r="F25" s="28"/>
    </row>
    <row r="26" spans="1:6" x14ac:dyDescent="0.25">
      <c r="A26" s="26"/>
      <c r="B26" s="27"/>
      <c r="C26" s="27"/>
      <c r="D26" s="27"/>
      <c r="E26" s="28"/>
      <c r="F26" s="28"/>
    </row>
    <row r="27" spans="1:6" ht="15.75" x14ac:dyDescent="0.25">
      <c r="A27" s="29" t="s">
        <v>76</v>
      </c>
      <c r="B27" s="30"/>
      <c r="C27" s="30"/>
      <c r="D27" s="30"/>
      <c r="E27" s="31"/>
      <c r="F27" s="32">
        <f>F14+F21</f>
        <v>231216.7</v>
      </c>
    </row>
    <row r="28" spans="1:6" x14ac:dyDescent="0.25">
      <c r="A28" s="26"/>
      <c r="B28" s="27"/>
      <c r="C28" s="27"/>
      <c r="D28" s="27"/>
      <c r="E28" s="28"/>
      <c r="F28" s="28"/>
    </row>
    <row r="29" spans="1:6" x14ac:dyDescent="0.25">
      <c r="A29" s="26"/>
      <c r="B29" s="27"/>
      <c r="C29" s="27"/>
      <c r="D29" s="27"/>
      <c r="E29" s="28"/>
      <c r="F29" s="28"/>
    </row>
  </sheetData>
  <mergeCells count="2">
    <mergeCell ref="A3:D3"/>
    <mergeCell ref="A5:D5"/>
  </mergeCells>
  <pageMargins left="0.78740157480314965" right="0.39370078740157483" top="0.78740157480314965" bottom="0.59055118110236227" header="0.31496062992125984" footer="0.31496062992125984"/>
  <pageSetup paperSize="9" scale="90" fitToHeight="0" orientation="portrait" r:id="rId1"/>
  <headerFooter>
    <oddHeader>&amp;R&amp;"Calibri,Fett"&amp;14Anlage 6</oddHeader>
    <oddFooter>&amp;RSeite &amp;P von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pageSetUpPr fitToPage="1"/>
  </sheetPr>
  <dimension ref="A3:J37"/>
  <sheetViews>
    <sheetView workbookViewId="0">
      <selection activeCell="B11" sqref="B11"/>
    </sheetView>
  </sheetViews>
  <sheetFormatPr baseColWidth="10" defaultRowHeight="15" x14ac:dyDescent="0.25"/>
  <cols>
    <col min="1" max="5" width="15.5703125" customWidth="1"/>
    <col min="6" max="6" width="21.7109375" customWidth="1"/>
  </cols>
  <sheetData>
    <row r="3" spans="1:10" ht="30" customHeight="1" x14ac:dyDescent="0.25">
      <c r="A3" s="175" t="s">
        <v>84</v>
      </c>
      <c r="B3" s="175"/>
      <c r="C3" s="175"/>
      <c r="D3" s="175"/>
      <c r="E3" s="1"/>
      <c r="F3" s="1"/>
    </row>
    <row r="4" spans="1:10" ht="5.0999999999999996" customHeight="1" x14ac:dyDescent="0.25">
      <c r="A4" s="39"/>
      <c r="B4" s="39"/>
      <c r="C4" s="39"/>
      <c r="D4" s="39"/>
      <c r="E4" s="1"/>
      <c r="F4" s="1"/>
    </row>
    <row r="5" spans="1:10" ht="15.75" x14ac:dyDescent="0.25">
      <c r="A5" s="176" t="s">
        <v>85</v>
      </c>
      <c r="B5" s="177"/>
      <c r="C5" s="177"/>
      <c r="D5" s="177"/>
    </row>
    <row r="6" spans="1:10" ht="15.75" x14ac:dyDescent="0.25">
      <c r="A6" s="40"/>
      <c r="B6" s="40"/>
      <c r="C6" s="40"/>
      <c r="D6" s="40"/>
    </row>
    <row r="7" spans="1:10" ht="15.75" x14ac:dyDescent="0.25">
      <c r="A7" s="41" t="s">
        <v>86</v>
      </c>
      <c r="B7" s="40"/>
      <c r="C7" s="40"/>
      <c r="D7" s="40"/>
    </row>
    <row r="10" spans="1:10" x14ac:dyDescent="0.25">
      <c r="A10" s="38" t="s">
        <v>2</v>
      </c>
      <c r="B10" s="19">
        <v>43355</v>
      </c>
    </row>
    <row r="12" spans="1:10" ht="30" x14ac:dyDescent="0.25">
      <c r="A12" s="5" t="s">
        <v>51</v>
      </c>
      <c r="B12" s="5" t="s">
        <v>52</v>
      </c>
      <c r="C12" s="5" t="s">
        <v>57</v>
      </c>
      <c r="D12" s="5" t="s">
        <v>40</v>
      </c>
      <c r="E12" s="5" t="s">
        <v>55</v>
      </c>
      <c r="F12" s="5" t="s">
        <v>56</v>
      </c>
    </row>
    <row r="13" spans="1:10" x14ac:dyDescent="0.25">
      <c r="A13" s="6">
        <v>1</v>
      </c>
      <c r="B13" s="6">
        <v>2</v>
      </c>
      <c r="C13" s="6">
        <v>3</v>
      </c>
      <c r="D13" s="6">
        <v>4</v>
      </c>
      <c r="E13" s="6">
        <v>5</v>
      </c>
      <c r="F13" s="6">
        <v>6</v>
      </c>
    </row>
    <row r="14" spans="1:10" x14ac:dyDescent="0.25">
      <c r="A14" s="7" t="s">
        <v>9</v>
      </c>
      <c r="B14" s="7"/>
      <c r="C14" s="8">
        <f>SUM(C15:C109)</f>
        <v>35</v>
      </c>
      <c r="D14" s="8">
        <f>SUM(D15:D109)</f>
        <v>397</v>
      </c>
      <c r="E14" s="7"/>
      <c r="F14" s="20">
        <f>SUM(F15:F29)</f>
        <v>110016.53999999998</v>
      </c>
      <c r="J14" s="43"/>
    </row>
    <row r="15" spans="1:10" x14ac:dyDescent="0.25">
      <c r="A15" s="10" t="s">
        <v>59</v>
      </c>
      <c r="B15" s="11" t="s">
        <v>66</v>
      </c>
      <c r="C15" s="11">
        <v>8</v>
      </c>
      <c r="D15" s="11">
        <v>177</v>
      </c>
      <c r="E15" s="21">
        <v>267.54000000000002</v>
      </c>
      <c r="F15" s="21">
        <f t="shared" ref="F15:F26" si="0">ROUND(D15*E15,2)</f>
        <v>47354.58</v>
      </c>
    </row>
    <row r="16" spans="1:10" x14ac:dyDescent="0.25">
      <c r="A16" s="13" t="s">
        <v>60</v>
      </c>
      <c r="B16" s="14" t="s">
        <v>67</v>
      </c>
      <c r="C16" s="14">
        <v>2</v>
      </c>
      <c r="D16" s="14">
        <v>26</v>
      </c>
      <c r="E16" s="22">
        <v>267.54000000000002</v>
      </c>
      <c r="F16" s="22">
        <f t="shared" si="0"/>
        <v>6956.04</v>
      </c>
    </row>
    <row r="17" spans="1:6" x14ac:dyDescent="0.25">
      <c r="A17" s="13" t="s">
        <v>61</v>
      </c>
      <c r="B17" s="14" t="s">
        <v>68</v>
      </c>
      <c r="C17" s="14">
        <v>2</v>
      </c>
      <c r="D17" s="14">
        <v>52</v>
      </c>
      <c r="E17" s="22">
        <v>267.54000000000002</v>
      </c>
      <c r="F17" s="22">
        <f t="shared" si="0"/>
        <v>13912.08</v>
      </c>
    </row>
    <row r="18" spans="1:6" x14ac:dyDescent="0.25">
      <c r="A18" s="13" t="s">
        <v>87</v>
      </c>
      <c r="B18" s="14" t="s">
        <v>88</v>
      </c>
      <c r="C18" s="14">
        <v>1</v>
      </c>
      <c r="D18" s="14">
        <v>1</v>
      </c>
      <c r="E18" s="22">
        <v>267.54000000000002</v>
      </c>
      <c r="F18" s="22">
        <f t="shared" si="0"/>
        <v>267.54000000000002</v>
      </c>
    </row>
    <row r="19" spans="1:6" x14ac:dyDescent="0.25">
      <c r="A19" s="13"/>
      <c r="B19" s="14"/>
      <c r="C19" s="14"/>
      <c r="D19" s="14"/>
      <c r="E19" s="22"/>
      <c r="F19" s="22"/>
    </row>
    <row r="20" spans="1:6" x14ac:dyDescent="0.25">
      <c r="A20" s="13" t="s">
        <v>63</v>
      </c>
      <c r="B20" s="167" t="s">
        <v>78</v>
      </c>
      <c r="C20" s="14">
        <v>1</v>
      </c>
      <c r="D20" s="14">
        <v>1</v>
      </c>
      <c r="E20" s="22">
        <v>380.47</v>
      </c>
      <c r="F20" s="22">
        <f t="shared" si="0"/>
        <v>380.47</v>
      </c>
    </row>
    <row r="21" spans="1:6" x14ac:dyDescent="0.25">
      <c r="A21" s="13" t="s">
        <v>64</v>
      </c>
      <c r="B21" s="167" t="s">
        <v>79</v>
      </c>
      <c r="C21" s="14">
        <v>1</v>
      </c>
      <c r="D21" s="14">
        <v>1</v>
      </c>
      <c r="E21" s="22">
        <v>380.47</v>
      </c>
      <c r="F21" s="22">
        <f t="shared" si="0"/>
        <v>380.47</v>
      </c>
    </row>
    <row r="22" spans="1:6" x14ac:dyDescent="0.25">
      <c r="A22" s="13" t="s">
        <v>62</v>
      </c>
      <c r="B22" s="14" t="s">
        <v>69</v>
      </c>
      <c r="C22" s="14">
        <v>15</v>
      </c>
      <c r="D22" s="14">
        <v>46</v>
      </c>
      <c r="E22" s="22">
        <v>380.47</v>
      </c>
      <c r="F22" s="22">
        <f t="shared" si="0"/>
        <v>17501.62</v>
      </c>
    </row>
    <row r="23" spans="1:6" x14ac:dyDescent="0.25">
      <c r="A23" s="13" t="s">
        <v>83</v>
      </c>
      <c r="B23" s="14" t="s">
        <v>89</v>
      </c>
      <c r="C23" s="14">
        <v>1</v>
      </c>
      <c r="D23" s="14">
        <v>1</v>
      </c>
      <c r="E23" s="22">
        <v>380.47</v>
      </c>
      <c r="F23" s="22">
        <f t="shared" si="0"/>
        <v>380.47</v>
      </c>
    </row>
    <row r="24" spans="1:6" x14ac:dyDescent="0.25">
      <c r="A24" s="13"/>
      <c r="B24" s="14"/>
      <c r="C24" s="14"/>
      <c r="D24" s="14"/>
      <c r="E24" s="22"/>
      <c r="F24" s="22"/>
    </row>
    <row r="25" spans="1:6" x14ac:dyDescent="0.25">
      <c r="A25" s="13" t="s">
        <v>77</v>
      </c>
      <c r="B25" s="14" t="s">
        <v>80</v>
      </c>
      <c r="C25" s="14">
        <v>1</v>
      </c>
      <c r="D25" s="14">
        <v>30</v>
      </c>
      <c r="E25" s="22">
        <v>187.95</v>
      </c>
      <c r="F25" s="22">
        <f t="shared" si="0"/>
        <v>5638.5</v>
      </c>
    </row>
    <row r="26" spans="1:6" x14ac:dyDescent="0.25">
      <c r="A26" s="13" t="s">
        <v>90</v>
      </c>
      <c r="B26" s="14" t="s">
        <v>91</v>
      </c>
      <c r="C26" s="14">
        <v>1</v>
      </c>
      <c r="D26" s="14">
        <v>1</v>
      </c>
      <c r="E26" s="22">
        <v>187.95</v>
      </c>
      <c r="F26" s="22">
        <f t="shared" si="0"/>
        <v>187.95</v>
      </c>
    </row>
    <row r="27" spans="1:6" x14ac:dyDescent="0.25">
      <c r="A27" s="13"/>
      <c r="B27" s="14"/>
      <c r="C27" s="14"/>
      <c r="D27" s="14"/>
      <c r="E27" s="22"/>
      <c r="F27" s="22"/>
    </row>
    <row r="28" spans="1:6" x14ac:dyDescent="0.25">
      <c r="A28" s="13" t="s">
        <v>58</v>
      </c>
      <c r="B28" s="14" t="s">
        <v>65</v>
      </c>
      <c r="C28" s="14">
        <v>1</v>
      </c>
      <c r="D28" s="14">
        <v>60</v>
      </c>
      <c r="E28" s="22">
        <v>279.62</v>
      </c>
      <c r="F28" s="22">
        <f t="shared" ref="F28:F29" si="1">ROUND(D28*E28,2)</f>
        <v>16777.2</v>
      </c>
    </row>
    <row r="29" spans="1:6" x14ac:dyDescent="0.25">
      <c r="A29" s="13" t="s">
        <v>92</v>
      </c>
      <c r="B29" s="14" t="s">
        <v>93</v>
      </c>
      <c r="C29" s="14">
        <v>1</v>
      </c>
      <c r="D29" s="14">
        <v>1</v>
      </c>
      <c r="E29" s="22">
        <v>279.62</v>
      </c>
      <c r="F29" s="22">
        <f t="shared" si="1"/>
        <v>279.62</v>
      </c>
    </row>
    <row r="30" spans="1:6" x14ac:dyDescent="0.25">
      <c r="A30" s="23"/>
      <c r="B30" s="24"/>
      <c r="C30" s="24"/>
      <c r="D30" s="24"/>
      <c r="E30" s="25"/>
      <c r="F30" s="25"/>
    </row>
    <row r="31" spans="1:6" x14ac:dyDescent="0.25">
      <c r="A31" s="26"/>
      <c r="B31" s="27"/>
      <c r="C31" s="27"/>
      <c r="D31" s="27"/>
      <c r="E31" s="28"/>
      <c r="F31" s="28"/>
    </row>
    <row r="32" spans="1:6" x14ac:dyDescent="0.25">
      <c r="A32" s="26"/>
      <c r="B32" s="27"/>
      <c r="C32" s="27"/>
      <c r="D32" s="27"/>
      <c r="E32" s="28"/>
      <c r="F32" s="28"/>
    </row>
    <row r="33" spans="1:6" x14ac:dyDescent="0.25">
      <c r="A33" s="26"/>
      <c r="B33" s="27"/>
      <c r="C33" s="27"/>
      <c r="D33" s="27"/>
      <c r="E33" s="28"/>
      <c r="F33" s="28"/>
    </row>
    <row r="34" spans="1:6" x14ac:dyDescent="0.25">
      <c r="A34" s="26"/>
      <c r="B34" s="27"/>
      <c r="C34" s="27"/>
      <c r="D34" s="27"/>
      <c r="E34" s="28"/>
      <c r="F34" s="28"/>
    </row>
    <row r="35" spans="1:6" x14ac:dyDescent="0.25">
      <c r="A35" s="26"/>
      <c r="B35" s="27"/>
      <c r="C35" s="27"/>
      <c r="D35" s="27"/>
      <c r="E35" s="28"/>
      <c r="F35" s="28"/>
    </row>
    <row r="36" spans="1:6" x14ac:dyDescent="0.25">
      <c r="A36" s="26"/>
      <c r="B36" s="27"/>
      <c r="C36" s="27"/>
      <c r="D36" s="27"/>
      <c r="E36" s="28"/>
      <c r="F36" s="28"/>
    </row>
    <row r="37" spans="1:6" x14ac:dyDescent="0.25">
      <c r="A37" s="26"/>
      <c r="B37" s="27"/>
      <c r="C37" s="27"/>
      <c r="D37" s="27"/>
      <c r="E37" s="28"/>
      <c r="F37" s="28"/>
    </row>
  </sheetData>
  <mergeCells count="2">
    <mergeCell ref="A3:D3"/>
    <mergeCell ref="A5:D5"/>
  </mergeCells>
  <pageMargins left="0.78740157480314965" right="0.39370078740157483" top="0.78740157480314965" bottom="0.59055118110236227" header="0.31496062992125984" footer="0.31496062992125984"/>
  <pageSetup paperSize="9" scale="90" fitToHeight="0" orientation="portrait" r:id="rId1"/>
  <headerFooter>
    <oddHeader>&amp;R&amp;"Calibri,Fett"&amp;14Anlage 7</oddHeader>
    <oddFooter>&amp;RSeite &amp;P von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D54"/>
  <sheetViews>
    <sheetView workbookViewId="0">
      <selection activeCell="A8" sqref="A8"/>
    </sheetView>
  </sheetViews>
  <sheetFormatPr baseColWidth="10" defaultRowHeight="12.75" x14ac:dyDescent="0.2"/>
  <cols>
    <col min="1" max="1" width="53.28515625" style="60" customWidth="1"/>
    <col min="2" max="3" width="14.7109375" style="60" customWidth="1"/>
    <col min="4" max="4" width="3.5703125" style="60" customWidth="1"/>
    <col min="5" max="16384" width="11.42578125" style="60"/>
  </cols>
  <sheetData>
    <row r="3" spans="1:4" x14ac:dyDescent="0.2">
      <c r="A3" s="56" t="s">
        <v>113</v>
      </c>
      <c r="B3" s="57"/>
      <c r="C3" s="58"/>
      <c r="D3" s="59"/>
    </row>
    <row r="4" spans="1:4" x14ac:dyDescent="0.2">
      <c r="A4" s="61"/>
      <c r="B4" s="57"/>
      <c r="C4" s="57"/>
      <c r="D4" s="57"/>
    </row>
    <row r="5" spans="1:4" x14ac:dyDescent="0.2">
      <c r="A5" s="61"/>
      <c r="B5" s="57"/>
      <c r="C5" s="57"/>
      <c r="D5" s="57"/>
    </row>
    <row r="6" spans="1:4" x14ac:dyDescent="0.2">
      <c r="A6" s="61"/>
      <c r="B6" s="57"/>
      <c r="C6" s="57"/>
      <c r="D6" s="57"/>
    </row>
    <row r="7" spans="1:4" x14ac:dyDescent="0.2">
      <c r="A7" s="61" t="s">
        <v>177</v>
      </c>
      <c r="B7" s="57"/>
      <c r="C7" s="57"/>
      <c r="D7" s="57"/>
    </row>
    <row r="8" spans="1:4" x14ac:dyDescent="0.2">
      <c r="A8" s="61"/>
      <c r="B8" s="57"/>
      <c r="C8" s="57"/>
      <c r="D8" s="57"/>
    </row>
    <row r="9" spans="1:4" ht="13.5" thickBot="1" x14ac:dyDescent="0.25">
      <c r="A9" s="62"/>
      <c r="B9" s="62"/>
      <c r="C9" s="62"/>
      <c r="D9" s="62"/>
    </row>
    <row r="10" spans="1:4" ht="25.5" customHeight="1" x14ac:dyDescent="0.2">
      <c r="A10" s="63" t="s">
        <v>114</v>
      </c>
      <c r="B10" s="178" t="s">
        <v>115</v>
      </c>
      <c r="C10" s="179"/>
      <c r="D10" s="62"/>
    </row>
    <row r="11" spans="1:4" x14ac:dyDescent="0.2">
      <c r="A11" s="64"/>
      <c r="B11" s="65" t="s">
        <v>40</v>
      </c>
      <c r="C11" s="66" t="s">
        <v>116</v>
      </c>
      <c r="D11" s="62"/>
    </row>
    <row r="12" spans="1:4" x14ac:dyDescent="0.2">
      <c r="A12" s="64" t="s">
        <v>117</v>
      </c>
      <c r="B12" s="67"/>
      <c r="C12" s="68"/>
      <c r="D12" s="62"/>
    </row>
    <row r="13" spans="1:4" ht="14.25" x14ac:dyDescent="0.2">
      <c r="A13" s="69" t="s">
        <v>118</v>
      </c>
      <c r="B13" s="70">
        <v>96900</v>
      </c>
      <c r="C13" s="71">
        <v>3753</v>
      </c>
      <c r="D13" s="62"/>
    </row>
    <row r="14" spans="1:4" ht="14.25" x14ac:dyDescent="0.2">
      <c r="A14" s="72" t="s">
        <v>119</v>
      </c>
      <c r="B14" s="73">
        <v>0</v>
      </c>
      <c r="C14" s="73">
        <v>0</v>
      </c>
      <c r="D14" s="74"/>
    </row>
    <row r="15" spans="1:4" x14ac:dyDescent="0.2">
      <c r="A15" s="75" t="s">
        <v>120</v>
      </c>
      <c r="B15" s="76"/>
      <c r="C15" s="71">
        <v>367</v>
      </c>
      <c r="D15" s="62"/>
    </row>
    <row r="16" spans="1:4" x14ac:dyDescent="0.2">
      <c r="A16" s="75" t="s">
        <v>121</v>
      </c>
      <c r="B16" s="77">
        <v>2726</v>
      </c>
      <c r="C16" s="78"/>
      <c r="D16" s="62"/>
    </row>
    <row r="17" spans="1:4" x14ac:dyDescent="0.2">
      <c r="A17" s="75" t="s">
        <v>122</v>
      </c>
      <c r="B17" s="76"/>
      <c r="C17" s="71">
        <v>-250</v>
      </c>
      <c r="D17" s="62"/>
    </row>
    <row r="18" spans="1:4" x14ac:dyDescent="0.2">
      <c r="A18" s="72" t="s">
        <v>123</v>
      </c>
      <c r="B18" s="77">
        <v>2200</v>
      </c>
      <c r="C18" s="78"/>
      <c r="D18" s="62"/>
    </row>
    <row r="19" spans="1:4" ht="15.75" thickBot="1" x14ac:dyDescent="0.25">
      <c r="A19" s="79" t="s">
        <v>124</v>
      </c>
      <c r="B19" s="80">
        <v>101826</v>
      </c>
      <c r="C19" s="81">
        <v>3136</v>
      </c>
      <c r="D19" s="62"/>
    </row>
    <row r="20" spans="1:4" ht="13.5" thickBot="1" x14ac:dyDescent="0.25">
      <c r="A20" s="180"/>
      <c r="B20" s="181"/>
      <c r="C20" s="181"/>
      <c r="D20" s="62"/>
    </row>
    <row r="21" spans="1:4" x14ac:dyDescent="0.2">
      <c r="A21" s="63" t="s">
        <v>125</v>
      </c>
      <c r="B21" s="82" t="s">
        <v>40</v>
      </c>
      <c r="C21" s="83" t="s">
        <v>116</v>
      </c>
      <c r="D21" s="62"/>
    </row>
    <row r="22" spans="1:4" ht="14.25" x14ac:dyDescent="0.2">
      <c r="A22" s="84" t="s">
        <v>126</v>
      </c>
      <c r="B22" s="70">
        <v>79400</v>
      </c>
      <c r="C22" s="70">
        <v>2898</v>
      </c>
      <c r="D22" s="62"/>
    </row>
    <row r="23" spans="1:4" ht="14.25" x14ac:dyDescent="0.2">
      <c r="A23" s="85" t="s">
        <v>119</v>
      </c>
      <c r="B23" s="70">
        <v>0</v>
      </c>
      <c r="C23" s="76"/>
      <c r="D23" s="62"/>
    </row>
    <row r="24" spans="1:4" x14ac:dyDescent="0.2">
      <c r="A24" s="86" t="s">
        <v>120</v>
      </c>
      <c r="B24" s="76"/>
      <c r="C24" s="71">
        <v>327</v>
      </c>
      <c r="D24" s="62"/>
    </row>
    <row r="25" spans="1:4" x14ac:dyDescent="0.2">
      <c r="A25" s="86" t="s">
        <v>127</v>
      </c>
      <c r="B25" s="77">
        <v>2726</v>
      </c>
      <c r="C25" s="78"/>
      <c r="D25" s="62"/>
    </row>
    <row r="26" spans="1:4" x14ac:dyDescent="0.2">
      <c r="A26" s="85" t="s">
        <v>123</v>
      </c>
      <c r="B26" s="77">
        <v>2200</v>
      </c>
      <c r="C26" s="78"/>
      <c r="D26" s="62"/>
    </row>
    <row r="27" spans="1:4" x14ac:dyDescent="0.2">
      <c r="A27" s="87" t="s">
        <v>128</v>
      </c>
      <c r="B27" s="88">
        <v>0</v>
      </c>
      <c r="C27" s="89"/>
      <c r="D27" s="62"/>
    </row>
    <row r="28" spans="1:4" ht="15.75" thickBot="1" x14ac:dyDescent="0.25">
      <c r="A28" s="90" t="s">
        <v>129</v>
      </c>
      <c r="B28" s="80">
        <v>84326</v>
      </c>
      <c r="C28" s="81">
        <v>2571</v>
      </c>
      <c r="D28" s="62"/>
    </row>
    <row r="29" spans="1:4" ht="13.5" thickBot="1" x14ac:dyDescent="0.25">
      <c r="A29" s="180"/>
      <c r="B29" s="181"/>
      <c r="C29" s="181"/>
      <c r="D29" s="62"/>
    </row>
    <row r="30" spans="1:4" x14ac:dyDescent="0.2">
      <c r="A30" s="63" t="s">
        <v>130</v>
      </c>
      <c r="B30" s="82" t="s">
        <v>40</v>
      </c>
      <c r="C30" s="83" t="s">
        <v>116</v>
      </c>
      <c r="D30" s="62"/>
    </row>
    <row r="31" spans="1:4" ht="14.25" x14ac:dyDescent="0.2">
      <c r="A31" s="84" t="s">
        <v>126</v>
      </c>
      <c r="B31" s="70">
        <v>17500</v>
      </c>
      <c r="C31" s="91">
        <v>855</v>
      </c>
      <c r="D31" s="62"/>
    </row>
    <row r="32" spans="1:4" ht="14.25" x14ac:dyDescent="0.2">
      <c r="A32" s="85" t="s">
        <v>119</v>
      </c>
      <c r="B32" s="73"/>
      <c r="C32" s="92"/>
      <c r="D32" s="62"/>
    </row>
    <row r="33" spans="1:4" x14ac:dyDescent="0.2">
      <c r="A33" s="86" t="s">
        <v>131</v>
      </c>
      <c r="B33" s="76"/>
      <c r="C33" s="71">
        <v>40</v>
      </c>
      <c r="D33" s="62"/>
    </row>
    <row r="34" spans="1:4" x14ac:dyDescent="0.2">
      <c r="A34" s="86" t="s">
        <v>132</v>
      </c>
      <c r="B34" s="76"/>
      <c r="C34" s="71">
        <v>-250</v>
      </c>
      <c r="D34" s="62"/>
    </row>
    <row r="35" spans="1:4" ht="15.75" thickBot="1" x14ac:dyDescent="0.25">
      <c r="A35" s="90" t="s">
        <v>133</v>
      </c>
      <c r="B35" s="80">
        <v>17500</v>
      </c>
      <c r="C35" s="81">
        <v>565</v>
      </c>
      <c r="D35" s="62"/>
    </row>
    <row r="36" spans="1:4" ht="14.25" x14ac:dyDescent="0.2">
      <c r="A36" s="93"/>
      <c r="B36" s="94"/>
      <c r="C36" s="94"/>
      <c r="D36" s="62"/>
    </row>
    <row r="37" spans="1:4" ht="13.5" thickBot="1" x14ac:dyDescent="0.25">
      <c r="A37" s="95"/>
      <c r="B37" s="95"/>
      <c r="C37" s="95"/>
      <c r="D37" s="62"/>
    </row>
    <row r="38" spans="1:4" ht="38.25" x14ac:dyDescent="0.2">
      <c r="A38" s="63" t="s">
        <v>134</v>
      </c>
      <c r="B38" s="96"/>
      <c r="C38" s="97"/>
      <c r="D38" s="62"/>
    </row>
    <row r="39" spans="1:4" ht="15" x14ac:dyDescent="0.2">
      <c r="A39" s="64"/>
      <c r="B39" s="98"/>
      <c r="C39" s="99"/>
      <c r="D39" s="62"/>
    </row>
    <row r="40" spans="1:4" ht="15" x14ac:dyDescent="0.2">
      <c r="A40" s="100" t="s">
        <v>135</v>
      </c>
      <c r="B40" s="101">
        <v>84326</v>
      </c>
      <c r="C40" s="102"/>
      <c r="D40" s="62"/>
    </row>
    <row r="41" spans="1:4" ht="14.25" x14ac:dyDescent="0.2">
      <c r="A41" s="85" t="s">
        <v>136</v>
      </c>
      <c r="B41" s="103">
        <v>0</v>
      </c>
      <c r="C41" s="104"/>
      <c r="D41" s="62"/>
    </row>
    <row r="42" spans="1:4" ht="25.5" x14ac:dyDescent="0.2">
      <c r="A42" s="86" t="s">
        <v>137</v>
      </c>
      <c r="B42" s="92">
        <v>2726</v>
      </c>
      <c r="C42" s="104"/>
      <c r="D42" s="62"/>
    </row>
    <row r="43" spans="1:4" ht="25.5" x14ac:dyDescent="0.2">
      <c r="A43" s="105" t="s">
        <v>138</v>
      </c>
      <c r="B43" s="106">
        <v>81600</v>
      </c>
      <c r="C43" s="104"/>
      <c r="D43" s="62"/>
    </row>
    <row r="44" spans="1:4" ht="15" x14ac:dyDescent="0.2">
      <c r="A44" s="75" t="s">
        <v>139</v>
      </c>
      <c r="B44" s="106">
        <v>230</v>
      </c>
      <c r="C44" s="104"/>
      <c r="D44" s="62"/>
    </row>
    <row r="45" spans="1:4" ht="15.75" thickBot="1" x14ac:dyDescent="0.25">
      <c r="A45" s="107" t="s">
        <v>140</v>
      </c>
      <c r="B45" s="108">
        <v>97.2</v>
      </c>
      <c r="C45" s="104"/>
      <c r="D45" s="62"/>
    </row>
    <row r="46" spans="1:4" ht="13.5" thickBot="1" x14ac:dyDescent="0.25">
      <c r="A46" s="180"/>
      <c r="B46" s="181"/>
      <c r="C46" s="104"/>
      <c r="D46" s="62"/>
    </row>
    <row r="47" spans="1:4" ht="15" x14ac:dyDescent="0.2">
      <c r="A47" s="109" t="s">
        <v>141</v>
      </c>
      <c r="B47" s="110">
        <v>17500</v>
      </c>
      <c r="C47" s="104"/>
      <c r="D47" s="62"/>
    </row>
    <row r="48" spans="1:4" x14ac:dyDescent="0.2">
      <c r="A48" s="85" t="s">
        <v>136</v>
      </c>
      <c r="B48" s="71">
        <v>0</v>
      </c>
      <c r="C48" s="104"/>
      <c r="D48" s="62"/>
    </row>
    <row r="49" spans="1:4" ht="25.5" x14ac:dyDescent="0.2">
      <c r="A49" s="105" t="s">
        <v>142</v>
      </c>
      <c r="B49" s="111">
        <v>17500</v>
      </c>
      <c r="C49" s="104"/>
      <c r="D49" s="62"/>
    </row>
    <row r="50" spans="1:4" x14ac:dyDescent="0.2">
      <c r="A50" s="86" t="s">
        <v>143</v>
      </c>
      <c r="B50" s="71">
        <v>70</v>
      </c>
      <c r="C50" s="104"/>
      <c r="D50" s="62"/>
    </row>
    <row r="51" spans="1:4" ht="15.75" thickBot="1" x14ac:dyDescent="0.25">
      <c r="A51" s="107" t="s">
        <v>144</v>
      </c>
      <c r="B51" s="81">
        <v>100</v>
      </c>
      <c r="C51" s="94"/>
      <c r="D51" s="62"/>
    </row>
    <row r="52" spans="1:4" ht="14.25" x14ac:dyDescent="0.2">
      <c r="A52" s="112"/>
      <c r="B52" s="113"/>
      <c r="C52" s="113"/>
      <c r="D52" s="62"/>
    </row>
    <row r="53" spans="1:4" x14ac:dyDescent="0.2">
      <c r="A53" s="62" t="s">
        <v>145</v>
      </c>
      <c r="B53" s="62"/>
      <c r="C53" s="62"/>
      <c r="D53" s="62"/>
    </row>
    <row r="54" spans="1:4" x14ac:dyDescent="0.2">
      <c r="A54" s="74" t="s">
        <v>146</v>
      </c>
      <c r="B54" s="74"/>
      <c r="C54" s="74"/>
      <c r="D54" s="74"/>
    </row>
  </sheetData>
  <mergeCells count="4">
    <mergeCell ref="B10:C10"/>
    <mergeCell ref="A20:C20"/>
    <mergeCell ref="A29:C29"/>
    <mergeCell ref="A46:B46"/>
  </mergeCells>
  <pageMargins left="0.78740157480314965" right="0.39370078740157483" top="0.78740157480314965" bottom="0.78740157480314965" header="0.31496062992125984" footer="0.31496062992125984"/>
  <pageSetup paperSize="9" scale="94" orientation="portrait" blackAndWhite="1"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15</vt:i4>
      </vt:variant>
    </vt:vector>
  </HeadingPairs>
  <TitlesOfParts>
    <vt:vector size="25" baseType="lpstr">
      <vt:lpstr>E1.1 Vereinb 2018</vt:lpstr>
      <vt:lpstr>E1.1 ÜL 2017-18 BT17+18  Kat 18</vt:lpstr>
      <vt:lpstr>E1.1  ÜL 2017-18 BT 18 Kat 18 </vt:lpstr>
      <vt:lpstr>E1.1 ÜL 2017-18 BT17+18  Kat 17</vt:lpstr>
      <vt:lpstr>E1.1 ÜL 2017-18 BT18 Kat 17</vt:lpstr>
      <vt:lpstr>E1.2 V</vt:lpstr>
      <vt:lpstr>E3.2 V</vt:lpstr>
      <vt:lpstr>E3.3 Vereinb 2018</vt:lpstr>
      <vt:lpstr>Überleitung LKA-PEPP</vt:lpstr>
      <vt:lpstr>B1</vt:lpstr>
      <vt:lpstr>'B1'!Druckbereich</vt:lpstr>
      <vt:lpstr>'E1.1  ÜL 2017-18 BT 18 Kat 18 '!Druckbereich</vt:lpstr>
      <vt:lpstr>'E1.1 ÜL 2017-18 BT17+18  Kat 17'!Druckbereich</vt:lpstr>
      <vt:lpstr>'E1.1 ÜL 2017-18 BT17+18  Kat 18'!Druckbereich</vt:lpstr>
      <vt:lpstr>'E1.1 ÜL 2017-18 BT18 Kat 17'!Druckbereich</vt:lpstr>
      <vt:lpstr>'E1.1 Vereinb 2018'!Druckbereich</vt:lpstr>
      <vt:lpstr>'E1.2 V'!Druckbereich</vt:lpstr>
      <vt:lpstr>'E3.2 V'!Druckbereich</vt:lpstr>
      <vt:lpstr>'E3.3 Vereinb 2018'!Druckbereich</vt:lpstr>
      <vt:lpstr>'Überleitung LKA-PEPP'!Druckbereich</vt:lpstr>
      <vt:lpstr>'E1.1  ÜL 2017-18 BT 18 Kat 18 '!Drucktitel</vt:lpstr>
      <vt:lpstr>'E1.1 ÜL 2017-18 BT17+18  Kat 17'!Drucktitel</vt:lpstr>
      <vt:lpstr>'E1.1 ÜL 2017-18 BT17+18  Kat 18'!Drucktitel</vt:lpstr>
      <vt:lpstr>'E1.1 ÜL 2017-18 BT18 Kat 17'!Drucktitel</vt:lpstr>
      <vt:lpstr>'E1.1 Vereinb 2018'!Drucktitel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Brandt, Michael - SKHAR</dc:creator>
  <cp:lastModifiedBy>Müller, Michael</cp:lastModifiedBy>
  <cp:lastPrinted>2018-09-12T10:15:03Z</cp:lastPrinted>
  <dcterms:created xsi:type="dcterms:W3CDTF">2016-07-12T11:55:38Z</dcterms:created>
  <dcterms:modified xsi:type="dcterms:W3CDTF">2019-01-23T14:31:00Z</dcterms:modified>
</cp:coreProperties>
</file>