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10\"/>
    </mc:Choice>
  </mc:AlternateContent>
  <xr:revisionPtr revIDLastSave="0" documentId="13_ncr:1_{7EA00FF0-FA0F-4630-9831-F7BCDA67EE9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10最后报表" sheetId="32" r:id="rId1"/>
    <sheet name="0410企业自报表 -修正版" sheetId="31" r:id="rId2"/>
    <sheet name="0410计算表" sheetId="30" r:id="rId3"/>
    <sheet name="0410企业自报表" sheetId="29" r:id="rId4"/>
    <sheet name="0409最后报表" sheetId="28" r:id="rId5"/>
    <sheet name="0409企业自报表-修正后" sheetId="27" r:id="rId6"/>
    <sheet name="0409计算表" sheetId="26" r:id="rId7"/>
    <sheet name="0409企业自报表" sheetId="25" r:id="rId8"/>
    <sheet name="0408最后报表" sheetId="24" r:id="rId9"/>
    <sheet name="0408企业自报表-修正后" sheetId="22" r:id="rId10"/>
    <sheet name="计算表" sheetId="23" r:id="rId11"/>
    <sheet name="0408企业自报表" sheetId="21" r:id="rId12"/>
  </sheets>
  <definedNames>
    <definedName name="_xlnm._FilterDatabase" localSheetId="11" hidden="1">'0408企业自报表'!A7:X26</definedName>
    <definedName name="_xlnm._FilterDatabase" localSheetId="9" hidden="1">'0408企业自报表-修正后'!A7:X26</definedName>
    <definedName name="_xlnm._FilterDatabase" localSheetId="8" hidden="1">'0408最后报表'!A7:X26</definedName>
    <definedName name="_xlnm._FilterDatabase" localSheetId="7" hidden="1">'0409企业自报表'!A7:X26</definedName>
    <definedName name="_xlnm._FilterDatabase" localSheetId="5" hidden="1">'0409企业自报表-修正后'!A7:X26</definedName>
    <definedName name="_xlnm._FilterDatabase" localSheetId="4" hidden="1">'0409最后报表'!A7:X26</definedName>
    <definedName name="_xlnm._FilterDatabase" localSheetId="3" hidden="1">'0410企业自报表'!A7:X26</definedName>
    <definedName name="_xlnm._FilterDatabase" localSheetId="1" hidden="1">'0410企业自报表 -修正版'!A7:X26</definedName>
    <definedName name="_xlnm._FilterDatabase" localSheetId="0" hidden="1">'0410最后报表'!A7:X26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" i="32" l="1"/>
  <c r="V30" i="32"/>
  <c r="U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T18" i="32"/>
  <c r="T17" i="32"/>
  <c r="T16" i="32"/>
  <c r="T15" i="32"/>
  <c r="T14" i="32"/>
  <c r="K30" i="31"/>
  <c r="H30" i="31"/>
  <c r="E30" i="31"/>
  <c r="T18" i="31"/>
  <c r="T17" i="31"/>
  <c r="T16" i="31"/>
  <c r="T15" i="31"/>
  <c r="T14" i="31"/>
  <c r="W30" i="31"/>
  <c r="V30" i="31"/>
  <c r="U30" i="31"/>
  <c r="S30" i="31"/>
  <c r="R30" i="31"/>
  <c r="Q30" i="31"/>
  <c r="P30" i="31"/>
  <c r="O30" i="31"/>
  <c r="N30" i="31"/>
  <c r="M30" i="31"/>
  <c r="L30" i="31"/>
  <c r="J30" i="31"/>
  <c r="I30" i="31"/>
  <c r="G30" i="31"/>
  <c r="F30" i="31"/>
  <c r="D30" i="31"/>
  <c r="C30" i="31"/>
  <c r="L10" i="30"/>
  <c r="L11" i="30"/>
  <c r="L12" i="30"/>
  <c r="L13" i="30"/>
  <c r="L14" i="30"/>
  <c r="L15" i="30"/>
  <c r="L16" i="30"/>
  <c r="L9" i="30"/>
  <c r="I10" i="30"/>
  <c r="I11" i="30"/>
  <c r="I12" i="30"/>
  <c r="I13" i="30"/>
  <c r="I14" i="30"/>
  <c r="I15" i="30"/>
  <c r="I16" i="30"/>
  <c r="I9" i="30"/>
  <c r="W30" i="29"/>
  <c r="V30" i="29"/>
  <c r="U30" i="29"/>
  <c r="T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S30" i="29"/>
  <c r="W30" i="28"/>
  <c r="V30" i="28"/>
  <c r="U30" i="28"/>
  <c r="T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S17" i="28"/>
  <c r="S15" i="28"/>
  <c r="S30" i="28" s="1"/>
  <c r="C30" i="27"/>
  <c r="K30" i="27"/>
  <c r="T30" i="32" l="1"/>
  <c r="T30" i="31"/>
  <c r="L30" i="27"/>
  <c r="M30" i="27"/>
  <c r="S17" i="27"/>
  <c r="S15" i="27"/>
  <c r="W30" i="27"/>
  <c r="V30" i="27"/>
  <c r="U30" i="27"/>
  <c r="T30" i="27"/>
  <c r="R30" i="27"/>
  <c r="Q30" i="27"/>
  <c r="P30" i="27"/>
  <c r="O30" i="27"/>
  <c r="N30" i="27"/>
  <c r="J30" i="27"/>
  <c r="I30" i="27"/>
  <c r="H30" i="27"/>
  <c r="G30" i="27"/>
  <c r="F30" i="27"/>
  <c r="E30" i="27"/>
  <c r="D30" i="27"/>
  <c r="K9" i="26"/>
  <c r="K10" i="26"/>
  <c r="K11" i="26"/>
  <c r="K12" i="26"/>
  <c r="K13" i="26"/>
  <c r="K14" i="26"/>
  <c r="K7" i="26"/>
  <c r="S30" i="27" l="1"/>
  <c r="H8" i="26"/>
  <c r="K8" i="26" s="1"/>
  <c r="H9" i="26"/>
  <c r="H10" i="26"/>
  <c r="H11" i="26"/>
  <c r="H12" i="26"/>
  <c r="H13" i="26"/>
  <c r="H14" i="26"/>
  <c r="H7" i="26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F30" i="22"/>
  <c r="S30" i="22"/>
  <c r="K6" i="23" l="1"/>
  <c r="K7" i="23"/>
  <c r="K8" i="23"/>
  <c r="K9" i="23"/>
  <c r="K10" i="23"/>
  <c r="K11" i="23"/>
  <c r="K12" i="23"/>
  <c r="K5" i="23"/>
  <c r="H6" i="23"/>
  <c r="H7" i="23"/>
  <c r="H8" i="23"/>
  <c r="H9" i="23"/>
  <c r="H10" i="23"/>
  <c r="H11" i="23"/>
  <c r="H12" i="23"/>
  <c r="H5" i="23"/>
  <c r="W30" i="22"/>
  <c r="V30" i="22"/>
  <c r="U30" i="22"/>
  <c r="T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E30" i="22"/>
  <c r="D30" i="22"/>
  <c r="C30" i="22"/>
  <c r="W30" i="21" l="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</calcChain>
</file>

<file path=xl/sharedStrings.xml><?xml version="1.0" encoding="utf-8"?>
<sst xmlns="http://schemas.openxmlformats.org/spreadsheetml/2006/main" count="897" uniqueCount="82">
  <si>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</si>
  <si>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</si>
  <si>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</si>
  <si>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</si>
  <si>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</si>
  <si>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</si>
  <si>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</si>
  <si>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</si>
  <si>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</si>
  <si>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</si>
  <si>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</si>
  <si>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</si>
  <si>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</si>
  <si>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</si>
  <si>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</si>
  <si>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family val="3"/>
        <charset val="134"/>
      </rPr>
      <t xml:space="preserve"> </t>
    </r>
    <r>
      <rPr>
        <b/>
        <sz val="12"/>
        <rFont val="华文宋体"/>
        <family val="3"/>
        <charset val="134"/>
      </rPr>
      <t>耐储菜</t>
    </r>
    <phoneticPr fontId="0" type="noConversion"/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</si>
  <si>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</si>
  <si>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</si>
  <si>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</si>
  <si>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</si>
  <si>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</si>
  <si>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</si>
  <si>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</si>
  <si>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</si>
  <si>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</si>
  <si>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</si>
  <si>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</si>
  <si>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</si>
  <si>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</si>
  <si>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</si>
  <si>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</si>
  <si>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</si>
  <si>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</si>
  <si>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</si>
  <si>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</si>
  <si>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</si>
  <si>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</si>
  <si>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</si>
  <si>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合计</t>
  </si>
  <si>
    <t>营业</t>
    <phoneticPr fontId="0" type="noConversion"/>
  </si>
  <si>
    <t>营业</t>
    <phoneticPr fontId="19" type="noConversion"/>
  </si>
  <si>
    <t>营业</t>
    <phoneticPr fontId="22" type="noConversion"/>
  </si>
  <si>
    <t>供销社</t>
    <phoneticPr fontId="19" type="noConversion"/>
  </si>
  <si>
    <t>各市州支援</t>
    <phoneticPr fontId="22" type="noConversion"/>
  </si>
  <si>
    <t>货源地</t>
    <phoneticPr fontId="24" type="noConversion"/>
  </si>
  <si>
    <t>进货渠道</t>
    <phoneticPr fontId="24" type="noConversion"/>
  </si>
  <si>
    <t>昨库存</t>
    <phoneticPr fontId="19" type="noConversion"/>
  </si>
  <si>
    <t>进</t>
    <phoneticPr fontId="19" type="noConversion"/>
  </si>
  <si>
    <t>销</t>
    <phoneticPr fontId="19" type="noConversion"/>
  </si>
  <si>
    <t>计算出今日库存</t>
    <phoneticPr fontId="19" type="noConversion"/>
  </si>
  <si>
    <t>企业自己报送库存</t>
    <phoneticPr fontId="19" type="noConversion"/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</si>
  <si>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  <phoneticPr fontId="19" type="noConversion"/>
  </si>
  <si>
    <t>辽宁、河北、山东、内蒙古、湖南、河南、四川、福建、北京、云南、广东、浙江等</t>
  </si>
  <si>
    <t>产地直发</t>
  </si>
  <si>
    <t>辽宁、山东寿光、河南、河北、内蒙、黑龙江、福建、四川</t>
  </si>
  <si>
    <t>河北高碑店、山东聊城、内蒙</t>
  </si>
  <si>
    <t>市场采购、产地直发</t>
  </si>
  <si>
    <t>北京、山东、沈阳（目前以北京为主）</t>
  </si>
  <si>
    <t>批发市场采购</t>
  </si>
  <si>
    <t>全国各地产地、北京</t>
  </si>
  <si>
    <t>全国各地产地直发（占六成）；北京新发地市场采购（占四成）；</t>
  </si>
  <si>
    <t>山东、北京、河北</t>
  </si>
  <si>
    <t>北京、哈尔滨</t>
  </si>
  <si>
    <t>北京产地直发；哈尔滨市场采购</t>
  </si>
  <si>
    <t>山东、福建、湖北、云南、黑龙江、甘肃</t>
  </si>
  <si>
    <t>4月8日长春市重点直采保供企业生活物资统计表</t>
    <phoneticPr fontId="0" type="noConversion"/>
  </si>
  <si>
    <t>各城区自采</t>
    <phoneticPr fontId="19" type="noConversion"/>
  </si>
  <si>
    <t>公主岭等四县分拣（政府通过海吉星自采）</t>
    <phoneticPr fontId="22" type="noConversion"/>
  </si>
  <si>
    <t>做差 企业自报-计算出数</t>
    <phoneticPr fontId="19" type="noConversion"/>
  </si>
  <si>
    <t>供销社</t>
  </si>
  <si>
    <t>昨库存</t>
  </si>
  <si>
    <t>进</t>
  </si>
  <si>
    <t>销</t>
  </si>
  <si>
    <t>计算出今日库存</t>
  </si>
  <si>
    <t>企业自己报送库存</t>
  </si>
  <si>
    <t>做差 企业自报-计算出数</t>
  </si>
  <si>
    <t>4月10日长春市重点直采保供企业生活物资统计表</t>
    <phoneticPr fontId="0" type="noConversion"/>
  </si>
  <si>
    <t>4月9日长春市重点直采保供企业生活物资统计表</t>
    <phoneticPr fontId="0" type="noConversion"/>
  </si>
  <si>
    <t>备注：1、当日统计数据为上日数据。 2、市级政府自采通过吉林省域外直接采购。 3、各城区自采是各城区通过吉林省域外直接采购。</t>
    <phoneticPr fontId="19" type="noConversion"/>
  </si>
  <si>
    <t>各城区、开发区自采</t>
    <phoneticPr fontId="19" type="noConversion"/>
  </si>
  <si>
    <t>各城区接受
省内市州驰援</t>
  </si>
  <si>
    <t>市级政府自采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</si>
</sst>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7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12"/>
      <name val="仿宋_GB2312"/>
      <family val="3"/>
      <charset val="134"/>
    </font>
    <font>
      <sz val="12"/>
      <color rgb="FFFF0000"/>
      <name val="仿宋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74"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20" fillId="2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23" fillId="2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 wrapText="1"/>
      <protection locked="0"/>
    </xf>
    <xf numFmtId="176" fontId="9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176" fontId="23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3" fillId="4" borderId="12" xfId="0" applyNumberFormat="1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176" fontId="20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176" fontId="21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" fillId="4" borderId="12" xfId="0" applyNumberFormat="1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176" fontId="13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vertical="center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  <protection locked="0"/>
    </xf>
    <xf numFmtId="176" fontId="2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176" fontId="13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76" fontId="20" fillId="2" borderId="12" xfId="0" applyNumberFormat="1" applyFont="1" applyFill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E56D3125-49AE-4402-BE4C-49DFC8469F17}"/>
  </cellStyles>
  <dxfs count="0"/>
  <tableStyles count="0" defaultTableStyle="TableStyleMedium2" defaultPivotStyle="PivotStyleLight16"/>
  <colors>
    <mruColors>
      <color rgb="FFFDFEEC"/>
      <color rgb="FFF2F7FC"/>
      <color rgb="FFFCFEE2"/>
      <color rgb="FFFB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59CF-5F9F-4069-804A-FFC13FA9FA1F}">
  <sheetPr>
    <pageSetUpPr fitToPage="1"/>
  </sheetPr>
  <dimension ref="A1:Z32"/>
  <sheetViews>
    <sheetView tabSelected="1"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3" sqref="J13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76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40.5" customHeight="1" x14ac:dyDescent="0.15">
      <c r="A8" s="18">
        <v>1</v>
      </c>
      <c r="B8" s="19" t="s">
        <v>81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641.05999999999995</v>
      </c>
      <c r="M8" s="20">
        <v>641.05999999999995</v>
      </c>
      <c r="N8" s="20">
        <v>0</v>
      </c>
      <c r="O8" s="20">
        <v>641.05999999999995</v>
      </c>
      <c r="P8" s="20">
        <v>641.05999999999995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8"/>
      <c r="Z8" s="48"/>
    </row>
    <row r="9" spans="1:26" s="2" customFormat="1" ht="30.95" customHeight="1" x14ac:dyDescent="0.15">
      <c r="A9" s="42">
        <v>2</v>
      </c>
      <c r="B9" s="19" t="s">
        <v>79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1186.72</v>
      </c>
      <c r="M9" s="20">
        <v>1186.72</v>
      </c>
      <c r="N9" s="20">
        <v>0</v>
      </c>
      <c r="O9" s="20">
        <v>1398.02</v>
      </c>
      <c r="P9" s="20">
        <v>1398.02</v>
      </c>
      <c r="Q9" s="20">
        <v>0</v>
      </c>
      <c r="R9" s="20">
        <v>308.7</v>
      </c>
      <c r="S9" s="20">
        <v>308.7</v>
      </c>
      <c r="T9" s="20">
        <v>0</v>
      </c>
      <c r="U9" s="20">
        <v>0</v>
      </c>
      <c r="V9" s="20">
        <v>0</v>
      </c>
      <c r="W9" s="20">
        <v>0</v>
      </c>
      <c r="X9" s="21"/>
      <c r="Y9" s="48"/>
      <c r="Z9" s="48"/>
    </row>
    <row r="10" spans="1:26" s="2" customFormat="1" ht="30.95" customHeight="1" x14ac:dyDescent="0.15">
      <c r="A10" s="18">
        <v>3</v>
      </c>
      <c r="B10" s="19" t="s">
        <v>80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100.2</v>
      </c>
      <c r="M10" s="20">
        <v>100.2</v>
      </c>
      <c r="N10" s="20">
        <v>0</v>
      </c>
      <c r="O10" s="20">
        <v>100.2</v>
      </c>
      <c r="P10" s="20">
        <v>100.2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1"/>
      <c r="Y10" s="48"/>
      <c r="Z10" s="48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369</v>
      </c>
      <c r="M12" s="26">
        <v>369</v>
      </c>
      <c r="N12" s="26">
        <v>0</v>
      </c>
      <c r="O12" s="26">
        <v>200</v>
      </c>
      <c r="P12" s="26">
        <v>200</v>
      </c>
      <c r="Q12" s="26">
        <v>0</v>
      </c>
      <c r="R12" s="26">
        <v>798</v>
      </c>
      <c r="S12" s="26">
        <v>798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1.76</v>
      </c>
      <c r="D13" s="26">
        <v>0.04</v>
      </c>
      <c r="E13" s="26">
        <v>29.74</v>
      </c>
      <c r="F13" s="26">
        <v>3.03</v>
      </c>
      <c r="G13" s="26">
        <v>0</v>
      </c>
      <c r="H13" s="26">
        <v>44.34</v>
      </c>
      <c r="I13" s="26">
        <v>1.59</v>
      </c>
      <c r="J13" s="26">
        <v>0.01</v>
      </c>
      <c r="K13" s="26">
        <v>28.96</v>
      </c>
      <c r="L13" s="26">
        <v>8.52</v>
      </c>
      <c r="M13" s="26">
        <v>3.34</v>
      </c>
      <c r="N13" s="26">
        <v>5.18</v>
      </c>
      <c r="O13" s="26">
        <v>0</v>
      </c>
      <c r="P13" s="26">
        <v>0</v>
      </c>
      <c r="Q13" s="26">
        <v>0</v>
      </c>
      <c r="R13" s="26">
        <v>306.57</v>
      </c>
      <c r="S13" s="26">
        <v>125.84</v>
      </c>
      <c r="T13" s="26">
        <v>180.73</v>
      </c>
      <c r="U13" s="26">
        <v>0.08</v>
      </c>
      <c r="V13" s="26">
        <v>7.0000000000000007E-2</v>
      </c>
      <c r="W13" s="26">
        <v>0.31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8.51</v>
      </c>
      <c r="D14" s="26">
        <v>0</v>
      </c>
      <c r="E14" s="26">
        <v>445.48</v>
      </c>
      <c r="F14" s="26">
        <v>7.2</v>
      </c>
      <c r="G14" s="26">
        <v>22.5</v>
      </c>
      <c r="H14" s="26">
        <v>211.55</v>
      </c>
      <c r="I14" s="26">
        <v>2.64</v>
      </c>
      <c r="J14" s="26">
        <v>0</v>
      </c>
      <c r="K14" s="26">
        <v>157.25</v>
      </c>
      <c r="L14" s="26">
        <v>29.12</v>
      </c>
      <c r="M14" s="26">
        <v>12.45</v>
      </c>
      <c r="N14" s="26">
        <v>16.670000000000002</v>
      </c>
      <c r="O14" s="26">
        <v>88.1</v>
      </c>
      <c r="P14" s="26">
        <v>19.55</v>
      </c>
      <c r="Q14" s="26">
        <v>68.55</v>
      </c>
      <c r="R14" s="26">
        <v>330.77</v>
      </c>
      <c r="S14" s="26">
        <v>175.51</v>
      </c>
      <c r="T14" s="26">
        <f>R14-S14</f>
        <v>155.26</v>
      </c>
      <c r="U14" s="26">
        <v>4.59</v>
      </c>
      <c r="V14" s="26">
        <v>6.27</v>
      </c>
      <c r="W14" s="27">
        <v>25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2</v>
      </c>
      <c r="E15" s="26">
        <v>24.3</v>
      </c>
      <c r="F15" s="26">
        <v>0.1</v>
      </c>
      <c r="G15" s="26">
        <v>0</v>
      </c>
      <c r="H15" s="26">
        <v>2</v>
      </c>
      <c r="I15" s="26">
        <v>0.8</v>
      </c>
      <c r="J15" s="26">
        <v>1</v>
      </c>
      <c r="K15" s="26">
        <v>10.199999999999999</v>
      </c>
      <c r="L15" s="26">
        <v>17</v>
      </c>
      <c r="M15" s="26">
        <v>9</v>
      </c>
      <c r="N15" s="26">
        <v>8</v>
      </c>
      <c r="O15" s="26">
        <v>15</v>
      </c>
      <c r="P15" s="26">
        <v>6</v>
      </c>
      <c r="Q15" s="26">
        <v>9</v>
      </c>
      <c r="R15" s="26">
        <v>59</v>
      </c>
      <c r="S15" s="26">
        <v>35.4</v>
      </c>
      <c r="T15" s="26">
        <f>R15-S15</f>
        <v>23.6</v>
      </c>
      <c r="U15" s="26">
        <v>2.6</v>
      </c>
      <c r="V15" s="26">
        <v>3</v>
      </c>
      <c r="W15" s="27">
        <v>5.0999999999999996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5.5</v>
      </c>
      <c r="D16" s="26">
        <v>6</v>
      </c>
      <c r="E16" s="26">
        <v>94</v>
      </c>
      <c r="F16" s="26">
        <v>5</v>
      </c>
      <c r="G16" s="26">
        <v>5</v>
      </c>
      <c r="H16" s="26">
        <v>74</v>
      </c>
      <c r="I16" s="26">
        <v>5</v>
      </c>
      <c r="J16" s="26">
        <v>6</v>
      </c>
      <c r="K16" s="26">
        <v>110</v>
      </c>
      <c r="L16" s="26">
        <v>17</v>
      </c>
      <c r="M16" s="26">
        <v>10</v>
      </c>
      <c r="N16" s="26">
        <v>7</v>
      </c>
      <c r="O16" s="26">
        <v>38</v>
      </c>
      <c r="P16" s="26">
        <v>23</v>
      </c>
      <c r="Q16" s="26">
        <v>15</v>
      </c>
      <c r="R16" s="26">
        <v>56</v>
      </c>
      <c r="S16" s="26">
        <v>48</v>
      </c>
      <c r="T16" s="26">
        <f>R16-S16</f>
        <v>8</v>
      </c>
      <c r="U16" s="26">
        <v>1.5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2.65</v>
      </c>
      <c r="D17" s="26">
        <v>8</v>
      </c>
      <c r="E17" s="26">
        <v>97.93</v>
      </c>
      <c r="F17" s="26">
        <v>1.74</v>
      </c>
      <c r="G17" s="26">
        <v>1.48</v>
      </c>
      <c r="H17" s="26">
        <v>95.86</v>
      </c>
      <c r="I17" s="26">
        <v>0.78</v>
      </c>
      <c r="J17" s="26">
        <v>0.16</v>
      </c>
      <c r="K17" s="26">
        <v>70.12</v>
      </c>
      <c r="L17" s="26">
        <v>30.450000000000003</v>
      </c>
      <c r="M17" s="26">
        <v>28.1</v>
      </c>
      <c r="N17" s="26">
        <v>2.35</v>
      </c>
      <c r="O17" s="26">
        <v>25.97</v>
      </c>
      <c r="P17" s="26">
        <v>23.39</v>
      </c>
      <c r="Q17" s="26">
        <v>2.58</v>
      </c>
      <c r="R17" s="26">
        <v>28.999999999999993</v>
      </c>
      <c r="S17" s="26">
        <v>22.62</v>
      </c>
      <c r="T17" s="26">
        <f>R17-S17</f>
        <v>6.3799999999999919</v>
      </c>
      <c r="U17" s="26">
        <v>6.63</v>
      </c>
      <c r="V17" s="26">
        <v>6.07</v>
      </c>
      <c r="W17" s="27">
        <v>7.19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20</v>
      </c>
      <c r="D18" s="26">
        <v>0</v>
      </c>
      <c r="E18" s="26">
        <v>79</v>
      </c>
      <c r="F18" s="26">
        <v>110</v>
      </c>
      <c r="G18" s="26">
        <v>33</v>
      </c>
      <c r="H18" s="26">
        <v>3</v>
      </c>
      <c r="I18" s="26">
        <v>50</v>
      </c>
      <c r="J18" s="26">
        <v>33</v>
      </c>
      <c r="K18" s="26">
        <v>63</v>
      </c>
      <c r="L18" s="26">
        <v>40</v>
      </c>
      <c r="M18" s="26">
        <v>25</v>
      </c>
      <c r="N18" s="26">
        <v>15</v>
      </c>
      <c r="O18" s="26">
        <v>99</v>
      </c>
      <c r="P18" s="26">
        <v>33</v>
      </c>
      <c r="Q18" s="26">
        <v>66</v>
      </c>
      <c r="R18" s="26">
        <v>891</v>
      </c>
      <c r="S18" s="26">
        <v>479</v>
      </c>
      <c r="T18" s="26">
        <f>R18-S18</f>
        <v>412</v>
      </c>
      <c r="U18" s="26">
        <v>5</v>
      </c>
      <c r="V18" s="26">
        <v>5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24</v>
      </c>
      <c r="C19" s="29">
        <v>3</v>
      </c>
      <c r="D19" s="29">
        <v>2</v>
      </c>
      <c r="E19" s="26">
        <v>67</v>
      </c>
      <c r="F19" s="29">
        <v>5</v>
      </c>
      <c r="G19" s="29">
        <v>0</v>
      </c>
      <c r="H19" s="29">
        <v>37</v>
      </c>
      <c r="I19" s="29">
        <v>9</v>
      </c>
      <c r="J19" s="29">
        <v>10</v>
      </c>
      <c r="K19" s="26">
        <v>77</v>
      </c>
      <c r="L19" s="26">
        <v>1</v>
      </c>
      <c r="M19" s="26">
        <v>1</v>
      </c>
      <c r="N19" s="26">
        <v>0</v>
      </c>
      <c r="O19" s="26">
        <v>0</v>
      </c>
      <c r="P19" s="26">
        <v>0</v>
      </c>
      <c r="Q19" s="26">
        <v>0</v>
      </c>
      <c r="R19" s="26">
        <v>1</v>
      </c>
      <c r="S19" s="26">
        <v>1</v>
      </c>
      <c r="T19" s="26">
        <v>0</v>
      </c>
      <c r="U19" s="26">
        <v>3</v>
      </c>
      <c r="V19" s="29">
        <v>2</v>
      </c>
      <c r="W19" s="27">
        <v>1</v>
      </c>
      <c r="X19" s="25" t="s">
        <v>20</v>
      </c>
      <c r="Y19" s="48"/>
      <c r="Z19" s="48"/>
    </row>
    <row r="20" spans="1:26" s="2" customFormat="1" ht="30.95" customHeight="1" x14ac:dyDescent="0.15">
      <c r="A20" s="22">
        <v>10</v>
      </c>
      <c r="B20" s="30" t="s">
        <v>29</v>
      </c>
      <c r="C20" s="29">
        <v>19.64</v>
      </c>
      <c r="D20" s="29">
        <v>0</v>
      </c>
      <c r="E20" s="26">
        <v>277.36</v>
      </c>
      <c r="F20" s="29">
        <v>31.7</v>
      </c>
      <c r="G20" s="29">
        <v>0</v>
      </c>
      <c r="H20" s="29">
        <v>171.83</v>
      </c>
      <c r="I20" s="29">
        <v>14.05</v>
      </c>
      <c r="J20" s="29">
        <v>0</v>
      </c>
      <c r="K20" s="29">
        <v>183.65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9">
        <v>0</v>
      </c>
      <c r="W20" s="26">
        <v>0</v>
      </c>
      <c r="X20" s="25" t="s">
        <v>41</v>
      </c>
      <c r="Y20" s="48"/>
      <c r="Z20" s="48"/>
    </row>
    <row r="21" spans="1:26" s="2" customFormat="1" ht="30.95" customHeight="1" x14ac:dyDescent="0.15">
      <c r="A21" s="22">
        <v>11</v>
      </c>
      <c r="B21" s="30" t="s">
        <v>32</v>
      </c>
      <c r="C21" s="26">
        <v>0</v>
      </c>
      <c r="D21" s="26">
        <v>0</v>
      </c>
      <c r="E21" s="29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72.099999999999994</v>
      </c>
      <c r="V21" s="26">
        <v>131.5</v>
      </c>
      <c r="W21" s="27">
        <v>2651.5</v>
      </c>
      <c r="X21" s="25" t="s">
        <v>20</v>
      </c>
      <c r="Y21" s="48"/>
      <c r="Z21" s="48"/>
    </row>
    <row r="22" spans="1:26" s="2" customFormat="1" ht="30.95" customHeight="1" x14ac:dyDescent="0.15">
      <c r="A22" s="22">
        <v>12</v>
      </c>
      <c r="B22" s="30" t="s">
        <v>26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</v>
      </c>
      <c r="V22" s="26">
        <v>7</v>
      </c>
      <c r="W22" s="26">
        <v>2010</v>
      </c>
      <c r="X22" s="25" t="s">
        <v>40</v>
      </c>
      <c r="Y22" s="48"/>
      <c r="Z22" s="48"/>
    </row>
    <row r="23" spans="1:26" s="2" customFormat="1" ht="30.95" customHeight="1" x14ac:dyDescent="0.15">
      <c r="A23" s="22">
        <v>13</v>
      </c>
      <c r="B23" s="30" t="s">
        <v>31</v>
      </c>
      <c r="C23" s="26">
        <v>5</v>
      </c>
      <c r="D23" s="26">
        <v>0</v>
      </c>
      <c r="E23" s="26">
        <v>10</v>
      </c>
      <c r="F23" s="26">
        <v>5</v>
      </c>
      <c r="G23" s="26">
        <v>0</v>
      </c>
      <c r="H23" s="26">
        <v>10</v>
      </c>
      <c r="I23" s="26">
        <v>47</v>
      </c>
      <c r="J23" s="26">
        <v>0</v>
      </c>
      <c r="K23" s="26">
        <v>647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23</v>
      </c>
      <c r="V23" s="26">
        <v>30</v>
      </c>
      <c r="W23" s="26">
        <v>1100</v>
      </c>
      <c r="X23" s="25" t="s">
        <v>20</v>
      </c>
      <c r="Y23" s="48"/>
      <c r="Z23" s="48"/>
    </row>
    <row r="24" spans="1:26" s="2" customFormat="1" ht="30.95" customHeight="1" x14ac:dyDescent="0.15">
      <c r="A24" s="22">
        <v>14</v>
      </c>
      <c r="B24" s="30" t="s">
        <v>22</v>
      </c>
      <c r="C24" s="26">
        <v>1.7</v>
      </c>
      <c r="D24" s="26">
        <v>0</v>
      </c>
      <c r="E24" s="26">
        <v>28.3</v>
      </c>
      <c r="F24" s="26">
        <v>2.6</v>
      </c>
      <c r="G24" s="26">
        <v>0</v>
      </c>
      <c r="H24" s="26">
        <v>19.8</v>
      </c>
      <c r="I24" s="26">
        <v>0</v>
      </c>
      <c r="J24" s="26">
        <v>0</v>
      </c>
      <c r="K24" s="26">
        <v>32.299999999999997</v>
      </c>
      <c r="L24" s="26">
        <v>5.2</v>
      </c>
      <c r="M24" s="26">
        <v>1.6</v>
      </c>
      <c r="N24" s="26">
        <v>3.6</v>
      </c>
      <c r="O24" s="26">
        <v>5.2</v>
      </c>
      <c r="P24" s="26">
        <v>1.6</v>
      </c>
      <c r="Q24" s="26">
        <v>3.6</v>
      </c>
      <c r="R24" s="26">
        <v>0</v>
      </c>
      <c r="S24" s="26">
        <v>0</v>
      </c>
      <c r="T24" s="26">
        <v>0</v>
      </c>
      <c r="U24" s="26">
        <v>1.5</v>
      </c>
      <c r="V24" s="26">
        <v>1.5</v>
      </c>
      <c r="W24" s="27">
        <v>0</v>
      </c>
      <c r="X24" s="25" t="s">
        <v>20</v>
      </c>
      <c r="Y24" s="48"/>
      <c r="Z24" s="48"/>
    </row>
    <row r="25" spans="1:26" s="2" customFormat="1" ht="30.95" customHeight="1" x14ac:dyDescent="0.15">
      <c r="A25" s="22">
        <v>15</v>
      </c>
      <c r="B25" s="30" t="s">
        <v>27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5" t="s">
        <v>20</v>
      </c>
      <c r="Y25" s="48"/>
      <c r="Z25" s="48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8"/>
      <c r="Z26" s="48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8"/>
      <c r="Z27" s="48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8"/>
      <c r="Z28" s="48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8"/>
      <c r="Z29" s="48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>SUM(H8:H29)</f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2445.2699999999995</v>
      </c>
      <c r="M30" s="14">
        <f>SUM(M8:M29)</f>
        <v>2387.4699999999998</v>
      </c>
      <c r="N30" s="14">
        <f t="shared" si="0"/>
        <v>57.800000000000004</v>
      </c>
      <c r="O30" s="15">
        <f>SUM(O8:O29)</f>
        <v>2610.5499999999993</v>
      </c>
      <c r="P30" s="14">
        <f t="shared" si="0"/>
        <v>2445.8199999999997</v>
      </c>
      <c r="Q30" s="14">
        <f t="shared" si="0"/>
        <v>164.73</v>
      </c>
      <c r="R30" s="15">
        <f>SUM(R8:R29)</f>
        <v>3580.04</v>
      </c>
      <c r="S30" s="14">
        <f>SUM(S8:S29)</f>
        <v>2794.07</v>
      </c>
      <c r="T30" s="14">
        <f t="shared" si="0"/>
        <v>785.97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8"/>
      <c r="Z30" s="38"/>
    </row>
    <row r="31" spans="1:26" ht="69" customHeight="1" x14ac:dyDescent="0.15">
      <c r="A31" s="8"/>
      <c r="B31" s="49" t="s">
        <v>78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V6:V7"/>
    <mergeCell ref="W6:W7"/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A2:W2"/>
    <mergeCell ref="A3:W3"/>
    <mergeCell ref="A4:A7"/>
    <mergeCell ref="B4:B7"/>
    <mergeCell ref="C4:W4"/>
    <mergeCell ref="X4:X7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FD25-EAF6-4A9D-BE42-B370F3D1F5D6}">
  <sheetPr codeName="Sheet2">
    <pageSetUpPr fitToPage="1"/>
  </sheetPr>
  <dimension ref="A1:Z32"/>
  <sheetViews>
    <sheetView view="pageBreakPreview" zoomScale="87" zoomScaleSheetLayoutView="87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S9" sqref="S9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0"/>
      <c r="Z8" s="40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514.29999999999995</v>
      </c>
      <c r="M9" s="20">
        <v>514.29999999999995</v>
      </c>
      <c r="N9" s="20">
        <v>0</v>
      </c>
      <c r="O9" s="17">
        <v>514.29999999999995</v>
      </c>
      <c r="P9" s="20">
        <v>388.1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1"/>
      <c r="Y9" s="40"/>
      <c r="Z9" s="40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63.2</v>
      </c>
      <c r="M10" s="20">
        <v>63.2</v>
      </c>
      <c r="N10" s="20">
        <v>0</v>
      </c>
      <c r="O10" s="20">
        <v>70</v>
      </c>
      <c r="P10" s="20">
        <v>70</v>
      </c>
      <c r="Q10" s="20">
        <v>0</v>
      </c>
      <c r="R10" s="20">
        <v>6.8</v>
      </c>
      <c r="S10" s="20">
        <v>6.8</v>
      </c>
      <c r="T10" s="20">
        <v>0</v>
      </c>
      <c r="U10" s="20">
        <v>0</v>
      </c>
      <c r="V10" s="20">
        <v>0</v>
      </c>
      <c r="W10" s="20">
        <v>0</v>
      </c>
      <c r="X10" s="21"/>
      <c r="Y10" s="40"/>
      <c r="Z10" s="40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3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3">
        <v>0</v>
      </c>
      <c r="O11" s="24">
        <v>0</v>
      </c>
      <c r="P11" s="24">
        <v>0</v>
      </c>
      <c r="Q11" s="24">
        <v>0</v>
      </c>
      <c r="R11" s="34">
        <v>1446</v>
      </c>
      <c r="S11" s="23">
        <v>1446</v>
      </c>
      <c r="T11" s="23">
        <v>0</v>
      </c>
      <c r="U11" s="24">
        <v>0</v>
      </c>
      <c r="V11" s="24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3">
        <v>0</v>
      </c>
      <c r="I12" s="26">
        <v>0</v>
      </c>
      <c r="J12" s="26">
        <v>0</v>
      </c>
      <c r="K12" s="26">
        <v>0</v>
      </c>
      <c r="L12" s="23">
        <v>74</v>
      </c>
      <c r="M12" s="23">
        <v>74</v>
      </c>
      <c r="N12" s="23">
        <v>0</v>
      </c>
      <c r="O12" s="24">
        <v>80</v>
      </c>
      <c r="P12" s="24">
        <v>80</v>
      </c>
      <c r="Q12" s="24">
        <v>0</v>
      </c>
      <c r="R12" s="43">
        <v>497</v>
      </c>
      <c r="S12" s="43">
        <v>497</v>
      </c>
      <c r="T12" s="23">
        <v>0</v>
      </c>
      <c r="U12" s="24">
        <v>0</v>
      </c>
      <c r="V12" s="24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2.61</v>
      </c>
      <c r="D13" s="26">
        <v>0</v>
      </c>
      <c r="E13" s="13">
        <v>33.942999999999998</v>
      </c>
      <c r="F13" s="26">
        <v>6.8112500000000002</v>
      </c>
      <c r="G13" s="26">
        <v>0</v>
      </c>
      <c r="H13" s="13">
        <v>51.733750000000008</v>
      </c>
      <c r="I13" s="26">
        <v>2.3765000000000001</v>
      </c>
      <c r="J13" s="26">
        <v>1.0900000000000001</v>
      </c>
      <c r="K13" s="13">
        <v>30.450199999999999</v>
      </c>
      <c r="L13" s="26">
        <v>21.149251200000002</v>
      </c>
      <c r="M13" s="26">
        <v>10.473957200000001</v>
      </c>
      <c r="N13" s="26">
        <v>10.675294000000001</v>
      </c>
      <c r="O13" s="27">
        <v>0</v>
      </c>
      <c r="P13" s="26">
        <v>0</v>
      </c>
      <c r="Q13" s="26">
        <v>0</v>
      </c>
      <c r="R13" s="34">
        <v>307.9232978</v>
      </c>
      <c r="S13" s="23">
        <v>121.65565679999997</v>
      </c>
      <c r="T13" s="23">
        <v>186.267641</v>
      </c>
      <c r="U13" s="24">
        <v>6.5902000000000002E-2</v>
      </c>
      <c r="V13" s="24">
        <v>6.1700000000000005E-2</v>
      </c>
      <c r="W13" s="26">
        <v>0.30818100000000004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8.5579999999999998</v>
      </c>
      <c r="D14" s="26">
        <v>3</v>
      </c>
      <c r="E14" s="13">
        <v>486.12299999999999</v>
      </c>
      <c r="F14" s="26">
        <v>5.0730000000000004</v>
      </c>
      <c r="G14" s="26">
        <v>0</v>
      </c>
      <c r="H14" s="13">
        <v>213.666</v>
      </c>
      <c r="I14" s="26">
        <v>1.5049999999999999</v>
      </c>
      <c r="J14" s="26">
        <v>0</v>
      </c>
      <c r="K14" s="13">
        <v>162.786</v>
      </c>
      <c r="L14" s="26">
        <v>37.481000000000002</v>
      </c>
      <c r="M14" s="26">
        <v>15.759</v>
      </c>
      <c r="N14" s="26">
        <v>21.722000000000001</v>
      </c>
      <c r="O14" s="26">
        <v>32.563000000000002</v>
      </c>
      <c r="P14" s="26">
        <v>29.039000000000001</v>
      </c>
      <c r="Q14" s="26">
        <v>3.524</v>
      </c>
      <c r="R14" s="43">
        <v>280.10599999999999</v>
      </c>
      <c r="S14" s="23">
        <v>188.85599999999999</v>
      </c>
      <c r="T14" s="16">
        <v>91.25</v>
      </c>
      <c r="U14" s="24">
        <v>1.6819999999999999</v>
      </c>
      <c r="V14" s="24">
        <v>0</v>
      </c>
      <c r="W14" s="27">
        <v>23.654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1.5</v>
      </c>
      <c r="E15" s="13">
        <v>25.3</v>
      </c>
      <c r="F15" s="26">
        <v>0.3</v>
      </c>
      <c r="G15" s="26">
        <v>0.5</v>
      </c>
      <c r="H15" s="13">
        <v>2.2000000000000002</v>
      </c>
      <c r="I15" s="26">
        <v>0.75</v>
      </c>
      <c r="J15" s="26">
        <v>1</v>
      </c>
      <c r="K15" s="13">
        <v>10.9</v>
      </c>
      <c r="L15" s="26">
        <v>16.2</v>
      </c>
      <c r="M15" s="23">
        <v>8</v>
      </c>
      <c r="N15" s="23">
        <v>8.1999999999999993</v>
      </c>
      <c r="O15" s="23">
        <v>13</v>
      </c>
      <c r="P15" s="24">
        <v>6</v>
      </c>
      <c r="Q15" s="24">
        <v>7</v>
      </c>
      <c r="R15" s="34">
        <v>64.899999999999991</v>
      </c>
      <c r="S15" s="16">
        <v>43.1</v>
      </c>
      <c r="T15" s="23">
        <v>21.8</v>
      </c>
      <c r="U15" s="24">
        <v>2.2000000000000002</v>
      </c>
      <c r="V15" s="24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6.5</v>
      </c>
      <c r="D16" s="26">
        <v>8</v>
      </c>
      <c r="E16" s="13">
        <v>95</v>
      </c>
      <c r="F16" s="26">
        <v>6.5</v>
      </c>
      <c r="G16" s="26">
        <v>5</v>
      </c>
      <c r="H16" s="13">
        <v>75</v>
      </c>
      <c r="I16" s="26">
        <v>4</v>
      </c>
      <c r="J16" s="26">
        <v>3</v>
      </c>
      <c r="K16" s="13">
        <v>110</v>
      </c>
      <c r="L16" s="26">
        <v>16</v>
      </c>
      <c r="M16" s="23">
        <v>9</v>
      </c>
      <c r="N16" s="23">
        <v>7</v>
      </c>
      <c r="O16" s="23">
        <v>17</v>
      </c>
      <c r="P16" s="24">
        <v>5</v>
      </c>
      <c r="Q16" s="24">
        <v>12</v>
      </c>
      <c r="R16" s="43">
        <v>49</v>
      </c>
      <c r="S16" s="23">
        <v>45</v>
      </c>
      <c r="T16" s="16">
        <v>4</v>
      </c>
      <c r="U16" s="24">
        <v>2</v>
      </c>
      <c r="V16" s="24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2.9667759999999999</v>
      </c>
      <c r="D17" s="26">
        <v>4.1520000000000001</v>
      </c>
      <c r="E17" s="13">
        <v>97.941267999999994</v>
      </c>
      <c r="F17" s="26">
        <v>1.9751859999999999</v>
      </c>
      <c r="G17" s="26">
        <v>7.6248999999999993</v>
      </c>
      <c r="H17" s="13">
        <v>104.49937040000002</v>
      </c>
      <c r="I17" s="26">
        <v>0.35273000000000004</v>
      </c>
      <c r="J17" s="26">
        <v>0</v>
      </c>
      <c r="K17" s="13">
        <v>69.582362000000003</v>
      </c>
      <c r="L17" s="26">
        <v>30.708562000000001</v>
      </c>
      <c r="M17" s="23">
        <v>28.437820000000002</v>
      </c>
      <c r="N17" s="23">
        <v>2.2707420000000003</v>
      </c>
      <c r="O17" s="23">
        <v>27.130899999999997</v>
      </c>
      <c r="P17" s="24">
        <v>25.255899999999997</v>
      </c>
      <c r="Q17" s="24">
        <v>1.875</v>
      </c>
      <c r="R17" s="43">
        <v>30.029341999999986</v>
      </c>
      <c r="S17" s="16">
        <v>24.51</v>
      </c>
      <c r="T17" s="23">
        <v>5.5207830000000007</v>
      </c>
      <c r="U17" s="24">
        <v>8.1796340000000001</v>
      </c>
      <c r="V17" s="24">
        <v>7.4466000000000001</v>
      </c>
      <c r="W17" s="27">
        <v>8.5539649999999998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15</v>
      </c>
      <c r="D18" s="26">
        <v>35</v>
      </c>
      <c r="E18" s="13">
        <v>94</v>
      </c>
      <c r="F18" s="26">
        <v>15</v>
      </c>
      <c r="G18" s="26">
        <v>10</v>
      </c>
      <c r="H18" s="13">
        <v>90</v>
      </c>
      <c r="I18" s="26">
        <v>8</v>
      </c>
      <c r="J18" s="26"/>
      <c r="K18" s="13">
        <v>85</v>
      </c>
      <c r="L18" s="26">
        <v>120</v>
      </c>
      <c r="M18" s="23">
        <v>70</v>
      </c>
      <c r="N18" s="23">
        <v>50</v>
      </c>
      <c r="O18" s="23">
        <v>165</v>
      </c>
      <c r="P18" s="24">
        <v>99</v>
      </c>
      <c r="Q18" s="24">
        <v>66</v>
      </c>
      <c r="R18" s="43">
        <v>816</v>
      </c>
      <c r="S18" s="16">
        <v>561</v>
      </c>
      <c r="T18" s="23">
        <v>255</v>
      </c>
      <c r="U18" s="24">
        <v>0</v>
      </c>
      <c r="V18" s="24">
        <v>0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13">
        <v>64.44</v>
      </c>
      <c r="F19" s="26">
        <v>0</v>
      </c>
      <c r="G19" s="26">
        <v>0</v>
      </c>
      <c r="H19" s="13">
        <v>60.09</v>
      </c>
      <c r="I19" s="26">
        <v>0</v>
      </c>
      <c r="J19" s="26">
        <v>0</v>
      </c>
      <c r="K19" s="13">
        <v>98.9</v>
      </c>
      <c r="L19" s="26">
        <v>4.74</v>
      </c>
      <c r="M19" s="23">
        <v>0.72</v>
      </c>
      <c r="N19" s="23">
        <v>4.0199999999999996</v>
      </c>
      <c r="O19" s="23">
        <v>7.6</v>
      </c>
      <c r="P19" s="24">
        <v>1.1499999999999999</v>
      </c>
      <c r="Q19" s="24">
        <v>6.4499999999999993</v>
      </c>
      <c r="R19" s="23">
        <v>2.86</v>
      </c>
      <c r="S19" s="23">
        <v>0.43</v>
      </c>
      <c r="T19" s="23">
        <v>2.4300000000000002</v>
      </c>
      <c r="U19" s="24">
        <v>0.02</v>
      </c>
      <c r="V19" s="24">
        <v>0</v>
      </c>
      <c r="W19" s="27">
        <v>15.78</v>
      </c>
      <c r="X19" s="25" t="s">
        <v>20</v>
      </c>
      <c r="Y19" s="40"/>
      <c r="Z19" s="40"/>
    </row>
    <row r="20" spans="1:26" s="2" customFormat="1" ht="30.95" customHeight="1" x14ac:dyDescent="0.15">
      <c r="A20" s="22">
        <v>10</v>
      </c>
      <c r="B20" s="30" t="s">
        <v>24</v>
      </c>
      <c r="C20" s="29">
        <v>6</v>
      </c>
      <c r="D20" s="29">
        <v>0</v>
      </c>
      <c r="E20" s="39">
        <v>76</v>
      </c>
      <c r="F20" s="29">
        <v>6</v>
      </c>
      <c r="G20" s="29">
        <v>0</v>
      </c>
      <c r="H20" s="39">
        <v>27</v>
      </c>
      <c r="I20" s="29">
        <v>9</v>
      </c>
      <c r="J20" s="29">
        <v>2</v>
      </c>
      <c r="K20" s="39">
        <v>74</v>
      </c>
      <c r="L20" s="29">
        <v>2</v>
      </c>
      <c r="M20" s="23">
        <v>0</v>
      </c>
      <c r="N20" s="23">
        <v>2</v>
      </c>
      <c r="O20" s="23">
        <v>0</v>
      </c>
      <c r="P20" s="24">
        <v>0</v>
      </c>
      <c r="Q20" s="24">
        <v>0</v>
      </c>
      <c r="R20" s="23">
        <v>1</v>
      </c>
      <c r="S20" s="23">
        <v>0</v>
      </c>
      <c r="T20" s="23">
        <v>1</v>
      </c>
      <c r="U20" s="24">
        <v>4</v>
      </c>
      <c r="V20" s="24">
        <v>2</v>
      </c>
      <c r="W20" s="27">
        <v>2</v>
      </c>
      <c r="X20" s="25" t="s">
        <v>20</v>
      </c>
      <c r="Y20" s="40"/>
      <c r="Z20" s="40"/>
    </row>
    <row r="21" spans="1:26" s="2" customFormat="1" ht="30.95" customHeight="1" x14ac:dyDescent="0.15">
      <c r="A21" s="22">
        <v>11</v>
      </c>
      <c r="B21" s="30" t="s">
        <v>29</v>
      </c>
      <c r="C21" s="29">
        <v>14.26</v>
      </c>
      <c r="D21" s="29">
        <v>0</v>
      </c>
      <c r="E21" s="39">
        <v>201.12</v>
      </c>
      <c r="F21" s="29">
        <v>32.53</v>
      </c>
      <c r="G21" s="29">
        <v>0</v>
      </c>
      <c r="H21" s="39">
        <v>251.61</v>
      </c>
      <c r="I21" s="29">
        <v>7.17</v>
      </c>
      <c r="J21" s="29">
        <v>0</v>
      </c>
      <c r="K21" s="39">
        <v>157.25</v>
      </c>
      <c r="L21" s="26">
        <v>0</v>
      </c>
      <c r="M21" s="23">
        <v>0</v>
      </c>
      <c r="N21" s="23">
        <v>0</v>
      </c>
      <c r="O21" s="23">
        <v>0</v>
      </c>
      <c r="P21" s="24">
        <v>0</v>
      </c>
      <c r="Q21" s="24">
        <v>0</v>
      </c>
      <c r="R21" s="23">
        <v>0</v>
      </c>
      <c r="S21" s="23">
        <v>0</v>
      </c>
      <c r="T21" s="23">
        <v>0</v>
      </c>
      <c r="U21" s="24">
        <v>0</v>
      </c>
      <c r="V21" s="24">
        <v>0</v>
      </c>
      <c r="W21" s="26">
        <v>0</v>
      </c>
      <c r="X21" s="25" t="s">
        <v>41</v>
      </c>
      <c r="Y21" s="40"/>
      <c r="Z21" s="40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13">
        <v>0</v>
      </c>
      <c r="F22" s="26">
        <v>0</v>
      </c>
      <c r="G22" s="26">
        <v>0</v>
      </c>
      <c r="H22" s="13">
        <v>0</v>
      </c>
      <c r="I22" s="26">
        <v>0</v>
      </c>
      <c r="J22" s="26">
        <v>0</v>
      </c>
      <c r="K22" s="13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7">
        <v>52.9</v>
      </c>
      <c r="V22" s="27">
        <v>74</v>
      </c>
      <c r="W22" s="27">
        <v>2614.9499999999998</v>
      </c>
      <c r="X22" s="25" t="s">
        <v>20</v>
      </c>
      <c r="Y22" s="40"/>
      <c r="Z22" s="40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13">
        <v>0</v>
      </c>
      <c r="F23" s="26">
        <v>0</v>
      </c>
      <c r="G23" s="26">
        <v>0</v>
      </c>
      <c r="H23" s="13">
        <v>0</v>
      </c>
      <c r="I23" s="26">
        <v>0</v>
      </c>
      <c r="J23" s="26">
        <v>0</v>
      </c>
      <c r="K23" s="13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7">
        <v>3.8</v>
      </c>
      <c r="V23" s="27">
        <v>6</v>
      </c>
      <c r="W23" s="26">
        <v>2010</v>
      </c>
      <c r="X23" s="25" t="s">
        <v>40</v>
      </c>
      <c r="Y23" s="40"/>
      <c r="Z23" s="40"/>
    </row>
    <row r="24" spans="1:26" s="2" customFormat="1" ht="30.95" customHeight="1" x14ac:dyDescent="0.15">
      <c r="A24" s="22">
        <v>14</v>
      </c>
      <c r="B24" s="30" t="s">
        <v>31</v>
      </c>
      <c r="C24" s="26">
        <v>0.5</v>
      </c>
      <c r="D24" s="26">
        <v>0</v>
      </c>
      <c r="E24" s="13">
        <v>1.5</v>
      </c>
      <c r="F24" s="26">
        <v>5</v>
      </c>
      <c r="G24" s="26">
        <v>0</v>
      </c>
      <c r="H24" s="13">
        <v>12</v>
      </c>
      <c r="I24" s="26">
        <v>30</v>
      </c>
      <c r="J24" s="26">
        <v>0</v>
      </c>
      <c r="K24" s="13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14</v>
      </c>
      <c r="V24" s="26">
        <v>25</v>
      </c>
      <c r="W24" s="26">
        <v>1100</v>
      </c>
      <c r="X24" s="25" t="s">
        <v>20</v>
      </c>
      <c r="Y24" s="40"/>
      <c r="Z24" s="40"/>
    </row>
    <row r="25" spans="1:26" s="2" customFormat="1" ht="30.95" customHeight="1" x14ac:dyDescent="0.15">
      <c r="A25" s="22">
        <v>15</v>
      </c>
      <c r="B25" s="30" t="s">
        <v>22</v>
      </c>
      <c r="C25" s="26">
        <v>2.23</v>
      </c>
      <c r="D25" s="26">
        <v>32.5</v>
      </c>
      <c r="E25" s="13">
        <v>35.299999999999997</v>
      </c>
      <c r="F25" s="26">
        <v>1.97</v>
      </c>
      <c r="G25" s="26">
        <v>24.9</v>
      </c>
      <c r="H25" s="13">
        <v>24.5</v>
      </c>
      <c r="I25" s="26">
        <v>2.31</v>
      </c>
      <c r="J25" s="26">
        <v>26</v>
      </c>
      <c r="K25" s="13">
        <v>32.700000000000003</v>
      </c>
      <c r="L25" s="26">
        <v>4.5999999999999996</v>
      </c>
      <c r="M25" s="26">
        <v>2.2999999999999998</v>
      </c>
      <c r="N25" s="26">
        <v>2.2999999999999998</v>
      </c>
      <c r="O25" s="26">
        <v>4.5999999999999996</v>
      </c>
      <c r="P25" s="26">
        <v>2.2999999999999998</v>
      </c>
      <c r="Q25" s="26">
        <v>2.2999999999999998</v>
      </c>
      <c r="R25" s="26">
        <v>0</v>
      </c>
      <c r="S25" s="26">
        <v>0</v>
      </c>
      <c r="T25" s="26">
        <v>0</v>
      </c>
      <c r="U25" s="27">
        <v>0.3</v>
      </c>
      <c r="V25" s="27">
        <v>0.3</v>
      </c>
      <c r="W25" s="27">
        <v>0</v>
      </c>
      <c r="X25" s="25" t="s">
        <v>20</v>
      </c>
      <c r="Y25" s="40"/>
      <c r="Z25" s="40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5" t="s">
        <v>20</v>
      </c>
      <c r="Y26" s="40"/>
      <c r="Z26" s="40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/>
      <c r="V27" s="31"/>
      <c r="W27" s="31"/>
      <c r="X27" s="25" t="s">
        <v>20</v>
      </c>
      <c r="Y27" s="40"/>
      <c r="Z27" s="40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2" t="s">
        <v>18</v>
      </c>
      <c r="Y28" s="40"/>
      <c r="Z28" s="40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30"/>
      <c r="G29" s="30"/>
      <c r="H29" s="30"/>
      <c r="I29" s="30"/>
      <c r="J29" s="30"/>
      <c r="K29" s="30"/>
      <c r="L29" s="33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2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4">
        <f>SUM(C8:C29)</f>
        <v>60.724775999999991</v>
      </c>
      <c r="D30" s="14">
        <f t="shared" ref="D30:V30" si="0">SUM(D8:D29)</f>
        <v>84.152000000000001</v>
      </c>
      <c r="E30" s="15">
        <f>SUM(E8:E29)</f>
        <v>1210.6672679999999</v>
      </c>
      <c r="F30" s="14">
        <f>SUM(F8:F29)</f>
        <v>81.159435999999999</v>
      </c>
      <c r="G30" s="14">
        <f>SUM(G8:G29)</f>
        <v>48.024900000000002</v>
      </c>
      <c r="H30" s="15">
        <f t="shared" si="0"/>
        <v>912.29912039999999</v>
      </c>
      <c r="I30" s="14">
        <f t="shared" si="0"/>
        <v>65.464230000000001</v>
      </c>
      <c r="J30" s="14">
        <f t="shared" si="0"/>
        <v>33.090000000000003</v>
      </c>
      <c r="K30" s="15">
        <f t="shared" si="0"/>
        <v>1545.5685620000002</v>
      </c>
      <c r="L30" s="15">
        <f t="shared" si="0"/>
        <v>904.37881320000008</v>
      </c>
      <c r="M30" s="14">
        <f>SUM(M8:M29)</f>
        <v>796.19077719999996</v>
      </c>
      <c r="N30" s="14">
        <f t="shared" si="0"/>
        <v>108.188036</v>
      </c>
      <c r="O30" s="15">
        <f>SUM(O8:O29)</f>
        <v>931.19389999999999</v>
      </c>
      <c r="P30" s="14">
        <f t="shared" si="0"/>
        <v>705.84489999999994</v>
      </c>
      <c r="Q30" s="14">
        <f t="shared" si="0"/>
        <v>99.149000000000001</v>
      </c>
      <c r="R30" s="15">
        <f>SUM(R8:R29)</f>
        <v>3501.6186398</v>
      </c>
      <c r="S30" s="14">
        <f>SUM(S8:S29)</f>
        <v>2934.3516567999995</v>
      </c>
      <c r="T30" s="14">
        <f t="shared" si="0"/>
        <v>567.26842399999998</v>
      </c>
      <c r="U30" s="14">
        <f t="shared" si="0"/>
        <v>89.147535999999988</v>
      </c>
      <c r="V30" s="14">
        <f t="shared" si="0"/>
        <v>119.3083</v>
      </c>
      <c r="W30" s="15">
        <f>SUM(W8:W29)</f>
        <v>5785.4461460000002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4BE-ECCB-41EF-A4C2-3FEDCCF62583}">
  <sheetPr codeName="Sheet3"/>
  <dimension ref="D4:K12"/>
  <sheetViews>
    <sheetView workbookViewId="0">
      <selection activeCell="D4" sqref="D4:K12"/>
    </sheetView>
  </sheetViews>
  <sheetFormatPr defaultRowHeight="13.5" x14ac:dyDescent="0.15"/>
  <cols>
    <col min="8" max="8" width="14.25" customWidth="1"/>
    <col min="10" max="10" width="20.125" customWidth="1"/>
    <col min="11" max="11" width="21.375" customWidth="1"/>
  </cols>
  <sheetData>
    <row r="4" spans="4:11" x14ac:dyDescent="0.15">
      <c r="E4" s="35" t="s">
        <v>46</v>
      </c>
      <c r="F4" s="35" t="s">
        <v>47</v>
      </c>
      <c r="G4" s="35" t="s">
        <v>48</v>
      </c>
      <c r="H4" s="35" t="s">
        <v>49</v>
      </c>
      <c r="J4" s="35" t="s">
        <v>50</v>
      </c>
      <c r="K4" s="35" t="s">
        <v>68</v>
      </c>
    </row>
    <row r="5" spans="4:11" ht="14.25" x14ac:dyDescent="0.15">
      <c r="D5" s="30" t="s">
        <v>19</v>
      </c>
      <c r="E5">
        <v>1446</v>
      </c>
      <c r="F5">
        <v>0</v>
      </c>
      <c r="G5">
        <v>0</v>
      </c>
      <c r="H5">
        <f>E5+F5-G5</f>
        <v>1446</v>
      </c>
      <c r="J5">
        <v>1446</v>
      </c>
      <c r="K5">
        <f>J5-H5</f>
        <v>0</v>
      </c>
    </row>
    <row r="6" spans="4:11" ht="14.25" x14ac:dyDescent="0.15">
      <c r="D6" s="30" t="s">
        <v>21</v>
      </c>
      <c r="E6">
        <v>491</v>
      </c>
      <c r="F6">
        <v>80</v>
      </c>
      <c r="G6">
        <v>74</v>
      </c>
      <c r="H6">
        <f t="shared" ref="H6:H12" si="0">E6+F6-G6</f>
        <v>497</v>
      </c>
      <c r="J6">
        <v>452</v>
      </c>
      <c r="K6">
        <f>J6-H6</f>
        <v>-45</v>
      </c>
    </row>
    <row r="7" spans="4:11" ht="14.25" x14ac:dyDescent="0.15">
      <c r="D7" s="30" t="s">
        <v>33</v>
      </c>
      <c r="E7">
        <v>329.07254899999998</v>
      </c>
      <c r="F7">
        <v>0</v>
      </c>
      <c r="G7">
        <v>21.149251200000002</v>
      </c>
      <c r="H7">
        <f t="shared" si="0"/>
        <v>307.9232978</v>
      </c>
      <c r="J7">
        <v>307.9232978</v>
      </c>
      <c r="K7">
        <f t="shared" ref="K7:K12" si="1">J7-H7</f>
        <v>0</v>
      </c>
    </row>
    <row r="8" spans="4:11" ht="14.25" x14ac:dyDescent="0.15">
      <c r="D8" s="30" t="s">
        <v>23</v>
      </c>
      <c r="E8">
        <v>285.024</v>
      </c>
      <c r="F8">
        <v>32.563000000000002</v>
      </c>
      <c r="G8">
        <v>37.481000000000002</v>
      </c>
      <c r="H8">
        <f t="shared" si="0"/>
        <v>280.10599999999999</v>
      </c>
      <c r="J8">
        <v>291.78399999999999</v>
      </c>
      <c r="K8">
        <f t="shared" si="1"/>
        <v>11.677999999999997</v>
      </c>
    </row>
    <row r="9" spans="4:11" ht="14.25" x14ac:dyDescent="0.15">
      <c r="D9" s="30" t="s">
        <v>25</v>
      </c>
      <c r="E9">
        <v>68.099999999999994</v>
      </c>
      <c r="F9">
        <v>13</v>
      </c>
      <c r="G9">
        <v>16.2</v>
      </c>
      <c r="H9">
        <f t="shared" si="0"/>
        <v>64.899999999999991</v>
      </c>
      <c r="J9">
        <v>64.900000000000006</v>
      </c>
      <c r="K9">
        <f t="shared" si="1"/>
        <v>0</v>
      </c>
    </row>
    <row r="10" spans="4:11" ht="14.25" x14ac:dyDescent="0.15">
      <c r="D10" s="30" t="s">
        <v>30</v>
      </c>
      <c r="E10">
        <v>48</v>
      </c>
      <c r="F10">
        <v>17</v>
      </c>
      <c r="G10">
        <v>16</v>
      </c>
      <c r="H10">
        <f t="shared" si="0"/>
        <v>49</v>
      </c>
      <c r="J10">
        <v>78</v>
      </c>
      <c r="K10">
        <f t="shared" si="1"/>
        <v>29</v>
      </c>
    </row>
    <row r="11" spans="4:11" ht="14.25" x14ac:dyDescent="0.15">
      <c r="D11" s="30" t="s">
        <v>34</v>
      </c>
      <c r="E11">
        <v>33.607003999999989</v>
      </c>
      <c r="F11">
        <v>27.130899999999997</v>
      </c>
      <c r="G11">
        <v>30.708562000000001</v>
      </c>
      <c r="H11">
        <f t="shared" si="0"/>
        <v>30.029341999999986</v>
      </c>
      <c r="J11">
        <v>24.445027000000003</v>
      </c>
      <c r="K11">
        <f t="shared" si="1"/>
        <v>-5.5843149999999824</v>
      </c>
    </row>
    <row r="12" spans="4:11" ht="14.25" x14ac:dyDescent="0.15">
      <c r="D12" s="30" t="s">
        <v>42</v>
      </c>
      <c r="E12">
        <v>771</v>
      </c>
      <c r="F12">
        <v>165</v>
      </c>
      <c r="G12">
        <v>120</v>
      </c>
      <c r="H12">
        <f t="shared" si="0"/>
        <v>816</v>
      </c>
      <c r="J12">
        <v>756</v>
      </c>
      <c r="K12">
        <f t="shared" si="1"/>
        <v>-60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F064-7800-4625-B64F-977D56FF5AD7}">
  <sheetPr codeName="Sheet4"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2" sqref="A12:XFD12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0"/>
      <c r="Z8" s="40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514.29999999999995</v>
      </c>
      <c r="M9" s="20">
        <v>514.29999999999995</v>
      </c>
      <c r="N9" s="20">
        <v>0</v>
      </c>
      <c r="O9" s="20">
        <v>388.1</v>
      </c>
      <c r="P9" s="20">
        <v>388.1</v>
      </c>
      <c r="Q9" s="20">
        <v>0</v>
      </c>
      <c r="R9" s="20"/>
      <c r="S9" s="20"/>
      <c r="T9" s="20"/>
      <c r="U9" s="20"/>
      <c r="V9" s="20"/>
      <c r="W9" s="20"/>
      <c r="X9" s="21"/>
      <c r="Y9" s="40"/>
      <c r="Z9" s="40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63.2</v>
      </c>
      <c r="M10" s="20">
        <v>63.2</v>
      </c>
      <c r="N10" s="20">
        <v>0</v>
      </c>
      <c r="O10" s="20">
        <v>70</v>
      </c>
      <c r="P10" s="20">
        <v>70</v>
      </c>
      <c r="Q10" s="20">
        <v>0</v>
      </c>
      <c r="R10" s="20"/>
      <c r="S10" s="20"/>
      <c r="T10" s="20"/>
      <c r="U10" s="20"/>
      <c r="V10" s="20"/>
      <c r="W10" s="20"/>
      <c r="X10" s="21"/>
      <c r="Y10" s="40"/>
      <c r="Z10" s="40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3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3">
        <v>0</v>
      </c>
      <c r="O11" s="24">
        <v>0</v>
      </c>
      <c r="P11" s="24">
        <v>0</v>
      </c>
      <c r="Q11" s="24">
        <v>0</v>
      </c>
      <c r="R11" s="23">
        <v>1446</v>
      </c>
      <c r="S11" s="23">
        <v>1446</v>
      </c>
      <c r="T11" s="23">
        <v>0</v>
      </c>
      <c r="U11" s="24">
        <v>0</v>
      </c>
      <c r="V11" s="24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3">
        <v>0</v>
      </c>
      <c r="I12" s="26">
        <v>0</v>
      </c>
      <c r="J12" s="26">
        <v>0</v>
      </c>
      <c r="K12" s="26">
        <v>0</v>
      </c>
      <c r="L12" s="23">
        <v>74</v>
      </c>
      <c r="M12" s="23">
        <v>74</v>
      </c>
      <c r="N12" s="23">
        <v>0</v>
      </c>
      <c r="O12" s="24">
        <v>80</v>
      </c>
      <c r="P12" s="24">
        <v>80</v>
      </c>
      <c r="Q12" s="24">
        <v>0</v>
      </c>
      <c r="R12" s="23">
        <v>452</v>
      </c>
      <c r="S12" s="23">
        <v>452</v>
      </c>
      <c r="T12" s="23">
        <v>0</v>
      </c>
      <c r="U12" s="24">
        <v>0</v>
      </c>
      <c r="V12" s="24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2.61</v>
      </c>
      <c r="D13" s="26">
        <v>0</v>
      </c>
      <c r="E13" s="13">
        <v>33.942999999999998</v>
      </c>
      <c r="F13" s="26">
        <v>6.8112500000000002</v>
      </c>
      <c r="G13" s="26">
        <v>0</v>
      </c>
      <c r="H13" s="13">
        <v>51.733750000000008</v>
      </c>
      <c r="I13" s="26">
        <v>2.3765000000000001</v>
      </c>
      <c r="J13" s="26">
        <v>1.0900000000000001</v>
      </c>
      <c r="K13" s="13">
        <v>30.450199999999999</v>
      </c>
      <c r="L13" s="26">
        <v>21.149251200000002</v>
      </c>
      <c r="M13" s="26">
        <v>10.473957200000001</v>
      </c>
      <c r="N13" s="26">
        <v>10.675294000000001</v>
      </c>
      <c r="O13" s="27">
        <v>0</v>
      </c>
      <c r="P13" s="26">
        <v>0</v>
      </c>
      <c r="Q13" s="26">
        <v>0</v>
      </c>
      <c r="R13" s="23">
        <v>307.9232978</v>
      </c>
      <c r="S13" s="23">
        <v>121.65565679999997</v>
      </c>
      <c r="T13" s="23">
        <v>186.267641</v>
      </c>
      <c r="U13" s="24">
        <v>6.5902000000000002E-2</v>
      </c>
      <c r="V13" s="24">
        <v>6.1700000000000005E-2</v>
      </c>
      <c r="W13" s="26">
        <v>0.30818100000000004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8.5579999999999998</v>
      </c>
      <c r="D14" s="26">
        <v>3</v>
      </c>
      <c r="E14" s="13">
        <v>486.12299999999999</v>
      </c>
      <c r="F14" s="26">
        <v>5.0730000000000004</v>
      </c>
      <c r="G14" s="26">
        <v>0</v>
      </c>
      <c r="H14" s="13">
        <v>213.666</v>
      </c>
      <c r="I14" s="26">
        <v>1.5049999999999999</v>
      </c>
      <c r="J14" s="26">
        <v>0</v>
      </c>
      <c r="K14" s="13">
        <v>162.786</v>
      </c>
      <c r="L14" s="26">
        <v>37.481000000000002</v>
      </c>
      <c r="M14" s="26">
        <v>15.759</v>
      </c>
      <c r="N14" s="26">
        <v>21.722000000000001</v>
      </c>
      <c r="O14" s="26">
        <v>32.563000000000002</v>
      </c>
      <c r="P14" s="26">
        <v>29.039000000000001</v>
      </c>
      <c r="Q14" s="26">
        <v>3.524</v>
      </c>
      <c r="R14" s="23">
        <v>291.78399999999999</v>
      </c>
      <c r="S14" s="23">
        <v>188.85599999999999</v>
      </c>
      <c r="T14" s="23">
        <v>102.928</v>
      </c>
      <c r="U14" s="24">
        <v>1.6819999999999999</v>
      </c>
      <c r="V14" s="24">
        <v>0</v>
      </c>
      <c r="W14" s="27">
        <v>23.654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1.5</v>
      </c>
      <c r="E15" s="13">
        <v>25.3</v>
      </c>
      <c r="F15" s="26">
        <v>0.3</v>
      </c>
      <c r="G15" s="26">
        <v>0.5</v>
      </c>
      <c r="H15" s="13">
        <v>2.2000000000000002</v>
      </c>
      <c r="I15" s="26">
        <v>0.75</v>
      </c>
      <c r="J15" s="26">
        <v>1</v>
      </c>
      <c r="K15" s="13">
        <v>10.9</v>
      </c>
      <c r="L15" s="26">
        <v>16.2</v>
      </c>
      <c r="M15" s="23">
        <v>8</v>
      </c>
      <c r="N15" s="23">
        <v>8.1999999999999993</v>
      </c>
      <c r="O15" s="23">
        <v>13</v>
      </c>
      <c r="P15" s="24">
        <v>6</v>
      </c>
      <c r="Q15" s="24">
        <v>7</v>
      </c>
      <c r="R15" s="23">
        <v>64.900000000000006</v>
      </c>
      <c r="S15" s="23">
        <v>41.6</v>
      </c>
      <c r="T15" s="23">
        <v>21.8</v>
      </c>
      <c r="U15" s="24">
        <v>2.2000000000000002</v>
      </c>
      <c r="V15" s="24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6.5</v>
      </c>
      <c r="D16" s="26">
        <v>8</v>
      </c>
      <c r="E16" s="13">
        <v>95</v>
      </c>
      <c r="F16" s="26">
        <v>6.5</v>
      </c>
      <c r="G16" s="26">
        <v>5</v>
      </c>
      <c r="H16" s="13">
        <v>75</v>
      </c>
      <c r="I16" s="26">
        <v>4</v>
      </c>
      <c r="J16" s="26">
        <v>3</v>
      </c>
      <c r="K16" s="13">
        <v>110</v>
      </c>
      <c r="L16" s="26">
        <v>16</v>
      </c>
      <c r="M16" s="23">
        <v>9</v>
      </c>
      <c r="N16" s="23">
        <v>7</v>
      </c>
      <c r="O16" s="23">
        <v>17</v>
      </c>
      <c r="P16" s="24">
        <v>5</v>
      </c>
      <c r="Q16" s="24">
        <v>12</v>
      </c>
      <c r="R16" s="23">
        <v>78</v>
      </c>
      <c r="S16" s="23">
        <v>45</v>
      </c>
      <c r="T16" s="23">
        <v>33</v>
      </c>
      <c r="U16" s="24">
        <v>2</v>
      </c>
      <c r="V16" s="24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2.9667759999999999</v>
      </c>
      <c r="D17" s="26">
        <v>4.1520000000000001</v>
      </c>
      <c r="E17" s="13">
        <v>97.941267999999994</v>
      </c>
      <c r="F17" s="26">
        <v>1.9751859999999999</v>
      </c>
      <c r="G17" s="26">
        <v>7.6248999999999993</v>
      </c>
      <c r="H17" s="13">
        <v>104.49937040000002</v>
      </c>
      <c r="I17" s="26">
        <v>0.35273000000000004</v>
      </c>
      <c r="J17" s="26">
        <v>0</v>
      </c>
      <c r="K17" s="13">
        <v>69.582362000000003</v>
      </c>
      <c r="L17" s="26">
        <v>30.708562000000001</v>
      </c>
      <c r="M17" s="23">
        <v>28.437820000000002</v>
      </c>
      <c r="N17" s="23">
        <v>2.2707420000000003</v>
      </c>
      <c r="O17" s="23">
        <v>27.130899999999997</v>
      </c>
      <c r="P17" s="24">
        <v>25.255899999999997</v>
      </c>
      <c r="Q17" s="24">
        <v>1.875</v>
      </c>
      <c r="R17" s="23">
        <v>24.445027000000003</v>
      </c>
      <c r="S17" s="23">
        <v>18.924244000000002</v>
      </c>
      <c r="T17" s="23">
        <v>5.5207830000000007</v>
      </c>
      <c r="U17" s="24">
        <v>8.1796340000000001</v>
      </c>
      <c r="V17" s="24">
        <v>7.4466000000000001</v>
      </c>
      <c r="W17" s="27">
        <v>8.5539649999999998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15</v>
      </c>
      <c r="D18" s="26">
        <v>35</v>
      </c>
      <c r="E18" s="13">
        <v>94</v>
      </c>
      <c r="F18" s="26">
        <v>15</v>
      </c>
      <c r="G18" s="26">
        <v>10</v>
      </c>
      <c r="H18" s="13">
        <v>90</v>
      </c>
      <c r="I18" s="26">
        <v>8</v>
      </c>
      <c r="J18" s="26"/>
      <c r="K18" s="13">
        <v>85</v>
      </c>
      <c r="L18" s="26">
        <v>120</v>
      </c>
      <c r="M18" s="23">
        <v>70</v>
      </c>
      <c r="N18" s="23">
        <v>50</v>
      </c>
      <c r="O18" s="23">
        <v>165</v>
      </c>
      <c r="P18" s="24">
        <v>99</v>
      </c>
      <c r="Q18" s="24">
        <v>66</v>
      </c>
      <c r="R18" s="23">
        <v>756</v>
      </c>
      <c r="S18" s="23">
        <v>501</v>
      </c>
      <c r="T18" s="23">
        <v>255</v>
      </c>
      <c r="U18" s="24">
        <v>0</v>
      </c>
      <c r="V18" s="24">
        <v>0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13">
        <v>64.44</v>
      </c>
      <c r="F19" s="26">
        <v>0</v>
      </c>
      <c r="G19" s="26">
        <v>0</v>
      </c>
      <c r="H19" s="13">
        <v>60.09</v>
      </c>
      <c r="I19" s="26">
        <v>0</v>
      </c>
      <c r="J19" s="26">
        <v>0</v>
      </c>
      <c r="K19" s="13">
        <v>98.9</v>
      </c>
      <c r="L19" s="26">
        <v>4.74</v>
      </c>
      <c r="M19" s="23">
        <v>0.72</v>
      </c>
      <c r="N19" s="23">
        <v>4.0199999999999996</v>
      </c>
      <c r="O19" s="23">
        <v>7.6</v>
      </c>
      <c r="P19" s="24">
        <v>1.1499999999999999</v>
      </c>
      <c r="Q19" s="24">
        <v>6.4499999999999993</v>
      </c>
      <c r="R19" s="23">
        <v>2.86</v>
      </c>
      <c r="S19" s="23">
        <v>0.43</v>
      </c>
      <c r="T19" s="23">
        <v>2.4300000000000002</v>
      </c>
      <c r="U19" s="24">
        <v>0.02</v>
      </c>
      <c r="V19" s="24">
        <v>0</v>
      </c>
      <c r="W19" s="27">
        <v>15.78</v>
      </c>
      <c r="X19" s="25" t="s">
        <v>20</v>
      </c>
      <c r="Y19" s="40"/>
      <c r="Z19" s="40"/>
    </row>
    <row r="20" spans="1:26" s="2" customFormat="1" ht="30.95" customHeight="1" x14ac:dyDescent="0.15">
      <c r="A20" s="22">
        <v>10</v>
      </c>
      <c r="B20" s="30" t="s">
        <v>24</v>
      </c>
      <c r="C20" s="29">
        <v>6</v>
      </c>
      <c r="D20" s="29">
        <v>0</v>
      </c>
      <c r="E20" s="39">
        <v>76</v>
      </c>
      <c r="F20" s="29">
        <v>6</v>
      </c>
      <c r="G20" s="29">
        <v>0</v>
      </c>
      <c r="H20" s="39">
        <v>27</v>
      </c>
      <c r="I20" s="29">
        <v>9</v>
      </c>
      <c r="J20" s="29">
        <v>2</v>
      </c>
      <c r="K20" s="39">
        <v>74</v>
      </c>
      <c r="L20" s="29">
        <v>2</v>
      </c>
      <c r="M20" s="23">
        <v>0</v>
      </c>
      <c r="N20" s="23">
        <v>2</v>
      </c>
      <c r="O20" s="23">
        <v>0</v>
      </c>
      <c r="P20" s="24">
        <v>0</v>
      </c>
      <c r="Q20" s="24">
        <v>0</v>
      </c>
      <c r="R20" s="23">
        <v>1</v>
      </c>
      <c r="S20" s="23">
        <v>0</v>
      </c>
      <c r="T20" s="23">
        <v>1</v>
      </c>
      <c r="U20" s="24">
        <v>4</v>
      </c>
      <c r="V20" s="24">
        <v>2</v>
      </c>
      <c r="W20" s="27">
        <v>2</v>
      </c>
      <c r="X20" s="25" t="s">
        <v>20</v>
      </c>
      <c r="Y20" s="40"/>
      <c r="Z20" s="40"/>
    </row>
    <row r="21" spans="1:26" s="2" customFormat="1" ht="30.95" customHeight="1" x14ac:dyDescent="0.15">
      <c r="A21" s="22">
        <v>11</v>
      </c>
      <c r="B21" s="30" t="s">
        <v>29</v>
      </c>
      <c r="C21" s="29">
        <v>14.26</v>
      </c>
      <c r="D21" s="29">
        <v>0</v>
      </c>
      <c r="E21" s="39">
        <v>201.12</v>
      </c>
      <c r="F21" s="29">
        <v>32.53</v>
      </c>
      <c r="G21" s="29">
        <v>0</v>
      </c>
      <c r="H21" s="39">
        <v>251.61</v>
      </c>
      <c r="I21" s="29">
        <v>7.17</v>
      </c>
      <c r="J21" s="29">
        <v>0</v>
      </c>
      <c r="K21" s="39">
        <v>157.25</v>
      </c>
      <c r="L21" s="26">
        <v>0</v>
      </c>
      <c r="M21" s="23">
        <v>0</v>
      </c>
      <c r="N21" s="23">
        <v>0</v>
      </c>
      <c r="O21" s="23">
        <v>0</v>
      </c>
      <c r="P21" s="24">
        <v>0</v>
      </c>
      <c r="Q21" s="24">
        <v>0</v>
      </c>
      <c r="R21" s="23">
        <v>0</v>
      </c>
      <c r="S21" s="23">
        <v>0</v>
      </c>
      <c r="T21" s="23">
        <v>0</v>
      </c>
      <c r="U21" s="24">
        <v>0</v>
      </c>
      <c r="V21" s="24">
        <v>0</v>
      </c>
      <c r="W21" s="26">
        <v>0</v>
      </c>
      <c r="X21" s="25" t="s">
        <v>41</v>
      </c>
      <c r="Y21" s="40"/>
      <c r="Z21" s="40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13">
        <v>0</v>
      </c>
      <c r="F22" s="26">
        <v>0</v>
      </c>
      <c r="G22" s="26">
        <v>0</v>
      </c>
      <c r="H22" s="13">
        <v>0</v>
      </c>
      <c r="I22" s="26">
        <v>0</v>
      </c>
      <c r="J22" s="26">
        <v>0</v>
      </c>
      <c r="K22" s="13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7">
        <v>52.9</v>
      </c>
      <c r="V22" s="27">
        <v>74</v>
      </c>
      <c r="W22" s="27">
        <v>2614.9499999999998</v>
      </c>
      <c r="X22" s="25" t="s">
        <v>20</v>
      </c>
      <c r="Y22" s="40"/>
      <c r="Z22" s="40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13">
        <v>0</v>
      </c>
      <c r="F23" s="26">
        <v>0</v>
      </c>
      <c r="G23" s="26">
        <v>0</v>
      </c>
      <c r="H23" s="13">
        <v>0</v>
      </c>
      <c r="I23" s="26">
        <v>0</v>
      </c>
      <c r="J23" s="26">
        <v>0</v>
      </c>
      <c r="K23" s="13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7">
        <v>3.8</v>
      </c>
      <c r="V23" s="27">
        <v>6</v>
      </c>
      <c r="W23" s="26">
        <v>2010</v>
      </c>
      <c r="X23" s="25" t="s">
        <v>40</v>
      </c>
      <c r="Y23" s="40"/>
      <c r="Z23" s="40"/>
    </row>
    <row r="24" spans="1:26" s="2" customFormat="1" ht="30.95" customHeight="1" x14ac:dyDescent="0.15">
      <c r="A24" s="22">
        <v>14</v>
      </c>
      <c r="B24" s="30" t="s">
        <v>31</v>
      </c>
      <c r="C24" s="26">
        <v>0.5</v>
      </c>
      <c r="D24" s="26">
        <v>0</v>
      </c>
      <c r="E24" s="13">
        <v>1.5</v>
      </c>
      <c r="F24" s="26">
        <v>5</v>
      </c>
      <c r="G24" s="26">
        <v>0</v>
      </c>
      <c r="H24" s="13">
        <v>12</v>
      </c>
      <c r="I24" s="26">
        <v>30</v>
      </c>
      <c r="J24" s="26">
        <v>0</v>
      </c>
      <c r="K24" s="13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14</v>
      </c>
      <c r="V24" s="26">
        <v>25</v>
      </c>
      <c r="W24" s="26">
        <v>1100</v>
      </c>
      <c r="X24" s="25" t="s">
        <v>20</v>
      </c>
      <c r="Y24" s="40"/>
      <c r="Z24" s="40"/>
    </row>
    <row r="25" spans="1:26" s="2" customFormat="1" ht="30.95" customHeight="1" x14ac:dyDescent="0.15">
      <c r="A25" s="22">
        <v>15</v>
      </c>
      <c r="B25" s="30" t="s">
        <v>22</v>
      </c>
      <c r="C25" s="26">
        <v>2.23</v>
      </c>
      <c r="D25" s="26">
        <v>32.5</v>
      </c>
      <c r="E25" s="13">
        <v>35.299999999999997</v>
      </c>
      <c r="F25" s="26">
        <v>1.97</v>
      </c>
      <c r="G25" s="26">
        <v>24.9</v>
      </c>
      <c r="H25" s="13">
        <v>24.5</v>
      </c>
      <c r="I25" s="26">
        <v>2.31</v>
      </c>
      <c r="J25" s="26">
        <v>26</v>
      </c>
      <c r="K25" s="13">
        <v>32.700000000000003</v>
      </c>
      <c r="L25" s="26">
        <v>4.5999999999999996</v>
      </c>
      <c r="M25" s="26">
        <v>2.2999999999999998</v>
      </c>
      <c r="N25" s="26">
        <v>2.2999999999999998</v>
      </c>
      <c r="O25" s="26">
        <v>4.5999999999999996</v>
      </c>
      <c r="P25" s="26">
        <v>2.2999999999999998</v>
      </c>
      <c r="Q25" s="26">
        <v>2.2999999999999998</v>
      </c>
      <c r="R25" s="26">
        <v>0</v>
      </c>
      <c r="S25" s="26">
        <v>0</v>
      </c>
      <c r="T25" s="26">
        <v>0</v>
      </c>
      <c r="U25" s="27">
        <v>0.3</v>
      </c>
      <c r="V25" s="27">
        <v>0.3</v>
      </c>
      <c r="W25" s="27">
        <v>0</v>
      </c>
      <c r="X25" s="25" t="s">
        <v>20</v>
      </c>
      <c r="Y25" s="40"/>
      <c r="Z25" s="40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5" t="s">
        <v>20</v>
      </c>
      <c r="Y26" s="40"/>
      <c r="Z26" s="40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/>
      <c r="V27" s="31"/>
      <c r="W27" s="31"/>
      <c r="X27" s="25" t="s">
        <v>20</v>
      </c>
      <c r="Y27" s="40"/>
      <c r="Z27" s="40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2" t="s">
        <v>18</v>
      </c>
      <c r="Y28" s="40"/>
      <c r="Z28" s="40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30"/>
      <c r="G29" s="30"/>
      <c r="H29" s="30"/>
      <c r="I29" s="30"/>
      <c r="J29" s="30"/>
      <c r="K29" s="30"/>
      <c r="L29" s="33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2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4">
        <f>SUM(C8:C29)</f>
        <v>60.724775999999991</v>
      </c>
      <c r="D30" s="14">
        <f t="shared" ref="D30:V30" si="0">SUM(D8:D29)</f>
        <v>84.152000000000001</v>
      </c>
      <c r="E30" s="15">
        <f>SUM(E8:E29)</f>
        <v>1210.6672679999999</v>
      </c>
      <c r="F30" s="14">
        <f t="shared" si="0"/>
        <v>81.159435999999999</v>
      </c>
      <c r="G30" s="14">
        <f>SUM(G8:G29)</f>
        <v>48.024900000000002</v>
      </c>
      <c r="H30" s="15">
        <f t="shared" si="0"/>
        <v>912.29912039999999</v>
      </c>
      <c r="I30" s="14">
        <f t="shared" si="0"/>
        <v>65.464230000000001</v>
      </c>
      <c r="J30" s="14">
        <f t="shared" si="0"/>
        <v>33.090000000000003</v>
      </c>
      <c r="K30" s="15">
        <f t="shared" si="0"/>
        <v>1545.5685620000002</v>
      </c>
      <c r="L30" s="15">
        <f t="shared" si="0"/>
        <v>904.37881320000008</v>
      </c>
      <c r="M30" s="14">
        <f>SUM(M8:M29)</f>
        <v>796.19077719999996</v>
      </c>
      <c r="N30" s="14">
        <f t="shared" si="0"/>
        <v>108.188036</v>
      </c>
      <c r="O30" s="15">
        <f>SUM(O8:O29)</f>
        <v>804.99390000000005</v>
      </c>
      <c r="P30" s="14">
        <f t="shared" si="0"/>
        <v>705.84489999999994</v>
      </c>
      <c r="Q30" s="14">
        <f t="shared" si="0"/>
        <v>99.149000000000001</v>
      </c>
      <c r="R30" s="15">
        <f>SUM(R8:R29)</f>
        <v>3424.9123248000005</v>
      </c>
      <c r="S30" s="14">
        <f>SUM(S8:S29)</f>
        <v>2815.4659007999999</v>
      </c>
      <c r="T30" s="14">
        <f t="shared" si="0"/>
        <v>607.94642399999998</v>
      </c>
      <c r="U30" s="14">
        <f t="shared" si="0"/>
        <v>89.147535999999988</v>
      </c>
      <c r="V30" s="14">
        <f t="shared" si="0"/>
        <v>119.3083</v>
      </c>
      <c r="W30" s="15">
        <f>SUM(W8:W29)</f>
        <v>5785.4461460000002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6B9-1D8F-4FB2-B24F-61C82D8C9D56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8" sqref="B8:B10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76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81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641.05999999999995</v>
      </c>
      <c r="M8" s="20">
        <v>641.05999999999995</v>
      </c>
      <c r="N8" s="20">
        <v>0</v>
      </c>
      <c r="O8" s="20">
        <v>641.05999999999995</v>
      </c>
      <c r="P8" s="20">
        <v>641.05999999999995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6"/>
      <c r="Z8" s="46"/>
    </row>
    <row r="9" spans="1:26" s="2" customFormat="1" ht="30.95" customHeight="1" x14ac:dyDescent="0.15">
      <c r="A9" s="42">
        <v>2</v>
      </c>
      <c r="B9" s="19" t="s">
        <v>79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1186.72</v>
      </c>
      <c r="M9" s="20">
        <v>1186.72</v>
      </c>
      <c r="N9" s="20">
        <v>0</v>
      </c>
      <c r="O9" s="20">
        <v>1398.02</v>
      </c>
      <c r="P9" s="20">
        <v>1398.02</v>
      </c>
      <c r="Q9" s="20">
        <v>0</v>
      </c>
      <c r="R9" s="20">
        <v>308.7</v>
      </c>
      <c r="S9" s="20">
        <v>308.7</v>
      </c>
      <c r="T9" s="20">
        <v>0</v>
      </c>
      <c r="U9" s="20">
        <v>0</v>
      </c>
      <c r="V9" s="20">
        <v>0</v>
      </c>
      <c r="W9" s="20">
        <v>0</v>
      </c>
      <c r="X9" s="21"/>
      <c r="Y9" s="46"/>
      <c r="Z9" s="46"/>
    </row>
    <row r="10" spans="1:26" s="2" customFormat="1" ht="30.95" customHeight="1" x14ac:dyDescent="0.15">
      <c r="A10" s="18">
        <v>3</v>
      </c>
      <c r="B10" s="19" t="s">
        <v>80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100.2</v>
      </c>
      <c r="M10" s="20">
        <v>100.2</v>
      </c>
      <c r="N10" s="20">
        <v>0</v>
      </c>
      <c r="O10" s="20">
        <v>100.2</v>
      </c>
      <c r="P10" s="20">
        <v>100.2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1"/>
      <c r="Y10" s="46"/>
      <c r="Z10" s="46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13">
        <v>369</v>
      </c>
      <c r="M12" s="13">
        <v>369</v>
      </c>
      <c r="N12" s="26">
        <v>0</v>
      </c>
      <c r="O12" s="26">
        <v>200</v>
      </c>
      <c r="P12" s="26">
        <v>200</v>
      </c>
      <c r="Q12" s="26">
        <v>0</v>
      </c>
      <c r="R12" s="13">
        <v>798</v>
      </c>
      <c r="S12" s="13">
        <v>798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1.76</v>
      </c>
      <c r="D13" s="26">
        <v>0.04</v>
      </c>
      <c r="E13" s="26">
        <v>29.74</v>
      </c>
      <c r="F13" s="26">
        <v>3.03</v>
      </c>
      <c r="G13" s="26">
        <v>0</v>
      </c>
      <c r="H13" s="26">
        <v>44.34</v>
      </c>
      <c r="I13" s="26">
        <v>1.59</v>
      </c>
      <c r="J13" s="26">
        <v>0.01</v>
      </c>
      <c r="K13" s="26">
        <v>28.96</v>
      </c>
      <c r="L13" s="26">
        <v>8.52</v>
      </c>
      <c r="M13" s="26">
        <v>3.34</v>
      </c>
      <c r="N13" s="26">
        <v>5.18</v>
      </c>
      <c r="O13" s="26">
        <v>0</v>
      </c>
      <c r="P13" s="26">
        <v>0</v>
      </c>
      <c r="Q13" s="26">
        <v>0</v>
      </c>
      <c r="R13" s="26">
        <v>306.57</v>
      </c>
      <c r="S13" s="26">
        <v>125.84</v>
      </c>
      <c r="T13" s="13">
        <v>180.73</v>
      </c>
      <c r="U13" s="26">
        <v>0.08</v>
      </c>
      <c r="V13" s="26">
        <v>7.0000000000000007E-2</v>
      </c>
      <c r="W13" s="26">
        <v>0.31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8.51</v>
      </c>
      <c r="D14" s="26">
        <v>0</v>
      </c>
      <c r="E14" s="26">
        <v>445.48</v>
      </c>
      <c r="F14" s="26">
        <v>7.2</v>
      </c>
      <c r="G14" s="26">
        <v>22.5</v>
      </c>
      <c r="H14" s="26">
        <v>211.55</v>
      </c>
      <c r="I14" s="26">
        <v>2.64</v>
      </c>
      <c r="J14" s="26">
        <v>0</v>
      </c>
      <c r="K14" s="26">
        <v>157.25</v>
      </c>
      <c r="L14" s="26">
        <v>29.12</v>
      </c>
      <c r="M14" s="26">
        <v>12.45</v>
      </c>
      <c r="N14" s="26">
        <v>16.670000000000002</v>
      </c>
      <c r="O14" s="26">
        <v>88.1</v>
      </c>
      <c r="P14" s="26">
        <v>19.55</v>
      </c>
      <c r="Q14" s="26">
        <v>68.55</v>
      </c>
      <c r="R14" s="13">
        <v>330.77</v>
      </c>
      <c r="S14" s="26">
        <v>175.51</v>
      </c>
      <c r="T14" s="47">
        <f>R14-S14</f>
        <v>155.26</v>
      </c>
      <c r="U14" s="26">
        <v>4.59</v>
      </c>
      <c r="V14" s="26">
        <v>6.27</v>
      </c>
      <c r="W14" s="27">
        <v>25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2</v>
      </c>
      <c r="E15" s="26">
        <v>24.3</v>
      </c>
      <c r="F15" s="26">
        <v>0.1</v>
      </c>
      <c r="G15" s="26">
        <v>0</v>
      </c>
      <c r="H15" s="26">
        <v>2</v>
      </c>
      <c r="I15" s="26">
        <v>0.8</v>
      </c>
      <c r="J15" s="26">
        <v>1</v>
      </c>
      <c r="K15" s="26">
        <v>10.199999999999999</v>
      </c>
      <c r="L15" s="26">
        <v>17</v>
      </c>
      <c r="M15" s="26">
        <v>9</v>
      </c>
      <c r="N15" s="26">
        <v>8</v>
      </c>
      <c r="O15" s="26">
        <v>15</v>
      </c>
      <c r="P15" s="26">
        <v>6</v>
      </c>
      <c r="Q15" s="26">
        <v>9</v>
      </c>
      <c r="R15" s="13">
        <v>59</v>
      </c>
      <c r="S15" s="26">
        <v>35.4</v>
      </c>
      <c r="T15" s="13">
        <f>R15-S15</f>
        <v>23.6</v>
      </c>
      <c r="U15" s="26">
        <v>2.6</v>
      </c>
      <c r="V15" s="26">
        <v>3</v>
      </c>
      <c r="W15" s="27">
        <v>5.0999999999999996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5.5</v>
      </c>
      <c r="D16" s="26">
        <v>6</v>
      </c>
      <c r="E16" s="26">
        <v>94</v>
      </c>
      <c r="F16" s="26">
        <v>5</v>
      </c>
      <c r="G16" s="26">
        <v>5</v>
      </c>
      <c r="H16" s="26">
        <v>74</v>
      </c>
      <c r="I16" s="26">
        <v>5</v>
      </c>
      <c r="J16" s="26">
        <v>6</v>
      </c>
      <c r="K16" s="26">
        <v>110</v>
      </c>
      <c r="L16" s="26">
        <v>17</v>
      </c>
      <c r="M16" s="26">
        <v>10</v>
      </c>
      <c r="N16" s="26">
        <v>7</v>
      </c>
      <c r="O16" s="26">
        <v>38</v>
      </c>
      <c r="P16" s="26">
        <v>23</v>
      </c>
      <c r="Q16" s="26">
        <v>15</v>
      </c>
      <c r="R16" s="13">
        <v>56</v>
      </c>
      <c r="S16" s="26">
        <v>48</v>
      </c>
      <c r="T16" s="13">
        <f>R16-S16</f>
        <v>8</v>
      </c>
      <c r="U16" s="26">
        <v>1.5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2.65</v>
      </c>
      <c r="D17" s="26">
        <v>8</v>
      </c>
      <c r="E17" s="26">
        <v>97.93</v>
      </c>
      <c r="F17" s="26">
        <v>1.74</v>
      </c>
      <c r="G17" s="26">
        <v>1.48</v>
      </c>
      <c r="H17" s="26">
        <v>95.86</v>
      </c>
      <c r="I17" s="26">
        <v>0.78</v>
      </c>
      <c r="J17" s="26">
        <v>0.16</v>
      </c>
      <c r="K17" s="26">
        <v>70.12</v>
      </c>
      <c r="L17" s="26">
        <v>30.450000000000003</v>
      </c>
      <c r="M17" s="26">
        <v>28.1</v>
      </c>
      <c r="N17" s="26">
        <v>2.35</v>
      </c>
      <c r="O17" s="26">
        <v>25.97</v>
      </c>
      <c r="P17" s="26">
        <v>23.39</v>
      </c>
      <c r="Q17" s="26">
        <v>2.58</v>
      </c>
      <c r="R17" s="13">
        <v>28.999999999999993</v>
      </c>
      <c r="S17" s="26">
        <v>22.62</v>
      </c>
      <c r="T17" s="13">
        <f>R17-S17</f>
        <v>6.3799999999999919</v>
      </c>
      <c r="U17" s="26">
        <v>6.63</v>
      </c>
      <c r="V17" s="26">
        <v>6.07</v>
      </c>
      <c r="W17" s="27">
        <v>7.19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20</v>
      </c>
      <c r="D18" s="26">
        <v>0</v>
      </c>
      <c r="E18" s="26">
        <v>79</v>
      </c>
      <c r="F18" s="26">
        <v>110</v>
      </c>
      <c r="G18" s="26">
        <v>33</v>
      </c>
      <c r="H18" s="26">
        <v>3</v>
      </c>
      <c r="I18" s="26">
        <v>50</v>
      </c>
      <c r="J18" s="26">
        <v>33</v>
      </c>
      <c r="K18" s="26">
        <v>63</v>
      </c>
      <c r="L18" s="26">
        <v>40</v>
      </c>
      <c r="M18" s="26">
        <v>25</v>
      </c>
      <c r="N18" s="26">
        <v>15</v>
      </c>
      <c r="O18" s="26">
        <v>99</v>
      </c>
      <c r="P18" s="26">
        <v>33</v>
      </c>
      <c r="Q18" s="26">
        <v>66</v>
      </c>
      <c r="R18" s="13">
        <v>891</v>
      </c>
      <c r="S18" s="26">
        <v>479</v>
      </c>
      <c r="T18" s="13">
        <f>R18-S18</f>
        <v>412</v>
      </c>
      <c r="U18" s="26">
        <v>5</v>
      </c>
      <c r="V18" s="26">
        <v>5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24</v>
      </c>
      <c r="C19" s="29">
        <v>3</v>
      </c>
      <c r="D19" s="29">
        <v>2</v>
      </c>
      <c r="E19" s="26">
        <v>67</v>
      </c>
      <c r="F19" s="29">
        <v>5</v>
      </c>
      <c r="G19" s="29">
        <v>0</v>
      </c>
      <c r="H19" s="29">
        <v>37</v>
      </c>
      <c r="I19" s="29">
        <v>9</v>
      </c>
      <c r="J19" s="29">
        <v>10</v>
      </c>
      <c r="K19" s="29">
        <v>77</v>
      </c>
      <c r="L19" s="29">
        <v>1</v>
      </c>
      <c r="M19" s="29">
        <v>1</v>
      </c>
      <c r="N19" s="29">
        <v>0</v>
      </c>
      <c r="O19" s="29">
        <v>0</v>
      </c>
      <c r="P19" s="29">
        <v>0</v>
      </c>
      <c r="Q19" s="26">
        <v>0</v>
      </c>
      <c r="R19" s="26">
        <v>1</v>
      </c>
      <c r="S19" s="26">
        <v>1</v>
      </c>
      <c r="T19" s="26">
        <v>0</v>
      </c>
      <c r="U19" s="26">
        <v>3</v>
      </c>
      <c r="V19" s="29">
        <v>2</v>
      </c>
      <c r="W19" s="27">
        <v>1</v>
      </c>
      <c r="X19" s="25" t="s">
        <v>20</v>
      </c>
      <c r="Y19" s="46"/>
      <c r="Z19" s="46"/>
    </row>
    <row r="20" spans="1:26" s="2" customFormat="1" ht="30.95" customHeight="1" x14ac:dyDescent="0.15">
      <c r="A20" s="22">
        <v>10</v>
      </c>
      <c r="B20" s="30" t="s">
        <v>29</v>
      </c>
      <c r="C20" s="29">
        <v>19.64</v>
      </c>
      <c r="D20" s="29">
        <v>0</v>
      </c>
      <c r="E20" s="26">
        <v>277.36</v>
      </c>
      <c r="F20" s="29">
        <v>31.7</v>
      </c>
      <c r="G20" s="29">
        <v>0</v>
      </c>
      <c r="H20" s="29">
        <v>171.83</v>
      </c>
      <c r="I20" s="29">
        <v>14.05</v>
      </c>
      <c r="J20" s="29">
        <v>0</v>
      </c>
      <c r="K20" s="29">
        <v>183.65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9">
        <v>0</v>
      </c>
      <c r="W20" s="26">
        <v>0</v>
      </c>
      <c r="X20" s="25" t="s">
        <v>41</v>
      </c>
      <c r="Y20" s="46"/>
      <c r="Z20" s="46"/>
    </row>
    <row r="21" spans="1:26" s="2" customFormat="1" ht="30.95" customHeight="1" x14ac:dyDescent="0.15">
      <c r="A21" s="22">
        <v>11</v>
      </c>
      <c r="B21" s="30" t="s">
        <v>32</v>
      </c>
      <c r="C21" s="26">
        <v>0</v>
      </c>
      <c r="D21" s="26">
        <v>0</v>
      </c>
      <c r="E21" s="29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72.099999999999994</v>
      </c>
      <c r="V21" s="26">
        <v>131.5</v>
      </c>
      <c r="W21" s="27">
        <v>2651.5</v>
      </c>
      <c r="X21" s="25" t="s">
        <v>20</v>
      </c>
      <c r="Y21" s="46"/>
      <c r="Z21" s="46"/>
    </row>
    <row r="22" spans="1:26" s="2" customFormat="1" ht="30.95" customHeight="1" x14ac:dyDescent="0.15">
      <c r="A22" s="22">
        <v>12</v>
      </c>
      <c r="B22" s="30" t="s">
        <v>26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</v>
      </c>
      <c r="V22" s="26">
        <v>7</v>
      </c>
      <c r="W22" s="26">
        <v>2010</v>
      </c>
      <c r="X22" s="25" t="s">
        <v>40</v>
      </c>
      <c r="Y22" s="46"/>
      <c r="Z22" s="46"/>
    </row>
    <row r="23" spans="1:26" s="2" customFormat="1" ht="30.95" customHeight="1" x14ac:dyDescent="0.15">
      <c r="A23" s="22">
        <v>13</v>
      </c>
      <c r="B23" s="30" t="s">
        <v>31</v>
      </c>
      <c r="C23" s="26">
        <v>5</v>
      </c>
      <c r="D23" s="26">
        <v>0</v>
      </c>
      <c r="E23" s="26">
        <v>10</v>
      </c>
      <c r="F23" s="26">
        <v>5</v>
      </c>
      <c r="G23" s="26">
        <v>0</v>
      </c>
      <c r="H23" s="26">
        <v>10</v>
      </c>
      <c r="I23" s="26">
        <v>47</v>
      </c>
      <c r="J23" s="26">
        <v>0</v>
      </c>
      <c r="K23" s="26">
        <v>647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23</v>
      </c>
      <c r="V23" s="26">
        <v>30</v>
      </c>
      <c r="W23" s="26">
        <v>1100</v>
      </c>
      <c r="X23" s="25" t="s">
        <v>20</v>
      </c>
      <c r="Y23" s="46"/>
      <c r="Z23" s="46"/>
    </row>
    <row r="24" spans="1:26" s="2" customFormat="1" ht="30.95" customHeight="1" x14ac:dyDescent="0.15">
      <c r="A24" s="22">
        <v>14</v>
      </c>
      <c r="B24" s="30" t="s">
        <v>22</v>
      </c>
      <c r="C24" s="26">
        <v>1.7</v>
      </c>
      <c r="D24" s="26">
        <v>0</v>
      </c>
      <c r="E24" s="26">
        <v>28.3</v>
      </c>
      <c r="F24" s="26">
        <v>2.6</v>
      </c>
      <c r="G24" s="26">
        <v>0</v>
      </c>
      <c r="H24" s="26">
        <v>19.8</v>
      </c>
      <c r="I24" s="26">
        <v>0</v>
      </c>
      <c r="J24" s="26">
        <v>0</v>
      </c>
      <c r="K24" s="26">
        <v>32.299999999999997</v>
      </c>
      <c r="L24" s="26">
        <v>5.2</v>
      </c>
      <c r="M24" s="26">
        <v>1.6</v>
      </c>
      <c r="N24" s="26">
        <v>3.6</v>
      </c>
      <c r="O24" s="26">
        <v>5.2</v>
      </c>
      <c r="P24" s="26">
        <v>1.6</v>
      </c>
      <c r="Q24" s="26">
        <v>3.6</v>
      </c>
      <c r="R24" s="26">
        <v>0</v>
      </c>
      <c r="S24" s="26">
        <v>0</v>
      </c>
      <c r="T24" s="26">
        <v>0</v>
      </c>
      <c r="U24" s="26">
        <v>1.5</v>
      </c>
      <c r="V24" s="26">
        <v>1.5</v>
      </c>
      <c r="W24" s="27">
        <v>0</v>
      </c>
      <c r="X24" s="25" t="s">
        <v>20</v>
      </c>
      <c r="Y24" s="46"/>
      <c r="Z24" s="46"/>
    </row>
    <row r="25" spans="1:26" s="2" customFormat="1" ht="30.95" customHeight="1" x14ac:dyDescent="0.15">
      <c r="A25" s="22">
        <v>15</v>
      </c>
      <c r="B25" s="30" t="s">
        <v>27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5" t="s">
        <v>20</v>
      </c>
      <c r="Y25" s="46"/>
      <c r="Z25" s="46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6"/>
      <c r="Z26" s="46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6"/>
      <c r="Z27" s="46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6"/>
      <c r="Z28" s="46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6"/>
      <c r="Z29" s="46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>SUM(H8:H29)</f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2445.2699999999995</v>
      </c>
      <c r="M30" s="14">
        <f>SUM(M8:M29)</f>
        <v>2387.4699999999998</v>
      </c>
      <c r="N30" s="14">
        <f t="shared" si="0"/>
        <v>57.800000000000004</v>
      </c>
      <c r="O30" s="15">
        <f>SUM(O8:O29)</f>
        <v>2610.5499999999993</v>
      </c>
      <c r="P30" s="14">
        <f t="shared" si="0"/>
        <v>2445.8199999999997</v>
      </c>
      <c r="Q30" s="14">
        <f t="shared" si="0"/>
        <v>164.73</v>
      </c>
      <c r="R30" s="15">
        <f>SUM(R8:R29)</f>
        <v>3580.04</v>
      </c>
      <c r="S30" s="14">
        <f>SUM(S8:S29)</f>
        <v>2794.07</v>
      </c>
      <c r="T30" s="14">
        <f t="shared" si="0"/>
        <v>785.97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8"/>
      <c r="Z30" s="38"/>
    </row>
    <row r="31" spans="1:26" ht="69" customHeight="1" x14ac:dyDescent="0.15">
      <c r="A31" s="8"/>
      <c r="B31" s="49" t="s">
        <v>78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  <ignoredErrors>
    <ignoredError sqref="T15: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9C9-3937-428B-B2E3-B160280D16B6}">
  <dimension ref="E8:L16"/>
  <sheetViews>
    <sheetView workbookViewId="0">
      <selection activeCell="F15" sqref="F15"/>
    </sheetView>
  </sheetViews>
  <sheetFormatPr defaultRowHeight="13.5" x14ac:dyDescent="0.15"/>
  <cols>
    <col min="6" max="6" width="14.125" customWidth="1"/>
    <col min="11" max="11" width="14.5" customWidth="1"/>
  </cols>
  <sheetData>
    <row r="8" spans="5:12" x14ac:dyDescent="0.15">
      <c r="F8" t="s">
        <v>70</v>
      </c>
      <c r="G8" t="s">
        <v>71</v>
      </c>
      <c r="H8" t="s">
        <v>72</v>
      </c>
      <c r="I8" t="s">
        <v>73</v>
      </c>
      <c r="K8" t="s">
        <v>74</v>
      </c>
      <c r="L8" t="s">
        <v>75</v>
      </c>
    </row>
    <row r="9" spans="5:12" x14ac:dyDescent="0.15">
      <c r="E9" t="s">
        <v>19</v>
      </c>
      <c r="F9">
        <v>800</v>
      </c>
      <c r="G9">
        <v>0</v>
      </c>
      <c r="H9">
        <v>0</v>
      </c>
      <c r="I9">
        <f>F9+G9-H9</f>
        <v>800</v>
      </c>
      <c r="K9">
        <v>800</v>
      </c>
      <c r="L9">
        <f>K9-I9</f>
        <v>0</v>
      </c>
    </row>
    <row r="10" spans="5:12" x14ac:dyDescent="0.15">
      <c r="E10" t="s">
        <v>21</v>
      </c>
      <c r="F10">
        <v>967</v>
      </c>
      <c r="G10">
        <v>200</v>
      </c>
      <c r="H10">
        <v>69</v>
      </c>
      <c r="I10">
        <f t="shared" ref="I10:I16" si="0">F10+G10-H10</f>
        <v>1098</v>
      </c>
      <c r="K10">
        <v>295</v>
      </c>
      <c r="L10">
        <f t="shared" ref="L10:L16" si="1">K10-I10</f>
        <v>-803</v>
      </c>
    </row>
    <row r="11" spans="5:12" x14ac:dyDescent="0.15">
      <c r="E11" t="s">
        <v>33</v>
      </c>
      <c r="F11">
        <v>315.08999999999997</v>
      </c>
      <c r="G11">
        <v>0</v>
      </c>
      <c r="H11">
        <v>8.52</v>
      </c>
      <c r="I11">
        <f t="shared" si="0"/>
        <v>306.57</v>
      </c>
      <c r="K11">
        <v>306.58000000000004</v>
      </c>
      <c r="L11">
        <f t="shared" si="1"/>
        <v>1.0000000000047748E-2</v>
      </c>
    </row>
    <row r="12" spans="5:12" x14ac:dyDescent="0.15">
      <c r="E12" t="s">
        <v>23</v>
      </c>
      <c r="F12">
        <v>271.79000000000002</v>
      </c>
      <c r="G12">
        <v>88.1</v>
      </c>
      <c r="H12">
        <v>29.12</v>
      </c>
      <c r="I12">
        <f t="shared" si="0"/>
        <v>330.77</v>
      </c>
      <c r="K12">
        <v>302.3</v>
      </c>
      <c r="L12">
        <f t="shared" si="1"/>
        <v>-28.46999999999997</v>
      </c>
    </row>
    <row r="13" spans="5:12" x14ac:dyDescent="0.15">
      <c r="E13" t="s">
        <v>25</v>
      </c>
      <c r="F13">
        <v>61</v>
      </c>
      <c r="G13">
        <v>15</v>
      </c>
      <c r="H13">
        <v>17</v>
      </c>
      <c r="I13">
        <f t="shared" si="0"/>
        <v>59</v>
      </c>
      <c r="K13">
        <v>55.5</v>
      </c>
      <c r="L13">
        <f t="shared" si="1"/>
        <v>-3.5</v>
      </c>
    </row>
    <row r="14" spans="5:12" x14ac:dyDescent="0.15">
      <c r="E14" t="s">
        <v>30</v>
      </c>
      <c r="F14">
        <v>35</v>
      </c>
      <c r="G14">
        <v>38</v>
      </c>
      <c r="H14">
        <v>17</v>
      </c>
      <c r="I14">
        <f t="shared" si="0"/>
        <v>56</v>
      </c>
      <c r="K14">
        <v>84</v>
      </c>
      <c r="L14">
        <f t="shared" si="1"/>
        <v>28</v>
      </c>
    </row>
    <row r="15" spans="5:12" x14ac:dyDescent="0.15">
      <c r="E15" t="s">
        <v>34</v>
      </c>
      <c r="F15">
        <v>33.479999999999997</v>
      </c>
      <c r="G15">
        <v>25.97</v>
      </c>
      <c r="H15">
        <v>30.450000000000003</v>
      </c>
      <c r="I15">
        <f t="shared" si="0"/>
        <v>28.999999999999993</v>
      </c>
      <c r="K15">
        <v>27.96</v>
      </c>
      <c r="L15">
        <f t="shared" si="1"/>
        <v>-1.039999999999992</v>
      </c>
    </row>
    <row r="16" spans="5:12" x14ac:dyDescent="0.15">
      <c r="E16" t="s">
        <v>69</v>
      </c>
      <c r="F16">
        <v>832</v>
      </c>
      <c r="G16">
        <v>99</v>
      </c>
      <c r="H16">
        <v>40</v>
      </c>
      <c r="I16">
        <f t="shared" si="0"/>
        <v>891</v>
      </c>
      <c r="K16">
        <v>830</v>
      </c>
      <c r="L16">
        <f t="shared" si="1"/>
        <v>-61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D6F9-06E5-43BC-804F-77A1D4EE7EBE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8" sqref="E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76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81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46"/>
      <c r="Z8" s="46"/>
    </row>
    <row r="9" spans="1:26" s="2" customFormat="1" ht="30.95" customHeight="1" x14ac:dyDescent="0.15">
      <c r="A9" s="42">
        <v>2</v>
      </c>
      <c r="B9" s="19" t="s">
        <v>79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46"/>
      <c r="Z9" s="46"/>
    </row>
    <row r="10" spans="1:26" s="2" customFormat="1" ht="30.95" customHeight="1" x14ac:dyDescent="0.15">
      <c r="A10" s="18">
        <v>3</v>
      </c>
      <c r="B10" s="19" t="s">
        <v>80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46"/>
      <c r="Z10" s="46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69</v>
      </c>
      <c r="M12" s="26">
        <v>69</v>
      </c>
      <c r="N12" s="26">
        <v>0</v>
      </c>
      <c r="O12" s="26">
        <v>200</v>
      </c>
      <c r="P12" s="26">
        <v>200</v>
      </c>
      <c r="Q12" s="26">
        <v>0</v>
      </c>
      <c r="R12" s="26">
        <v>295</v>
      </c>
      <c r="S12" s="26">
        <v>295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1.76</v>
      </c>
      <c r="D13" s="26">
        <v>0.04</v>
      </c>
      <c r="E13" s="26">
        <v>29.74</v>
      </c>
      <c r="F13" s="26">
        <v>3.03</v>
      </c>
      <c r="G13" s="26">
        <v>0</v>
      </c>
      <c r="H13" s="26">
        <v>44.34</v>
      </c>
      <c r="I13" s="26">
        <v>1.59</v>
      </c>
      <c r="J13" s="26">
        <v>0.01</v>
      </c>
      <c r="K13" s="26">
        <v>28.96</v>
      </c>
      <c r="L13" s="26">
        <v>8.52</v>
      </c>
      <c r="M13" s="26">
        <v>3.34</v>
      </c>
      <c r="N13" s="26">
        <v>5.18</v>
      </c>
      <c r="O13" s="26">
        <v>0</v>
      </c>
      <c r="P13" s="26">
        <v>0</v>
      </c>
      <c r="Q13" s="26">
        <v>0</v>
      </c>
      <c r="R13" s="26">
        <v>306.58000000000004</v>
      </c>
      <c r="S13" s="26">
        <v>125.84</v>
      </c>
      <c r="T13" s="26">
        <v>180.74</v>
      </c>
      <c r="U13" s="26">
        <v>0.08</v>
      </c>
      <c r="V13" s="26">
        <v>7.0000000000000007E-2</v>
      </c>
      <c r="W13" s="26">
        <v>0.31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8.51</v>
      </c>
      <c r="D14" s="26">
        <v>0</v>
      </c>
      <c r="E14" s="26">
        <v>445.48</v>
      </c>
      <c r="F14" s="26">
        <v>7.2</v>
      </c>
      <c r="G14" s="26">
        <v>22.5</v>
      </c>
      <c r="H14" s="26">
        <v>211.55</v>
      </c>
      <c r="I14" s="26">
        <v>2.64</v>
      </c>
      <c r="J14" s="26">
        <v>0</v>
      </c>
      <c r="K14" s="26">
        <v>157.25</v>
      </c>
      <c r="L14" s="26">
        <v>29.12</v>
      </c>
      <c r="M14" s="26">
        <v>12.45</v>
      </c>
      <c r="N14" s="26">
        <v>16.670000000000002</v>
      </c>
      <c r="O14" s="26">
        <v>88.1</v>
      </c>
      <c r="P14" s="26">
        <v>19.55</v>
      </c>
      <c r="Q14" s="26">
        <v>68.55</v>
      </c>
      <c r="R14" s="26">
        <v>302.3</v>
      </c>
      <c r="S14" s="26">
        <v>175.51</v>
      </c>
      <c r="T14" s="26">
        <v>126.79</v>
      </c>
      <c r="U14" s="26">
        <v>4.59</v>
      </c>
      <c r="V14" s="26">
        <v>6.27</v>
      </c>
      <c r="W14" s="27">
        <v>25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2</v>
      </c>
      <c r="E15" s="26">
        <v>24.3</v>
      </c>
      <c r="F15" s="26">
        <v>0.1</v>
      </c>
      <c r="G15" s="26">
        <v>0</v>
      </c>
      <c r="H15" s="26">
        <v>2</v>
      </c>
      <c r="I15" s="26">
        <v>0.8</v>
      </c>
      <c r="J15" s="26">
        <v>1</v>
      </c>
      <c r="K15" s="26">
        <v>10.199999999999999</v>
      </c>
      <c r="L15" s="26">
        <v>17</v>
      </c>
      <c r="M15" s="26">
        <v>9</v>
      </c>
      <c r="N15" s="26">
        <v>8</v>
      </c>
      <c r="O15" s="26">
        <v>15</v>
      </c>
      <c r="P15" s="26">
        <v>6</v>
      </c>
      <c r="Q15" s="26">
        <v>9</v>
      </c>
      <c r="R15" s="26">
        <v>55.5</v>
      </c>
      <c r="S15" s="26">
        <v>35.4</v>
      </c>
      <c r="T15" s="26">
        <v>20.100000000000001</v>
      </c>
      <c r="U15" s="26">
        <v>2.6</v>
      </c>
      <c r="V15" s="26">
        <v>3</v>
      </c>
      <c r="W15" s="27">
        <v>5.0999999999999996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5.5</v>
      </c>
      <c r="D16" s="26">
        <v>6</v>
      </c>
      <c r="E16" s="26">
        <v>94</v>
      </c>
      <c r="F16" s="26">
        <v>5</v>
      </c>
      <c r="G16" s="26">
        <v>5</v>
      </c>
      <c r="H16" s="26">
        <v>74</v>
      </c>
      <c r="I16" s="26">
        <v>5</v>
      </c>
      <c r="J16" s="26">
        <v>6</v>
      </c>
      <c r="K16" s="26">
        <v>110</v>
      </c>
      <c r="L16" s="26">
        <v>17</v>
      </c>
      <c r="M16" s="26">
        <v>10</v>
      </c>
      <c r="N16" s="26">
        <v>7</v>
      </c>
      <c r="O16" s="26">
        <v>38</v>
      </c>
      <c r="P16" s="26">
        <v>23</v>
      </c>
      <c r="Q16" s="26">
        <v>15</v>
      </c>
      <c r="R16" s="26">
        <v>84</v>
      </c>
      <c r="S16" s="26">
        <v>48</v>
      </c>
      <c r="T16" s="26">
        <v>36</v>
      </c>
      <c r="U16" s="26">
        <v>1.5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2.65</v>
      </c>
      <c r="D17" s="26">
        <v>8</v>
      </c>
      <c r="E17" s="26">
        <v>97.93</v>
      </c>
      <c r="F17" s="26">
        <v>1.74</v>
      </c>
      <c r="G17" s="26">
        <v>1.48</v>
      </c>
      <c r="H17" s="26">
        <v>95.86</v>
      </c>
      <c r="I17" s="26">
        <v>0.78</v>
      </c>
      <c r="J17" s="26">
        <v>0.16</v>
      </c>
      <c r="K17" s="26">
        <v>70.12</v>
      </c>
      <c r="L17" s="26">
        <v>30.450000000000003</v>
      </c>
      <c r="M17" s="26">
        <v>28.1</v>
      </c>
      <c r="N17" s="26">
        <v>2.35</v>
      </c>
      <c r="O17" s="26">
        <v>25.97</v>
      </c>
      <c r="P17" s="26">
        <v>23.39</v>
      </c>
      <c r="Q17" s="26">
        <v>2.58</v>
      </c>
      <c r="R17" s="26">
        <v>27.96</v>
      </c>
      <c r="S17" s="26">
        <v>22.62</v>
      </c>
      <c r="T17" s="26">
        <v>5.34</v>
      </c>
      <c r="U17" s="26">
        <v>6.63</v>
      </c>
      <c r="V17" s="26">
        <v>6.07</v>
      </c>
      <c r="W17" s="27">
        <v>7.19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20</v>
      </c>
      <c r="D18" s="26">
        <v>0</v>
      </c>
      <c r="E18" s="26">
        <v>79</v>
      </c>
      <c r="F18" s="26">
        <v>110</v>
      </c>
      <c r="G18" s="26">
        <v>33</v>
      </c>
      <c r="H18" s="26">
        <v>3</v>
      </c>
      <c r="I18" s="26">
        <v>50</v>
      </c>
      <c r="J18" s="26">
        <v>33</v>
      </c>
      <c r="K18" s="26">
        <v>63</v>
      </c>
      <c r="L18" s="26">
        <v>40</v>
      </c>
      <c r="M18" s="26">
        <v>25</v>
      </c>
      <c r="N18" s="26">
        <v>15</v>
      </c>
      <c r="O18" s="26">
        <v>99</v>
      </c>
      <c r="P18" s="26">
        <v>33</v>
      </c>
      <c r="Q18" s="26">
        <v>66</v>
      </c>
      <c r="R18" s="26">
        <v>830</v>
      </c>
      <c r="S18" s="26">
        <v>479</v>
      </c>
      <c r="T18" s="26">
        <v>351</v>
      </c>
      <c r="U18" s="26">
        <v>5</v>
      </c>
      <c r="V18" s="26">
        <v>5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5" t="s">
        <v>20</v>
      </c>
      <c r="Y19" s="46"/>
      <c r="Z19" s="46"/>
    </row>
    <row r="20" spans="1:26" s="2" customFormat="1" ht="30.95" customHeight="1" x14ac:dyDescent="0.15">
      <c r="A20" s="22">
        <v>10</v>
      </c>
      <c r="B20" s="30" t="s">
        <v>24</v>
      </c>
      <c r="C20" s="29">
        <v>3</v>
      </c>
      <c r="D20" s="29">
        <v>2</v>
      </c>
      <c r="E20" s="26">
        <v>67</v>
      </c>
      <c r="F20" s="29">
        <v>5</v>
      </c>
      <c r="G20" s="29">
        <v>0</v>
      </c>
      <c r="H20" s="29">
        <v>37</v>
      </c>
      <c r="I20" s="29">
        <v>9</v>
      </c>
      <c r="J20" s="29">
        <v>10</v>
      </c>
      <c r="K20" s="29">
        <v>77</v>
      </c>
      <c r="L20" s="29">
        <v>1</v>
      </c>
      <c r="M20" s="29">
        <v>1</v>
      </c>
      <c r="N20" s="29">
        <v>0</v>
      </c>
      <c r="O20" s="29">
        <v>0</v>
      </c>
      <c r="P20" s="29">
        <v>0</v>
      </c>
      <c r="Q20" s="26">
        <v>0</v>
      </c>
      <c r="R20" s="26">
        <v>1</v>
      </c>
      <c r="S20" s="26">
        <v>1</v>
      </c>
      <c r="T20" s="26">
        <v>0</v>
      </c>
      <c r="U20" s="26">
        <v>3</v>
      </c>
      <c r="V20" s="29">
        <v>2</v>
      </c>
      <c r="W20" s="27">
        <v>1</v>
      </c>
      <c r="X20" s="25" t="s">
        <v>20</v>
      </c>
      <c r="Y20" s="46"/>
      <c r="Z20" s="46"/>
    </row>
    <row r="21" spans="1:26" s="2" customFormat="1" ht="30.95" customHeight="1" x14ac:dyDescent="0.15">
      <c r="A21" s="22">
        <v>11</v>
      </c>
      <c r="B21" s="30" t="s">
        <v>29</v>
      </c>
      <c r="C21" s="29">
        <v>19.64</v>
      </c>
      <c r="D21" s="29">
        <v>0</v>
      </c>
      <c r="E21" s="26">
        <v>277.36</v>
      </c>
      <c r="F21" s="29">
        <v>31.7</v>
      </c>
      <c r="G21" s="29">
        <v>0</v>
      </c>
      <c r="H21" s="29">
        <v>171.83</v>
      </c>
      <c r="I21" s="29">
        <v>14.05</v>
      </c>
      <c r="J21" s="29">
        <v>0</v>
      </c>
      <c r="K21" s="29">
        <v>183.65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9">
        <v>0</v>
      </c>
      <c r="W21" s="26">
        <v>0</v>
      </c>
      <c r="X21" s="25" t="s">
        <v>41</v>
      </c>
      <c r="Y21" s="46"/>
      <c r="Z21" s="46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72.099999999999994</v>
      </c>
      <c r="V22" s="26">
        <v>131.5</v>
      </c>
      <c r="W22" s="27">
        <v>2651.5</v>
      </c>
      <c r="X22" s="25" t="s">
        <v>20</v>
      </c>
      <c r="Y22" s="46"/>
      <c r="Z22" s="46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29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7</v>
      </c>
      <c r="V23" s="26">
        <v>7</v>
      </c>
      <c r="W23" s="26">
        <v>2010</v>
      </c>
      <c r="X23" s="25" t="s">
        <v>40</v>
      </c>
      <c r="Y23" s="46"/>
      <c r="Z23" s="46"/>
    </row>
    <row r="24" spans="1:26" s="2" customFormat="1" ht="30.95" customHeight="1" x14ac:dyDescent="0.15">
      <c r="A24" s="22">
        <v>14</v>
      </c>
      <c r="B24" s="30" t="s">
        <v>31</v>
      </c>
      <c r="C24" s="26">
        <v>5</v>
      </c>
      <c r="D24" s="26">
        <v>0</v>
      </c>
      <c r="E24" s="26">
        <v>10</v>
      </c>
      <c r="F24" s="26">
        <v>5</v>
      </c>
      <c r="G24" s="26">
        <v>0</v>
      </c>
      <c r="H24" s="26">
        <v>10</v>
      </c>
      <c r="I24" s="26">
        <v>47</v>
      </c>
      <c r="J24" s="26">
        <v>0</v>
      </c>
      <c r="K24" s="26">
        <v>647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23</v>
      </c>
      <c r="V24" s="26">
        <v>30</v>
      </c>
      <c r="W24" s="26">
        <v>1100</v>
      </c>
      <c r="X24" s="25" t="s">
        <v>20</v>
      </c>
      <c r="Y24" s="46"/>
      <c r="Z24" s="46"/>
    </row>
    <row r="25" spans="1:26" s="2" customFormat="1" ht="30.95" customHeight="1" x14ac:dyDescent="0.15">
      <c r="A25" s="22">
        <v>15</v>
      </c>
      <c r="B25" s="30" t="s">
        <v>22</v>
      </c>
      <c r="C25" s="26">
        <v>1.7</v>
      </c>
      <c r="D25" s="26">
        <v>0</v>
      </c>
      <c r="E25" s="26">
        <v>28.3</v>
      </c>
      <c r="F25" s="26">
        <v>2.6</v>
      </c>
      <c r="G25" s="26">
        <v>0</v>
      </c>
      <c r="H25" s="26">
        <v>19.8</v>
      </c>
      <c r="I25" s="26">
        <v>0</v>
      </c>
      <c r="J25" s="26">
        <v>0</v>
      </c>
      <c r="K25" s="26">
        <v>32.299999999999997</v>
      </c>
      <c r="L25" s="26">
        <v>5.2</v>
      </c>
      <c r="M25" s="26">
        <v>1.6</v>
      </c>
      <c r="N25" s="26">
        <v>3.6</v>
      </c>
      <c r="O25" s="26">
        <v>5.2</v>
      </c>
      <c r="P25" s="26">
        <v>1.6</v>
      </c>
      <c r="Q25" s="26">
        <v>3.6</v>
      </c>
      <c r="R25" s="26">
        <v>0</v>
      </c>
      <c r="S25" s="26">
        <v>0</v>
      </c>
      <c r="T25" s="26">
        <v>0</v>
      </c>
      <c r="U25" s="26">
        <v>1.5</v>
      </c>
      <c r="V25" s="26">
        <v>1.5</v>
      </c>
      <c r="W25" s="27">
        <v>0</v>
      </c>
      <c r="X25" s="25" t="s">
        <v>20</v>
      </c>
      <c r="Y25" s="46"/>
      <c r="Z25" s="46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6"/>
      <c r="Z26" s="46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6"/>
      <c r="Z27" s="46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6"/>
      <c r="Z28" s="46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6"/>
      <c r="Z29" s="46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 t="shared" si="0"/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217.28999999999996</v>
      </c>
      <c r="M30" s="14">
        <f>SUM(M8:M29)</f>
        <v>159.49</v>
      </c>
      <c r="N30" s="14">
        <f t="shared" si="0"/>
        <v>57.800000000000004</v>
      </c>
      <c r="O30" s="15">
        <f>SUM(O8:O29)</f>
        <v>471.27000000000004</v>
      </c>
      <c r="P30" s="14">
        <f t="shared" si="0"/>
        <v>306.54000000000002</v>
      </c>
      <c r="Q30" s="14">
        <f t="shared" si="0"/>
        <v>164.73</v>
      </c>
      <c r="R30" s="15">
        <f>SUM(R8:R29)</f>
        <v>2702.34</v>
      </c>
      <c r="S30" s="14">
        <f>SUM(S8:S29)</f>
        <v>1982.37</v>
      </c>
      <c r="T30" s="14">
        <f t="shared" si="0"/>
        <v>719.97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6D10-07F6-4C74-833D-1320B9630EEB}">
  <sheetPr>
    <pageSetUpPr fitToPage="1"/>
  </sheetPr>
  <dimension ref="A1:Z32"/>
  <sheetViews>
    <sheetView view="pageBreakPreview" zoomScale="87" zoomScaleSheetLayoutView="87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R16" sqref="R16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691.52</v>
      </c>
      <c r="M8" s="20">
        <v>691.52</v>
      </c>
      <c r="N8" s="20">
        <v>0</v>
      </c>
      <c r="O8" s="20">
        <v>691.52</v>
      </c>
      <c r="P8" s="20">
        <v>691.52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5"/>
      <c r="Z8" s="45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610.4</v>
      </c>
      <c r="M9" s="20">
        <v>610.4</v>
      </c>
      <c r="N9" s="20">
        <v>0</v>
      </c>
      <c r="O9" s="20">
        <v>707.8</v>
      </c>
      <c r="P9" s="20">
        <v>707.8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1"/>
      <c r="Y9" s="45"/>
      <c r="Z9" s="45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67.599999999999994</v>
      </c>
      <c r="M10" s="20">
        <v>67.599999999999994</v>
      </c>
      <c r="N10" s="20">
        <v>0</v>
      </c>
      <c r="O10" s="20">
        <v>60.8</v>
      </c>
      <c r="P10" s="20">
        <v>60.8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1"/>
      <c r="Y10" s="45"/>
      <c r="Z10" s="45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115</v>
      </c>
      <c r="M12" s="26">
        <v>115</v>
      </c>
      <c r="N12" s="26">
        <v>0</v>
      </c>
      <c r="O12" s="26">
        <v>585</v>
      </c>
      <c r="P12" s="26">
        <v>585</v>
      </c>
      <c r="Q12" s="26">
        <v>0</v>
      </c>
      <c r="R12" s="26">
        <v>967</v>
      </c>
      <c r="S12" s="26">
        <v>967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2.48</v>
      </c>
      <c r="D13" s="26">
        <v>0</v>
      </c>
      <c r="E13" s="26">
        <v>31.46</v>
      </c>
      <c r="F13" s="26">
        <v>4.3600000000000003</v>
      </c>
      <c r="G13" s="26">
        <v>0</v>
      </c>
      <c r="H13" s="26">
        <v>47.37</v>
      </c>
      <c r="I13" s="26">
        <v>1.87</v>
      </c>
      <c r="J13" s="26">
        <v>1.95</v>
      </c>
      <c r="K13" s="26">
        <v>30.54</v>
      </c>
      <c r="L13" s="26">
        <v>13.5</v>
      </c>
      <c r="M13" s="26">
        <v>5.01</v>
      </c>
      <c r="N13" s="26">
        <v>8.49</v>
      </c>
      <c r="O13" s="26">
        <v>20.67</v>
      </c>
      <c r="P13" s="26">
        <v>12.53</v>
      </c>
      <c r="Q13" s="26">
        <v>8.14</v>
      </c>
      <c r="R13" s="26">
        <v>315.08999999999997</v>
      </c>
      <c r="S13" s="26">
        <v>129.16999999999999</v>
      </c>
      <c r="T13" s="26">
        <v>185.92</v>
      </c>
      <c r="U13" s="26">
        <v>0.06</v>
      </c>
      <c r="V13" s="26">
        <v>0.08</v>
      </c>
      <c r="W13" s="26">
        <v>0.32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10.28</v>
      </c>
      <c r="D14" s="26">
        <v>0</v>
      </c>
      <c r="E14" s="26">
        <v>472.64</v>
      </c>
      <c r="F14" s="26">
        <v>5.27</v>
      </c>
      <c r="G14" s="26">
        <v>0</v>
      </c>
      <c r="H14" s="26">
        <v>207.15</v>
      </c>
      <c r="I14" s="26">
        <v>1.5</v>
      </c>
      <c r="J14" s="26">
        <v>0</v>
      </c>
      <c r="K14" s="26">
        <v>160.13999999999999</v>
      </c>
      <c r="L14" s="26">
        <v>22.45</v>
      </c>
      <c r="M14" s="26">
        <v>10.52</v>
      </c>
      <c r="N14" s="26">
        <v>11.93</v>
      </c>
      <c r="O14" s="26">
        <v>14.13</v>
      </c>
      <c r="P14" s="26">
        <v>8.48</v>
      </c>
      <c r="Q14" s="26">
        <v>5.65</v>
      </c>
      <c r="R14" s="26">
        <v>271.79000000000002</v>
      </c>
      <c r="S14" s="26">
        <v>179</v>
      </c>
      <c r="T14" s="26">
        <v>92.79</v>
      </c>
      <c r="U14" s="26">
        <v>3.72</v>
      </c>
      <c r="V14" s="26">
        <v>5.05</v>
      </c>
      <c r="W14" s="27">
        <v>24.57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1.9</v>
      </c>
      <c r="D15" s="26">
        <v>1</v>
      </c>
      <c r="E15" s="26">
        <v>24.4</v>
      </c>
      <c r="F15" s="26">
        <v>0.1</v>
      </c>
      <c r="G15" s="26">
        <v>0</v>
      </c>
      <c r="H15" s="26">
        <v>2.1</v>
      </c>
      <c r="I15" s="26">
        <v>0.8</v>
      </c>
      <c r="J15" s="26">
        <v>0</v>
      </c>
      <c r="K15" s="26">
        <v>10.1</v>
      </c>
      <c r="L15" s="26">
        <v>15.9</v>
      </c>
      <c r="M15" s="26">
        <v>7</v>
      </c>
      <c r="N15" s="26">
        <v>8.9</v>
      </c>
      <c r="O15" s="26">
        <v>12</v>
      </c>
      <c r="P15" s="26">
        <v>5.8</v>
      </c>
      <c r="Q15" s="26">
        <v>6.2</v>
      </c>
      <c r="R15" s="26">
        <v>61</v>
      </c>
      <c r="S15" s="26">
        <f>R15-T15</f>
        <v>41.9</v>
      </c>
      <c r="T15" s="26">
        <v>19.100000000000001</v>
      </c>
      <c r="U15" s="26">
        <v>2.5</v>
      </c>
      <c r="V15" s="26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6</v>
      </c>
      <c r="D16" s="26">
        <v>5</v>
      </c>
      <c r="E16" s="26">
        <v>94</v>
      </c>
      <c r="F16" s="26">
        <v>6</v>
      </c>
      <c r="G16" s="26">
        <v>5</v>
      </c>
      <c r="H16" s="26">
        <v>74</v>
      </c>
      <c r="I16" s="26">
        <v>3.5</v>
      </c>
      <c r="J16" s="26">
        <v>3</v>
      </c>
      <c r="K16" s="26">
        <v>110</v>
      </c>
      <c r="L16" s="26">
        <v>17</v>
      </c>
      <c r="M16" s="26">
        <v>11</v>
      </c>
      <c r="N16" s="26">
        <v>6</v>
      </c>
      <c r="O16" s="26">
        <v>3</v>
      </c>
      <c r="P16" s="26">
        <v>2</v>
      </c>
      <c r="Q16" s="26">
        <v>1</v>
      </c>
      <c r="R16" s="26">
        <v>35</v>
      </c>
      <c r="S16" s="26">
        <v>35</v>
      </c>
      <c r="T16" s="26">
        <v>0</v>
      </c>
      <c r="U16" s="26">
        <v>2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4.84</v>
      </c>
      <c r="D17" s="26">
        <v>0.28999999999999998</v>
      </c>
      <c r="E17" s="26">
        <v>93.1</v>
      </c>
      <c r="F17" s="26">
        <v>3.12</v>
      </c>
      <c r="G17" s="26">
        <v>1.68</v>
      </c>
      <c r="H17" s="26">
        <v>98.66</v>
      </c>
      <c r="I17" s="26">
        <v>1.22</v>
      </c>
      <c r="J17" s="26">
        <v>2.34</v>
      </c>
      <c r="K17" s="26">
        <v>70.7</v>
      </c>
      <c r="L17" s="26">
        <v>28.34</v>
      </c>
      <c r="M17" s="26">
        <v>26.83</v>
      </c>
      <c r="N17" s="26">
        <v>1.51</v>
      </c>
      <c r="O17" s="26">
        <v>31.79</v>
      </c>
      <c r="P17" s="26">
        <v>30.22</v>
      </c>
      <c r="Q17" s="26">
        <v>1.57</v>
      </c>
      <c r="R17" s="26">
        <v>33.479999999999997</v>
      </c>
      <c r="S17" s="26">
        <f>R17-T17</f>
        <v>28.369999999999997</v>
      </c>
      <c r="T17" s="26">
        <v>5.1100000000000003</v>
      </c>
      <c r="U17" s="26">
        <v>6.69</v>
      </c>
      <c r="V17" s="26">
        <v>6.42</v>
      </c>
      <c r="W17" s="27">
        <v>8.0299999999999994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5</v>
      </c>
      <c r="D18" s="26">
        <v>0</v>
      </c>
      <c r="E18" s="26">
        <v>89</v>
      </c>
      <c r="F18" s="26">
        <v>10</v>
      </c>
      <c r="G18" s="26">
        <v>0</v>
      </c>
      <c r="H18" s="26">
        <v>80</v>
      </c>
      <c r="I18" s="26">
        <v>5</v>
      </c>
      <c r="J18" s="26">
        <v>0</v>
      </c>
      <c r="K18" s="26">
        <v>80</v>
      </c>
      <c r="L18" s="26">
        <v>50</v>
      </c>
      <c r="M18" s="26">
        <v>30</v>
      </c>
      <c r="N18" s="26">
        <v>20</v>
      </c>
      <c r="O18" s="26">
        <v>66</v>
      </c>
      <c r="P18" s="26">
        <v>0</v>
      </c>
      <c r="Q18" s="26">
        <v>66</v>
      </c>
      <c r="R18" s="26">
        <v>832</v>
      </c>
      <c r="S18" s="26">
        <v>531</v>
      </c>
      <c r="T18" s="26">
        <v>301</v>
      </c>
      <c r="U18" s="26">
        <v>3</v>
      </c>
      <c r="V18" s="26">
        <v>3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26">
        <v>64</v>
      </c>
      <c r="F19" s="26">
        <v>0.1</v>
      </c>
      <c r="G19" s="26">
        <v>0</v>
      </c>
      <c r="H19" s="26">
        <v>60</v>
      </c>
      <c r="I19" s="26">
        <v>0</v>
      </c>
      <c r="J19" s="26">
        <v>0</v>
      </c>
      <c r="K19" s="26">
        <v>98.9</v>
      </c>
      <c r="L19" s="26">
        <v>4.8</v>
      </c>
      <c r="M19" s="26">
        <v>0.72</v>
      </c>
      <c r="N19" s="26">
        <v>4.08</v>
      </c>
      <c r="O19" s="26">
        <v>2</v>
      </c>
      <c r="P19" s="26">
        <v>0.3</v>
      </c>
      <c r="Q19" s="26">
        <v>1.7</v>
      </c>
      <c r="R19" s="26">
        <v>6.0000000000000005E-2</v>
      </c>
      <c r="S19" s="26">
        <v>0.01</v>
      </c>
      <c r="T19" s="26">
        <v>0.05</v>
      </c>
      <c r="U19" s="26">
        <v>0</v>
      </c>
      <c r="V19" s="26">
        <v>0</v>
      </c>
      <c r="W19" s="27">
        <v>15.5</v>
      </c>
      <c r="X19" s="25" t="s">
        <v>20</v>
      </c>
      <c r="Y19" s="45"/>
      <c r="Z19" s="45"/>
    </row>
    <row r="20" spans="1:26" s="2" customFormat="1" ht="30.95" customHeight="1" x14ac:dyDescent="0.15">
      <c r="A20" s="22">
        <v>10</v>
      </c>
      <c r="B20" s="30" t="s">
        <v>24</v>
      </c>
      <c r="C20" s="29">
        <v>5</v>
      </c>
      <c r="D20" s="29">
        <v>0</v>
      </c>
      <c r="E20" s="26">
        <v>71</v>
      </c>
      <c r="F20" s="29">
        <v>5</v>
      </c>
      <c r="G20" s="29">
        <v>20</v>
      </c>
      <c r="H20" s="29">
        <v>42</v>
      </c>
      <c r="I20" s="29">
        <v>8</v>
      </c>
      <c r="J20" s="29">
        <v>10</v>
      </c>
      <c r="K20" s="29">
        <v>76</v>
      </c>
      <c r="L20" s="29">
        <v>2</v>
      </c>
      <c r="M20" s="29">
        <v>2</v>
      </c>
      <c r="N20" s="29">
        <v>0</v>
      </c>
      <c r="O20" s="29">
        <v>0</v>
      </c>
      <c r="P20" s="29">
        <v>0</v>
      </c>
      <c r="Q20" s="26">
        <v>0</v>
      </c>
      <c r="R20" s="26">
        <v>0</v>
      </c>
      <c r="S20" s="26">
        <v>0</v>
      </c>
      <c r="T20" s="26">
        <v>0</v>
      </c>
      <c r="U20" s="26">
        <v>3</v>
      </c>
      <c r="V20" s="29">
        <v>1</v>
      </c>
      <c r="W20" s="27">
        <v>1</v>
      </c>
      <c r="X20" s="25" t="s">
        <v>20</v>
      </c>
      <c r="Y20" s="45"/>
      <c r="Z20" s="45"/>
    </row>
    <row r="21" spans="1:26" s="2" customFormat="1" ht="30.95" customHeight="1" x14ac:dyDescent="0.15">
      <c r="A21" s="22">
        <v>11</v>
      </c>
      <c r="B21" s="30" t="s">
        <v>29</v>
      </c>
      <c r="C21" s="29">
        <v>21.05</v>
      </c>
      <c r="D21" s="29">
        <v>0</v>
      </c>
      <c r="E21" s="26">
        <v>297</v>
      </c>
      <c r="F21" s="29">
        <v>12.01</v>
      </c>
      <c r="G21" s="29">
        <v>0</v>
      </c>
      <c r="H21" s="29">
        <v>203.53</v>
      </c>
      <c r="I21" s="29">
        <v>10.050000000000001</v>
      </c>
      <c r="J21" s="29">
        <v>0</v>
      </c>
      <c r="K21" s="29">
        <v>197.07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9">
        <v>0</v>
      </c>
      <c r="W21" s="26">
        <v>0</v>
      </c>
      <c r="X21" s="25" t="s">
        <v>41</v>
      </c>
      <c r="Y21" s="45"/>
      <c r="Z21" s="45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71.599999999999994</v>
      </c>
      <c r="V22" s="26">
        <v>83.7</v>
      </c>
      <c r="W22" s="27">
        <v>2644.7</v>
      </c>
      <c r="X22" s="25" t="s">
        <v>20</v>
      </c>
      <c r="Y22" s="45"/>
      <c r="Z22" s="45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29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6</v>
      </c>
      <c r="V23" s="26">
        <v>7</v>
      </c>
      <c r="W23" s="26">
        <v>2010</v>
      </c>
      <c r="X23" s="25" t="s">
        <v>40</v>
      </c>
      <c r="Y23" s="45"/>
      <c r="Z23" s="45"/>
    </row>
    <row r="24" spans="1:26" s="2" customFormat="1" ht="30.95" customHeight="1" x14ac:dyDescent="0.15">
      <c r="A24" s="22">
        <v>14</v>
      </c>
      <c r="B24" s="30" t="s">
        <v>31</v>
      </c>
      <c r="C24" s="26">
        <v>10</v>
      </c>
      <c r="D24" s="26">
        <v>30</v>
      </c>
      <c r="E24" s="26">
        <v>20</v>
      </c>
      <c r="F24" s="26">
        <v>30</v>
      </c>
      <c r="G24" s="26">
        <v>30</v>
      </c>
      <c r="H24" s="26">
        <v>60</v>
      </c>
      <c r="I24" s="26">
        <v>30</v>
      </c>
      <c r="J24" s="26">
        <v>30</v>
      </c>
      <c r="K24" s="26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21</v>
      </c>
      <c r="V24" s="26">
        <v>27</v>
      </c>
      <c r="W24" s="26">
        <v>1100</v>
      </c>
      <c r="X24" s="25" t="s">
        <v>20</v>
      </c>
      <c r="Y24" s="45"/>
      <c r="Z24" s="45"/>
    </row>
    <row r="25" spans="1:26" s="2" customFormat="1" ht="30.95" customHeight="1" x14ac:dyDescent="0.15">
      <c r="A25" s="22">
        <v>15</v>
      </c>
      <c r="B25" s="30" t="s">
        <v>22</v>
      </c>
      <c r="C25" s="26">
        <v>2.5</v>
      </c>
      <c r="D25" s="26">
        <v>0</v>
      </c>
      <c r="E25" s="26">
        <v>30</v>
      </c>
      <c r="F25" s="26">
        <v>2.1</v>
      </c>
      <c r="G25" s="26">
        <v>0</v>
      </c>
      <c r="H25" s="26">
        <v>22.4</v>
      </c>
      <c r="I25" s="26">
        <v>0.4</v>
      </c>
      <c r="J25" s="26">
        <v>0</v>
      </c>
      <c r="K25" s="26">
        <v>32.299999999999997</v>
      </c>
      <c r="L25" s="26">
        <v>3.5</v>
      </c>
      <c r="M25" s="26">
        <v>2.5</v>
      </c>
      <c r="N25" s="26">
        <v>1</v>
      </c>
      <c r="O25" s="26">
        <v>3.5</v>
      </c>
      <c r="P25" s="26">
        <v>2.5</v>
      </c>
      <c r="Q25" s="26">
        <v>1</v>
      </c>
      <c r="R25" s="26">
        <v>0</v>
      </c>
      <c r="S25" s="26">
        <v>0</v>
      </c>
      <c r="T25" s="26">
        <v>0</v>
      </c>
      <c r="U25" s="26">
        <v>0.6</v>
      </c>
      <c r="V25" s="26">
        <v>0.6</v>
      </c>
      <c r="W25" s="27">
        <v>0</v>
      </c>
      <c r="X25" s="25" t="s">
        <v>20</v>
      </c>
      <c r="Y25" s="45"/>
      <c r="Z25" s="45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5"/>
      <c r="Z26" s="45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5"/>
      <c r="Z27" s="45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5"/>
      <c r="Z28" s="45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5"/>
      <c r="Z29" s="45"/>
    </row>
    <row r="30" spans="1:26" s="3" customFormat="1" ht="30.95" customHeight="1" x14ac:dyDescent="0.15">
      <c r="A30" s="7"/>
      <c r="B30" s="11" t="s">
        <v>38</v>
      </c>
      <c r="C30" s="14">
        <f>SUM(C8:C29)</f>
        <v>69.05</v>
      </c>
      <c r="D30" s="14">
        <f t="shared" ref="D30:V30" si="0">SUM(D8:D29)</f>
        <v>36.29</v>
      </c>
      <c r="E30" s="15">
        <f>SUM(E8:E29)</f>
        <v>1286.5999999999999</v>
      </c>
      <c r="F30" s="14">
        <f>SUM(F8:F29)</f>
        <v>78.06</v>
      </c>
      <c r="G30" s="14">
        <f>SUM(G8:G29)</f>
        <v>56.68</v>
      </c>
      <c r="H30" s="15">
        <f t="shared" si="0"/>
        <v>897.20999999999992</v>
      </c>
      <c r="I30" s="14">
        <f t="shared" si="0"/>
        <v>62.339999999999996</v>
      </c>
      <c r="J30" s="14">
        <f t="shared" si="0"/>
        <v>47.29</v>
      </c>
      <c r="K30" s="15">
        <f>SUM(K8:K29)</f>
        <v>1579.75</v>
      </c>
      <c r="L30" s="15">
        <f>SUM(L8:L29)</f>
        <v>1642.01</v>
      </c>
      <c r="M30" s="14">
        <f>SUM(M8:M29)</f>
        <v>1580.1</v>
      </c>
      <c r="N30" s="14">
        <f t="shared" si="0"/>
        <v>61.91</v>
      </c>
      <c r="O30" s="15">
        <f>SUM(O8:O29)</f>
        <v>2198.21</v>
      </c>
      <c r="P30" s="14">
        <f t="shared" si="0"/>
        <v>2106.9500000000003</v>
      </c>
      <c r="Q30" s="14">
        <f t="shared" si="0"/>
        <v>91.26</v>
      </c>
      <c r="R30" s="15">
        <f>SUM(R8:R29)</f>
        <v>3315.42</v>
      </c>
      <c r="S30" s="14">
        <f>SUM(S8:S29)</f>
        <v>2711.4500000000003</v>
      </c>
      <c r="T30" s="14">
        <f t="shared" si="0"/>
        <v>603.97</v>
      </c>
      <c r="U30" s="14">
        <f t="shared" si="0"/>
        <v>120.16999999999999</v>
      </c>
      <c r="V30" s="14">
        <f t="shared" si="0"/>
        <v>138.35</v>
      </c>
      <c r="W30" s="15">
        <f>SUM(W8:W29)</f>
        <v>5814.32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  <ignoredErrors>
    <ignoredError sqref="S17 S15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B6FB-1D1B-44EF-81ED-5CFAA1019AF8}">
  <sheetPr codeName="Sheet6"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8" sqref="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7">
        <v>691.52</v>
      </c>
      <c r="M8" s="17">
        <v>691.52</v>
      </c>
      <c r="N8" s="17">
        <v>0</v>
      </c>
      <c r="O8" s="17">
        <v>691.52</v>
      </c>
      <c r="P8" s="17">
        <v>691.52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4"/>
      <c r="Z8" s="44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610.4</v>
      </c>
      <c r="M9" s="20">
        <v>610.4</v>
      </c>
      <c r="N9" s="20">
        <v>0</v>
      </c>
      <c r="O9" s="20">
        <v>707.8</v>
      </c>
      <c r="P9" s="20">
        <v>707.8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1"/>
      <c r="Y9" s="44"/>
      <c r="Z9" s="44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17">
        <v>67.599999999999994</v>
      </c>
      <c r="M10" s="17">
        <v>67.599999999999994</v>
      </c>
      <c r="N10" s="20">
        <v>0</v>
      </c>
      <c r="O10" s="20">
        <v>60.8</v>
      </c>
      <c r="P10" s="20">
        <v>60.8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1"/>
      <c r="Y10" s="44"/>
      <c r="Z10" s="44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115</v>
      </c>
      <c r="M12" s="26">
        <v>115</v>
      </c>
      <c r="N12" s="26">
        <v>0</v>
      </c>
      <c r="O12" s="26">
        <v>585</v>
      </c>
      <c r="P12" s="26">
        <v>585</v>
      </c>
      <c r="Q12" s="26">
        <v>0</v>
      </c>
      <c r="R12" s="13">
        <v>967</v>
      </c>
      <c r="S12" s="13">
        <v>967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17" t="s">
        <v>33</v>
      </c>
      <c r="C13" s="26">
        <v>2.48</v>
      </c>
      <c r="D13" s="26">
        <v>0</v>
      </c>
      <c r="E13" s="26">
        <v>31.46</v>
      </c>
      <c r="F13" s="26">
        <v>4.3600000000000003</v>
      </c>
      <c r="G13" s="26">
        <v>0</v>
      </c>
      <c r="H13" s="26">
        <v>47.37</v>
      </c>
      <c r="I13" s="26">
        <v>1.87</v>
      </c>
      <c r="J13" s="26">
        <v>1.95</v>
      </c>
      <c r="K13" s="26">
        <v>30.54</v>
      </c>
      <c r="L13" s="26">
        <v>13.5</v>
      </c>
      <c r="M13" s="26">
        <v>5.01</v>
      </c>
      <c r="N13" s="26">
        <v>8.49</v>
      </c>
      <c r="O13" s="26">
        <v>20.67</v>
      </c>
      <c r="P13" s="26">
        <v>12.53</v>
      </c>
      <c r="Q13" s="26">
        <v>8.14</v>
      </c>
      <c r="R13" s="13">
        <v>315.08999999999997</v>
      </c>
      <c r="S13" s="13">
        <v>129.16999999999999</v>
      </c>
      <c r="T13" s="26">
        <v>185.92</v>
      </c>
      <c r="U13" s="26">
        <v>0.06</v>
      </c>
      <c r="V13" s="26">
        <v>0.08</v>
      </c>
      <c r="W13" s="26">
        <v>0.32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17" t="s">
        <v>23</v>
      </c>
      <c r="C14" s="26">
        <v>10.28</v>
      </c>
      <c r="D14" s="26">
        <v>0</v>
      </c>
      <c r="E14" s="26">
        <v>472.64</v>
      </c>
      <c r="F14" s="26">
        <v>5.27</v>
      </c>
      <c r="G14" s="26">
        <v>0</v>
      </c>
      <c r="H14" s="26">
        <v>207.15</v>
      </c>
      <c r="I14" s="26">
        <v>1.5</v>
      </c>
      <c r="J14" s="26">
        <v>0</v>
      </c>
      <c r="K14" s="26">
        <v>160.13999999999999</v>
      </c>
      <c r="L14" s="26">
        <v>22.45</v>
      </c>
      <c r="M14" s="26">
        <v>10.52</v>
      </c>
      <c r="N14" s="26">
        <v>11.93</v>
      </c>
      <c r="O14" s="26">
        <v>14.13</v>
      </c>
      <c r="P14" s="26">
        <v>8.48</v>
      </c>
      <c r="Q14" s="26">
        <v>5.65</v>
      </c>
      <c r="R14" s="13">
        <v>271.79000000000002</v>
      </c>
      <c r="S14" s="26">
        <v>179</v>
      </c>
      <c r="T14" s="13">
        <v>92.79</v>
      </c>
      <c r="U14" s="26">
        <v>3.72</v>
      </c>
      <c r="V14" s="26">
        <v>5.05</v>
      </c>
      <c r="W14" s="27">
        <v>24.57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17" t="s">
        <v>25</v>
      </c>
      <c r="C15" s="26">
        <v>1.9</v>
      </c>
      <c r="D15" s="26">
        <v>1</v>
      </c>
      <c r="E15" s="26">
        <v>24.4</v>
      </c>
      <c r="F15" s="26">
        <v>0.1</v>
      </c>
      <c r="G15" s="26">
        <v>0</v>
      </c>
      <c r="H15" s="26">
        <v>2.1</v>
      </c>
      <c r="I15" s="26">
        <v>0.8</v>
      </c>
      <c r="J15" s="26">
        <v>0</v>
      </c>
      <c r="K15" s="26">
        <v>10.1</v>
      </c>
      <c r="L15" s="26">
        <v>15.9</v>
      </c>
      <c r="M15" s="26">
        <v>7</v>
      </c>
      <c r="N15" s="26">
        <v>8.9</v>
      </c>
      <c r="O15" s="26">
        <v>12</v>
      </c>
      <c r="P15" s="26">
        <v>5.8</v>
      </c>
      <c r="Q15" s="26">
        <v>6.2</v>
      </c>
      <c r="R15" s="13">
        <v>61</v>
      </c>
      <c r="S15" s="13">
        <f>R15-T15</f>
        <v>41.9</v>
      </c>
      <c r="T15" s="26">
        <v>19.100000000000001</v>
      </c>
      <c r="U15" s="26">
        <v>2.5</v>
      </c>
      <c r="V15" s="26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17" t="s">
        <v>30</v>
      </c>
      <c r="C16" s="26">
        <v>6</v>
      </c>
      <c r="D16" s="26">
        <v>5</v>
      </c>
      <c r="E16" s="26">
        <v>94</v>
      </c>
      <c r="F16" s="26">
        <v>6</v>
      </c>
      <c r="G16" s="26">
        <v>5</v>
      </c>
      <c r="H16" s="26">
        <v>74</v>
      </c>
      <c r="I16" s="26">
        <v>3.5</v>
      </c>
      <c r="J16" s="26">
        <v>3</v>
      </c>
      <c r="K16" s="26">
        <v>110</v>
      </c>
      <c r="L16" s="26">
        <v>17</v>
      </c>
      <c r="M16" s="26">
        <v>11</v>
      </c>
      <c r="N16" s="26">
        <v>6</v>
      </c>
      <c r="O16" s="26">
        <v>3</v>
      </c>
      <c r="P16" s="26">
        <v>2</v>
      </c>
      <c r="Q16" s="26">
        <v>1</v>
      </c>
      <c r="R16" s="13">
        <v>35</v>
      </c>
      <c r="S16" s="26">
        <v>35</v>
      </c>
      <c r="T16" s="13">
        <v>0</v>
      </c>
      <c r="U16" s="26">
        <v>2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17" t="s">
        <v>34</v>
      </c>
      <c r="C17" s="26">
        <v>4.84</v>
      </c>
      <c r="D17" s="26">
        <v>0.28999999999999998</v>
      </c>
      <c r="E17" s="26">
        <v>93.1</v>
      </c>
      <c r="F17" s="26">
        <v>3.12</v>
      </c>
      <c r="G17" s="26">
        <v>1.68</v>
      </c>
      <c r="H17" s="26">
        <v>98.66</v>
      </c>
      <c r="I17" s="26">
        <v>1.22</v>
      </c>
      <c r="J17" s="26">
        <v>2.34</v>
      </c>
      <c r="K17" s="26">
        <v>70.7</v>
      </c>
      <c r="L17" s="26">
        <v>28.34</v>
      </c>
      <c r="M17" s="26">
        <v>26.83</v>
      </c>
      <c r="N17" s="26">
        <v>1.51</v>
      </c>
      <c r="O17" s="26">
        <v>31.79</v>
      </c>
      <c r="P17" s="26">
        <v>30.22</v>
      </c>
      <c r="Q17" s="26">
        <v>1.57</v>
      </c>
      <c r="R17" s="13">
        <v>33.479999999999997</v>
      </c>
      <c r="S17" s="13">
        <f>R17-T17</f>
        <v>28.369999999999997</v>
      </c>
      <c r="T17" s="26">
        <v>5.1100000000000003</v>
      </c>
      <c r="U17" s="26">
        <v>6.69</v>
      </c>
      <c r="V17" s="26">
        <v>6.42</v>
      </c>
      <c r="W17" s="27">
        <v>8.0299999999999994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5</v>
      </c>
      <c r="D18" s="26">
        <v>0</v>
      </c>
      <c r="E18" s="26">
        <v>89</v>
      </c>
      <c r="F18" s="26">
        <v>10</v>
      </c>
      <c r="G18" s="26">
        <v>0</v>
      </c>
      <c r="H18" s="26">
        <v>80</v>
      </c>
      <c r="I18" s="26">
        <v>5</v>
      </c>
      <c r="J18" s="26">
        <v>0</v>
      </c>
      <c r="K18" s="26">
        <v>80</v>
      </c>
      <c r="L18" s="26">
        <v>50</v>
      </c>
      <c r="M18" s="26">
        <v>30</v>
      </c>
      <c r="N18" s="26">
        <v>20</v>
      </c>
      <c r="O18" s="26">
        <v>66</v>
      </c>
      <c r="P18" s="26">
        <v>0</v>
      </c>
      <c r="Q18" s="26">
        <v>66</v>
      </c>
      <c r="R18" s="13">
        <v>832</v>
      </c>
      <c r="S18" s="13">
        <v>531</v>
      </c>
      <c r="T18" s="26">
        <v>301</v>
      </c>
      <c r="U18" s="26">
        <v>3</v>
      </c>
      <c r="V18" s="26">
        <v>3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26">
        <v>64</v>
      </c>
      <c r="F19" s="26">
        <v>0.1</v>
      </c>
      <c r="G19" s="26">
        <v>0</v>
      </c>
      <c r="H19" s="26">
        <v>60</v>
      </c>
      <c r="I19" s="26">
        <v>0</v>
      </c>
      <c r="J19" s="26">
        <v>0</v>
      </c>
      <c r="K19" s="26">
        <v>98.9</v>
      </c>
      <c r="L19" s="26">
        <v>4.8</v>
      </c>
      <c r="M19" s="26">
        <v>0.72</v>
      </c>
      <c r="N19" s="26">
        <v>4.08</v>
      </c>
      <c r="O19" s="26">
        <v>2</v>
      </c>
      <c r="P19" s="26">
        <v>0.3</v>
      </c>
      <c r="Q19" s="26">
        <v>1.7</v>
      </c>
      <c r="R19" s="26">
        <v>6.0000000000000005E-2</v>
      </c>
      <c r="S19" s="26">
        <v>0.01</v>
      </c>
      <c r="T19" s="26">
        <v>0.05</v>
      </c>
      <c r="U19" s="26">
        <v>0</v>
      </c>
      <c r="V19" s="26">
        <v>0</v>
      </c>
      <c r="W19" s="27">
        <v>15.5</v>
      </c>
      <c r="X19" s="25" t="s">
        <v>20</v>
      </c>
      <c r="Y19" s="44"/>
      <c r="Z19" s="44"/>
    </row>
    <row r="20" spans="1:26" s="2" customFormat="1" ht="30.95" customHeight="1" x14ac:dyDescent="0.15">
      <c r="A20" s="22">
        <v>10</v>
      </c>
      <c r="B20" s="17" t="s">
        <v>24</v>
      </c>
      <c r="C20" s="29">
        <v>5</v>
      </c>
      <c r="D20" s="29">
        <v>0</v>
      </c>
      <c r="E20" s="26">
        <v>71</v>
      </c>
      <c r="F20" s="29">
        <v>5</v>
      </c>
      <c r="G20" s="29">
        <v>20</v>
      </c>
      <c r="H20" s="29">
        <v>42</v>
      </c>
      <c r="I20" s="29">
        <v>8</v>
      </c>
      <c r="J20" s="29">
        <v>10</v>
      </c>
      <c r="K20" s="29">
        <v>76</v>
      </c>
      <c r="L20" s="29">
        <v>2</v>
      </c>
      <c r="M20" s="29">
        <v>2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3</v>
      </c>
      <c r="V20" s="29">
        <v>1</v>
      </c>
      <c r="W20" s="27">
        <v>1</v>
      </c>
      <c r="X20" s="25" t="s">
        <v>20</v>
      </c>
      <c r="Y20" s="44"/>
      <c r="Z20" s="44"/>
    </row>
    <row r="21" spans="1:26" s="2" customFormat="1" ht="30.95" customHeight="1" x14ac:dyDescent="0.15">
      <c r="A21" s="22">
        <v>11</v>
      </c>
      <c r="B21" s="17" t="s">
        <v>29</v>
      </c>
      <c r="C21" s="29">
        <v>21.05</v>
      </c>
      <c r="D21" s="29">
        <v>0</v>
      </c>
      <c r="E21" s="26">
        <v>297</v>
      </c>
      <c r="F21" s="29">
        <v>12.01</v>
      </c>
      <c r="G21" s="29">
        <v>0</v>
      </c>
      <c r="H21" s="29">
        <v>203.53</v>
      </c>
      <c r="I21" s="29">
        <v>10.050000000000001</v>
      </c>
      <c r="J21" s="29">
        <v>0</v>
      </c>
      <c r="K21" s="29">
        <v>197.07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6">
        <v>0</v>
      </c>
      <c r="X21" s="25" t="s">
        <v>41</v>
      </c>
      <c r="Y21" s="44"/>
      <c r="Z21" s="44"/>
    </row>
    <row r="22" spans="1:26" s="2" customFormat="1" ht="30.95" customHeight="1" x14ac:dyDescent="0.15">
      <c r="A22" s="22">
        <v>12</v>
      </c>
      <c r="B22" s="17" t="s">
        <v>32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71.599999999999994</v>
      </c>
      <c r="V22" s="26">
        <v>83.7</v>
      </c>
      <c r="W22" s="27">
        <v>2644.7</v>
      </c>
      <c r="X22" s="25" t="s">
        <v>20</v>
      </c>
      <c r="Y22" s="44"/>
      <c r="Z22" s="44"/>
    </row>
    <row r="23" spans="1:26" s="2" customFormat="1" ht="30.95" customHeight="1" x14ac:dyDescent="0.15">
      <c r="A23" s="22">
        <v>13</v>
      </c>
      <c r="B23" s="17" t="s">
        <v>26</v>
      </c>
      <c r="C23" s="26">
        <v>0</v>
      </c>
      <c r="D23" s="26">
        <v>0</v>
      </c>
      <c r="E23" s="29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6</v>
      </c>
      <c r="V23" s="26">
        <v>7</v>
      </c>
      <c r="W23" s="26">
        <v>2010</v>
      </c>
      <c r="X23" s="25" t="s">
        <v>40</v>
      </c>
      <c r="Y23" s="44"/>
      <c r="Z23" s="44"/>
    </row>
    <row r="24" spans="1:26" s="2" customFormat="1" ht="30.95" customHeight="1" x14ac:dyDescent="0.15">
      <c r="A24" s="22">
        <v>14</v>
      </c>
      <c r="B24" s="17" t="s">
        <v>31</v>
      </c>
      <c r="C24" s="26">
        <v>10</v>
      </c>
      <c r="D24" s="26">
        <v>30</v>
      </c>
      <c r="E24" s="26">
        <v>20</v>
      </c>
      <c r="F24" s="26">
        <v>30</v>
      </c>
      <c r="G24" s="26">
        <v>30</v>
      </c>
      <c r="H24" s="26">
        <v>60</v>
      </c>
      <c r="I24" s="26">
        <v>30</v>
      </c>
      <c r="J24" s="26">
        <v>30</v>
      </c>
      <c r="K24" s="26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21</v>
      </c>
      <c r="V24" s="26">
        <v>27</v>
      </c>
      <c r="W24" s="26">
        <v>1100</v>
      </c>
      <c r="X24" s="25" t="s">
        <v>20</v>
      </c>
      <c r="Y24" s="44"/>
      <c r="Z24" s="44"/>
    </row>
    <row r="25" spans="1:26" s="2" customFormat="1" ht="30.95" customHeight="1" x14ac:dyDescent="0.15">
      <c r="A25" s="22">
        <v>15</v>
      </c>
      <c r="B25" s="17" t="s">
        <v>22</v>
      </c>
      <c r="C25" s="26">
        <v>2.5</v>
      </c>
      <c r="D25" s="26">
        <v>0</v>
      </c>
      <c r="E25" s="26">
        <v>30</v>
      </c>
      <c r="F25" s="26">
        <v>2.1</v>
      </c>
      <c r="G25" s="26">
        <v>0</v>
      </c>
      <c r="H25" s="26">
        <v>22.4</v>
      </c>
      <c r="I25" s="26">
        <v>0.4</v>
      </c>
      <c r="J25" s="26">
        <v>0</v>
      </c>
      <c r="K25" s="26">
        <v>32.299999999999997</v>
      </c>
      <c r="L25" s="26">
        <v>3.5</v>
      </c>
      <c r="M25" s="26">
        <v>2.5</v>
      </c>
      <c r="N25" s="26">
        <v>1</v>
      </c>
      <c r="O25" s="26">
        <v>3.5</v>
      </c>
      <c r="P25" s="26">
        <v>2.5</v>
      </c>
      <c r="Q25" s="26">
        <v>1</v>
      </c>
      <c r="R25" s="26">
        <v>0</v>
      </c>
      <c r="S25" s="26">
        <v>0</v>
      </c>
      <c r="T25" s="26">
        <v>0</v>
      </c>
      <c r="U25" s="26">
        <v>0.6</v>
      </c>
      <c r="V25" s="26">
        <v>0.6</v>
      </c>
      <c r="W25" s="27">
        <v>0</v>
      </c>
      <c r="X25" s="25" t="s">
        <v>20</v>
      </c>
      <c r="Y25" s="44"/>
      <c r="Z25" s="44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4"/>
      <c r="Z26" s="44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4"/>
      <c r="Z27" s="44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4"/>
      <c r="Z28" s="44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4"/>
      <c r="Z29" s="44"/>
    </row>
    <row r="30" spans="1:26" s="3" customFormat="1" ht="30.95" customHeight="1" x14ac:dyDescent="0.15">
      <c r="A30" s="7"/>
      <c r="B30" s="11" t="s">
        <v>38</v>
      </c>
      <c r="C30" s="14">
        <f>SUM(C8:C29)</f>
        <v>69.05</v>
      </c>
      <c r="D30" s="14">
        <f t="shared" ref="D30:V30" si="0">SUM(D8:D29)</f>
        <v>36.29</v>
      </c>
      <c r="E30" s="15">
        <f>SUM(E8:E29)</f>
        <v>1286.5999999999999</v>
      </c>
      <c r="F30" s="14">
        <f>SUM(F8:F29)</f>
        <v>78.06</v>
      </c>
      <c r="G30" s="14">
        <f>SUM(G8:G29)</f>
        <v>56.68</v>
      </c>
      <c r="H30" s="15">
        <f t="shared" si="0"/>
        <v>897.20999999999992</v>
      </c>
      <c r="I30" s="14">
        <f t="shared" si="0"/>
        <v>62.339999999999996</v>
      </c>
      <c r="J30" s="14">
        <f t="shared" si="0"/>
        <v>47.29</v>
      </c>
      <c r="K30" s="15">
        <f>SUM(K8:K29)</f>
        <v>1579.75</v>
      </c>
      <c r="L30" s="15">
        <f>SUM(L8:L29)</f>
        <v>1642.01</v>
      </c>
      <c r="M30" s="14">
        <f>SUM(M8:M29)</f>
        <v>1580.1</v>
      </c>
      <c r="N30" s="14">
        <f t="shared" si="0"/>
        <v>61.91</v>
      </c>
      <c r="O30" s="15">
        <f>SUM(O8:O29)</f>
        <v>2198.21</v>
      </c>
      <c r="P30" s="14">
        <f t="shared" si="0"/>
        <v>2106.9500000000003</v>
      </c>
      <c r="Q30" s="14">
        <f t="shared" si="0"/>
        <v>91.26</v>
      </c>
      <c r="R30" s="15">
        <f>SUM(R8:R29)</f>
        <v>3315.42</v>
      </c>
      <c r="S30" s="14">
        <f>SUM(S8:S29)</f>
        <v>2711.4500000000003</v>
      </c>
      <c r="T30" s="14">
        <f t="shared" si="0"/>
        <v>603.97</v>
      </c>
      <c r="U30" s="14">
        <f t="shared" si="0"/>
        <v>120.16999999999999</v>
      </c>
      <c r="V30" s="14">
        <f t="shared" si="0"/>
        <v>138.35</v>
      </c>
      <c r="W30" s="15">
        <f>SUM(W8:W29)</f>
        <v>5814.32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  <ignoredErrors>
    <ignoredError sqref="S15 S17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E673-F5F7-45BE-9E14-FC4A1D27D4D6}">
  <dimension ref="D6:K14"/>
  <sheetViews>
    <sheetView workbookViewId="0">
      <selection activeCell="H20" sqref="H20"/>
    </sheetView>
  </sheetViews>
  <sheetFormatPr defaultRowHeight="13.5" x14ac:dyDescent="0.15"/>
  <cols>
    <col min="8" max="8" width="17.625" customWidth="1"/>
    <col min="10" max="10" width="17.75" customWidth="1"/>
    <col min="11" max="11" width="14.125" customWidth="1"/>
  </cols>
  <sheetData>
    <row r="6" spans="4:11" x14ac:dyDescent="0.15">
      <c r="E6" t="s">
        <v>70</v>
      </c>
      <c r="F6" t="s">
        <v>71</v>
      </c>
      <c r="G6" t="s">
        <v>72</v>
      </c>
      <c r="H6" t="s">
        <v>73</v>
      </c>
      <c r="J6" t="s">
        <v>74</v>
      </c>
      <c r="K6" t="s">
        <v>75</v>
      </c>
    </row>
    <row r="7" spans="4:11" x14ac:dyDescent="0.15">
      <c r="D7" t="s">
        <v>19</v>
      </c>
      <c r="E7">
        <v>800</v>
      </c>
      <c r="F7">
        <v>0</v>
      </c>
      <c r="G7">
        <v>0</v>
      </c>
      <c r="H7">
        <f>E7+F7-G7</f>
        <v>800</v>
      </c>
      <c r="J7">
        <v>800</v>
      </c>
      <c r="K7">
        <f>J7-H7</f>
        <v>0</v>
      </c>
    </row>
    <row r="8" spans="4:11" x14ac:dyDescent="0.15">
      <c r="D8" t="s">
        <v>21</v>
      </c>
      <c r="E8">
        <v>497</v>
      </c>
      <c r="F8">
        <v>585</v>
      </c>
      <c r="G8">
        <v>115</v>
      </c>
      <c r="H8">
        <f t="shared" ref="H8:H14" si="0">E8+F8-G8</f>
        <v>967</v>
      </c>
      <c r="J8">
        <v>261</v>
      </c>
      <c r="K8">
        <f t="shared" ref="K8:K14" si="1">J8-H8</f>
        <v>-706</v>
      </c>
    </row>
    <row r="9" spans="4:11" x14ac:dyDescent="0.15">
      <c r="D9" t="s">
        <v>33</v>
      </c>
      <c r="E9">
        <v>307.9232978</v>
      </c>
      <c r="F9">
        <v>20.67</v>
      </c>
      <c r="G9">
        <v>13.5</v>
      </c>
      <c r="H9">
        <f t="shared" si="0"/>
        <v>315.09329780000002</v>
      </c>
      <c r="J9">
        <v>315.10000000000002</v>
      </c>
      <c r="K9">
        <f t="shared" si="1"/>
        <v>6.7022000000065418E-3</v>
      </c>
    </row>
    <row r="10" spans="4:11" x14ac:dyDescent="0.15">
      <c r="D10" t="s">
        <v>23</v>
      </c>
      <c r="E10">
        <v>280.10599999999999</v>
      </c>
      <c r="F10">
        <v>14.13</v>
      </c>
      <c r="G10">
        <v>22.45</v>
      </c>
      <c r="H10">
        <f t="shared" si="0"/>
        <v>271.786</v>
      </c>
      <c r="J10">
        <v>268.08</v>
      </c>
      <c r="K10">
        <f t="shared" si="1"/>
        <v>-3.7060000000000173</v>
      </c>
    </row>
    <row r="11" spans="4:11" x14ac:dyDescent="0.15">
      <c r="D11" t="s">
        <v>25</v>
      </c>
      <c r="E11">
        <v>64.899999999999991</v>
      </c>
      <c r="F11">
        <v>12</v>
      </c>
      <c r="G11">
        <v>15.9</v>
      </c>
      <c r="H11">
        <f t="shared" si="0"/>
        <v>60.999999999999993</v>
      </c>
      <c r="J11">
        <v>59.5</v>
      </c>
      <c r="K11">
        <f t="shared" si="1"/>
        <v>-1.4999999999999929</v>
      </c>
    </row>
    <row r="12" spans="4:11" x14ac:dyDescent="0.15">
      <c r="D12" t="s">
        <v>30</v>
      </c>
      <c r="E12">
        <v>49</v>
      </c>
      <c r="F12">
        <v>3</v>
      </c>
      <c r="G12">
        <v>17</v>
      </c>
      <c r="H12">
        <f t="shared" si="0"/>
        <v>35</v>
      </c>
      <c r="J12">
        <v>63</v>
      </c>
      <c r="K12">
        <f t="shared" si="1"/>
        <v>28</v>
      </c>
    </row>
    <row r="13" spans="4:11" x14ac:dyDescent="0.15">
      <c r="D13" t="s">
        <v>34</v>
      </c>
      <c r="E13">
        <v>30.029341999999986</v>
      </c>
      <c r="F13">
        <v>31.79</v>
      </c>
      <c r="G13">
        <v>28.34</v>
      </c>
      <c r="H13">
        <f t="shared" si="0"/>
        <v>33.479341999999988</v>
      </c>
      <c r="J13">
        <v>22.3</v>
      </c>
      <c r="K13">
        <f t="shared" si="1"/>
        <v>-11.179341999999988</v>
      </c>
    </row>
    <row r="14" spans="4:11" x14ac:dyDescent="0.15">
      <c r="D14" t="s">
        <v>69</v>
      </c>
      <c r="E14">
        <v>816</v>
      </c>
      <c r="F14">
        <v>66</v>
      </c>
      <c r="G14">
        <v>50</v>
      </c>
      <c r="H14">
        <f t="shared" si="0"/>
        <v>832</v>
      </c>
      <c r="J14">
        <v>772</v>
      </c>
      <c r="K14">
        <f t="shared" si="1"/>
        <v>-60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3B5C-9E66-41BC-9029-B8270656384C}">
  <sheetPr codeName="Sheet5"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M9" sqref="M9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691.52</v>
      </c>
      <c r="M8" s="20">
        <v>691.52</v>
      </c>
      <c r="N8" s="20">
        <v>0</v>
      </c>
      <c r="O8" s="20">
        <v>691.52</v>
      </c>
      <c r="P8" s="20">
        <v>691.52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4"/>
      <c r="Z8" s="44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610.4</v>
      </c>
      <c r="M9" s="20">
        <v>610.4</v>
      </c>
      <c r="N9" s="20">
        <v>0</v>
      </c>
      <c r="O9" s="20">
        <v>707.8</v>
      </c>
      <c r="P9" s="20">
        <v>707.8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1"/>
      <c r="Y9" s="44"/>
      <c r="Z9" s="44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147.80000000000001</v>
      </c>
      <c r="M10" s="20">
        <v>147.80000000000001</v>
      </c>
      <c r="N10" s="20">
        <v>0</v>
      </c>
      <c r="O10" s="20">
        <v>60.8</v>
      </c>
      <c r="P10" s="20">
        <v>60.8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1"/>
      <c r="Y10" s="44"/>
      <c r="Z10" s="44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800</v>
      </c>
      <c r="S11" s="26">
        <v>800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115</v>
      </c>
      <c r="M12" s="26">
        <v>115</v>
      </c>
      <c r="N12" s="26">
        <v>0</v>
      </c>
      <c r="O12" s="26">
        <v>585</v>
      </c>
      <c r="P12" s="26">
        <v>585</v>
      </c>
      <c r="Q12" s="26">
        <v>0</v>
      </c>
      <c r="R12" s="26">
        <v>261</v>
      </c>
      <c r="S12" s="26">
        <v>261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2.48</v>
      </c>
      <c r="D13" s="26">
        <v>0</v>
      </c>
      <c r="E13" s="26">
        <v>31.46</v>
      </c>
      <c r="F13" s="26">
        <v>4.3600000000000003</v>
      </c>
      <c r="G13" s="26">
        <v>0</v>
      </c>
      <c r="H13" s="26">
        <v>47.37</v>
      </c>
      <c r="I13" s="26">
        <v>1.87</v>
      </c>
      <c r="J13" s="26">
        <v>1.95</v>
      </c>
      <c r="K13" s="26">
        <v>30.54</v>
      </c>
      <c r="L13" s="26">
        <v>13.5</v>
      </c>
      <c r="M13" s="26">
        <v>5.01</v>
      </c>
      <c r="N13" s="26">
        <v>8.49</v>
      </c>
      <c r="O13" s="26">
        <v>20.67</v>
      </c>
      <c r="P13" s="26">
        <v>12.53</v>
      </c>
      <c r="Q13" s="26">
        <v>8.14</v>
      </c>
      <c r="R13" s="26">
        <v>315.10000000000002</v>
      </c>
      <c r="S13" s="26">
        <v>129.18</v>
      </c>
      <c r="T13" s="26">
        <v>185.92</v>
      </c>
      <c r="U13" s="26">
        <v>0.06</v>
      </c>
      <c r="V13" s="26">
        <v>0.08</v>
      </c>
      <c r="W13" s="26">
        <v>0.32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10.28</v>
      </c>
      <c r="D14" s="26">
        <v>0</v>
      </c>
      <c r="E14" s="26">
        <v>472.64</v>
      </c>
      <c r="F14" s="26">
        <v>5.27</v>
      </c>
      <c r="G14" s="26">
        <v>0</v>
      </c>
      <c r="H14" s="26">
        <v>207.15</v>
      </c>
      <c r="I14" s="26">
        <v>1.5</v>
      </c>
      <c r="J14" s="26">
        <v>0</v>
      </c>
      <c r="K14" s="26">
        <v>160.13999999999999</v>
      </c>
      <c r="L14" s="26">
        <v>22.45</v>
      </c>
      <c r="M14" s="26">
        <v>10.52</v>
      </c>
      <c r="N14" s="26">
        <v>11.93</v>
      </c>
      <c r="O14" s="26">
        <v>14.13</v>
      </c>
      <c r="P14" s="26">
        <v>8.48</v>
      </c>
      <c r="Q14" s="26">
        <v>5.65</v>
      </c>
      <c r="R14" s="26">
        <v>268.08</v>
      </c>
      <c r="S14" s="26">
        <v>179</v>
      </c>
      <c r="T14" s="26">
        <v>89.08</v>
      </c>
      <c r="U14" s="26">
        <v>3.72</v>
      </c>
      <c r="V14" s="26">
        <v>5.05</v>
      </c>
      <c r="W14" s="27">
        <v>24.57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1.9</v>
      </c>
      <c r="D15" s="26">
        <v>1</v>
      </c>
      <c r="E15" s="26">
        <v>24.4</v>
      </c>
      <c r="F15" s="26">
        <v>0.1</v>
      </c>
      <c r="G15" s="26">
        <v>0</v>
      </c>
      <c r="H15" s="26">
        <v>2.1</v>
      </c>
      <c r="I15" s="26">
        <v>0.8</v>
      </c>
      <c r="J15" s="26">
        <v>0</v>
      </c>
      <c r="K15" s="26">
        <v>10.1</v>
      </c>
      <c r="L15" s="26">
        <v>15.9</v>
      </c>
      <c r="M15" s="26">
        <v>7</v>
      </c>
      <c r="N15" s="26">
        <v>8.9</v>
      </c>
      <c r="O15" s="26">
        <v>12</v>
      </c>
      <c r="P15" s="26">
        <v>5.8</v>
      </c>
      <c r="Q15" s="26">
        <v>6.2</v>
      </c>
      <c r="R15" s="26">
        <v>59.5</v>
      </c>
      <c r="S15" s="26">
        <v>40.4</v>
      </c>
      <c r="T15" s="26">
        <v>19.100000000000001</v>
      </c>
      <c r="U15" s="26">
        <v>2.5</v>
      </c>
      <c r="V15" s="26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6</v>
      </c>
      <c r="D16" s="26">
        <v>5</v>
      </c>
      <c r="E16" s="26">
        <v>94</v>
      </c>
      <c r="F16" s="26">
        <v>6</v>
      </c>
      <c r="G16" s="26">
        <v>5</v>
      </c>
      <c r="H16" s="26">
        <v>74</v>
      </c>
      <c r="I16" s="26">
        <v>3.5</v>
      </c>
      <c r="J16" s="26">
        <v>3</v>
      </c>
      <c r="K16" s="26">
        <v>110</v>
      </c>
      <c r="L16" s="26">
        <v>17</v>
      </c>
      <c r="M16" s="26">
        <v>11</v>
      </c>
      <c r="N16" s="26">
        <v>6</v>
      </c>
      <c r="O16" s="26">
        <v>3</v>
      </c>
      <c r="P16" s="26">
        <v>2</v>
      </c>
      <c r="Q16" s="26">
        <v>1</v>
      </c>
      <c r="R16" s="26">
        <v>63</v>
      </c>
      <c r="S16" s="26">
        <v>35</v>
      </c>
      <c r="T16" s="26">
        <v>28</v>
      </c>
      <c r="U16" s="26">
        <v>2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4.84</v>
      </c>
      <c r="D17" s="26">
        <v>0.28999999999999998</v>
      </c>
      <c r="E17" s="26">
        <v>93.1</v>
      </c>
      <c r="F17" s="26">
        <v>3.12</v>
      </c>
      <c r="G17" s="26">
        <v>1.68</v>
      </c>
      <c r="H17" s="26">
        <v>98.66</v>
      </c>
      <c r="I17" s="26">
        <v>1.22</v>
      </c>
      <c r="J17" s="26">
        <v>2.34</v>
      </c>
      <c r="K17" s="26">
        <v>70.7</v>
      </c>
      <c r="L17" s="26">
        <v>28.34</v>
      </c>
      <c r="M17" s="26">
        <v>26.83</v>
      </c>
      <c r="N17" s="26">
        <v>1.51</v>
      </c>
      <c r="O17" s="26">
        <v>31.79</v>
      </c>
      <c r="P17" s="26">
        <v>30.22</v>
      </c>
      <c r="Q17" s="26">
        <v>1.57</v>
      </c>
      <c r="R17" s="26">
        <v>22.3</v>
      </c>
      <c r="S17" s="26">
        <v>17.190000000000001</v>
      </c>
      <c r="T17" s="26">
        <v>5.1100000000000003</v>
      </c>
      <c r="U17" s="26">
        <v>6.69</v>
      </c>
      <c r="V17" s="26">
        <v>6.42</v>
      </c>
      <c r="W17" s="27">
        <v>8.0299999999999994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5</v>
      </c>
      <c r="D18" s="26">
        <v>0</v>
      </c>
      <c r="E18" s="26">
        <v>89</v>
      </c>
      <c r="F18" s="26">
        <v>10</v>
      </c>
      <c r="G18" s="26">
        <v>0</v>
      </c>
      <c r="H18" s="26">
        <v>80</v>
      </c>
      <c r="I18" s="26">
        <v>5</v>
      </c>
      <c r="J18" s="26">
        <v>0</v>
      </c>
      <c r="K18" s="26">
        <v>80</v>
      </c>
      <c r="L18" s="26">
        <v>50</v>
      </c>
      <c r="M18" s="26">
        <v>30</v>
      </c>
      <c r="N18" s="26">
        <v>20</v>
      </c>
      <c r="O18" s="26">
        <v>66</v>
      </c>
      <c r="P18" s="26">
        <v>0</v>
      </c>
      <c r="Q18" s="26">
        <v>66</v>
      </c>
      <c r="R18" s="26">
        <v>772</v>
      </c>
      <c r="S18" s="26">
        <v>471</v>
      </c>
      <c r="T18" s="26">
        <v>301</v>
      </c>
      <c r="U18" s="26">
        <v>3</v>
      </c>
      <c r="V18" s="26">
        <v>3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26">
        <v>64</v>
      </c>
      <c r="F19" s="26">
        <v>0.1</v>
      </c>
      <c r="G19" s="26">
        <v>0</v>
      </c>
      <c r="H19" s="26">
        <v>60</v>
      </c>
      <c r="I19" s="26">
        <v>0</v>
      </c>
      <c r="J19" s="26">
        <v>0</v>
      </c>
      <c r="K19" s="26">
        <v>98.9</v>
      </c>
      <c r="L19" s="26">
        <v>4.8</v>
      </c>
      <c r="M19" s="26">
        <v>0.72</v>
      </c>
      <c r="N19" s="26">
        <v>4.08</v>
      </c>
      <c r="O19" s="26">
        <v>2</v>
      </c>
      <c r="P19" s="26">
        <v>0.3</v>
      </c>
      <c r="Q19" s="26">
        <v>1.7</v>
      </c>
      <c r="R19" s="26">
        <v>6.0000000000000005E-2</v>
      </c>
      <c r="S19" s="26">
        <v>0.01</v>
      </c>
      <c r="T19" s="26">
        <v>0.05</v>
      </c>
      <c r="U19" s="26">
        <v>0</v>
      </c>
      <c r="V19" s="26">
        <v>0</v>
      </c>
      <c r="W19" s="27">
        <v>15.5</v>
      </c>
      <c r="X19" s="25" t="s">
        <v>20</v>
      </c>
      <c r="Y19" s="44"/>
      <c r="Z19" s="44"/>
    </row>
    <row r="20" spans="1:26" s="2" customFormat="1" ht="30.95" customHeight="1" x14ac:dyDescent="0.15">
      <c r="A20" s="22">
        <v>10</v>
      </c>
      <c r="B20" s="30" t="s">
        <v>24</v>
      </c>
      <c r="C20" s="29">
        <v>5</v>
      </c>
      <c r="D20" s="29">
        <v>0</v>
      </c>
      <c r="E20" s="26">
        <v>71</v>
      </c>
      <c r="F20" s="29">
        <v>5</v>
      </c>
      <c r="G20" s="29">
        <v>20</v>
      </c>
      <c r="H20" s="29">
        <v>42</v>
      </c>
      <c r="I20" s="29">
        <v>8</v>
      </c>
      <c r="J20" s="29">
        <v>10</v>
      </c>
      <c r="K20" s="29">
        <v>76</v>
      </c>
      <c r="L20" s="29">
        <v>2</v>
      </c>
      <c r="M20" s="29">
        <v>2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3</v>
      </c>
      <c r="V20" s="29">
        <v>1</v>
      </c>
      <c r="W20" s="27">
        <v>1</v>
      </c>
      <c r="X20" s="25" t="s">
        <v>20</v>
      </c>
      <c r="Y20" s="44"/>
      <c r="Z20" s="44"/>
    </row>
    <row r="21" spans="1:26" s="2" customFormat="1" ht="30.95" customHeight="1" x14ac:dyDescent="0.15">
      <c r="A21" s="22">
        <v>11</v>
      </c>
      <c r="B21" s="30" t="s">
        <v>29</v>
      </c>
      <c r="C21" s="29">
        <v>21.05</v>
      </c>
      <c r="D21" s="29">
        <v>0</v>
      </c>
      <c r="E21" s="26">
        <v>297</v>
      </c>
      <c r="F21" s="29">
        <v>12.01</v>
      </c>
      <c r="G21" s="29">
        <v>0</v>
      </c>
      <c r="H21" s="29">
        <v>203.53</v>
      </c>
      <c r="I21" s="29">
        <v>10.050000000000001</v>
      </c>
      <c r="J21" s="29">
        <v>0</v>
      </c>
      <c r="K21" s="29">
        <v>197.07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6">
        <v>0</v>
      </c>
      <c r="X21" s="25" t="s">
        <v>41</v>
      </c>
      <c r="Y21" s="44"/>
      <c r="Z21" s="44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29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71.599999999999994</v>
      </c>
      <c r="V22" s="26">
        <v>83.7</v>
      </c>
      <c r="W22" s="27">
        <v>2644.7</v>
      </c>
      <c r="X22" s="25" t="s">
        <v>20</v>
      </c>
      <c r="Y22" s="44"/>
      <c r="Z22" s="44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29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6</v>
      </c>
      <c r="V23" s="26">
        <v>7</v>
      </c>
      <c r="W23" s="26">
        <v>2010</v>
      </c>
      <c r="X23" s="25" t="s">
        <v>40</v>
      </c>
      <c r="Y23" s="44"/>
      <c r="Z23" s="44"/>
    </row>
    <row r="24" spans="1:26" s="2" customFormat="1" ht="30.95" customHeight="1" x14ac:dyDescent="0.15">
      <c r="A24" s="22">
        <v>14</v>
      </c>
      <c r="B24" s="30" t="s">
        <v>31</v>
      </c>
      <c r="C24" s="26">
        <v>10</v>
      </c>
      <c r="D24" s="26">
        <v>30</v>
      </c>
      <c r="E24" s="26">
        <v>20</v>
      </c>
      <c r="F24" s="26">
        <v>30</v>
      </c>
      <c r="G24" s="26">
        <v>30</v>
      </c>
      <c r="H24" s="26">
        <v>60</v>
      </c>
      <c r="I24" s="26">
        <v>30</v>
      </c>
      <c r="J24" s="26">
        <v>30</v>
      </c>
      <c r="K24" s="26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21</v>
      </c>
      <c r="V24" s="26">
        <v>27</v>
      </c>
      <c r="W24" s="26">
        <v>1100</v>
      </c>
      <c r="X24" s="25" t="s">
        <v>20</v>
      </c>
      <c r="Y24" s="44"/>
      <c r="Z24" s="44"/>
    </row>
    <row r="25" spans="1:26" s="2" customFormat="1" ht="30.95" customHeight="1" x14ac:dyDescent="0.15">
      <c r="A25" s="22">
        <v>15</v>
      </c>
      <c r="B25" s="30" t="s">
        <v>22</v>
      </c>
      <c r="C25" s="26">
        <v>2.5</v>
      </c>
      <c r="D25" s="26">
        <v>0</v>
      </c>
      <c r="E25" s="26">
        <v>30</v>
      </c>
      <c r="F25" s="26">
        <v>2.1</v>
      </c>
      <c r="G25" s="26">
        <v>0</v>
      </c>
      <c r="H25" s="26">
        <v>22.4</v>
      </c>
      <c r="I25" s="26">
        <v>0.4</v>
      </c>
      <c r="J25" s="26">
        <v>0</v>
      </c>
      <c r="K25" s="26">
        <v>32.299999999999997</v>
      </c>
      <c r="L25" s="26">
        <v>3.5</v>
      </c>
      <c r="M25" s="26">
        <v>2.5</v>
      </c>
      <c r="N25" s="26">
        <v>1</v>
      </c>
      <c r="O25" s="26">
        <v>3.5</v>
      </c>
      <c r="P25" s="26">
        <v>2.5</v>
      </c>
      <c r="Q25" s="26">
        <v>1</v>
      </c>
      <c r="R25" s="26">
        <v>0</v>
      </c>
      <c r="S25" s="26">
        <v>0</v>
      </c>
      <c r="T25" s="26">
        <v>0</v>
      </c>
      <c r="U25" s="26">
        <v>0.6</v>
      </c>
      <c r="V25" s="26">
        <v>0.6</v>
      </c>
      <c r="W25" s="27">
        <v>0</v>
      </c>
      <c r="X25" s="25" t="s">
        <v>20</v>
      </c>
      <c r="Y25" s="44"/>
      <c r="Z25" s="44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4"/>
      <c r="Z26" s="44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4"/>
      <c r="Z27" s="44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4"/>
      <c r="Z28" s="44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4"/>
      <c r="Z29" s="44"/>
    </row>
    <row r="30" spans="1:26" s="3" customFormat="1" ht="30.95" customHeight="1" x14ac:dyDescent="0.15">
      <c r="A30" s="7"/>
      <c r="B30" s="11" t="s">
        <v>38</v>
      </c>
      <c r="C30" s="14">
        <f>SUM(C8:C29)</f>
        <v>69.05</v>
      </c>
      <c r="D30" s="14">
        <f t="shared" ref="D30:V30" si="0">SUM(D8:D29)</f>
        <v>36.29</v>
      </c>
      <c r="E30" s="15">
        <f>SUM(E8:E29)</f>
        <v>1286.5999999999999</v>
      </c>
      <c r="F30" s="14">
        <f>SUM(F8:F29)</f>
        <v>78.06</v>
      </c>
      <c r="G30" s="14">
        <f>SUM(G8:G29)</f>
        <v>56.68</v>
      </c>
      <c r="H30" s="15">
        <f t="shared" si="0"/>
        <v>897.20999999999992</v>
      </c>
      <c r="I30" s="14">
        <f t="shared" si="0"/>
        <v>62.339999999999996</v>
      </c>
      <c r="J30" s="14">
        <f t="shared" si="0"/>
        <v>47.29</v>
      </c>
      <c r="K30" s="15">
        <f t="shared" si="0"/>
        <v>1579.75</v>
      </c>
      <c r="L30" s="15">
        <f t="shared" si="0"/>
        <v>1722.21</v>
      </c>
      <c r="M30" s="14">
        <f>SUM(M8:M29)</f>
        <v>1660.3</v>
      </c>
      <c r="N30" s="14">
        <f t="shared" si="0"/>
        <v>61.91</v>
      </c>
      <c r="O30" s="15">
        <f>SUM(O8:O29)</f>
        <v>2198.21</v>
      </c>
      <c r="P30" s="14">
        <f t="shared" si="0"/>
        <v>2106.9500000000003</v>
      </c>
      <c r="Q30" s="14">
        <f t="shared" si="0"/>
        <v>91.26</v>
      </c>
      <c r="R30" s="15">
        <f>SUM(R8:R29)</f>
        <v>2561.0399999999995</v>
      </c>
      <c r="S30" s="14">
        <f>SUM(S8:S29)</f>
        <v>1932.7800000000002</v>
      </c>
      <c r="T30" s="14">
        <f t="shared" si="0"/>
        <v>628.26</v>
      </c>
      <c r="U30" s="14">
        <f t="shared" si="0"/>
        <v>120.16999999999999</v>
      </c>
      <c r="V30" s="14">
        <f t="shared" si="0"/>
        <v>138.35</v>
      </c>
      <c r="W30" s="15">
        <f>SUM(W8:W29)</f>
        <v>5814.32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1A00-EEB6-4335-9D5A-5D9064B238D1}">
  <sheetPr codeName="Sheet1">
    <pageSetUpPr fitToPage="1"/>
  </sheetPr>
  <dimension ref="A1:Z32"/>
  <sheetViews>
    <sheetView view="pageBreakPreview" zoomScale="87" zoomScaleSheetLayoutView="87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7.375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6" ht="9.9499999999999993" customHeight="1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6" s="1" customFormat="1" ht="21.95" customHeight="1" x14ac:dyDescent="0.15">
      <c r="A4" s="67" t="s">
        <v>0</v>
      </c>
      <c r="B4" s="70" t="s">
        <v>1</v>
      </c>
      <c r="C4" s="70" t="s">
        <v>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2" t="s">
        <v>3</v>
      </c>
      <c r="Y4" s="57" t="s">
        <v>44</v>
      </c>
      <c r="Z4" s="57" t="s">
        <v>45</v>
      </c>
    </row>
    <row r="5" spans="1:26" s="1" customFormat="1" ht="23.1" customHeight="1" x14ac:dyDescent="0.15">
      <c r="A5" s="68"/>
      <c r="B5" s="71"/>
      <c r="C5" s="58" t="s">
        <v>4</v>
      </c>
      <c r="D5" s="59"/>
      <c r="E5" s="60"/>
      <c r="F5" s="58" t="s">
        <v>5</v>
      </c>
      <c r="G5" s="59"/>
      <c r="H5" s="60"/>
      <c r="I5" s="61" t="s">
        <v>6</v>
      </c>
      <c r="J5" s="61"/>
      <c r="K5" s="61"/>
      <c r="L5" s="58" t="s">
        <v>7</v>
      </c>
      <c r="M5" s="59"/>
      <c r="N5" s="59"/>
      <c r="O5" s="59"/>
      <c r="P5" s="59"/>
      <c r="Q5" s="59"/>
      <c r="R5" s="59"/>
      <c r="S5" s="59"/>
      <c r="T5" s="60"/>
      <c r="U5" s="53" t="s">
        <v>8</v>
      </c>
      <c r="V5" s="53"/>
      <c r="W5" s="53"/>
      <c r="X5" s="63"/>
      <c r="Y5" s="57"/>
      <c r="Z5" s="57"/>
    </row>
    <row r="6" spans="1:26" s="2" customFormat="1" ht="30.95" customHeight="1" x14ac:dyDescent="0.15">
      <c r="A6" s="68"/>
      <c r="B6" s="71"/>
      <c r="C6" s="51" t="s">
        <v>9</v>
      </c>
      <c r="D6" s="51" t="s">
        <v>10</v>
      </c>
      <c r="E6" s="51" t="s">
        <v>11</v>
      </c>
      <c r="F6" s="51" t="s">
        <v>9</v>
      </c>
      <c r="G6" s="51" t="s">
        <v>10</v>
      </c>
      <c r="H6" s="51" t="s">
        <v>11</v>
      </c>
      <c r="I6" s="51" t="s">
        <v>9</v>
      </c>
      <c r="J6" s="51" t="s">
        <v>10</v>
      </c>
      <c r="K6" s="51" t="s">
        <v>11</v>
      </c>
      <c r="L6" s="53" t="s">
        <v>9</v>
      </c>
      <c r="M6" s="53"/>
      <c r="N6" s="53"/>
      <c r="O6" s="54" t="s">
        <v>10</v>
      </c>
      <c r="P6" s="55"/>
      <c r="Q6" s="56"/>
      <c r="R6" s="54" t="s">
        <v>11</v>
      </c>
      <c r="S6" s="55"/>
      <c r="T6" s="56"/>
      <c r="U6" s="51" t="s">
        <v>9</v>
      </c>
      <c r="V6" s="51" t="s">
        <v>10</v>
      </c>
      <c r="W6" s="51" t="s">
        <v>11</v>
      </c>
      <c r="X6" s="63"/>
      <c r="Y6" s="57"/>
      <c r="Z6" s="57"/>
    </row>
    <row r="7" spans="1:26" s="2" customFormat="1" ht="45" customHeight="1" x14ac:dyDescent="0.15">
      <c r="A7" s="69"/>
      <c r="B7" s="72"/>
      <c r="C7" s="52"/>
      <c r="D7" s="52"/>
      <c r="E7" s="52"/>
      <c r="F7" s="52"/>
      <c r="G7" s="52"/>
      <c r="H7" s="52"/>
      <c r="I7" s="52"/>
      <c r="J7" s="52"/>
      <c r="K7" s="52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2"/>
      <c r="V7" s="52"/>
      <c r="W7" s="52"/>
      <c r="X7" s="64"/>
      <c r="Y7" s="57"/>
      <c r="Z7" s="57"/>
    </row>
    <row r="8" spans="1:26" s="2" customFormat="1" ht="58.5" customHeight="1" x14ac:dyDescent="0.15">
      <c r="A8" s="18">
        <v>1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1"/>
      <c r="Y8" s="41"/>
      <c r="Z8" s="41"/>
    </row>
    <row r="9" spans="1:26" s="2" customFormat="1" ht="30.95" customHeight="1" x14ac:dyDescent="0.15">
      <c r="A9" s="42">
        <v>2</v>
      </c>
      <c r="B9" s="19" t="s">
        <v>66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514.29999999999995</v>
      </c>
      <c r="M9" s="20">
        <v>514.29999999999995</v>
      </c>
      <c r="N9" s="20">
        <v>0</v>
      </c>
      <c r="O9" s="20">
        <v>514.29999999999995</v>
      </c>
      <c r="P9" s="20">
        <v>514.29999999999995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1"/>
      <c r="Y9" s="41"/>
      <c r="Z9" s="41"/>
    </row>
    <row r="10" spans="1:26" s="2" customFormat="1" ht="30.95" customHeight="1" x14ac:dyDescent="0.15">
      <c r="A10" s="18">
        <v>3</v>
      </c>
      <c r="B10" s="19" t="s">
        <v>43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63.2</v>
      </c>
      <c r="M10" s="20">
        <v>63.2</v>
      </c>
      <c r="N10" s="20">
        <v>0</v>
      </c>
      <c r="O10" s="20">
        <v>70</v>
      </c>
      <c r="P10" s="20">
        <v>70</v>
      </c>
      <c r="Q10" s="20">
        <v>0</v>
      </c>
      <c r="R10" s="20">
        <v>6.8</v>
      </c>
      <c r="S10" s="20">
        <v>6.8</v>
      </c>
      <c r="T10" s="20">
        <v>0</v>
      </c>
      <c r="U10" s="20">
        <v>0</v>
      </c>
      <c r="V10" s="20">
        <v>0</v>
      </c>
      <c r="W10" s="20">
        <v>0</v>
      </c>
      <c r="X10" s="21"/>
      <c r="Y10" s="41"/>
      <c r="Z10" s="41"/>
    </row>
    <row r="11" spans="1:26" s="2" customFormat="1" ht="30.95" customHeight="1" x14ac:dyDescent="0.15">
      <c r="A11" s="22">
        <v>1</v>
      </c>
      <c r="B11" s="30" t="s">
        <v>19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1446</v>
      </c>
      <c r="S11" s="26">
        <v>1446</v>
      </c>
      <c r="T11" s="26">
        <v>0</v>
      </c>
      <c r="U11" s="26">
        <v>0</v>
      </c>
      <c r="V11" s="26">
        <v>0</v>
      </c>
      <c r="W11" s="24">
        <v>0</v>
      </c>
      <c r="X11" s="25" t="s">
        <v>20</v>
      </c>
      <c r="Y11" s="36" t="s">
        <v>52</v>
      </c>
      <c r="Z11" s="37" t="s">
        <v>53</v>
      </c>
    </row>
    <row r="12" spans="1:26" s="2" customFormat="1" ht="30.95" customHeight="1" x14ac:dyDescent="0.15">
      <c r="A12" s="22">
        <v>2</v>
      </c>
      <c r="B12" s="30" t="s">
        <v>21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74</v>
      </c>
      <c r="M12" s="26">
        <v>74</v>
      </c>
      <c r="N12" s="26">
        <v>0</v>
      </c>
      <c r="O12" s="26">
        <v>80</v>
      </c>
      <c r="P12" s="26">
        <v>80</v>
      </c>
      <c r="Q12" s="26">
        <v>0</v>
      </c>
      <c r="R12" s="26">
        <v>497</v>
      </c>
      <c r="S12" s="26">
        <v>497</v>
      </c>
      <c r="T12" s="26">
        <v>0</v>
      </c>
      <c r="U12" s="26">
        <v>0</v>
      </c>
      <c r="V12" s="26">
        <v>0</v>
      </c>
      <c r="W12" s="24">
        <v>0</v>
      </c>
      <c r="X12" s="28" t="s">
        <v>39</v>
      </c>
      <c r="Y12" s="36" t="s">
        <v>54</v>
      </c>
      <c r="Z12" s="37" t="s">
        <v>53</v>
      </c>
    </row>
    <row r="13" spans="1:26" s="2" customFormat="1" ht="30.95" customHeight="1" x14ac:dyDescent="0.15">
      <c r="A13" s="22">
        <v>3</v>
      </c>
      <c r="B13" s="30" t="s">
        <v>33</v>
      </c>
      <c r="C13" s="26">
        <v>2.61</v>
      </c>
      <c r="D13" s="26">
        <v>0</v>
      </c>
      <c r="E13" s="13">
        <v>33.942999999999998</v>
      </c>
      <c r="F13" s="26">
        <v>6.8112500000000002</v>
      </c>
      <c r="G13" s="26">
        <v>0</v>
      </c>
      <c r="H13" s="26">
        <v>51.733750000000008</v>
      </c>
      <c r="I13" s="26">
        <v>2.3765000000000001</v>
      </c>
      <c r="J13" s="26">
        <v>1.0900000000000001</v>
      </c>
      <c r="K13" s="26">
        <v>30.450199999999999</v>
      </c>
      <c r="L13" s="26">
        <v>21.149251200000002</v>
      </c>
      <c r="M13" s="26">
        <v>10.473957200000001</v>
      </c>
      <c r="N13" s="26">
        <v>10.675294000000001</v>
      </c>
      <c r="O13" s="26">
        <v>0</v>
      </c>
      <c r="P13" s="26">
        <v>0</v>
      </c>
      <c r="Q13" s="26">
        <v>0</v>
      </c>
      <c r="R13" s="26">
        <v>307.9232978</v>
      </c>
      <c r="S13" s="26">
        <v>121.65565679999997</v>
      </c>
      <c r="T13" s="26">
        <v>186.267641</v>
      </c>
      <c r="U13" s="26">
        <v>6.5902000000000002E-2</v>
      </c>
      <c r="V13" s="26">
        <v>6.1700000000000005E-2</v>
      </c>
      <c r="W13" s="26">
        <v>0.30818100000000004</v>
      </c>
      <c r="X13" s="25" t="s">
        <v>20</v>
      </c>
      <c r="Y13" s="37" t="s">
        <v>55</v>
      </c>
      <c r="Z13" s="37" t="s">
        <v>56</v>
      </c>
    </row>
    <row r="14" spans="1:26" s="2" customFormat="1" ht="30.95" customHeight="1" x14ac:dyDescent="0.15">
      <c r="A14" s="22">
        <v>4</v>
      </c>
      <c r="B14" s="30" t="s">
        <v>23</v>
      </c>
      <c r="C14" s="26">
        <v>8.5579999999999998</v>
      </c>
      <c r="D14" s="26">
        <v>3</v>
      </c>
      <c r="E14" s="13">
        <v>486.12299999999999</v>
      </c>
      <c r="F14" s="26">
        <v>5.0730000000000004</v>
      </c>
      <c r="G14" s="26">
        <v>0</v>
      </c>
      <c r="H14" s="26">
        <v>213.666</v>
      </c>
      <c r="I14" s="26">
        <v>1.5049999999999999</v>
      </c>
      <c r="J14" s="26">
        <v>0</v>
      </c>
      <c r="K14" s="26">
        <v>162.786</v>
      </c>
      <c r="L14" s="26">
        <v>37.481000000000002</v>
      </c>
      <c r="M14" s="26">
        <v>15.759</v>
      </c>
      <c r="N14" s="26">
        <v>21.722000000000001</v>
      </c>
      <c r="O14" s="26">
        <v>32.563000000000002</v>
      </c>
      <c r="P14" s="26">
        <v>29.039000000000001</v>
      </c>
      <c r="Q14" s="26">
        <v>3.524</v>
      </c>
      <c r="R14" s="26">
        <v>280.10599999999999</v>
      </c>
      <c r="S14" s="26">
        <v>188.85599999999999</v>
      </c>
      <c r="T14" s="26">
        <v>91.25</v>
      </c>
      <c r="U14" s="26">
        <v>1.6819999999999999</v>
      </c>
      <c r="V14" s="26">
        <v>0</v>
      </c>
      <c r="W14" s="27">
        <v>23.654</v>
      </c>
      <c r="X14" s="25" t="s">
        <v>20</v>
      </c>
      <c r="Y14" s="37" t="s">
        <v>57</v>
      </c>
      <c r="Z14" s="37" t="s">
        <v>58</v>
      </c>
    </row>
    <row r="15" spans="1:26" s="2" customFormat="1" ht="30.95" customHeight="1" x14ac:dyDescent="0.15">
      <c r="A15" s="22">
        <v>5</v>
      </c>
      <c r="B15" s="30" t="s">
        <v>25</v>
      </c>
      <c r="C15" s="26">
        <v>2.1</v>
      </c>
      <c r="D15" s="26">
        <v>1.5</v>
      </c>
      <c r="E15" s="13">
        <v>25.3</v>
      </c>
      <c r="F15" s="26">
        <v>0.3</v>
      </c>
      <c r="G15" s="26">
        <v>0.5</v>
      </c>
      <c r="H15" s="26">
        <v>2.2000000000000002</v>
      </c>
      <c r="I15" s="26">
        <v>0.75</v>
      </c>
      <c r="J15" s="26">
        <v>1</v>
      </c>
      <c r="K15" s="26">
        <v>10.9</v>
      </c>
      <c r="L15" s="26">
        <v>16.2</v>
      </c>
      <c r="M15" s="26">
        <v>8</v>
      </c>
      <c r="N15" s="26">
        <v>8.1999999999999993</v>
      </c>
      <c r="O15" s="26">
        <v>13</v>
      </c>
      <c r="P15" s="26">
        <v>6</v>
      </c>
      <c r="Q15" s="26">
        <v>7</v>
      </c>
      <c r="R15" s="26">
        <v>64.899999999999991</v>
      </c>
      <c r="S15" s="26">
        <v>43.1</v>
      </c>
      <c r="T15" s="26">
        <v>21.8</v>
      </c>
      <c r="U15" s="26">
        <v>2.2000000000000002</v>
      </c>
      <c r="V15" s="26">
        <v>2.5</v>
      </c>
      <c r="W15" s="27">
        <v>4.7</v>
      </c>
      <c r="X15" s="25" t="s">
        <v>41</v>
      </c>
      <c r="Y15" s="37" t="s">
        <v>59</v>
      </c>
      <c r="Z15" s="37" t="s">
        <v>60</v>
      </c>
    </row>
    <row r="16" spans="1:26" s="2" customFormat="1" ht="30.95" customHeight="1" x14ac:dyDescent="0.15">
      <c r="A16" s="22">
        <v>6</v>
      </c>
      <c r="B16" s="30" t="s">
        <v>30</v>
      </c>
      <c r="C16" s="26">
        <v>6.5</v>
      </c>
      <c r="D16" s="26">
        <v>8</v>
      </c>
      <c r="E16" s="13">
        <v>95</v>
      </c>
      <c r="F16" s="26">
        <v>6.5</v>
      </c>
      <c r="G16" s="26">
        <v>5</v>
      </c>
      <c r="H16" s="26">
        <v>75</v>
      </c>
      <c r="I16" s="26">
        <v>4</v>
      </c>
      <c r="J16" s="26">
        <v>3</v>
      </c>
      <c r="K16" s="26">
        <v>110</v>
      </c>
      <c r="L16" s="26">
        <v>16</v>
      </c>
      <c r="M16" s="26">
        <v>9</v>
      </c>
      <c r="N16" s="26">
        <v>7</v>
      </c>
      <c r="O16" s="26">
        <v>17</v>
      </c>
      <c r="P16" s="26">
        <v>5</v>
      </c>
      <c r="Q16" s="26">
        <v>12</v>
      </c>
      <c r="R16" s="26">
        <v>49</v>
      </c>
      <c r="S16" s="26">
        <v>45</v>
      </c>
      <c r="T16" s="26">
        <v>4</v>
      </c>
      <c r="U16" s="26">
        <v>2</v>
      </c>
      <c r="V16" s="26">
        <v>2</v>
      </c>
      <c r="W16" s="26">
        <v>5.5</v>
      </c>
      <c r="X16" s="25" t="s">
        <v>20</v>
      </c>
      <c r="Y16" s="37" t="s">
        <v>61</v>
      </c>
      <c r="Z16" s="37" t="s">
        <v>53</v>
      </c>
    </row>
    <row r="17" spans="1:26" s="2" customFormat="1" ht="30.95" customHeight="1" x14ac:dyDescent="0.15">
      <c r="A17" s="22">
        <v>7</v>
      </c>
      <c r="B17" s="30" t="s">
        <v>34</v>
      </c>
      <c r="C17" s="26">
        <v>2.9667759999999999</v>
      </c>
      <c r="D17" s="26">
        <v>4.1520000000000001</v>
      </c>
      <c r="E17" s="13">
        <v>97.941267999999994</v>
      </c>
      <c r="F17" s="26">
        <v>1.9751859999999999</v>
      </c>
      <c r="G17" s="26">
        <v>7.6248999999999993</v>
      </c>
      <c r="H17" s="26">
        <v>104.49937040000002</v>
      </c>
      <c r="I17" s="26">
        <v>0.35273000000000004</v>
      </c>
      <c r="J17" s="26">
        <v>0</v>
      </c>
      <c r="K17" s="26">
        <v>69.582362000000003</v>
      </c>
      <c r="L17" s="26">
        <v>30.708562000000001</v>
      </c>
      <c r="M17" s="26">
        <v>28.437820000000002</v>
      </c>
      <c r="N17" s="26">
        <v>2.2707420000000003</v>
      </c>
      <c r="O17" s="26">
        <v>27.130899999999997</v>
      </c>
      <c r="P17" s="26">
        <v>25.255899999999997</v>
      </c>
      <c r="Q17" s="26">
        <v>1.875</v>
      </c>
      <c r="R17" s="26">
        <v>30.029341999999986</v>
      </c>
      <c r="S17" s="26">
        <v>24.51</v>
      </c>
      <c r="T17" s="26">
        <v>5.5207830000000007</v>
      </c>
      <c r="U17" s="26">
        <v>8.1796340000000001</v>
      </c>
      <c r="V17" s="26">
        <v>7.4466000000000001</v>
      </c>
      <c r="W17" s="27">
        <v>8.5539649999999998</v>
      </c>
      <c r="X17" s="25" t="s">
        <v>20</v>
      </c>
      <c r="Y17" s="37" t="s">
        <v>62</v>
      </c>
      <c r="Z17" s="37" t="s">
        <v>63</v>
      </c>
    </row>
    <row r="18" spans="1:26" s="2" customFormat="1" ht="30.95" customHeight="1" x14ac:dyDescent="0.15">
      <c r="A18" s="22">
        <v>8</v>
      </c>
      <c r="B18" s="30" t="s">
        <v>42</v>
      </c>
      <c r="C18" s="26">
        <v>15</v>
      </c>
      <c r="D18" s="26">
        <v>35</v>
      </c>
      <c r="E18" s="13">
        <v>94</v>
      </c>
      <c r="F18" s="26">
        <v>15</v>
      </c>
      <c r="G18" s="26">
        <v>10</v>
      </c>
      <c r="H18" s="26">
        <v>90</v>
      </c>
      <c r="I18" s="26">
        <v>8</v>
      </c>
      <c r="J18" s="26"/>
      <c r="K18" s="26">
        <v>85</v>
      </c>
      <c r="L18" s="26">
        <v>120</v>
      </c>
      <c r="M18" s="26">
        <v>70</v>
      </c>
      <c r="N18" s="26">
        <v>50</v>
      </c>
      <c r="O18" s="26">
        <v>165</v>
      </c>
      <c r="P18" s="26">
        <v>99</v>
      </c>
      <c r="Q18" s="26">
        <v>66</v>
      </c>
      <c r="R18" s="26">
        <v>816</v>
      </c>
      <c r="S18" s="26">
        <v>561</v>
      </c>
      <c r="T18" s="26">
        <v>255</v>
      </c>
      <c r="U18" s="26">
        <v>0</v>
      </c>
      <c r="V18" s="26">
        <v>0</v>
      </c>
      <c r="W18" s="24">
        <v>0</v>
      </c>
      <c r="X18" s="25" t="s">
        <v>20</v>
      </c>
      <c r="Y18" s="37" t="s">
        <v>64</v>
      </c>
      <c r="Z18" s="37" t="s">
        <v>53</v>
      </c>
    </row>
    <row r="19" spans="1:26" s="2" customFormat="1" ht="30.95" customHeight="1" x14ac:dyDescent="0.15">
      <c r="A19" s="22">
        <v>9</v>
      </c>
      <c r="B19" s="30" t="s">
        <v>27</v>
      </c>
      <c r="C19" s="26">
        <v>0</v>
      </c>
      <c r="D19" s="26">
        <v>0</v>
      </c>
      <c r="E19" s="13">
        <v>64.44</v>
      </c>
      <c r="F19" s="26">
        <v>0</v>
      </c>
      <c r="G19" s="26">
        <v>0</v>
      </c>
      <c r="H19" s="26">
        <v>60.09</v>
      </c>
      <c r="I19" s="26">
        <v>0</v>
      </c>
      <c r="J19" s="26">
        <v>0</v>
      </c>
      <c r="K19" s="26">
        <v>98.9</v>
      </c>
      <c r="L19" s="26">
        <v>4.74</v>
      </c>
      <c r="M19" s="26">
        <v>0.72</v>
      </c>
      <c r="N19" s="26">
        <v>4.0199999999999996</v>
      </c>
      <c r="O19" s="26">
        <v>7.6</v>
      </c>
      <c r="P19" s="26">
        <v>1.1499999999999999</v>
      </c>
      <c r="Q19" s="26">
        <v>6.4499999999999993</v>
      </c>
      <c r="R19" s="26">
        <v>2.86</v>
      </c>
      <c r="S19" s="26">
        <v>0.43</v>
      </c>
      <c r="T19" s="26">
        <v>2.4300000000000002</v>
      </c>
      <c r="U19" s="26">
        <v>0.02</v>
      </c>
      <c r="V19" s="26">
        <v>0</v>
      </c>
      <c r="W19" s="27">
        <v>15.78</v>
      </c>
      <c r="X19" s="25" t="s">
        <v>20</v>
      </c>
      <c r="Y19" s="41"/>
      <c r="Z19" s="41"/>
    </row>
    <row r="20" spans="1:26" s="2" customFormat="1" ht="30.95" customHeight="1" x14ac:dyDescent="0.15">
      <c r="A20" s="22">
        <v>10</v>
      </c>
      <c r="B20" s="30" t="s">
        <v>24</v>
      </c>
      <c r="C20" s="29">
        <v>6</v>
      </c>
      <c r="D20" s="29">
        <v>0</v>
      </c>
      <c r="E20" s="39">
        <v>76</v>
      </c>
      <c r="F20" s="29">
        <v>6</v>
      </c>
      <c r="G20" s="29">
        <v>0</v>
      </c>
      <c r="H20" s="29">
        <v>27</v>
      </c>
      <c r="I20" s="29">
        <v>9</v>
      </c>
      <c r="J20" s="29">
        <v>2</v>
      </c>
      <c r="K20" s="29">
        <v>74</v>
      </c>
      <c r="L20" s="29">
        <v>2</v>
      </c>
      <c r="M20" s="29">
        <v>0</v>
      </c>
      <c r="N20" s="29">
        <v>2</v>
      </c>
      <c r="O20" s="29">
        <v>0</v>
      </c>
      <c r="P20" s="29">
        <v>0</v>
      </c>
      <c r="Q20" s="29">
        <v>0</v>
      </c>
      <c r="R20" s="29">
        <v>1</v>
      </c>
      <c r="S20" s="29">
        <v>0</v>
      </c>
      <c r="T20" s="29">
        <v>1</v>
      </c>
      <c r="U20" s="29">
        <v>4</v>
      </c>
      <c r="V20" s="29">
        <v>2</v>
      </c>
      <c r="W20" s="27">
        <v>2</v>
      </c>
      <c r="X20" s="25" t="s">
        <v>20</v>
      </c>
      <c r="Y20" s="41"/>
      <c r="Z20" s="41"/>
    </row>
    <row r="21" spans="1:26" s="2" customFormat="1" ht="30.95" customHeight="1" x14ac:dyDescent="0.15">
      <c r="A21" s="22">
        <v>11</v>
      </c>
      <c r="B21" s="30" t="s">
        <v>29</v>
      </c>
      <c r="C21" s="29">
        <v>14.26</v>
      </c>
      <c r="D21" s="29">
        <v>0</v>
      </c>
      <c r="E21" s="39">
        <v>201.12</v>
      </c>
      <c r="F21" s="29">
        <v>32.53</v>
      </c>
      <c r="G21" s="29">
        <v>0</v>
      </c>
      <c r="H21" s="29">
        <v>251.61</v>
      </c>
      <c r="I21" s="29">
        <v>7.17</v>
      </c>
      <c r="J21" s="29">
        <v>0</v>
      </c>
      <c r="K21" s="29">
        <v>157.25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6">
        <v>0</v>
      </c>
      <c r="X21" s="25" t="s">
        <v>41</v>
      </c>
      <c r="Y21" s="41"/>
      <c r="Z21" s="41"/>
    </row>
    <row r="22" spans="1:26" s="2" customFormat="1" ht="30.95" customHeight="1" x14ac:dyDescent="0.15">
      <c r="A22" s="22">
        <v>12</v>
      </c>
      <c r="B22" s="30" t="s">
        <v>32</v>
      </c>
      <c r="C22" s="26">
        <v>0</v>
      </c>
      <c r="D22" s="26">
        <v>0</v>
      </c>
      <c r="E22" s="13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52.9</v>
      </c>
      <c r="V22" s="26">
        <v>74</v>
      </c>
      <c r="W22" s="27">
        <v>2614.9499999999998</v>
      </c>
      <c r="X22" s="25" t="s">
        <v>20</v>
      </c>
      <c r="Y22" s="41"/>
      <c r="Z22" s="41"/>
    </row>
    <row r="23" spans="1:26" s="2" customFormat="1" ht="30.95" customHeight="1" x14ac:dyDescent="0.15">
      <c r="A23" s="22">
        <v>13</v>
      </c>
      <c r="B23" s="30" t="s">
        <v>26</v>
      </c>
      <c r="C23" s="26">
        <v>0</v>
      </c>
      <c r="D23" s="26">
        <v>0</v>
      </c>
      <c r="E23" s="13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3.8</v>
      </c>
      <c r="V23" s="26">
        <v>6</v>
      </c>
      <c r="W23" s="26">
        <v>2010</v>
      </c>
      <c r="X23" s="25" t="s">
        <v>40</v>
      </c>
      <c r="Y23" s="41"/>
      <c r="Z23" s="41"/>
    </row>
    <row r="24" spans="1:26" s="2" customFormat="1" ht="30.95" customHeight="1" x14ac:dyDescent="0.15">
      <c r="A24" s="22">
        <v>14</v>
      </c>
      <c r="B24" s="30" t="s">
        <v>31</v>
      </c>
      <c r="C24" s="26">
        <v>0.5</v>
      </c>
      <c r="D24" s="26">
        <v>0</v>
      </c>
      <c r="E24" s="13">
        <v>1.5</v>
      </c>
      <c r="F24" s="26">
        <v>5</v>
      </c>
      <c r="G24" s="26">
        <v>0</v>
      </c>
      <c r="H24" s="26">
        <v>12</v>
      </c>
      <c r="I24" s="26">
        <v>30</v>
      </c>
      <c r="J24" s="26">
        <v>0</v>
      </c>
      <c r="K24" s="26">
        <v>714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14</v>
      </c>
      <c r="V24" s="26">
        <v>25</v>
      </c>
      <c r="W24" s="26">
        <v>1100</v>
      </c>
      <c r="X24" s="25" t="s">
        <v>20</v>
      </c>
      <c r="Y24" s="41"/>
      <c r="Z24" s="41"/>
    </row>
    <row r="25" spans="1:26" s="2" customFormat="1" ht="30.95" customHeight="1" x14ac:dyDescent="0.15">
      <c r="A25" s="22">
        <v>15</v>
      </c>
      <c r="B25" s="30" t="s">
        <v>22</v>
      </c>
      <c r="C25" s="26">
        <v>2.23</v>
      </c>
      <c r="D25" s="26">
        <v>32.5</v>
      </c>
      <c r="E25" s="13">
        <v>35.299999999999997</v>
      </c>
      <c r="F25" s="26">
        <v>1.97</v>
      </c>
      <c r="G25" s="26">
        <v>24.9</v>
      </c>
      <c r="H25" s="26">
        <v>24.5</v>
      </c>
      <c r="I25" s="26">
        <v>2.31</v>
      </c>
      <c r="J25" s="26">
        <v>26</v>
      </c>
      <c r="K25" s="26">
        <v>32.700000000000003</v>
      </c>
      <c r="L25" s="26">
        <v>4.5999999999999996</v>
      </c>
      <c r="M25" s="26">
        <v>2.2999999999999998</v>
      </c>
      <c r="N25" s="26">
        <v>2.2999999999999998</v>
      </c>
      <c r="O25" s="26">
        <v>4.5999999999999996</v>
      </c>
      <c r="P25" s="26">
        <v>2.2999999999999998</v>
      </c>
      <c r="Q25" s="26">
        <v>2.2999999999999998</v>
      </c>
      <c r="R25" s="26">
        <v>0</v>
      </c>
      <c r="S25" s="26">
        <v>0</v>
      </c>
      <c r="T25" s="26">
        <v>0</v>
      </c>
      <c r="U25" s="26">
        <v>0.3</v>
      </c>
      <c r="V25" s="26">
        <v>0.3</v>
      </c>
      <c r="W25" s="27">
        <v>0</v>
      </c>
      <c r="X25" s="25" t="s">
        <v>20</v>
      </c>
      <c r="Y25" s="41"/>
      <c r="Z25" s="41"/>
    </row>
    <row r="26" spans="1:26" s="2" customFormat="1" ht="30.95" customHeight="1" x14ac:dyDescent="0.15">
      <c r="A26" s="22">
        <v>16</v>
      </c>
      <c r="B26" s="30" t="s">
        <v>35</v>
      </c>
      <c r="C26" s="30"/>
      <c r="D26" s="30"/>
      <c r="E26" s="3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0"/>
      <c r="X26" s="25" t="s">
        <v>20</v>
      </c>
      <c r="Y26" s="41"/>
      <c r="Z26" s="41"/>
    </row>
    <row r="27" spans="1:26" s="2" customFormat="1" ht="30.95" customHeight="1" x14ac:dyDescent="0.15">
      <c r="A27" s="22">
        <v>17</v>
      </c>
      <c r="B27" s="30" t="s">
        <v>28</v>
      </c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1"/>
      <c r="X27" s="25" t="s">
        <v>20</v>
      </c>
      <c r="Y27" s="41"/>
      <c r="Z27" s="41"/>
    </row>
    <row r="28" spans="1:26" s="2" customFormat="1" ht="30.95" customHeight="1" x14ac:dyDescent="0.15">
      <c r="A28" s="22">
        <v>18</v>
      </c>
      <c r="B28" s="22" t="s">
        <v>17</v>
      </c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0"/>
      <c r="X28" s="32" t="s">
        <v>18</v>
      </c>
      <c r="Y28" s="41"/>
      <c r="Z28" s="41"/>
    </row>
    <row r="29" spans="1:26" s="2" customFormat="1" ht="30.95" customHeight="1" x14ac:dyDescent="0.15">
      <c r="A29" s="22">
        <v>19</v>
      </c>
      <c r="B29" s="22" t="s">
        <v>36</v>
      </c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30"/>
      <c r="X29" s="32" t="s">
        <v>37</v>
      </c>
      <c r="Y29" s="41"/>
      <c r="Z29" s="41"/>
    </row>
    <row r="30" spans="1:26" s="3" customFormat="1" ht="30.95" customHeight="1" x14ac:dyDescent="0.15">
      <c r="A30" s="7"/>
      <c r="B30" s="11" t="s">
        <v>38</v>
      </c>
      <c r="C30" s="14">
        <f>SUM(C8:C29)</f>
        <v>60.724775999999991</v>
      </c>
      <c r="D30" s="14">
        <f t="shared" ref="D30:V30" si="0">SUM(D8:D29)</f>
        <v>84.152000000000001</v>
      </c>
      <c r="E30" s="15">
        <f>SUM(E8:E29)</f>
        <v>1210.6672679999999</v>
      </c>
      <c r="F30" s="14">
        <f>SUM(F8:F29)</f>
        <v>81.159435999999999</v>
      </c>
      <c r="G30" s="14">
        <f>SUM(G8:G29)</f>
        <v>48.024900000000002</v>
      </c>
      <c r="H30" s="15">
        <f t="shared" si="0"/>
        <v>912.29912039999999</v>
      </c>
      <c r="I30" s="14">
        <f t="shared" si="0"/>
        <v>65.464230000000001</v>
      </c>
      <c r="J30" s="14">
        <f t="shared" si="0"/>
        <v>33.090000000000003</v>
      </c>
      <c r="K30" s="15">
        <f t="shared" si="0"/>
        <v>1545.5685620000002</v>
      </c>
      <c r="L30" s="15">
        <f t="shared" si="0"/>
        <v>904.37881320000008</v>
      </c>
      <c r="M30" s="14">
        <f>SUM(M8:M29)</f>
        <v>796.19077719999996</v>
      </c>
      <c r="N30" s="14">
        <f t="shared" si="0"/>
        <v>108.188036</v>
      </c>
      <c r="O30" s="15">
        <f>SUM(O8:O29)</f>
        <v>931.19389999999999</v>
      </c>
      <c r="P30" s="14">
        <f t="shared" si="0"/>
        <v>832.04489999999987</v>
      </c>
      <c r="Q30" s="14">
        <f t="shared" si="0"/>
        <v>99.149000000000001</v>
      </c>
      <c r="R30" s="15">
        <f>SUM(R8:R29)</f>
        <v>3501.6186398</v>
      </c>
      <c r="S30" s="14">
        <f>SUM(S8:S29)</f>
        <v>2934.3516567999995</v>
      </c>
      <c r="T30" s="14">
        <f t="shared" si="0"/>
        <v>567.26842399999998</v>
      </c>
      <c r="U30" s="14">
        <f t="shared" si="0"/>
        <v>89.147535999999988</v>
      </c>
      <c r="V30" s="14">
        <f t="shared" si="0"/>
        <v>119.3083</v>
      </c>
      <c r="W30" s="15">
        <f>SUM(W8:W29)</f>
        <v>5785.4461460000002</v>
      </c>
      <c r="X30" s="12"/>
      <c r="Y30" s="38"/>
      <c r="Z30" s="38"/>
    </row>
    <row r="31" spans="1:26" ht="69" customHeight="1" x14ac:dyDescent="0.15">
      <c r="A31" s="8"/>
      <c r="B31" s="49" t="s">
        <v>51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2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0410最后报表</vt:lpstr>
      <vt:lpstr>0410企业自报表 -修正版</vt:lpstr>
      <vt:lpstr>0410计算表</vt:lpstr>
      <vt:lpstr>0410企业自报表</vt:lpstr>
      <vt:lpstr>0409最后报表</vt:lpstr>
      <vt:lpstr>0409企业自报表-修正后</vt:lpstr>
      <vt:lpstr>0409计算表</vt:lpstr>
      <vt:lpstr>0409企业自报表</vt:lpstr>
      <vt:lpstr>0408最后报表</vt:lpstr>
      <vt:lpstr>0408企业自报表-修正后</vt:lpstr>
      <vt:lpstr>计算表</vt:lpstr>
      <vt:lpstr>0408企业自报表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2022-04-07T08:44:31Z</cp:lastPrinted>
  <dcterms:created xsi:type="dcterms:W3CDTF">2022-03-04T10:54:00Z</dcterms:created>
  <dcterms:modified xsi:type="dcterms:W3CDTF">2022-04-10T09:24:32Z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