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504蔬菜进销存表" sheetId="43" r:id="rId1"/>
    <sheet name="0503蔬菜进销存表" sheetId="42" r:id="rId2"/>
    <sheet name="0502蔬菜进销存表" sheetId="41" r:id="rId3"/>
    <sheet name="0501蔬菜进销存表" sheetId="40" r:id="rId4"/>
    <sheet name="0430蔬菜进销存表" sheetId="38" r:id="rId5"/>
    <sheet name="0429蔬菜进销存表" sheetId="37" r:id="rId6"/>
    <sheet name="0428蔬菜进销存表" sheetId="36" r:id="rId7"/>
    <sheet name="0427蔬菜进销存表" sheetId="35" r:id="rId8"/>
    <sheet name="0426蔬菜进销存表" sheetId="34" r:id="rId9"/>
    <sheet name="0425蔬菜进销存表" sheetId="33" r:id="rId10"/>
    <sheet name="0424蔬菜进销存表" sheetId="32" r:id="rId11"/>
    <sheet name="0423蔬菜进销存表" sheetId="31" r:id="rId12"/>
    <sheet name="0422蔬菜进销存表" sheetId="30" r:id="rId13"/>
    <sheet name="0421蔬菜进销存表" sheetId="29" r:id="rId14"/>
    <sheet name="0420蔬菜进销存表" sheetId="28" r:id="rId15"/>
    <sheet name="0419蔬菜进销存表" sheetId="27" r:id="rId16"/>
    <sheet name="0418蔬菜进销存表" sheetId="26" r:id="rId17"/>
    <sheet name="0417蔬菜进销存表" sheetId="25" r:id="rId18"/>
    <sheet name="0416蔬菜进销存表" sheetId="24" r:id="rId19"/>
    <sheet name="0415蔬菜进销存表" sheetId="23" r:id="rId20"/>
    <sheet name="0414蔬菜进销存表" sheetId="22" r:id="rId21"/>
    <sheet name="0413蔬菜进销存表" sheetId="21" r:id="rId22"/>
    <sheet name="0412蔬菜进销存表" sheetId="20" r:id="rId23"/>
    <sheet name="0411蔬菜进销存表" sheetId="19" r:id="rId24"/>
    <sheet name="0410蔬菜进销存表" sheetId="18" r:id="rId25"/>
    <sheet name="0409蔬菜进销存表" sheetId="17" r:id="rId26"/>
    <sheet name="0408蔬菜进销存表" sheetId="16" r:id="rId27"/>
    <sheet name="0407蔬菜进销存表" sheetId="15" r:id="rId28"/>
    <sheet name="0406蔬菜进销存表" sheetId="13" r:id="rId29"/>
  </sheets>
  <calcPr calcId="144525"/>
</workbook>
</file>

<file path=xl/sharedStrings.xml><?xml version="1.0" encoding="utf-8"?>
<sst xmlns="http://schemas.openxmlformats.org/spreadsheetml/2006/main" count="1768" uniqueCount="97">
  <si>
    <t>附件3</t>
  </si>
  <si>
    <t>全市蔬菜进销存情况统计表</t>
  </si>
  <si>
    <t>统计日期5月4日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</si>
  <si>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</si>
  <si>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</si>
  <si>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</si>
  <si>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</si>
  <si>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</si>
  <si>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</si>
  <si>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</si>
  <si>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</si>
  <si>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</si>
  <si>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</si>
  <si>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</si>
  <si>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</si>
  <si>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</si>
  <si>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</si>
  <si>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</si>
  <si>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</si>
  <si>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</si>
  <si>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</si>
  <si>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</si>
  <si>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</si>
  <si>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</si>
  <si>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</si>
  <si>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</si>
  <si>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</si>
  <si>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</si>
  <si>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</si>
  <si>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</si>
  <si>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</si>
  <si>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</si>
  <si>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</si>
  <si>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</si>
  <si>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</si>
  <si>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永辉超市</t>
  </si>
  <si>
    <t>北京、哈尔滨</t>
  </si>
  <si>
    <t>北京产地直发、哈尔滨市场采购</t>
  </si>
  <si>
    <t>新天地</t>
  </si>
  <si>
    <t>河北高碑店、山东聊城、内蒙</t>
  </si>
  <si>
    <t>批发市场采购、产地直发</t>
  </si>
  <si>
    <t>欧亚卖场</t>
  </si>
  <si>
    <t>沈阳、河北高碑店</t>
  </si>
  <si>
    <t>供销社</t>
  </si>
  <si>
    <t>山东、福建、湖北、云南、黑龙江、甘肃</t>
  </si>
  <si>
    <t>合计</t>
  </si>
  <si>
    <t>长春市蔬菜进销存情况统计表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</si>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</sst>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  <numFmt numFmtId="41" formatCode="_ * #,##0_ ;_ * \-#,##0_ ;_ * &quot;-&quot;_ ;_ @_ "/>
  </numFmts>
  <fonts count="44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5" fillId="24" borderId="0" applyNumberFormat="false" applyBorder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34" fillId="22" borderId="11" applyNumberFormat="false" applyAlignment="false" applyProtection="false">
      <alignment vertical="center"/>
    </xf>
    <xf numFmtId="0" fontId="27" fillId="11" borderId="8" applyNumberFormat="false" applyAlignment="false" applyProtection="false">
      <alignment vertical="center"/>
    </xf>
    <xf numFmtId="0" fontId="33" fillId="18" borderId="0" applyNumberFormat="false" applyBorder="false" applyAlignment="false" applyProtection="false">
      <alignment vertical="center"/>
    </xf>
    <xf numFmtId="0" fontId="36" fillId="0" borderId="10" applyNumberFormat="false" applyFill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0" fillId="0" borderId="10" applyNumberFormat="false" applyFill="false" applyAlignment="false" applyProtection="false">
      <alignment vertical="center"/>
    </xf>
    <xf numFmtId="0" fontId="24" fillId="14" borderId="0" applyNumberFormat="false" applyBorder="false" applyAlignment="false" applyProtection="false">
      <alignment vertical="center"/>
    </xf>
    <xf numFmtId="41" fontId="31" fillId="0" borderId="0" applyFont="false" applyFill="false" applyBorder="false" applyAlignment="false" applyProtection="false">
      <alignment vertical="center"/>
    </xf>
    <xf numFmtId="0" fontId="24" fillId="23" borderId="0" applyNumberFormat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5" fillId="21" borderId="0" applyNumberFormat="false" applyBorder="false" applyAlignment="false" applyProtection="false">
      <alignment vertical="center"/>
    </xf>
    <xf numFmtId="0" fontId="26" fillId="0" borderId="7" applyNumberFormat="false" applyFill="false" applyAlignment="false" applyProtection="false">
      <alignment vertical="center"/>
    </xf>
    <xf numFmtId="0" fontId="28" fillId="0" borderId="9" applyNumberFormat="false" applyFill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43" fontId="31" fillId="0" borderId="0" applyFon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41" fillId="0" borderId="13" applyNumberFormat="false" applyFill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4" fillId="12" borderId="0" applyNumberFormat="false" applyBorder="false" applyAlignment="false" applyProtection="false">
      <alignment vertical="center"/>
    </xf>
    <xf numFmtId="42" fontId="31" fillId="0" borderId="0" applyFont="false" applyFill="false" applyBorder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31" fillId="30" borderId="14" applyNumberFormat="false" applyFont="false" applyAlignment="false" applyProtection="false">
      <alignment vertical="center"/>
    </xf>
    <xf numFmtId="0" fontId="25" fillId="13" borderId="0" applyNumberFormat="false" applyBorder="false" applyAlignment="false" applyProtection="false">
      <alignment vertical="center"/>
    </xf>
    <xf numFmtId="0" fontId="40" fillId="28" borderId="0" applyNumberFormat="false" applyBorder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32" fillId="17" borderId="0" applyNumberFormat="false" applyBorder="false" applyAlignment="false" applyProtection="false">
      <alignment vertical="center"/>
    </xf>
    <xf numFmtId="0" fontId="43" fillId="22" borderId="12" applyNumberFormat="false" applyAlignment="false" applyProtection="false">
      <alignment vertical="center"/>
    </xf>
    <xf numFmtId="0" fontId="25" fillId="32" borderId="0" applyNumberFormat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5" fillId="19" borderId="0" applyNumberFormat="false" applyBorder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9" fontId="31" fillId="0" borderId="0" applyFont="false" applyFill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44" fontId="31" fillId="0" borderId="0" applyFont="false" applyFill="false" applyBorder="false" applyAlignment="false" applyProtection="false">
      <alignment vertical="center"/>
    </xf>
    <xf numFmtId="0" fontId="25" fillId="8" borderId="0" applyNumberFormat="false" applyBorder="false" applyAlignment="false" applyProtection="false">
      <alignment vertical="center"/>
    </xf>
    <xf numFmtId="0" fontId="24" fillId="16" borderId="0" applyNumberFormat="false" applyBorder="false" applyAlignment="false" applyProtection="false">
      <alignment vertical="center"/>
    </xf>
    <xf numFmtId="0" fontId="39" fillId="27" borderId="12" applyNumberFormat="false" applyAlignment="false" applyProtection="false">
      <alignment vertical="center"/>
    </xf>
    <xf numFmtId="0" fontId="24" fillId="7" borderId="0" applyNumberFormat="false" applyBorder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</cellStyleXfs>
  <cellXfs count="63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E11" sqref="E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600.532500000001</v>
      </c>
      <c r="D7" s="47">
        <v>0</v>
      </c>
      <c r="E7" s="47">
        <v>310.53</v>
      </c>
      <c r="F7" s="47">
        <f>C7+D7-E7</f>
        <v>290.002500000001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209</v>
      </c>
      <c r="D11" s="47">
        <v>37</v>
      </c>
      <c r="E11" s="47">
        <v>46</v>
      </c>
      <c r="F11" s="47">
        <f t="shared" ref="F11:F19" si="0">C11+D11-E11</f>
        <v>200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723.1</v>
      </c>
      <c r="D12" s="47">
        <v>278.6</v>
      </c>
      <c r="E12" s="47">
        <v>168.7</v>
      </c>
      <c r="F12" s="47">
        <f t="shared" si="0"/>
        <v>833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377.66</v>
      </c>
      <c r="D13" s="47">
        <v>82.23</v>
      </c>
      <c r="E13" s="47">
        <v>79.57</v>
      </c>
      <c r="F13" s="47">
        <f t="shared" si="0"/>
        <v>380.32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111</v>
      </c>
      <c r="D14" s="47">
        <v>5</v>
      </c>
      <c r="E14" s="47">
        <v>17</v>
      </c>
      <c r="F14" s="47">
        <f t="shared" si="0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58.5</v>
      </c>
      <c r="D15" s="47">
        <v>16</v>
      </c>
      <c r="E15" s="47">
        <v>33.7</v>
      </c>
      <c r="F15" s="47">
        <f t="shared" si="0"/>
        <v>40.8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139.82</v>
      </c>
      <c r="D16" s="47">
        <v>26.3</v>
      </c>
      <c r="E16" s="47">
        <v>141.82</v>
      </c>
      <c r="F16" s="47">
        <f t="shared" si="0"/>
        <v>24.3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34.63</v>
      </c>
      <c r="D17" s="47">
        <v>5</v>
      </c>
      <c r="E17" s="47">
        <v>20.63</v>
      </c>
      <c r="F17" s="47">
        <f t="shared" si="0"/>
        <v>19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31.78</v>
      </c>
      <c r="D18" s="47">
        <v>2.5</v>
      </c>
      <c r="E18" s="47">
        <v>17.38</v>
      </c>
      <c r="F18" s="47">
        <f t="shared" si="0"/>
        <v>16.9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280.2</v>
      </c>
      <c r="D19" s="47">
        <v>0</v>
      </c>
      <c r="E19" s="47">
        <v>30.6</v>
      </c>
      <c r="F19" s="47">
        <f t="shared" si="0"/>
        <v>249.6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2863.4845</v>
      </c>
      <c r="D20" s="54">
        <f>SUM(D11:D19)+D7+D5+D9</f>
        <v>452.63</v>
      </c>
      <c r="E20" s="54">
        <f>SUM(E11:E19)+E7+E5+E9</f>
        <v>865.93</v>
      </c>
      <c r="F20" s="54">
        <f>SUM(F11:F19)+F7+F5+F9</f>
        <v>2450.1845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36</v>
      </c>
      <c r="H16" s="61" t="s">
        <v>56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39</v>
      </c>
      <c r="H17" s="61" t="s">
        <v>55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36</v>
      </c>
      <c r="H15" s="61" t="s">
        <v>56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39</v>
      </c>
      <c r="H17" s="61" t="s">
        <v>55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36</v>
      </c>
      <c r="H16" s="61" t="s">
        <v>56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39</v>
      </c>
      <c r="H17" s="61" t="s">
        <v>55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36</v>
      </c>
      <c r="H16" s="61" t="s">
        <v>56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39</v>
      </c>
      <c r="H17" s="61" t="s">
        <v>55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39</v>
      </c>
      <c r="H15" s="61" t="s">
        <v>55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36</v>
      </c>
      <c r="H17" s="61" t="s">
        <v>56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64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39</v>
      </c>
      <c r="H15" s="56" t="s">
        <v>55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36</v>
      </c>
      <c r="H17" s="56" t="s">
        <v>56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64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39</v>
      </c>
      <c r="H14" s="56" t="s">
        <v>55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36</v>
      </c>
      <c r="H17" s="56" t="s">
        <v>56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64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39</v>
      </c>
      <c r="H14" s="56" t="s">
        <v>55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36</v>
      </c>
      <c r="H17" s="56" t="s">
        <v>56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64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39</v>
      </c>
      <c r="H14" s="56" t="s">
        <v>55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36</v>
      </c>
      <c r="H16" s="56" t="s">
        <v>56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33</v>
      </c>
      <c r="H17" s="56" t="s">
        <v>34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68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64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39</v>
      </c>
      <c r="H14" s="56" t="s">
        <v>55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36</v>
      </c>
      <c r="H16" s="56" t="s">
        <v>56</v>
      </c>
      <c r="J16" s="37"/>
    </row>
    <row r="17" s="1" customFormat="true" ht="27" customHeight="true" spans="1:10">
      <c r="A17" s="45">
        <v>7</v>
      </c>
      <c r="B17" s="46" t="s">
        <v>32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33</v>
      </c>
      <c r="H17" s="56" t="s">
        <v>34</v>
      </c>
      <c r="J17" s="37"/>
    </row>
    <row r="18" s="1" customFormat="true" ht="27" customHeight="true" spans="1:10">
      <c r="A18" s="45">
        <v>8</v>
      </c>
      <c r="B18" s="46" t="s">
        <v>43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6" workbookViewId="0">
      <selection activeCell="B19" sqref="B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310.762</v>
      </c>
      <c r="D5" s="47">
        <v>0</v>
      </c>
      <c r="E5" s="47">
        <v>13.5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876.532500000001</v>
      </c>
      <c r="D7" s="47">
        <v>0</v>
      </c>
      <c r="E7" s="47">
        <v>276</v>
      </c>
      <c r="F7" s="47">
        <f>C7+D7-E7</f>
        <v>600.532500000001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126</v>
      </c>
      <c r="D11" s="47">
        <v>104</v>
      </c>
      <c r="E11" s="47">
        <v>21</v>
      </c>
      <c r="F11" s="47">
        <f t="shared" ref="F11:F19" si="0">C11+D11-E11</f>
        <v>209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435</v>
      </c>
      <c r="D12" s="47">
        <v>445.1</v>
      </c>
      <c r="E12" s="47">
        <v>157</v>
      </c>
      <c r="F12" s="47">
        <f t="shared" si="0"/>
        <v>723.1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303.21</v>
      </c>
      <c r="D13" s="47">
        <v>137.07</v>
      </c>
      <c r="E13" s="47">
        <v>62.62</v>
      </c>
      <c r="F13" s="47">
        <f t="shared" si="0"/>
        <v>377.66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35</v>
      </c>
      <c r="C14" s="47">
        <v>81.92</v>
      </c>
      <c r="D14" s="47">
        <v>93</v>
      </c>
      <c r="E14" s="47">
        <v>35.1</v>
      </c>
      <c r="F14" s="47">
        <f t="shared" si="0"/>
        <v>139.82</v>
      </c>
      <c r="G14" s="61" t="s">
        <v>36</v>
      </c>
      <c r="H14" s="61" t="s">
        <v>37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115</v>
      </c>
      <c r="D15" s="47">
        <v>23</v>
      </c>
      <c r="E15" s="47">
        <v>27</v>
      </c>
      <c r="F15" s="47">
        <f t="shared" si="0"/>
        <v>111</v>
      </c>
      <c r="G15" s="61" t="s">
        <v>31</v>
      </c>
      <c r="H15" s="61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64</v>
      </c>
      <c r="D16" s="47">
        <v>16.5</v>
      </c>
      <c r="E16" s="47">
        <v>22</v>
      </c>
      <c r="F16" s="47">
        <f t="shared" si="0"/>
        <v>58.5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45.44</v>
      </c>
      <c r="D17" s="47">
        <v>13.65</v>
      </c>
      <c r="E17" s="47">
        <v>24.46</v>
      </c>
      <c r="F17" s="47">
        <f t="shared" si="0"/>
        <v>34.63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31.9</v>
      </c>
      <c r="D18" s="47">
        <v>18</v>
      </c>
      <c r="E18" s="47">
        <v>18.12</v>
      </c>
      <c r="F18" s="47">
        <f t="shared" si="0"/>
        <v>31.78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314.4</v>
      </c>
      <c r="D19" s="47">
        <v>0</v>
      </c>
      <c r="E19" s="47">
        <v>34.2</v>
      </c>
      <c r="F19" s="47">
        <f t="shared" si="0"/>
        <v>280.2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2704.1645</v>
      </c>
      <c r="D20" s="54">
        <f>SUM(D11:D19)+D7+D5+D9</f>
        <v>850.32</v>
      </c>
      <c r="E20" s="54">
        <f>SUM(E11:E19)+E7+E5+E9</f>
        <v>691</v>
      </c>
      <c r="F20" s="54">
        <f>SUM(F11:F19)+F7+F5+F9</f>
        <v>2863.4845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69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71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72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73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74</v>
      </c>
      <c r="H14" s="31" t="s">
        <v>75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36</v>
      </c>
      <c r="H16" s="31" t="s">
        <v>76</v>
      </c>
      <c r="J16" s="37"/>
    </row>
    <row r="17" s="1" customFormat="true" ht="34.5" customHeight="true" spans="1:10">
      <c r="A17" s="18">
        <v>7</v>
      </c>
      <c r="B17" s="19" t="s">
        <v>32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33</v>
      </c>
      <c r="H17" s="31" t="s">
        <v>77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78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79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71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72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73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74</v>
      </c>
      <c r="H14" s="31" t="s">
        <v>75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36</v>
      </c>
      <c r="H16" s="31" t="s">
        <v>76</v>
      </c>
      <c r="J16" s="37"/>
    </row>
    <row r="17" s="1" customFormat="true" ht="34.5" customHeight="true" spans="1:10">
      <c r="A17" s="18">
        <v>7</v>
      </c>
      <c r="B17" s="19" t="s">
        <v>32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33</v>
      </c>
      <c r="H17" s="31" t="s">
        <v>77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80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71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72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73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74</v>
      </c>
      <c r="H14" s="31" t="s">
        <v>75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36</v>
      </c>
      <c r="H16" s="31" t="s">
        <v>76</v>
      </c>
      <c r="J16" s="37"/>
    </row>
    <row r="17" s="1" customFormat="true" ht="34.5" customHeight="true" spans="1:10">
      <c r="A17" s="18">
        <v>7</v>
      </c>
      <c r="B17" s="19" t="s">
        <v>32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33</v>
      </c>
      <c r="H17" s="31" t="s">
        <v>77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80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82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71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72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73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74</v>
      </c>
      <c r="H14" s="31" t="s">
        <v>75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33</v>
      </c>
      <c r="H15" s="31" t="s">
        <v>77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35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36</v>
      </c>
      <c r="H17" s="31" t="s">
        <v>76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83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71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72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73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38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74</v>
      </c>
      <c r="H14" s="31" t="s">
        <v>75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33</v>
      </c>
      <c r="H15" s="31" t="s">
        <v>77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36</v>
      </c>
      <c r="H17" s="31" t="s">
        <v>76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85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71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72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73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64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38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39</v>
      </c>
      <c r="H13" s="31" t="s">
        <v>55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33</v>
      </c>
      <c r="H15" s="31" t="s">
        <v>77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36</v>
      </c>
      <c r="H17" s="31" t="s">
        <v>76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83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87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71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72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73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88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64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38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39</v>
      </c>
      <c r="H13" s="31" t="s">
        <v>55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64.9</v>
      </c>
      <c r="D15" s="21">
        <v>12</v>
      </c>
      <c r="E15" s="21">
        <v>15.9</v>
      </c>
      <c r="F15" s="20">
        <v>61</v>
      </c>
      <c r="G15" s="32" t="s">
        <v>33</v>
      </c>
      <c r="H15" s="31" t="s">
        <v>77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36</v>
      </c>
      <c r="H17" s="31" t="s">
        <v>76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816</v>
      </c>
      <c r="D18" s="20">
        <v>66</v>
      </c>
      <c r="E18" s="21">
        <v>50</v>
      </c>
      <c r="F18" s="20">
        <v>832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89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71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73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88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64</v>
      </c>
      <c r="H12" s="31" t="s">
        <v>13</v>
      </c>
    </row>
    <row r="13" s="1" customFormat="true" ht="34.5" customHeight="true" spans="1:8">
      <c r="A13" s="18">
        <v>3</v>
      </c>
      <c r="B13" s="19" t="s">
        <v>38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39</v>
      </c>
      <c r="H13" s="31" t="s">
        <v>55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32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33</v>
      </c>
      <c r="H15" s="31" t="s">
        <v>77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35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36</v>
      </c>
      <c r="H17" s="31" t="s">
        <v>76</v>
      </c>
    </row>
    <row r="18" s="1" customFormat="true" ht="29.25" customHeight="true" spans="1:8">
      <c r="A18" s="18">
        <v>8</v>
      </c>
      <c r="B18" s="19" t="s">
        <v>43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44</v>
      </c>
      <c r="H18" s="31" t="s">
        <v>13</v>
      </c>
    </row>
    <row r="19" s="3" customFormat="true" ht="24" customHeight="true" spans="1:8">
      <c r="A19" s="34" t="s">
        <v>45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91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93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73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88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64</v>
      </c>
      <c r="H10" s="31" t="s">
        <v>13</v>
      </c>
    </row>
    <row r="11" s="1" customFormat="true" ht="34.5" customHeight="true" spans="1:8">
      <c r="A11" s="18">
        <v>3</v>
      </c>
      <c r="B11" s="19" t="s">
        <v>38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39</v>
      </c>
      <c r="H11" s="31" t="s">
        <v>55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32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33</v>
      </c>
      <c r="H13" s="31" t="s">
        <v>77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35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36</v>
      </c>
      <c r="H15" s="31" t="s">
        <v>76</v>
      </c>
    </row>
    <row r="16" s="1" customFormat="true" ht="29.25" customHeight="true" spans="1:8">
      <c r="A16" s="18">
        <v>8</v>
      </c>
      <c r="B16" s="19" t="s">
        <v>43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44</v>
      </c>
      <c r="H16" s="31" t="s">
        <v>13</v>
      </c>
    </row>
    <row r="17" s="3" customFormat="true" ht="24" customHeight="true" spans="1:8">
      <c r="A17" s="34" t="s">
        <v>45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94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93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73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88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64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38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39</v>
      </c>
      <c r="H12" s="31" t="s">
        <v>55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32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33</v>
      </c>
      <c r="H14" s="31" t="s">
        <v>77</v>
      </c>
    </row>
    <row r="15" s="1" customFormat="true" ht="29.25" customHeight="true" spans="1:8">
      <c r="A15" s="18">
        <v>7</v>
      </c>
      <c r="B15" s="19" t="s">
        <v>35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36</v>
      </c>
      <c r="H15" s="31" t="s">
        <v>76</v>
      </c>
    </row>
    <row r="16" s="1" customFormat="true" ht="29.25" customHeight="true" spans="1:8">
      <c r="A16" s="18">
        <v>8</v>
      </c>
      <c r="B16" s="19" t="s">
        <v>43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44</v>
      </c>
      <c r="H16" s="31" t="s">
        <v>13</v>
      </c>
    </row>
    <row r="17" s="3" customFormat="true" ht="30.95" customHeight="true" spans="1:8">
      <c r="A17" s="23" t="s">
        <v>45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96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333.262</v>
      </c>
      <c r="D5" s="47">
        <v>0</v>
      </c>
      <c r="E5" s="47">
        <v>22.5</v>
      </c>
      <c r="F5" s="47">
        <f>C5+D5-E5</f>
        <v>310.762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875.032500000001</v>
      </c>
      <c r="D7" s="47">
        <v>28.2</v>
      </c>
      <c r="E7" s="47">
        <v>26.7</v>
      </c>
      <c r="F7" s="47">
        <f>C7+D7-E7</f>
        <v>876.532500000001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73</v>
      </c>
      <c r="D11" s="47">
        <v>86</v>
      </c>
      <c r="E11" s="47">
        <v>33</v>
      </c>
      <c r="F11" s="47">
        <f t="shared" ref="F11:F19" si="0">C11+D11-E11</f>
        <v>126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393</v>
      </c>
      <c r="D12" s="47">
        <v>248.6</v>
      </c>
      <c r="E12" s="47">
        <v>206.6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315.63</v>
      </c>
      <c r="D13" s="47">
        <v>70.46</v>
      </c>
      <c r="E13" s="47">
        <v>82.88</v>
      </c>
      <c r="F13" s="47">
        <f t="shared" si="0"/>
        <v>303.21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118</v>
      </c>
      <c r="D14" s="47">
        <v>28</v>
      </c>
      <c r="E14" s="47">
        <v>31</v>
      </c>
      <c r="F14" s="47">
        <f t="shared" si="0"/>
        <v>115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64.3</v>
      </c>
      <c r="D15" s="47">
        <v>54.61</v>
      </c>
      <c r="E15" s="47">
        <v>36.99</v>
      </c>
      <c r="F15" s="47">
        <f t="shared" si="0"/>
        <v>81.92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47.1</v>
      </c>
      <c r="D16" s="47">
        <v>33.9</v>
      </c>
      <c r="E16" s="47">
        <v>17</v>
      </c>
      <c r="F16" s="47">
        <f t="shared" si="0"/>
        <v>64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28.54</v>
      </c>
      <c r="D17" s="47">
        <v>46.74</v>
      </c>
      <c r="E17" s="47">
        <v>29.84</v>
      </c>
      <c r="F17" s="47">
        <f t="shared" si="0"/>
        <v>45.44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29.9</v>
      </c>
      <c r="D18" s="47">
        <v>16.99</v>
      </c>
      <c r="E18" s="47">
        <v>14.99</v>
      </c>
      <c r="F18" s="47">
        <f t="shared" si="0"/>
        <v>31.9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316.7</v>
      </c>
      <c r="D19" s="47">
        <v>33</v>
      </c>
      <c r="E19" s="47">
        <v>35.3</v>
      </c>
      <c r="F19" s="47">
        <f t="shared" si="0"/>
        <v>314.4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2594.4645</v>
      </c>
      <c r="D20" s="54">
        <f>SUM(D11:D19)+D7+D5+D9</f>
        <v>646.5</v>
      </c>
      <c r="E20" s="54">
        <f>SUM(E11:E19)+E7+E5+E9</f>
        <v>536.8</v>
      </c>
      <c r="F20" s="54">
        <f>SUM(F11:F19)+F7+F5+F9</f>
        <v>2704.1645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353.532</v>
      </c>
      <c r="D5" s="47">
        <v>17.53</v>
      </c>
      <c r="E5" s="47">
        <v>37.8</v>
      </c>
      <c r="F5" s="47">
        <f>C5+D5-E5</f>
        <v>333.262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878.832500000001</v>
      </c>
      <c r="D7" s="47">
        <v>20</v>
      </c>
      <c r="E7" s="47">
        <v>23.8</v>
      </c>
      <c r="F7" s="47">
        <f>C7+D7-E7</f>
        <v>875.032500000001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74</v>
      </c>
      <c r="D11" s="47">
        <v>85</v>
      </c>
      <c r="E11" s="47">
        <v>86</v>
      </c>
      <c r="F11" s="47">
        <f t="shared" ref="F11:F19" si="0">C11+D11-E11</f>
        <v>73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385.4</v>
      </c>
      <c r="D12" s="47">
        <v>273.4</v>
      </c>
      <c r="E12" s="47">
        <v>265.8</v>
      </c>
      <c r="F12" s="47">
        <f t="shared" si="0"/>
        <v>393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330.33</v>
      </c>
      <c r="D13" s="47">
        <v>99.21</v>
      </c>
      <c r="E13" s="47">
        <v>113.91</v>
      </c>
      <c r="F13" s="47">
        <f t="shared" si="0"/>
        <v>315.63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117</v>
      </c>
      <c r="D14" s="47">
        <v>37</v>
      </c>
      <c r="E14" s="47">
        <v>36</v>
      </c>
      <c r="F14" s="47">
        <f t="shared" si="0"/>
        <v>118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12.7</v>
      </c>
      <c r="D15" s="47">
        <v>100</v>
      </c>
      <c r="E15" s="47">
        <v>48.4</v>
      </c>
      <c r="F15" s="47">
        <f t="shared" si="0"/>
        <v>64.3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55.1</v>
      </c>
      <c r="D16" s="47">
        <v>33.5</v>
      </c>
      <c r="E16" s="47">
        <v>41.5</v>
      </c>
      <c r="F16" s="47">
        <f t="shared" si="0"/>
        <v>47.1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59" t="s">
        <v>41</v>
      </c>
      <c r="C17" s="47">
        <v>14.2</v>
      </c>
      <c r="D17" s="47">
        <v>33</v>
      </c>
      <c r="E17" s="47">
        <v>17.3</v>
      </c>
      <c r="F17" s="47">
        <f t="shared" si="0"/>
        <v>29.9</v>
      </c>
      <c r="G17" s="61" t="s">
        <v>42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38</v>
      </c>
      <c r="C18" s="47">
        <v>72.44</v>
      </c>
      <c r="D18" s="47">
        <v>0</v>
      </c>
      <c r="E18" s="47">
        <v>43.9</v>
      </c>
      <c r="F18" s="47">
        <f t="shared" si="0"/>
        <v>28.54</v>
      </c>
      <c r="G18" s="61" t="s">
        <v>39</v>
      </c>
      <c r="H18" s="61" t="s">
        <v>40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352.4</v>
      </c>
      <c r="D19" s="47">
        <v>0</v>
      </c>
      <c r="E19" s="47">
        <v>35.7</v>
      </c>
      <c r="F19" s="47">
        <f t="shared" si="0"/>
        <v>316.7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2645.9345</v>
      </c>
      <c r="D20" s="54">
        <f>SUM(D11:D19)+D7+D5+D9</f>
        <v>698.64</v>
      </c>
      <c r="E20" s="54">
        <f>SUM(E11:E19)+E7+E5+E9</f>
        <v>750.11</v>
      </c>
      <c r="F20" s="54">
        <f>SUM(F11:F19)+F7+F5+F9</f>
        <v>2594.4645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3" workbookViewId="0">
      <selection activeCell="E15" sqref="E1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59" t="s">
        <v>41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42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35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36</v>
      </c>
      <c r="H18" s="61" t="s">
        <v>37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36</v>
      </c>
      <c r="H17" s="61" t="s">
        <v>37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36</v>
      </c>
      <c r="H17" s="61" t="s">
        <v>37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39</v>
      </c>
      <c r="H15" s="61" t="s">
        <v>55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36</v>
      </c>
      <c r="H17" s="61" t="s">
        <v>56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39</v>
      </c>
      <c r="H16" s="61" t="s">
        <v>55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36</v>
      </c>
      <c r="H17" s="61" t="s">
        <v>56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2022-04-28T17:24:00Z</cp:lastPrinted>
  <dcterms:modified xsi:type="dcterms:W3CDTF">2022-05-04T18:14:04Z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