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29日下午 (2)" sheetId="10" r:id="rId1"/>
  </sheets>
  <definedNames>
    <definedName name="_xlnm.Print_Area" localSheetId="0">'29日下午 (2)'!$A$2:$M$39</definedName>
  </definedNames>
  <calcPr calcId="144525"/>
</workbook>
</file>

<file path=xl/sharedStrings.xml><?xml version="1.0" encoding="utf-8"?>
<sst xmlns="http://schemas.openxmlformats.org/spreadsheetml/2006/main" count="143" uniqueCount="66">
  <si>
    <t>附件4</t>
  </si>
  <si>
    <t>长春地区保供结队蔬菜包对接、自采情况表</t>
  </si>
  <si>
    <t xml:space="preserve">  统计时间段：3月29日8时--29日18时</t>
  </si>
  <si>
    <t xml:space="preserve">                                                      报送时间：3月29日18时</t>
  </si>
  <si>
    <t>一、四个外县市对接情况</t>
  </si>
  <si>
    <t>序号</t>
  </si>
  <si>
    <t>被包保
单位</t>
  </si>
  <si>
    <t>包保
单位</t>
  </si>
  <si>
    <t>对接情况</t>
  </si>
  <si>
    <t>发放情况</t>
  </si>
  <si>
    <t>自采情况</t>
  </si>
  <si>
    <t>蔬菜包投放总量
（对接+自采）</t>
  </si>
  <si>
    <t>保供车
数量（辆）</t>
  </si>
  <si>
    <t>蔬菜包
数量（箱/袋）</t>
  </si>
  <si>
    <t>蔬菜
总量（吨）</t>
  </si>
  <si>
    <t>蔬菜包
品类（照片）</t>
  </si>
  <si>
    <t>蔬菜包
发放量
（箱/袋）</t>
  </si>
  <si>
    <t>蔬菜包
销售价格（元）</t>
  </si>
  <si>
    <t>自采
蔬菜包
（箱/袋）</t>
  </si>
  <si>
    <t>采购来源</t>
  </si>
  <si>
    <t>合计</t>
  </si>
  <si>
    <t>朝阳区
（57.8万人）</t>
  </si>
  <si>
    <t>德惠市</t>
  </si>
  <si>
    <t>6
（在途）</t>
  </si>
  <si>
    <t>欧亚、商都、繁荣商场、永辉、沃尔玛</t>
  </si>
  <si>
    <t>南关区
（48.9万人）</t>
  </si>
  <si>
    <t>农安县</t>
  </si>
  <si>
    <t>3
（在途）</t>
  </si>
  <si>
    <t>北京、市内各超市</t>
  </si>
  <si>
    <t>投放蔬菜包总量
（对接+自采）</t>
  </si>
  <si>
    <t>蔬菜包
数量（袋）</t>
  </si>
  <si>
    <t>绿园区
（42.6万人）</t>
  </si>
  <si>
    <t>公主岭</t>
  </si>
  <si>
    <t>供销社、大型商超</t>
  </si>
  <si>
    <t>二道区
（32.6万人）</t>
  </si>
  <si>
    <t>双阳区</t>
  </si>
  <si>
    <t>亚泰超市、欧亚</t>
  </si>
  <si>
    <r>
      <rPr>
        <sz val="12"/>
        <color theme="1"/>
        <rFont val="宋体"/>
        <charset val="134"/>
        <scheme val="minor"/>
      </rPr>
      <t>通化市
柳河县</t>
    </r>
    <r>
      <rPr>
        <b/>
        <sz val="12"/>
        <color rgb="FFFF0000"/>
        <rFont val="宋体"/>
        <charset val="134"/>
        <scheme val="minor"/>
      </rPr>
      <t>调剂</t>
    </r>
  </si>
  <si>
    <t>二、省内市、州对接情况</t>
  </si>
  <si>
    <t>宽城区
（38.5万人）</t>
  </si>
  <si>
    <t>通化市本级</t>
  </si>
  <si>
    <t>域内企业</t>
  </si>
  <si>
    <t>长春新区
（36.8万人）</t>
  </si>
  <si>
    <t>松原市</t>
  </si>
  <si>
    <t>90-130</t>
  </si>
  <si>
    <t>欧亚连锁、沃尔玛、欧亚、三佳惠民</t>
  </si>
  <si>
    <t>中韩示范区</t>
  </si>
  <si>
    <t>蔬菜包数量
（箱/袋）</t>
  </si>
  <si>
    <t>经开区
（20.3万人）</t>
  </si>
  <si>
    <t>白山市</t>
  </si>
  <si>
    <t>沃尔玛、欧亚、大润发、亚泰超市</t>
  </si>
  <si>
    <t>白城市</t>
  </si>
  <si>
    <r>
      <rPr>
        <sz val="12"/>
        <color theme="1"/>
        <rFont val="宋体"/>
        <charset val="134"/>
        <scheme val="minor"/>
      </rPr>
      <t>通化市
辉南县</t>
    </r>
    <r>
      <rPr>
        <b/>
        <sz val="12"/>
        <color rgb="FFFF0000"/>
        <rFont val="宋体"/>
        <charset val="134"/>
        <scheme val="minor"/>
      </rPr>
      <t>调剂</t>
    </r>
  </si>
  <si>
    <t>净月区
（22.8万人）</t>
  </si>
  <si>
    <r>
      <rPr>
        <sz val="12"/>
        <color theme="1"/>
        <rFont val="宋体"/>
        <charset val="134"/>
        <scheme val="minor"/>
      </rPr>
      <t>通化市
通化县</t>
    </r>
    <r>
      <rPr>
        <b/>
        <sz val="12"/>
        <color rgb="FFFF0000"/>
        <rFont val="宋体"/>
        <charset val="134"/>
        <scheme val="minor"/>
      </rPr>
      <t>调剂</t>
    </r>
  </si>
  <si>
    <t>辽源市</t>
  </si>
  <si>
    <t>莲花山
（5.1万人）</t>
  </si>
  <si>
    <t>汽开区
（21.7万人）</t>
  </si>
  <si>
    <t>四平市</t>
  </si>
  <si>
    <t xml:space="preserve">8815
</t>
  </si>
  <si>
    <t>梅河口市</t>
  </si>
  <si>
    <t xml:space="preserve">7
</t>
  </si>
  <si>
    <t xml:space="preserve">88.1
</t>
  </si>
  <si>
    <t>九台区
（71.2万人）</t>
  </si>
  <si>
    <r>
      <rPr>
        <sz val="12"/>
        <color theme="1"/>
        <rFont val="宋体"/>
        <charset val="134"/>
        <scheme val="minor"/>
      </rPr>
      <t>通化市
集安市</t>
    </r>
    <r>
      <rPr>
        <b/>
        <sz val="12"/>
        <color rgb="FFFF0000"/>
        <rFont val="宋体"/>
        <charset val="134"/>
        <scheme val="minor"/>
      </rPr>
      <t>调剂</t>
    </r>
  </si>
  <si>
    <t xml:space="preserve">
      截止3月29日18时，收到海吉星转运到四个外市县分拣打包蔬菜包总数38450箱/袋（含在途），收到省内各市州支援蔬菜包总数44073箱/袋，上述总计82523箱/袋。各城区、开发区自采蔬菜包总数94219箱/袋。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</si>
</sst>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ajor"/>
    </font>
    <font>
      <sz val="22"/>
      <color rgb="FF000000"/>
      <name val="方正小标宋简体"/>
      <charset val="134"/>
    </font>
    <font>
      <b/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2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/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10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15" fillId="15" borderId="11" applyNumberFormat="false" applyAlignment="false" applyProtection="false">
      <alignment vertical="center"/>
    </xf>
    <xf numFmtId="0" fontId="16" fillId="16" borderId="12" applyNumberFormat="false" applyAlignment="false" applyProtection="false">
      <alignment vertical="center"/>
    </xf>
    <xf numFmtId="0" fontId="21" fillId="27" borderId="0" applyNumberFormat="false" applyBorder="false" applyAlignment="false" applyProtection="false">
      <alignment vertical="center"/>
    </xf>
    <xf numFmtId="0" fontId="14" fillId="0" borderId="10" applyNumberFormat="false" applyFill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3" fillId="0" borderId="10" applyNumberFormat="false" applyFill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10" fillId="0" borderId="9" applyNumberFormat="false" applyFill="false" applyAlignment="false" applyProtection="false">
      <alignment vertical="center"/>
    </xf>
    <xf numFmtId="0" fontId="9" fillId="0" borderId="8" applyNumberFormat="false" applyFill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7" fillId="12" borderId="0" applyNumberFormat="false" applyBorder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17" fillId="0" borderId="13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0" fillId="22" borderId="14" applyNumberFormat="false" applyFont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19" fillId="24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22" fillId="28" borderId="0" applyNumberFormat="false" applyBorder="false" applyAlignment="false" applyProtection="false">
      <alignment vertical="center"/>
    </xf>
    <xf numFmtId="0" fontId="18" fillId="15" borderId="15" applyNumberFormat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0" fontId="23" fillId="31" borderId="15" applyNumberFormat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true" applyAlignment="true">
      <alignment vertical="center"/>
    </xf>
    <xf numFmtId="0" fontId="2" fillId="0" borderId="0" xfId="0" applyFont="true" applyFill="true" applyAlignment="true">
      <alignment horizontal="center" vertical="center"/>
    </xf>
    <xf numFmtId="58" fontId="3" fillId="0" borderId="0" xfId="0" applyNumberFormat="true" applyFont="true" applyAlignment="true">
      <alignment horizontal="left" vertical="center" wrapText="true"/>
    </xf>
    <xf numFmtId="58" fontId="3" fillId="0" borderId="0" xfId="0" applyNumberFormat="true" applyFont="true" applyBorder="true" applyAlignment="true">
      <alignment horizontal="left" vertical="center" wrapText="true"/>
    </xf>
    <xf numFmtId="0" fontId="3" fillId="0" borderId="1" xfId="0" applyFont="true" applyBorder="true" applyAlignment="true">
      <alignment horizontal="center" vertical="center" wrapText="true"/>
    </xf>
    <xf numFmtId="0" fontId="3" fillId="0" borderId="2" xfId="0" applyFont="true" applyBorder="true" applyAlignment="true">
      <alignment horizontal="center" vertical="center" wrapText="true"/>
    </xf>
    <xf numFmtId="0" fontId="4" fillId="0" borderId="1" xfId="0" applyFont="true" applyFill="true" applyBorder="true" applyAlignment="true">
      <alignment horizontal="center" vertical="center" wrapText="true"/>
    </xf>
    <xf numFmtId="0" fontId="4" fillId="0" borderId="3" xfId="0" applyFont="true" applyFill="true" applyBorder="true" applyAlignment="true">
      <alignment horizontal="center" vertical="center" wrapText="true"/>
    </xf>
    <xf numFmtId="0" fontId="4" fillId="0" borderId="4" xfId="0" applyFont="true" applyFill="true" applyBorder="true" applyAlignment="true">
      <alignment horizontal="center" vertical="center" wrapText="true"/>
    </xf>
    <xf numFmtId="0" fontId="3" fillId="0" borderId="0" xfId="0" applyFont="true" applyFill="true" applyBorder="true" applyAlignment="true">
      <alignment horizontal="left" vertical="center" wrapText="true"/>
    </xf>
    <xf numFmtId="0" fontId="3" fillId="0" borderId="4" xfId="0" applyFont="true" applyBorder="true" applyAlignment="true">
      <alignment horizontal="center" vertical="center" wrapText="true"/>
    </xf>
    <xf numFmtId="0" fontId="4" fillId="0" borderId="5" xfId="0" applyFont="true" applyFill="true" applyBorder="true" applyAlignment="true">
      <alignment horizontal="center" vertical="center" wrapText="true"/>
    </xf>
    <xf numFmtId="0" fontId="5" fillId="0" borderId="0" xfId="0" applyFont="true" applyFill="true" applyAlignment="true">
      <alignment horizontal="left" vertical="top" wrapText="true"/>
    </xf>
    <xf numFmtId="58" fontId="3" fillId="0" borderId="1" xfId="0" applyNumberFormat="true" applyFont="true" applyBorder="true" applyAlignment="true">
      <alignment horizontal="center" vertical="center" wrapText="true"/>
    </xf>
    <xf numFmtId="58" fontId="3" fillId="0" borderId="2" xfId="0" applyNumberFormat="true" applyFont="true" applyBorder="true" applyAlignment="true">
      <alignment horizontal="center" vertical="center" wrapText="true"/>
    </xf>
    <xf numFmtId="58" fontId="3" fillId="0" borderId="6" xfId="0" applyNumberFormat="true" applyFont="true" applyBorder="true" applyAlignment="true">
      <alignment horizontal="center" vertical="center" wrapText="true"/>
    </xf>
    <xf numFmtId="58" fontId="3" fillId="0" borderId="7" xfId="0" applyNumberFormat="true" applyFont="true" applyBorder="true" applyAlignment="true">
      <alignment horizontal="center" vertical="center" wrapText="true"/>
    </xf>
    <xf numFmtId="0" fontId="0" fillId="0" borderId="1" xfId="0" applyBorder="true" applyAlignment="true">
      <alignment horizontal="center" vertical="center"/>
    </xf>
    <xf numFmtId="0" fontId="0" fillId="0" borderId="1" xfId="0" applyBorder="true">
      <alignment vertical="center"/>
    </xf>
    <xf numFmtId="58" fontId="3" fillId="0" borderId="0" xfId="0" applyNumberFormat="true" applyFont="true" applyAlignment="true">
      <alignment horizontal="center" vertical="center" wrapText="true"/>
    </xf>
    <xf numFmtId="0" fontId="3" fillId="0" borderId="1" xfId="0" applyFont="true" applyFill="true" applyBorder="true" applyAlignment="true">
      <alignment horizontal="center" vertical="center" wrapText="true"/>
    </xf>
    <xf numFmtId="0" fontId="4" fillId="0" borderId="1" xfId="0" applyFont="true" applyBorder="true" applyAlignment="true">
      <alignment vertical="center" wrapText="true"/>
    </xf>
    <xf numFmtId="0" fontId="0" fillId="0" borderId="1" xfId="0" applyBorder="true" applyAlignment="true">
      <alignment vertical="center" wrapText="true"/>
    </xf>
    <xf numFmtId="0" fontId="0" fillId="0" borderId="1" xfId="0" applyBorder="true" applyAlignment="true">
      <alignment horizontal="center" vertical="center" wrapText="true"/>
    </xf>
    <xf numFmtId="0" fontId="0" fillId="0" borderId="3" xfId="0" applyBorder="true" applyAlignment="true">
      <alignment horizontal="center" vertical="center" wrapText="true"/>
    </xf>
    <xf numFmtId="0" fontId="0" fillId="0" borderId="4" xfId="0" applyBorder="true" applyAlignment="true">
      <alignment horizontal="center" vertical="center" wrapText="true"/>
    </xf>
    <xf numFmtId="0" fontId="0" fillId="0" borderId="3" xfId="0" applyBorder="true" applyAlignment="true">
      <alignment horizontal="center" vertical="center"/>
    </xf>
    <xf numFmtId="0" fontId="0" fillId="0" borderId="4" xfId="0" applyBorder="true" applyAlignment="true">
      <alignment horizontal="center" vertical="center"/>
    </xf>
    <xf numFmtId="0" fontId="0" fillId="0" borderId="5" xfId="0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12065</xdr:colOff>
      <xdr:row>24</xdr:row>
      <xdr:rowOff>15875</xdr:rowOff>
    </xdr:from>
    <xdr:to>
      <xdr:col>8</xdr:col>
      <xdr:colOff>5080</xdr:colOff>
      <xdr:row>24</xdr:row>
      <xdr:rowOff>1900555</xdr:rowOff>
    </xdr:to>
    <xdr:pic>
      <xdr:nvPicPr>
        <xdr:cNvPr id="2" name="图片 1" descr="329白山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869940" y="26527125"/>
          <a:ext cx="2317115" cy="1884680"/>
        </a:xfrm>
        <a:prstGeom prst="rect">
          <a:avLst/>
        </a:prstGeom>
      </xdr:spPr>
    </xdr:pic>
    <xdr:clientData/>
  </xdr:twoCellAnchor>
  <xdr:twoCellAnchor editAs="oneCell">
    <xdr:from>
      <xdr:col>6</xdr:col>
      <xdr:colOff>1099185</xdr:colOff>
      <xdr:row>24</xdr:row>
      <xdr:rowOff>1892935</xdr:rowOff>
    </xdr:from>
    <xdr:to>
      <xdr:col>8</xdr:col>
      <xdr:colOff>1270</xdr:colOff>
      <xdr:row>25</xdr:row>
      <xdr:rowOff>1892935</xdr:rowOff>
    </xdr:to>
    <xdr:pic>
      <xdr:nvPicPr>
        <xdr:cNvPr id="3" name="图片 2" descr="白城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852160" y="28404185"/>
          <a:ext cx="2331085" cy="1917700"/>
        </a:xfrm>
        <a:prstGeom prst="rect">
          <a:avLst/>
        </a:prstGeom>
      </xdr:spPr>
    </xdr:pic>
    <xdr:clientData/>
  </xdr:twoCellAnchor>
  <xdr:twoCellAnchor editAs="oneCell">
    <xdr:from>
      <xdr:col>7</xdr:col>
      <xdr:colOff>10160</xdr:colOff>
      <xdr:row>18</xdr:row>
      <xdr:rowOff>569595</xdr:rowOff>
    </xdr:from>
    <xdr:to>
      <xdr:col>8</xdr:col>
      <xdr:colOff>34925</xdr:colOff>
      <xdr:row>19</xdr:row>
      <xdr:rowOff>1808480</xdr:rowOff>
    </xdr:to>
    <xdr:pic>
      <xdr:nvPicPr>
        <xdr:cNvPr id="4" name="图片 3" descr="kuan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5868035" y="19003645"/>
          <a:ext cx="2348865" cy="1810385"/>
        </a:xfrm>
        <a:prstGeom prst="rect">
          <a:avLst/>
        </a:prstGeom>
      </xdr:spPr>
    </xdr:pic>
    <xdr:clientData/>
  </xdr:twoCellAnchor>
  <xdr:twoCellAnchor editAs="oneCell">
    <xdr:from>
      <xdr:col>7</xdr:col>
      <xdr:colOff>10160</xdr:colOff>
      <xdr:row>12</xdr:row>
      <xdr:rowOff>1905</xdr:rowOff>
    </xdr:from>
    <xdr:to>
      <xdr:col>8</xdr:col>
      <xdr:colOff>5080</xdr:colOff>
      <xdr:row>13</xdr:row>
      <xdr:rowOff>27305</xdr:rowOff>
    </xdr:to>
    <xdr:pic>
      <xdr:nvPicPr>
        <xdr:cNvPr id="5" name="图片 4" descr="绿园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5868035" y="9431655"/>
          <a:ext cx="2319020" cy="2374900"/>
        </a:xfrm>
        <a:prstGeom prst="rect">
          <a:avLst/>
        </a:prstGeom>
      </xdr:spPr>
    </xdr:pic>
    <xdr:clientData/>
  </xdr:twoCellAnchor>
  <xdr:twoCellAnchor editAs="oneCell">
    <xdr:from>
      <xdr:col>6</xdr:col>
      <xdr:colOff>1104265</xdr:colOff>
      <xdr:row>34</xdr:row>
      <xdr:rowOff>1361440</xdr:rowOff>
    </xdr:from>
    <xdr:to>
      <xdr:col>7</xdr:col>
      <xdr:colOff>2322195</xdr:colOff>
      <xdr:row>35</xdr:row>
      <xdr:rowOff>1441450</xdr:rowOff>
    </xdr:to>
    <xdr:pic>
      <xdr:nvPicPr>
        <xdr:cNvPr id="6" name="图片 5" descr="梅河口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5857240" y="42096690"/>
          <a:ext cx="2322830" cy="1451610"/>
        </a:xfrm>
        <a:prstGeom prst="rect">
          <a:avLst/>
        </a:prstGeom>
      </xdr:spPr>
    </xdr:pic>
    <xdr:clientData/>
  </xdr:twoCellAnchor>
  <xdr:twoCellAnchor editAs="oneCell">
    <xdr:from>
      <xdr:col>7</xdr:col>
      <xdr:colOff>19685</xdr:colOff>
      <xdr:row>13</xdr:row>
      <xdr:rowOff>23495</xdr:rowOff>
    </xdr:from>
    <xdr:to>
      <xdr:col>8</xdr:col>
      <xdr:colOff>23495</xdr:colOff>
      <xdr:row>13</xdr:row>
      <xdr:rowOff>2348230</xdr:rowOff>
    </xdr:to>
    <xdr:pic>
      <xdr:nvPicPr>
        <xdr:cNvPr id="8" name="图片 7" descr="二道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5877560" y="11802745"/>
          <a:ext cx="2327910" cy="2324735"/>
        </a:xfrm>
        <a:prstGeom prst="rect">
          <a:avLst/>
        </a:prstGeom>
      </xdr:spPr>
    </xdr:pic>
    <xdr:clientData/>
  </xdr:twoCellAnchor>
  <xdr:twoCellAnchor editAs="oneCell">
    <xdr:from>
      <xdr:col>6</xdr:col>
      <xdr:colOff>1091565</xdr:colOff>
      <xdr:row>19</xdr:row>
      <xdr:rowOff>1790700</xdr:rowOff>
    </xdr:from>
    <xdr:to>
      <xdr:col>8</xdr:col>
      <xdr:colOff>10160</xdr:colOff>
      <xdr:row>20</xdr:row>
      <xdr:rowOff>1912620</xdr:rowOff>
    </xdr:to>
    <xdr:pic>
      <xdr:nvPicPr>
        <xdr:cNvPr id="10" name="图片 9" descr="朝阳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5844540" y="20796250"/>
          <a:ext cx="2347595" cy="1938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39"/>
  <sheetViews>
    <sheetView tabSelected="1" view="pageBreakPreview" zoomScale="110" zoomScaleNormal="100" zoomScaleSheetLayoutView="110" workbookViewId="0">
      <selection activeCell="E6" sqref="E6:H6"/>
    </sheetView>
  </sheetViews>
  <sheetFormatPr defaultColWidth="9" defaultRowHeight="13.5"/>
  <cols>
    <col min="1" max="1" width="2.375" customWidth="true"/>
    <col min="2" max="2" width="5.25" customWidth="true"/>
    <col min="3" max="4" width="12.875" customWidth="true"/>
    <col min="5" max="7" width="14.5" customWidth="true"/>
    <col min="8" max="8" width="30.5" customWidth="true"/>
    <col min="9" max="12" width="11.875" customWidth="true"/>
    <col min="13" max="13" width="17.875" customWidth="true"/>
  </cols>
  <sheetData>
    <row r="2" ht="32" customHeight="true" spans="2:3">
      <c r="B2" s="1" t="s">
        <v>0</v>
      </c>
      <c r="C2" s="1"/>
    </row>
    <row r="3" ht="39" customHeight="true" spans="2:13"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ht="41" customHeight="true" spans="2:13">
      <c r="B4" s="3" t="s">
        <v>2</v>
      </c>
      <c r="C4" s="3"/>
      <c r="D4" s="3"/>
      <c r="E4" s="3"/>
      <c r="F4" s="3"/>
      <c r="G4" s="3"/>
      <c r="H4" s="3"/>
      <c r="I4" s="20" t="s">
        <v>3</v>
      </c>
      <c r="J4" s="20"/>
      <c r="K4" s="20"/>
      <c r="L4" s="20"/>
      <c r="M4" s="20"/>
    </row>
    <row r="5" ht="42" customHeight="true" spans="2:13">
      <c r="B5" s="4" t="s">
        <v>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ht="43" customHeight="true" spans="2:13">
      <c r="B6" s="5" t="s">
        <v>5</v>
      </c>
      <c r="C6" s="5" t="s">
        <v>6</v>
      </c>
      <c r="D6" s="5" t="s">
        <v>7</v>
      </c>
      <c r="E6" s="14" t="s">
        <v>8</v>
      </c>
      <c r="F6" s="14"/>
      <c r="G6" s="14"/>
      <c r="H6" s="14"/>
      <c r="I6" s="16" t="s">
        <v>9</v>
      </c>
      <c r="J6" s="17"/>
      <c r="K6" s="14" t="s">
        <v>10</v>
      </c>
      <c r="L6" s="14"/>
      <c r="M6" s="5" t="s">
        <v>11</v>
      </c>
    </row>
    <row r="7" ht="60" customHeight="true" spans="2:13">
      <c r="B7" s="5"/>
      <c r="C7" s="5"/>
      <c r="D7" s="5"/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21" t="s">
        <v>18</v>
      </c>
      <c r="L7" s="21" t="s">
        <v>19</v>
      </c>
      <c r="M7" s="21"/>
    </row>
    <row r="8" ht="35" customHeight="true" spans="2:13">
      <c r="B8" s="6"/>
      <c r="C8" s="6" t="s">
        <v>20</v>
      </c>
      <c r="D8" s="5"/>
      <c r="E8" s="5">
        <v>23</v>
      </c>
      <c r="F8" s="5">
        <v>38450</v>
      </c>
      <c r="G8" s="5">
        <v>323.5</v>
      </c>
      <c r="H8" s="5"/>
      <c r="I8" s="5">
        <v>6150</v>
      </c>
      <c r="J8" s="5"/>
      <c r="K8" s="5">
        <f>K9+K10+K13+K14</f>
        <v>65727</v>
      </c>
      <c r="L8" s="5"/>
      <c r="M8" s="5">
        <f>K8+F8</f>
        <v>104177</v>
      </c>
    </row>
    <row r="9" ht="156" customHeight="true" spans="2:13">
      <c r="B9" s="7">
        <v>1</v>
      </c>
      <c r="C9" s="7" t="s">
        <v>21</v>
      </c>
      <c r="D9" s="7" t="s">
        <v>22</v>
      </c>
      <c r="E9" s="7" t="s">
        <v>23</v>
      </c>
      <c r="F9" s="7">
        <v>16000</v>
      </c>
      <c r="G9" s="7">
        <v>136.5</v>
      </c>
      <c r="H9" s="7"/>
      <c r="I9" s="7"/>
      <c r="J9" s="7"/>
      <c r="K9" s="7">
        <v>4100</v>
      </c>
      <c r="L9" s="22" t="s">
        <v>24</v>
      </c>
      <c r="M9" s="18">
        <f>F9+K9</f>
        <v>20100</v>
      </c>
    </row>
    <row r="10" ht="169" customHeight="true" spans="2:13">
      <c r="B10" s="7">
        <v>2</v>
      </c>
      <c r="C10" s="7" t="s">
        <v>25</v>
      </c>
      <c r="D10" s="7" t="s">
        <v>26</v>
      </c>
      <c r="E10" s="7" t="s">
        <v>27</v>
      </c>
      <c r="F10" s="7">
        <v>4000</v>
      </c>
      <c r="G10" s="7">
        <v>30</v>
      </c>
      <c r="H10" s="7"/>
      <c r="I10" s="7"/>
      <c r="J10" s="7"/>
      <c r="K10" s="7">
        <v>11000</v>
      </c>
      <c r="L10" s="23" t="s">
        <v>28</v>
      </c>
      <c r="M10" s="18">
        <f>F10+K10</f>
        <v>15000</v>
      </c>
    </row>
    <row r="11" ht="51" customHeight="true" spans="2:13">
      <c r="B11" s="5" t="s">
        <v>5</v>
      </c>
      <c r="C11" s="5" t="s">
        <v>6</v>
      </c>
      <c r="D11" s="5" t="s">
        <v>7</v>
      </c>
      <c r="E11" s="14" t="s">
        <v>8</v>
      </c>
      <c r="F11" s="14"/>
      <c r="G11" s="14"/>
      <c r="H11" s="14"/>
      <c r="I11" s="16" t="s">
        <v>9</v>
      </c>
      <c r="J11" s="17"/>
      <c r="K11" s="14" t="s">
        <v>10</v>
      </c>
      <c r="L11" s="14"/>
      <c r="M11" s="5" t="s">
        <v>29</v>
      </c>
    </row>
    <row r="12" ht="61" customHeight="true" spans="2:13">
      <c r="B12" s="5"/>
      <c r="C12" s="5"/>
      <c r="D12" s="5"/>
      <c r="E12" s="5" t="s">
        <v>12</v>
      </c>
      <c r="F12" s="5" t="s">
        <v>30</v>
      </c>
      <c r="G12" s="5" t="s">
        <v>14</v>
      </c>
      <c r="H12" s="5" t="s">
        <v>15</v>
      </c>
      <c r="I12" s="5" t="s">
        <v>16</v>
      </c>
      <c r="J12" s="5" t="s">
        <v>17</v>
      </c>
      <c r="K12" s="21" t="s">
        <v>18</v>
      </c>
      <c r="L12" s="21" t="s">
        <v>19</v>
      </c>
      <c r="M12" s="21"/>
    </row>
    <row r="13" ht="185" customHeight="true" spans="2:13">
      <c r="B13" s="7">
        <v>3</v>
      </c>
      <c r="C13" s="7" t="s">
        <v>31</v>
      </c>
      <c r="D13" s="7" t="s">
        <v>32</v>
      </c>
      <c r="E13" s="7">
        <v>5</v>
      </c>
      <c r="F13" s="7">
        <v>7450</v>
      </c>
      <c r="G13" s="7">
        <v>74.5</v>
      </c>
      <c r="H13" s="7"/>
      <c r="I13" s="7">
        <v>6150</v>
      </c>
      <c r="J13" s="7">
        <v>80</v>
      </c>
      <c r="K13" s="7">
        <v>6694</v>
      </c>
      <c r="L13" s="24" t="s">
        <v>33</v>
      </c>
      <c r="M13" s="18">
        <f>F13+K13</f>
        <v>14144</v>
      </c>
    </row>
    <row r="14" ht="185" customHeight="true" spans="2:13">
      <c r="B14" s="8">
        <v>4</v>
      </c>
      <c r="C14" s="8" t="s">
        <v>34</v>
      </c>
      <c r="D14" s="7" t="s">
        <v>35</v>
      </c>
      <c r="E14" s="7">
        <v>6</v>
      </c>
      <c r="F14" s="7">
        <v>8000</v>
      </c>
      <c r="G14" s="7">
        <v>60</v>
      </c>
      <c r="H14" s="7"/>
      <c r="I14" s="8"/>
      <c r="J14" s="8"/>
      <c r="K14" s="8">
        <v>43933</v>
      </c>
      <c r="L14" s="25" t="s">
        <v>36</v>
      </c>
      <c r="M14" s="27">
        <f>K14+F14+F15</f>
        <v>54933</v>
      </c>
    </row>
    <row r="15" ht="185" customHeight="true" spans="2:13">
      <c r="B15" s="9"/>
      <c r="C15" s="9"/>
      <c r="D15" s="7" t="s">
        <v>37</v>
      </c>
      <c r="E15" s="7">
        <v>3</v>
      </c>
      <c r="F15" s="7">
        <v>3000</v>
      </c>
      <c r="G15" s="7">
        <v>22.5</v>
      </c>
      <c r="H15" s="7"/>
      <c r="I15" s="9"/>
      <c r="J15" s="9"/>
      <c r="K15" s="9"/>
      <c r="L15" s="26"/>
      <c r="M15" s="28"/>
    </row>
    <row r="16" ht="45" customHeight="true" spans="2:13">
      <c r="B16" s="10" t="s">
        <v>38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ht="48" customHeight="true" spans="2:13">
      <c r="B17" s="5" t="s">
        <v>5</v>
      </c>
      <c r="C17" s="5" t="s">
        <v>6</v>
      </c>
      <c r="D17" s="5" t="s">
        <v>7</v>
      </c>
      <c r="E17" s="15" t="s">
        <v>8</v>
      </c>
      <c r="F17" s="16"/>
      <c r="G17" s="16"/>
      <c r="H17" s="17"/>
      <c r="I17" s="15" t="s">
        <v>9</v>
      </c>
      <c r="J17" s="17"/>
      <c r="K17" s="14" t="s">
        <v>10</v>
      </c>
      <c r="L17" s="14"/>
      <c r="M17" s="5" t="s">
        <v>29</v>
      </c>
    </row>
    <row r="18" ht="61" customHeight="true" spans="2:13">
      <c r="B18" s="5"/>
      <c r="C18" s="5"/>
      <c r="D18" s="5"/>
      <c r="E18" s="5" t="s">
        <v>12</v>
      </c>
      <c r="F18" s="5" t="s">
        <v>30</v>
      </c>
      <c r="G18" s="5" t="s">
        <v>14</v>
      </c>
      <c r="H18" s="5" t="s">
        <v>15</v>
      </c>
      <c r="I18" s="5" t="s">
        <v>16</v>
      </c>
      <c r="J18" s="5" t="s">
        <v>17</v>
      </c>
      <c r="K18" s="21" t="s">
        <v>18</v>
      </c>
      <c r="L18" s="21" t="s">
        <v>19</v>
      </c>
      <c r="M18" s="21"/>
    </row>
    <row r="19" ht="45" customHeight="true" spans="2:13">
      <c r="B19" s="11"/>
      <c r="C19" s="11" t="s">
        <v>20</v>
      </c>
      <c r="D19" s="5"/>
      <c r="E19" s="11">
        <v>35</v>
      </c>
      <c r="F19" s="11">
        <v>44073</v>
      </c>
      <c r="G19" s="11">
        <v>411.5</v>
      </c>
      <c r="H19" s="11"/>
      <c r="I19" s="11">
        <v>17552</v>
      </c>
      <c r="J19" s="11"/>
      <c r="K19" s="11">
        <f>K20+K21+K25+K30</f>
        <v>28492</v>
      </c>
      <c r="L19" s="11"/>
      <c r="M19" s="11">
        <f>F19+K19</f>
        <v>72565</v>
      </c>
    </row>
    <row r="20" ht="143" customHeight="true" spans="2:13">
      <c r="B20" s="9">
        <v>1</v>
      </c>
      <c r="C20" s="9" t="s">
        <v>39</v>
      </c>
      <c r="D20" s="7" t="s">
        <v>40</v>
      </c>
      <c r="E20" s="9">
        <v>14</v>
      </c>
      <c r="F20" s="9">
        <v>14000</v>
      </c>
      <c r="G20" s="9">
        <v>140</v>
      </c>
      <c r="H20" s="9"/>
      <c r="I20" s="9">
        <v>4110</v>
      </c>
      <c r="J20" s="9">
        <v>80</v>
      </c>
      <c r="K20" s="9">
        <v>2100</v>
      </c>
      <c r="L20" s="9" t="s">
        <v>41</v>
      </c>
      <c r="M20" s="9">
        <f t="shared" ref="M20:M22" si="0">F20+K20</f>
        <v>16100</v>
      </c>
    </row>
    <row r="21" ht="152" customHeight="true" spans="2:13">
      <c r="B21" s="7">
        <v>2</v>
      </c>
      <c r="C21" s="7" t="s">
        <v>42</v>
      </c>
      <c r="D21" s="7" t="s">
        <v>43</v>
      </c>
      <c r="E21" s="7">
        <v>3</v>
      </c>
      <c r="F21" s="7">
        <v>5000</v>
      </c>
      <c r="G21" s="7">
        <v>45</v>
      </c>
      <c r="H21" s="7"/>
      <c r="I21" s="7">
        <v>8392</v>
      </c>
      <c r="J21" s="7" t="s">
        <v>44</v>
      </c>
      <c r="K21" s="7">
        <v>8392</v>
      </c>
      <c r="L21" s="24" t="s">
        <v>45</v>
      </c>
      <c r="M21" s="18">
        <f t="shared" si="0"/>
        <v>13392</v>
      </c>
    </row>
    <row r="22" ht="160" customHeight="true" spans="2:13">
      <c r="B22" s="7">
        <v>3</v>
      </c>
      <c r="C22" s="7" t="s">
        <v>46</v>
      </c>
      <c r="D22" s="7" t="s">
        <v>43</v>
      </c>
      <c r="E22" s="7">
        <v>0</v>
      </c>
      <c r="F22" s="7"/>
      <c r="G22" s="7"/>
      <c r="H22" s="7"/>
      <c r="I22" s="7"/>
      <c r="J22" s="7"/>
      <c r="K22" s="7"/>
      <c r="L22" s="18"/>
      <c r="M22" s="18">
        <f t="shared" si="0"/>
        <v>0</v>
      </c>
    </row>
    <row r="23" ht="57" customHeight="true" spans="2:13">
      <c r="B23" s="5" t="s">
        <v>5</v>
      </c>
      <c r="C23" s="5" t="s">
        <v>6</v>
      </c>
      <c r="D23" s="5" t="s">
        <v>7</v>
      </c>
      <c r="E23" s="15" t="s">
        <v>8</v>
      </c>
      <c r="F23" s="16"/>
      <c r="G23" s="16"/>
      <c r="H23" s="17"/>
      <c r="I23" s="15" t="s">
        <v>9</v>
      </c>
      <c r="J23" s="17"/>
      <c r="K23" s="14" t="s">
        <v>10</v>
      </c>
      <c r="L23" s="14"/>
      <c r="M23" s="5" t="s">
        <v>29</v>
      </c>
    </row>
    <row r="24" ht="79" customHeight="true" spans="2:13">
      <c r="B24" s="5"/>
      <c r="C24" s="5"/>
      <c r="D24" s="5"/>
      <c r="E24" s="5" t="s">
        <v>12</v>
      </c>
      <c r="F24" s="5" t="s">
        <v>47</v>
      </c>
      <c r="G24" s="5" t="s">
        <v>14</v>
      </c>
      <c r="H24" s="5" t="s">
        <v>15</v>
      </c>
      <c r="I24" s="5" t="s">
        <v>16</v>
      </c>
      <c r="J24" s="5" t="s">
        <v>17</v>
      </c>
      <c r="K24" s="21" t="s">
        <v>18</v>
      </c>
      <c r="L24" s="21" t="s">
        <v>19</v>
      </c>
      <c r="M24" s="21"/>
    </row>
    <row r="25" ht="151" customHeight="true" spans="2:13">
      <c r="B25" s="8">
        <v>4</v>
      </c>
      <c r="C25" s="8" t="s">
        <v>48</v>
      </c>
      <c r="D25" s="7" t="s">
        <v>49</v>
      </c>
      <c r="E25" s="7">
        <v>2</v>
      </c>
      <c r="F25" s="7">
        <v>4569</v>
      </c>
      <c r="G25" s="7">
        <v>39</v>
      </c>
      <c r="H25" s="7"/>
      <c r="I25" s="8"/>
      <c r="J25" s="8">
        <v>150</v>
      </c>
      <c r="K25" s="8">
        <v>10000</v>
      </c>
      <c r="L25" s="8" t="s">
        <v>50</v>
      </c>
      <c r="M25" s="27">
        <f>K25+F25+F26</f>
        <v>17569</v>
      </c>
    </row>
    <row r="26" ht="151" customHeight="true" spans="2:13">
      <c r="B26" s="12"/>
      <c r="C26" s="12"/>
      <c r="D26" s="7" t="s">
        <v>51</v>
      </c>
      <c r="E26" s="7">
        <v>2</v>
      </c>
      <c r="F26" s="7">
        <v>3000</v>
      </c>
      <c r="G26" s="7">
        <v>30</v>
      </c>
      <c r="H26" s="7"/>
      <c r="I26" s="12"/>
      <c r="J26" s="12"/>
      <c r="K26" s="12"/>
      <c r="L26" s="12"/>
      <c r="M26" s="29"/>
    </row>
    <row r="27" ht="148" customHeight="true" spans="2:13">
      <c r="B27" s="9"/>
      <c r="C27" s="9"/>
      <c r="D27" s="7" t="s">
        <v>52</v>
      </c>
      <c r="E27" s="7">
        <v>0</v>
      </c>
      <c r="F27" s="7"/>
      <c r="G27" s="7"/>
      <c r="H27" s="7"/>
      <c r="I27" s="9"/>
      <c r="J27" s="9"/>
      <c r="K27" s="9"/>
      <c r="L27" s="9"/>
      <c r="M27" s="28"/>
    </row>
    <row r="28" ht="50" customHeight="true" spans="2:13">
      <c r="B28" s="5" t="s">
        <v>5</v>
      </c>
      <c r="C28" s="5" t="s">
        <v>6</v>
      </c>
      <c r="D28" s="5" t="s">
        <v>7</v>
      </c>
      <c r="E28" s="15" t="s">
        <v>8</v>
      </c>
      <c r="F28" s="16"/>
      <c r="G28" s="16"/>
      <c r="H28" s="17"/>
      <c r="I28" s="15" t="s">
        <v>9</v>
      </c>
      <c r="J28" s="17"/>
      <c r="K28" s="14" t="s">
        <v>10</v>
      </c>
      <c r="L28" s="14"/>
      <c r="M28" s="5" t="s">
        <v>29</v>
      </c>
    </row>
    <row r="29" ht="54" customHeight="true" spans="2:13">
      <c r="B29" s="5"/>
      <c r="C29" s="5"/>
      <c r="D29" s="5"/>
      <c r="E29" s="5" t="s">
        <v>12</v>
      </c>
      <c r="F29" s="5" t="s">
        <v>47</v>
      </c>
      <c r="G29" s="5" t="s">
        <v>14</v>
      </c>
      <c r="H29" s="5" t="s">
        <v>15</v>
      </c>
      <c r="I29" s="5" t="s">
        <v>16</v>
      </c>
      <c r="J29" s="5" t="s">
        <v>17</v>
      </c>
      <c r="K29" s="21" t="s">
        <v>18</v>
      </c>
      <c r="L29" s="21" t="s">
        <v>19</v>
      </c>
      <c r="M29" s="21"/>
    </row>
    <row r="30" ht="152" customHeight="true" spans="2:13">
      <c r="B30" s="12">
        <v>5</v>
      </c>
      <c r="C30" s="12" t="s">
        <v>53</v>
      </c>
      <c r="D30" s="8" t="s">
        <v>54</v>
      </c>
      <c r="E30" s="7">
        <v>2</v>
      </c>
      <c r="F30" s="7">
        <v>1689</v>
      </c>
      <c r="G30" s="7">
        <v>16.9</v>
      </c>
      <c r="H30" s="7"/>
      <c r="I30" s="8"/>
      <c r="J30" s="8"/>
      <c r="K30" s="12">
        <v>8000</v>
      </c>
      <c r="L30" s="12"/>
      <c r="M30" s="12">
        <f>F31+F30+K30</f>
        <v>16689</v>
      </c>
    </row>
    <row r="31" ht="152" customHeight="true" spans="2:13">
      <c r="B31" s="9"/>
      <c r="C31" s="9"/>
      <c r="D31" s="7" t="s">
        <v>55</v>
      </c>
      <c r="E31" s="7">
        <v>5</v>
      </c>
      <c r="F31" s="7">
        <v>7000</v>
      </c>
      <c r="G31" s="7">
        <v>52.5</v>
      </c>
      <c r="H31" s="7"/>
      <c r="I31" s="9"/>
      <c r="J31" s="9"/>
      <c r="K31" s="9"/>
      <c r="L31" s="9"/>
      <c r="M31" s="9"/>
    </row>
    <row r="32" ht="152" customHeight="true" spans="2:13">
      <c r="B32" s="7">
        <v>6</v>
      </c>
      <c r="C32" s="7" t="s">
        <v>56</v>
      </c>
      <c r="D32" s="7" t="s">
        <v>55</v>
      </c>
      <c r="E32" s="18">
        <v>0</v>
      </c>
      <c r="F32" s="19"/>
      <c r="G32" s="19"/>
      <c r="H32" s="7"/>
      <c r="I32" s="7"/>
      <c r="J32" s="7"/>
      <c r="K32" s="7"/>
      <c r="L32" s="18"/>
      <c r="M32" s="7"/>
    </row>
    <row r="33" ht="55" customHeight="true" spans="2:13">
      <c r="B33" s="5" t="s">
        <v>5</v>
      </c>
      <c r="C33" s="5" t="s">
        <v>6</v>
      </c>
      <c r="D33" s="5" t="s">
        <v>7</v>
      </c>
      <c r="E33" s="15" t="s">
        <v>8</v>
      </c>
      <c r="F33" s="16"/>
      <c r="G33" s="16"/>
      <c r="H33" s="17"/>
      <c r="I33" s="15" t="s">
        <v>9</v>
      </c>
      <c r="J33" s="17"/>
      <c r="K33" s="14" t="s">
        <v>10</v>
      </c>
      <c r="L33" s="14"/>
      <c r="M33" s="5" t="s">
        <v>29</v>
      </c>
    </row>
    <row r="34" ht="55" customHeight="true" spans="2:13">
      <c r="B34" s="5"/>
      <c r="C34" s="5"/>
      <c r="D34" s="5"/>
      <c r="E34" s="5" t="s">
        <v>12</v>
      </c>
      <c r="F34" s="5" t="s">
        <v>47</v>
      </c>
      <c r="G34" s="5" t="s">
        <v>14</v>
      </c>
      <c r="H34" s="5" t="s">
        <v>15</v>
      </c>
      <c r="I34" s="5" t="s">
        <v>16</v>
      </c>
      <c r="J34" s="5" t="s">
        <v>17</v>
      </c>
      <c r="K34" s="21" t="s">
        <v>18</v>
      </c>
      <c r="L34" s="21" t="s">
        <v>19</v>
      </c>
      <c r="M34" s="21"/>
    </row>
    <row r="35" ht="108" customHeight="true" spans="2:13">
      <c r="B35" s="7">
        <v>7</v>
      </c>
      <c r="C35" s="7" t="s">
        <v>57</v>
      </c>
      <c r="D35" s="7" t="s">
        <v>58</v>
      </c>
      <c r="E35" s="7">
        <v>0</v>
      </c>
      <c r="F35" s="7"/>
      <c r="G35" s="7"/>
      <c r="H35" s="7"/>
      <c r="I35" s="8">
        <v>5050</v>
      </c>
      <c r="J35" s="8">
        <v>60</v>
      </c>
      <c r="K35" s="8"/>
      <c r="L35" s="27"/>
      <c r="M35" s="8" t="s">
        <v>59</v>
      </c>
    </row>
    <row r="36" ht="115" customHeight="true" spans="2:13">
      <c r="B36" s="7"/>
      <c r="C36" s="7"/>
      <c r="D36" s="7" t="s">
        <v>60</v>
      </c>
      <c r="E36" s="7" t="s">
        <v>61</v>
      </c>
      <c r="F36" s="7" t="s">
        <v>59</v>
      </c>
      <c r="G36" s="7" t="s">
        <v>62</v>
      </c>
      <c r="H36" s="7"/>
      <c r="I36" s="9"/>
      <c r="J36" s="9"/>
      <c r="K36" s="9"/>
      <c r="L36" s="28"/>
      <c r="M36" s="9"/>
    </row>
    <row r="37" ht="108" customHeight="true" spans="2:13">
      <c r="B37" s="8">
        <v>8</v>
      </c>
      <c r="C37" s="8" t="s">
        <v>63</v>
      </c>
      <c r="D37" s="7" t="s">
        <v>60</v>
      </c>
      <c r="E37" s="7">
        <v>0</v>
      </c>
      <c r="F37" s="7"/>
      <c r="G37" s="7"/>
      <c r="H37" s="7"/>
      <c r="I37" s="7"/>
      <c r="J37" s="7"/>
      <c r="K37" s="7"/>
      <c r="L37" s="18"/>
      <c r="M37" s="7"/>
    </row>
    <row r="38" ht="108" customHeight="true" spans="2:13">
      <c r="B38" s="9"/>
      <c r="C38" s="9"/>
      <c r="D38" s="7" t="s">
        <v>64</v>
      </c>
      <c r="E38" s="7">
        <v>0</v>
      </c>
      <c r="F38" s="7"/>
      <c r="G38" s="7"/>
      <c r="H38" s="7"/>
      <c r="I38" s="7"/>
      <c r="J38" s="7"/>
      <c r="K38" s="7"/>
      <c r="L38" s="18"/>
      <c r="M38" s="18"/>
    </row>
    <row r="39" ht="108" customHeight="true" spans="2:13">
      <c r="B39" s="13" t="s">
        <v>65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</row>
  </sheetData>
  <mergeCells count="79">
    <mergeCell ref="B2:C2"/>
    <mergeCell ref="B3:M3"/>
    <mergeCell ref="B4:H4"/>
    <mergeCell ref="I4:M4"/>
    <mergeCell ref="B5:M5"/>
    <mergeCell ref="E6:H6"/>
    <mergeCell ref="I6:J6"/>
    <mergeCell ref="K6:L6"/>
    <mergeCell ref="E11:H11"/>
    <mergeCell ref="I11:J11"/>
    <mergeCell ref="K11:L11"/>
    <mergeCell ref="B16:M16"/>
    <mergeCell ref="E17:H17"/>
    <mergeCell ref="I17:J17"/>
    <mergeCell ref="K17:L17"/>
    <mergeCell ref="E23:H23"/>
    <mergeCell ref="I23:J23"/>
    <mergeCell ref="K23:L23"/>
    <mergeCell ref="E28:H28"/>
    <mergeCell ref="I28:J28"/>
    <mergeCell ref="K28:L28"/>
    <mergeCell ref="E33:H33"/>
    <mergeCell ref="I33:J33"/>
    <mergeCell ref="K33:L33"/>
    <mergeCell ref="B39:M39"/>
    <mergeCell ref="B6:B7"/>
    <mergeCell ref="B11:B12"/>
    <mergeCell ref="B14:B15"/>
    <mergeCell ref="B17:B18"/>
    <mergeCell ref="B23:B24"/>
    <mergeCell ref="B25:B27"/>
    <mergeCell ref="B28:B29"/>
    <mergeCell ref="B30:B31"/>
    <mergeCell ref="B33:B34"/>
    <mergeCell ref="B35:B36"/>
    <mergeCell ref="B37:B38"/>
    <mergeCell ref="C6:C7"/>
    <mergeCell ref="C11:C12"/>
    <mergeCell ref="C14:C15"/>
    <mergeCell ref="C17:C18"/>
    <mergeCell ref="C23:C24"/>
    <mergeCell ref="C25:C27"/>
    <mergeCell ref="C28:C29"/>
    <mergeCell ref="C30:C31"/>
    <mergeCell ref="C33:C34"/>
    <mergeCell ref="C35:C36"/>
    <mergeCell ref="C37:C38"/>
    <mergeCell ref="D6:D7"/>
    <mergeCell ref="D11:D12"/>
    <mergeCell ref="D17:D18"/>
    <mergeCell ref="D23:D24"/>
    <mergeCell ref="D28:D29"/>
    <mergeCell ref="D33:D34"/>
    <mergeCell ref="I14:I15"/>
    <mergeCell ref="I25:I27"/>
    <mergeCell ref="I30:I31"/>
    <mergeCell ref="I35:I36"/>
    <mergeCell ref="J14:J15"/>
    <mergeCell ref="J25:J27"/>
    <mergeCell ref="J30:J31"/>
    <mergeCell ref="J35:J36"/>
    <mergeCell ref="K14:K15"/>
    <mergeCell ref="K25:K27"/>
    <mergeCell ref="K30:K31"/>
    <mergeCell ref="K35:K36"/>
    <mergeCell ref="L14:L15"/>
    <mergeCell ref="L25:L27"/>
    <mergeCell ref="L30:L31"/>
    <mergeCell ref="L35:L36"/>
    <mergeCell ref="M6:M7"/>
    <mergeCell ref="M11:M12"/>
    <mergeCell ref="M14:M15"/>
    <mergeCell ref="M17:M18"/>
    <mergeCell ref="M23:M24"/>
    <mergeCell ref="M25:M27"/>
    <mergeCell ref="M28:M29"/>
    <mergeCell ref="M30:M31"/>
    <mergeCell ref="M33:M34"/>
    <mergeCell ref="M35:M36"/>
  </mergeCells>
  <printOptions horizontalCentered="true"/>
  <pageMargins left="0.118055555555556" right="0.118055555555556" top="0.786805555555556" bottom="0.0784722222222222" header="0.156944444444444" footer="0"/>
  <pageSetup paperSize="9" scale="75" orientation="landscape" horizontalDpi="600"/>
  <headerFooter>
    <oddFooter>&amp;C第 &amp;P 页，共 &amp;N 页</oddFooter>
  </headerFooter>
  <rowBreaks count="5" manualBreakCount="5">
    <brk id="10" max="12" man="1"/>
    <brk id="15" max="12" man="1"/>
    <brk id="22" max="12" man="1"/>
    <brk id="27" max="12" man="1"/>
    <brk id="32" max="12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Yozosoft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29日下午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User274</dc:creator>
  <cp:lastModifiedBy>inspur</cp:lastModifiedBy>
  <dcterms:created xsi:type="dcterms:W3CDTF">2020-05-16T14:04:00Z</dcterms:created>
  <dcterms:modified xsi:type="dcterms:W3CDTF">2022-03-29T21:47:08Z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</Properties>
</file>