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<sst xmlns="http://schemas.openxmlformats.org/spreadsheetml/2006/main" count="20" uniqueCount="20">
  <si>
    <t>配发计划</t>
  </si>
  <si>
    <t>实发/收储</t>
  </si>
  <si>
    <t>重量</t>
  </si>
  <si>
    <t>朝阳</t>
  </si>
  <si>
    <t>全自采</t>
  </si>
  <si>
    <t>南关</t>
  </si>
  <si>
    <t>5173自采</t>
  </si>
  <si>
    <t>宽城</t>
  </si>
  <si>
    <t>二道</t>
  </si>
  <si>
    <t>绿园</t>
  </si>
  <si>
    <t>新区</t>
  </si>
  <si>
    <t>汽开</t>
  </si>
  <si>
    <t>经开</t>
  </si>
  <si>
    <t>实发合计</t>
  </si>
  <si>
    <t>收储</t>
  </si>
  <si>
    <t>农安</t>
  </si>
  <si>
    <t>双阳</t>
  </si>
  <si>
    <t>公主岭</t>
  </si>
  <si>
    <t>收储合计</t>
  </si>
  <si>
    <t>总计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</si>
</sst>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/>
      <right style="thin">
        <color auto="true"/>
      </right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3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7" fillId="7" borderId="9" applyNumberFormat="false" applyAlignment="false" applyProtection="false">
      <alignment vertical="center"/>
    </xf>
    <xf numFmtId="0" fontId="10" fillId="10" borderId="10" applyNumberFormat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11" fillId="0" borderId="11" applyNumberFormat="false" applyFill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  <xf numFmtId="0" fontId="12" fillId="0" borderId="11" applyNumberFormat="false" applyFill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41" fontId="4" fillId="0" borderId="0" applyFont="false" applyFill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5" fillId="0" borderId="8" applyNumberFormat="false" applyFill="false" applyAlignment="false" applyProtection="false">
      <alignment vertical="center"/>
    </xf>
    <xf numFmtId="0" fontId="16" fillId="0" borderId="15" applyNumberFormat="false" applyFill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43" fontId="4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14" fillId="0" borderId="13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42" fontId="4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4" fillId="16" borderId="12" applyNumberFormat="false" applyFont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19" fillId="27" borderId="0" applyNumberFormat="false" applyBorder="false" applyAlignment="false" applyProtection="false">
      <alignment vertical="center"/>
    </xf>
    <xf numFmtId="0" fontId="6" fillId="34" borderId="0" applyNumberFormat="false" applyBorder="false" applyAlignment="false" applyProtection="false">
      <alignment vertical="center"/>
    </xf>
    <xf numFmtId="0" fontId="20" fillId="29" borderId="0" applyNumberFormat="false" applyBorder="false" applyAlignment="false" applyProtection="false">
      <alignment vertical="center"/>
    </xf>
    <xf numFmtId="0" fontId="15" fillId="7" borderId="14" applyNumberFormat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3" fillId="33" borderId="0" applyNumberFormat="false" applyBorder="false" applyAlignment="false" applyProtection="false">
      <alignment vertical="center"/>
    </xf>
    <xf numFmtId="0" fontId="3" fillId="35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9" fontId="4" fillId="0" borderId="0" applyFont="false" applyFill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44" fontId="4" fillId="0" borderId="0" applyFont="false" applyFill="false" applyBorder="false" applyAlignment="false" applyProtection="false">
      <alignment vertical="center"/>
    </xf>
    <xf numFmtId="0" fontId="3" fillId="8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18" fillId="23" borderId="14" applyNumberFormat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</cellStyleXfs>
  <cellXfs count="16">
    <xf numFmtId="0" fontId="0" fillId="0" borderId="0" xfId="0">
      <alignment vertical="center"/>
    </xf>
    <xf numFmtId="58" fontId="0" fillId="2" borderId="1" xfId="0" applyNumberFormat="true" applyFill="true" applyBorder="true">
      <alignment vertical="center"/>
    </xf>
    <xf numFmtId="0" fontId="0" fillId="2" borderId="1" xfId="0" applyFill="true" applyBorder="true" applyAlignment="true">
      <alignment horizontal="center" vertical="center"/>
    </xf>
    <xf numFmtId="0" fontId="0" fillId="0" borderId="1" xfId="0" applyBorder="true">
      <alignment vertical="center"/>
    </xf>
    <xf numFmtId="0" fontId="0" fillId="3" borderId="1" xfId="0" applyFill="true" applyBorder="true" applyAlignment="true">
      <alignment vertical="center"/>
    </xf>
    <xf numFmtId="0" fontId="0" fillId="0" borderId="2" xfId="0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0" fillId="0" borderId="5" xfId="0" applyBorder="true" applyAlignment="true">
      <alignment horizontal="center" vertical="center"/>
    </xf>
    <xf numFmtId="0" fontId="0" fillId="0" borderId="6" xfId="0" applyBorder="true" applyAlignment="true">
      <alignment horizontal="center" vertical="center"/>
    </xf>
    <xf numFmtId="0" fontId="0" fillId="0" borderId="7" xfId="0" applyBorder="true" applyAlignment="true">
      <alignment horizontal="center" vertical="center"/>
    </xf>
    <xf numFmtId="0" fontId="0" fillId="3" borderId="1" xfId="0" applyFill="true" applyBorder="true">
      <alignment vertical="center"/>
    </xf>
    <xf numFmtId="0" fontId="0" fillId="4" borderId="1" xfId="0" applyFill="true" applyBorder="true">
      <alignment vertical="center"/>
    </xf>
    <xf numFmtId="176" fontId="0" fillId="0" borderId="1" xfId="0" applyNumberFormat="true" applyBorder="true">
      <alignment vertical="center"/>
    </xf>
    <xf numFmtId="176" fontId="0" fillId="3" borderId="1" xfId="0" applyNumberFormat="true" applyFill="true" applyBorder="true">
      <alignment vertical="center"/>
    </xf>
    <xf numFmtId="176" fontId="0" fillId="4" borderId="1" xfId="0" applyNumberFormat="true" applyFill="true" applyBorder="true">
      <alignment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17"/>
  <sheetViews>
    <sheetView tabSelected="1" workbookViewId="0">
      <selection activeCell="K9" sqref="K9"/>
    </sheetView>
  </sheetViews>
  <sheetFormatPr defaultColWidth="9" defaultRowHeight="13.5" outlineLevelCol="6"/>
  <cols>
    <col min="3" max="3" width="12.875" hidden="true" customWidth="true"/>
    <col min="5" max="5" width="9.5" customWidth="true"/>
    <col min="6" max="7" width="9" hidden="true" customWidth="true"/>
  </cols>
  <sheetData>
    <row r="3" ht="24" customHeight="true" spans="2:5">
      <c r="B3" s="1">
        <v>44662</v>
      </c>
      <c r="C3" s="2" t="s">
        <v>0</v>
      </c>
      <c r="D3" s="2" t="s">
        <v>1</v>
      </c>
      <c r="E3" s="2" t="s">
        <v>2</v>
      </c>
    </row>
    <row r="4" ht="23.25" customHeight="true" spans="2:6">
      <c r="B4" s="3" t="s">
        <v>3</v>
      </c>
      <c r="C4" s="3">
        <v>10000</v>
      </c>
      <c r="D4" s="3">
        <v>12099</v>
      </c>
      <c r="E4" s="13">
        <f>D4*18/2000</f>
        <v>108.891</v>
      </c>
      <c r="F4" t="s">
        <v>4</v>
      </c>
    </row>
    <row r="5" ht="23.25" customHeight="true" spans="2:6">
      <c r="B5" s="3" t="s">
        <v>5</v>
      </c>
      <c r="C5" s="3">
        <v>10000</v>
      </c>
      <c r="D5" s="3">
        <v>10773</v>
      </c>
      <c r="E5" s="13">
        <f t="shared" ref="E5:E17" si="0">D5*18/2000</f>
        <v>96.957</v>
      </c>
      <c r="F5" t="s">
        <v>6</v>
      </c>
    </row>
    <row r="6" ht="23.25" customHeight="true" spans="2:5">
      <c r="B6" s="3" t="s">
        <v>7</v>
      </c>
      <c r="C6" s="3">
        <v>0</v>
      </c>
      <c r="D6" s="3">
        <v>10126</v>
      </c>
      <c r="E6" s="13">
        <f t="shared" si="0"/>
        <v>91.134</v>
      </c>
    </row>
    <row r="7" ht="23.25" customHeight="true" spans="2:7">
      <c r="B7" s="3" t="s">
        <v>8</v>
      </c>
      <c r="C7" s="3">
        <v>15000</v>
      </c>
      <c r="D7" s="3">
        <v>15586</v>
      </c>
      <c r="E7" s="13">
        <f t="shared" si="0"/>
        <v>140.274</v>
      </c>
      <c r="G7">
        <f>D4+D5+D6+D7+D8+D9+D10+D11</f>
        <v>95486</v>
      </c>
    </row>
    <row r="8" ht="23.25" customHeight="true" spans="2:5">
      <c r="B8" s="3" t="s">
        <v>9</v>
      </c>
      <c r="C8" s="3">
        <v>10000</v>
      </c>
      <c r="D8" s="3">
        <v>10082</v>
      </c>
      <c r="E8" s="13">
        <f t="shared" si="0"/>
        <v>90.738</v>
      </c>
    </row>
    <row r="9" ht="23.25" customHeight="true" spans="2:5">
      <c r="B9" s="3" t="s">
        <v>10</v>
      </c>
      <c r="C9" s="3">
        <v>10000</v>
      </c>
      <c r="D9" s="3">
        <v>10307</v>
      </c>
      <c r="E9" s="13">
        <f t="shared" si="0"/>
        <v>92.763</v>
      </c>
    </row>
    <row r="10" ht="23.25" customHeight="true" spans="2:5">
      <c r="B10" s="3" t="s">
        <v>11</v>
      </c>
      <c r="C10" s="3">
        <v>15000</v>
      </c>
      <c r="D10" s="3">
        <v>16376</v>
      </c>
      <c r="E10" s="13">
        <f t="shared" si="0"/>
        <v>147.384</v>
      </c>
    </row>
    <row r="11" ht="23.25" customHeight="true" spans="2:5">
      <c r="B11" s="3" t="s">
        <v>12</v>
      </c>
      <c r="C11" s="3">
        <v>10000</v>
      </c>
      <c r="D11" s="3">
        <v>10137</v>
      </c>
      <c r="E11" s="13">
        <f t="shared" si="0"/>
        <v>91.233</v>
      </c>
    </row>
    <row r="12" ht="23.25" customHeight="true" spans="2:5">
      <c r="B12" s="4" t="s">
        <v>13</v>
      </c>
      <c r="C12" s="4"/>
      <c r="D12" s="4">
        <f>SUM(D4:D11)</f>
        <v>95486</v>
      </c>
      <c r="E12" s="14">
        <f>SUM(E4:E11)</f>
        <v>859.374</v>
      </c>
    </row>
    <row r="13" ht="23.25" customHeight="true" spans="2:6">
      <c r="B13" s="5" t="s">
        <v>14</v>
      </c>
      <c r="C13" s="6"/>
      <c r="D13" s="3">
        <v>14015</v>
      </c>
      <c r="E13" s="13">
        <f t="shared" si="0"/>
        <v>126.135</v>
      </c>
      <c r="F13" t="s">
        <v>15</v>
      </c>
    </row>
    <row r="14" ht="23.25" customHeight="true" spans="2:7">
      <c r="B14" s="7"/>
      <c r="C14" s="8"/>
      <c r="D14" s="3">
        <v>13664</v>
      </c>
      <c r="E14" s="13">
        <f t="shared" si="0"/>
        <v>122.976</v>
      </c>
      <c r="F14" t="s">
        <v>16</v>
      </c>
      <c r="G14">
        <f>D13+D14+D15</f>
        <v>44636</v>
      </c>
    </row>
    <row r="15" ht="22.5" customHeight="true" spans="2:6">
      <c r="B15" s="9"/>
      <c r="C15" s="10"/>
      <c r="D15" s="3">
        <v>16957</v>
      </c>
      <c r="E15" s="13">
        <f t="shared" si="0"/>
        <v>152.613</v>
      </c>
      <c r="F15" t="s">
        <v>17</v>
      </c>
    </row>
    <row r="16" ht="24" customHeight="true" spans="2:6">
      <c r="B16" s="11" t="s">
        <v>18</v>
      </c>
      <c r="C16" s="11"/>
      <c r="D16" s="11">
        <f>SUM(D13:D15)</f>
        <v>44636</v>
      </c>
      <c r="E16" s="14">
        <f>SUM(E13:E15)</f>
        <v>401.724</v>
      </c>
      <c r="F16">
        <f>D16-D4-5173</f>
        <v>27364</v>
      </c>
    </row>
    <row r="17" ht="21.75" customHeight="true" spans="2:5">
      <c r="B17" s="12" t="s">
        <v>19</v>
      </c>
      <c r="C17" s="12"/>
      <c r="D17" s="12">
        <f>D16+D12</f>
        <v>140122</v>
      </c>
      <c r="E17" s="15">
        <f>E16+E12</f>
        <v>1261.098</v>
      </c>
    </row>
  </sheetData>
  <mergeCells count="1">
    <mergeCell ref="B13:C15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inspur</cp:lastModifiedBy>
  <dcterms:created xsi:type="dcterms:W3CDTF">2006-09-13T19:21:00Z</dcterms:created>
  <dcterms:modified xsi:type="dcterms:W3CDTF">2022-04-11T17:38:06Z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</Properties>
</file>