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95" windowHeight="8265"/>
  </bookViews>
  <sheets>
    <sheet name="0404" sheetId="11" r:id="rId1"/>
    <sheet name="0403" sheetId="9" r:id="rId2"/>
    <sheet name="0402" sheetId="8" r:id="rId3"/>
    <sheet name="0401" sheetId="7" r:id="rId4"/>
    <sheet name="0331" sheetId="6" r:id="rId5"/>
    <sheet name="0330" sheetId="5" r:id="rId6"/>
    <sheet name="0329" sheetId="4" r:id="rId7"/>
    <sheet name="0328" sheetId="2" r:id="rId8"/>
    <sheet name="Sheet2" sheetId="3" r:id="rId9"/>
  </sheets>
  <definedNames>
    <definedName name="_xlnm._FilterDatabase" localSheetId="0" hidden="1">'0404'!$A$7:$X$30</definedName>
    <definedName name="_xlnm._FilterDatabase" localSheetId="1" hidden="1">'0403'!$A$7:$X$29</definedName>
    <definedName name="_xlnm._FilterDatabase" localSheetId="2" hidden="1">'0402'!$A$7:$X$27</definedName>
    <definedName name="_xlnm._FilterDatabase" localSheetId="3" hidden="1">'0401'!$A$7:$X$27</definedName>
    <definedName name="_xlnm._FilterDatabase" localSheetId="4" hidden="1">'0331'!$A$7:$X$27</definedName>
    <definedName name="_xlnm._FilterDatabase" localSheetId="5" hidden="1">'0330'!$A$7:$X$27</definedName>
    <definedName name="_xlnm._FilterDatabase" localSheetId="6" hidden="1">'0329'!$A$7:$X$27</definedName>
    <definedName name="_xlnm._FilterDatabase" localSheetId="7" hidden="1">'0328'!$A$7:$X$26</definedName>
    <definedName name="_xlnm.Print_Area" localSheetId="7">'0328'!$A$1:$X$27</definedName>
  </definedNames>
  <calcPr calcId="144525"/>
</workbook>
</file>

<file path=xl/sharedStrings.xml><?xml version="1.0" encoding="utf-8"?>
<sst xmlns="http://schemas.openxmlformats.org/spreadsheetml/2006/main" count="607" uniqueCount="62">
  <si>
    <t>4月4日长春市重点直采保供企业生活物资统计表</t>
  </si>
  <si>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</si>
  <si>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</si>
  <si>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</si>
  <si>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</si>
  <si>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</si>
  <si>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</si>
  <si>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</si>
  <si>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</si>
  <si>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</si>
  <si>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</si>
  <si>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</si>
  <si>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</si>
  <si>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</si>
  <si>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</si>
  <si>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</si>
  <si>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charset val="134"/>
      </rPr>
      <t xml:space="preserve"> </t>
    </r>
    <r>
      <rPr>
        <b/>
        <sz val="12"/>
        <rFont val="华文宋体"/>
        <charset val="134"/>
      </rPr>
      <t>耐储菜</t>
    </r>
  </si>
  <si>
    <t xml:space="preserve">  叶菜和果菜</t>
  </si>
  <si>
    <t>外县分拣（政府自采）蔬菜包</t>
  </si>
  <si>
    <t>各市州支援蔬菜包</t>
  </si>
  <si>
    <t>海吉星</t>
  </si>
  <si>
    <t>营业</t>
  </si>
  <si>
    <t>国欧仓储</t>
  </si>
  <si>
    <t>供销社</t>
  </si>
  <si>
    <t>地利生鲜</t>
  </si>
  <si>
    <t>新天地</t>
  </si>
  <si>
    <t>欧亚卖场</t>
  </si>
  <si>
    <t>亚泰超市</t>
  </si>
  <si>
    <t>永辉超市</t>
  </si>
  <si>
    <t>远方超市</t>
  </si>
  <si>
    <t>沃尔玛</t>
  </si>
  <si>
    <t>永鹏经贸</t>
  </si>
  <si>
    <t>中粮集团</t>
  </si>
  <si>
    <t>吉粮</t>
  </si>
  <si>
    <t xml:space="preserve">营业
</t>
  </si>
  <si>
    <t>华正</t>
  </si>
  <si>
    <t>金锣</t>
  </si>
  <si>
    <t>美菜商城</t>
  </si>
  <si>
    <t>大润发</t>
  </si>
  <si>
    <t>欧亚商都</t>
  </si>
  <si>
    <t>东北亚</t>
  </si>
  <si>
    <t>关停</t>
  </si>
  <si>
    <t>麦德龙</t>
  </si>
  <si>
    <t>闭店</t>
  </si>
  <si>
    <t>合计</t>
  </si>
  <si>
    <t>备注：当日统计数据为上日数据</t>
  </si>
  <si>
    <t>说明：当日销售量=各市州支援或者外县分拣(政府自采）蔬菜包发放份数*20斤/2000 估算数，按照每份蔬菜包20斤估算。</t>
  </si>
  <si>
    <t>4月2日长春市重点直采保供企业生活物资统计表</t>
  </si>
  <si>
    <t>占线联系不上</t>
  </si>
  <si>
    <t>没数了，菜听政府的，每天发点水果，数出不来，比较乱</t>
  </si>
  <si>
    <t>市政府自采蔬菜包</t>
  </si>
  <si>
    <t>说明：当日销售量=省内各市州支援或者市政府自采蔬菜包发放份数*20斤/2000 估算数，按照每份蔬菜包20斤估算。</t>
  </si>
  <si>
    <t>一直占线联系不上</t>
  </si>
  <si>
    <t>4月1日长春市重点直采保供企业生活物资统计表</t>
  </si>
  <si>
    <t>已联系待发</t>
  </si>
  <si>
    <t>3月31日长春市重点直采保供企业生活物资统计表</t>
  </si>
  <si>
    <t>已联系待报</t>
  </si>
  <si>
    <t>联系不上</t>
  </si>
  <si>
    <t>3月30日长春市重点直采保供企业生活物资统计表</t>
  </si>
  <si>
    <t>3月29日长春市重点直采保供企业生活物资统计表</t>
  </si>
  <si>
    <t>营业
（新增）</t>
  </si>
  <si>
    <t>3月28日长春市重点直采保供企业生活物资统计表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</si>
</sst>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_ "/>
    <numFmt numFmtId="41" formatCode="_ * #,##0_ ;_ * \-#,##0_ ;_ * &quot;-&quot;_ ;_ @_ "/>
  </numFmts>
  <fonts count="41">
    <font>
      <sz val="11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sz val="12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b/>
      <sz val="12"/>
      <name val="仿宋"/>
      <charset val="134"/>
    </font>
    <font>
      <b/>
      <sz val="12"/>
      <color rgb="FFFF0000"/>
      <name val="宋体"/>
      <charset val="134"/>
    </font>
    <font>
      <sz val="12"/>
      <name val="仿宋_GB2312"/>
      <charset val="134"/>
    </font>
    <font>
      <sz val="12"/>
      <color rgb="FFFF0000"/>
      <name val="仿宋"/>
      <charset val="134"/>
    </font>
    <font>
      <sz val="10"/>
      <color rgb="FF000000"/>
      <name val="宋体"/>
      <charset val="134"/>
    </font>
    <font>
      <sz val="11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宋体"/>
      <charset val="134"/>
    </font>
    <font>
      <b/>
      <sz val="12"/>
      <name val="华文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27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24" fillId="13" borderId="15" applyNumberFormat="false" applyAlignment="false" applyProtection="false">
      <alignment vertical="center"/>
    </xf>
    <xf numFmtId="0" fontId="33" fillId="22" borderId="18" applyNumberFormat="false" applyAlignment="false" applyProtection="false">
      <alignment vertical="center"/>
    </xf>
    <xf numFmtId="0" fontId="28" fillId="14" borderId="0" applyNumberFormat="false" applyBorder="false" applyAlignment="false" applyProtection="false">
      <alignment vertical="center"/>
    </xf>
    <xf numFmtId="0" fontId="22" fillId="0" borderId="14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30" fillId="0" borderId="14" applyNumberFormat="false" applyFill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41" fontId="23" fillId="0" borderId="0" applyFont="false" applyFill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6" fillId="0" borderId="17" applyNumberFormat="false" applyFill="false" applyAlignment="false" applyProtection="false">
      <alignment vertical="center"/>
    </xf>
    <xf numFmtId="0" fontId="25" fillId="0" borderId="16" applyNumberFormat="false" applyFill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43" fontId="23" fillId="0" borderId="0" applyFont="false" applyFill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38" fillId="0" borderId="20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42" fontId="23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23" fillId="26" borderId="19" applyNumberFormat="false" applyFont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34" fillId="23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35" fillId="24" borderId="0" applyNumberFormat="false" applyBorder="false" applyAlignment="false" applyProtection="false">
      <alignment vertical="center"/>
    </xf>
    <xf numFmtId="0" fontId="32" fillId="13" borderId="13" applyNumberFormat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1" fillId="34" borderId="0" applyNumberFormat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0" fontId="21" fillId="36" borderId="0" applyNumberFormat="false" applyBorder="false" applyAlignment="false" applyProtection="false">
      <alignment vertical="center"/>
    </xf>
    <xf numFmtId="0" fontId="21" fillId="37" borderId="0" applyNumberFormat="false" applyBorder="false" applyAlignment="false" applyProtection="false">
      <alignment vertical="center"/>
    </xf>
    <xf numFmtId="9" fontId="23" fillId="0" borderId="0" applyFont="false" applyFill="false" applyBorder="false" applyAlignment="false" applyProtection="false">
      <alignment vertical="center"/>
    </xf>
    <xf numFmtId="0" fontId="21" fillId="38" borderId="0" applyNumberFormat="false" applyBorder="false" applyAlignment="false" applyProtection="false">
      <alignment vertical="center"/>
    </xf>
    <xf numFmtId="44" fontId="23" fillId="0" borderId="0" applyFont="false" applyFill="false" applyBorder="false" applyAlignment="false" applyProtection="false">
      <alignment vertical="center"/>
    </xf>
    <xf numFmtId="0" fontId="21" fillId="11" borderId="0" applyNumberFormat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20" fillId="10" borderId="13" applyNumberFormat="false" applyAlignment="false" applyProtection="false">
      <alignment vertical="center"/>
    </xf>
    <xf numFmtId="0" fontId="19" fillId="9" borderId="0" applyNumberFormat="false" applyBorder="false" applyAlignment="false" applyProtection="false">
      <alignment vertical="center"/>
    </xf>
    <xf numFmtId="0" fontId="21" fillId="18" borderId="0" applyNumberFormat="false" applyBorder="false" applyAlignment="false" applyProtection="false">
      <alignment vertical="center"/>
    </xf>
    <xf numFmtId="0" fontId="19" fillId="8" borderId="0" applyNumberFormat="false" applyBorder="false" applyAlignment="false" applyProtection="false">
      <alignment vertical="center"/>
    </xf>
  </cellStyleXfs>
  <cellXfs count="93">
    <xf numFmtId="0" fontId="0" fillId="0" borderId="0" xfId="0" applyAlignment="true">
      <alignment vertical="center"/>
    </xf>
    <xf numFmtId="176" fontId="1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2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1" fillId="3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2" fillId="0" borderId="1" xfId="0" applyNumberFormat="true" applyFont="true" applyBorder="true" applyAlignment="true" applyProtection="true">
      <alignment horizontal="center" vertical="center" wrapText="true"/>
      <protection locked="false"/>
    </xf>
    <xf numFmtId="176" fontId="2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3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3" fillId="0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3" fillId="0" borderId="3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3" fillId="0" borderId="4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4" fillId="0" borderId="0" xfId="0" applyFont="true" applyAlignment="true" applyProtection="true">
      <alignment vertical="center"/>
      <protection locked="false"/>
    </xf>
    <xf numFmtId="0" fontId="4" fillId="0" borderId="0" xfId="0" applyFont="true" applyAlignment="true" applyProtection="true">
      <alignment horizontal="center" vertical="center"/>
      <protection locked="false"/>
    </xf>
    <xf numFmtId="0" fontId="5" fillId="0" borderId="0" xfId="0" applyFont="true" applyAlignment="true" applyProtection="true">
      <alignment vertical="center"/>
      <protection locked="false"/>
    </xf>
    <xf numFmtId="0" fontId="6" fillId="0" borderId="0" xfId="0" applyFont="true" applyAlignment="true" applyProtection="true">
      <alignment vertical="center"/>
      <protection locked="false"/>
    </xf>
    <xf numFmtId="0" fontId="7" fillId="0" borderId="0" xfId="0" applyFont="true" applyAlignment="true" applyProtection="true">
      <alignment vertical="center"/>
      <protection locked="false"/>
    </xf>
    <xf numFmtId="0" fontId="8" fillId="0" borderId="0" xfId="0" applyFont="true" applyAlignment="true" applyProtection="true">
      <alignment vertical="center"/>
      <protection locked="false"/>
    </xf>
    <xf numFmtId="0" fontId="9" fillId="0" borderId="0" xfId="0" applyFont="true" applyFill="true" applyBorder="true" applyAlignment="true" applyProtection="true">
      <alignment horizontal="center" vertical="center"/>
      <protection locked="false"/>
    </xf>
    <xf numFmtId="0" fontId="10" fillId="0" borderId="5" xfId="0" applyFont="true" applyFill="true" applyBorder="true" applyAlignment="true" applyProtection="true">
      <alignment horizontal="right" vertical="center"/>
      <protection locked="false"/>
    </xf>
    <xf numFmtId="0" fontId="11" fillId="0" borderId="2" xfId="0" applyFont="true" applyFill="true" applyBorder="true" applyAlignment="true" applyProtection="true">
      <alignment horizontal="center" vertical="center"/>
      <protection locked="false"/>
    </xf>
    <xf numFmtId="0" fontId="11" fillId="0" borderId="6" xfId="0" applyFont="true" applyFill="true" applyBorder="true" applyAlignment="true" applyProtection="true">
      <alignment horizontal="center" vertical="center"/>
      <protection locked="false"/>
    </xf>
    <xf numFmtId="0" fontId="11" fillId="0" borderId="7" xfId="0" applyFont="true" applyFill="true" applyBorder="true" applyAlignment="true" applyProtection="true">
      <alignment horizontal="center" vertical="center"/>
      <protection locked="false"/>
    </xf>
    <xf numFmtId="0" fontId="11" fillId="0" borderId="3" xfId="0" applyFont="true" applyFill="true" applyBorder="true" applyAlignment="true" applyProtection="true">
      <alignment horizontal="center" vertical="center"/>
      <protection locked="false"/>
    </xf>
    <xf numFmtId="0" fontId="11" fillId="0" borderId="8" xfId="0" applyFont="true" applyFill="true" applyBorder="true" applyAlignment="true" applyProtection="true">
      <alignment horizontal="center" vertical="center"/>
      <protection locked="false"/>
    </xf>
    <xf numFmtId="0" fontId="11" fillId="0" borderId="9" xfId="0" applyFont="true" applyFill="true" applyBorder="true" applyAlignment="true" applyProtection="true">
      <alignment horizontal="center" vertical="center"/>
      <protection locked="false"/>
    </xf>
    <xf numFmtId="0" fontId="11" fillId="0" borderId="10" xfId="0" applyFont="true" applyFill="true" applyBorder="true" applyAlignment="true" applyProtection="true">
      <alignment horizontal="center" vertical="center"/>
      <protection locked="false"/>
    </xf>
    <xf numFmtId="0" fontId="11" fillId="0" borderId="2" xfId="0" applyFont="true" applyFill="true" applyBorder="true" applyAlignment="true" applyProtection="true">
      <alignment horizontal="center" vertical="center" wrapText="true"/>
      <protection locked="false"/>
    </xf>
    <xf numFmtId="0" fontId="11" fillId="0" borderId="4" xfId="0" applyFont="true" applyFill="true" applyBorder="true" applyAlignment="true" applyProtection="true">
      <alignment horizontal="center" vertical="center"/>
      <protection locked="false"/>
    </xf>
    <xf numFmtId="0" fontId="11" fillId="0" borderId="11" xfId="0" applyFont="true" applyFill="true" applyBorder="true" applyAlignment="true" applyProtection="true">
      <alignment horizontal="center" vertical="center"/>
      <protection locked="false"/>
    </xf>
    <xf numFmtId="0" fontId="11" fillId="0" borderId="4" xfId="0" applyFont="true" applyFill="true" applyBorder="true" applyAlignment="true" applyProtection="true">
      <alignment horizontal="center" vertical="center" wrapText="true"/>
      <protection locked="false"/>
    </xf>
    <xf numFmtId="0" fontId="3" fillId="0" borderId="4" xfId="0" applyFont="true" applyFill="true" applyBorder="true" applyAlignment="true" applyProtection="true">
      <alignment horizontal="center" vertical="center"/>
      <protection locked="false"/>
    </xf>
    <xf numFmtId="0" fontId="3" fillId="0" borderId="1" xfId="0" applyFont="true" applyFill="true" applyBorder="true" applyAlignment="true" applyProtection="true">
      <alignment horizontal="center" vertical="center" wrapText="true"/>
      <protection locked="false"/>
    </xf>
    <xf numFmtId="177" fontId="3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5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2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5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10" fillId="0" borderId="1" xfId="0" applyFont="true" applyFill="true" applyBorder="true" applyAlignment="true" applyProtection="true">
      <alignment horizontal="center" vertical="center"/>
      <protection locked="false"/>
    </xf>
    <xf numFmtId="0" fontId="13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10" fillId="0" borderId="0" xfId="0" applyFont="true" applyFill="true" applyBorder="true" applyAlignment="true" applyProtection="true">
      <alignment horizontal="center" vertical="center"/>
      <protection locked="false"/>
    </xf>
    <xf numFmtId="0" fontId="4" fillId="0" borderId="0" xfId="0" applyFont="true" applyAlignment="true" applyProtection="true">
      <alignment horizontal="left" vertical="center"/>
      <protection locked="false"/>
    </xf>
    <xf numFmtId="0" fontId="11" fillId="0" borderId="12" xfId="0" applyFont="true" applyFill="true" applyBorder="true" applyAlignment="true" applyProtection="true">
      <alignment horizontal="center" vertical="center"/>
      <protection locked="false"/>
    </xf>
    <xf numFmtId="0" fontId="11" fillId="0" borderId="1" xfId="0" applyFont="true" applyFill="true" applyBorder="true" applyAlignment="true" applyProtection="true">
      <alignment horizontal="center" vertical="center"/>
      <protection locked="false"/>
    </xf>
    <xf numFmtId="0" fontId="11" fillId="0" borderId="1" xfId="0" applyFont="true" applyFill="true" applyBorder="true" applyAlignment="true" applyProtection="true">
      <alignment horizontal="center" vertical="center" wrapText="true"/>
      <protection locked="false"/>
    </xf>
    <xf numFmtId="177" fontId="14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1" fillId="0" borderId="9" xfId="0" applyFont="true" applyFill="true" applyBorder="true" applyAlignment="true" applyProtection="true">
      <alignment horizontal="center" vertical="center" wrapText="true"/>
      <protection locked="false"/>
    </xf>
    <xf numFmtId="0" fontId="11" fillId="0" borderId="10" xfId="0" applyFont="true" applyFill="true" applyBorder="true" applyAlignment="true" applyProtection="true">
      <alignment horizontal="center" vertical="center" wrapText="true"/>
      <protection locked="false"/>
    </xf>
    <xf numFmtId="177" fontId="5" fillId="0" borderId="1" xfId="0" applyNumberFormat="true" applyFont="true" applyBorder="true" applyAlignment="true" applyProtection="true">
      <alignment horizontal="center" vertical="center"/>
      <protection locked="false"/>
    </xf>
    <xf numFmtId="0" fontId="11" fillId="0" borderId="12" xfId="0" applyFont="true" applyFill="true" applyBorder="true" applyAlignment="true" applyProtection="true">
      <alignment horizontal="center" vertical="center" wrapText="true"/>
      <protection locked="false"/>
    </xf>
    <xf numFmtId="0" fontId="15" fillId="0" borderId="1" xfId="0" applyFont="true" applyFill="true" applyBorder="true" applyAlignment="true" applyProtection="true">
      <alignment horizontal="center" vertical="center" wrapText="true"/>
      <protection locked="false"/>
    </xf>
    <xf numFmtId="177" fontId="5" fillId="0" borderId="1" xfId="0" applyNumberFormat="true" applyFont="true" applyFill="true" applyBorder="true" applyAlignment="true" applyProtection="true">
      <alignment horizontal="center" vertical="center"/>
      <protection locked="false"/>
    </xf>
    <xf numFmtId="0" fontId="4" fillId="0" borderId="2" xfId="0" applyFont="true" applyBorder="true" applyAlignment="true" applyProtection="true">
      <alignment horizontal="center" vertical="center"/>
      <protection locked="false"/>
    </xf>
    <xf numFmtId="0" fontId="4" fillId="0" borderId="3" xfId="0" applyFont="true" applyBorder="true" applyAlignment="true" applyProtection="true">
      <alignment horizontal="center" vertical="center"/>
      <protection locked="false"/>
    </xf>
    <xf numFmtId="0" fontId="4" fillId="0" borderId="4" xfId="0" applyFont="true" applyBorder="true" applyAlignment="true" applyProtection="true">
      <alignment horizontal="center" vertical="center"/>
      <protection locked="false"/>
    </xf>
    <xf numFmtId="0" fontId="14" fillId="0" borderId="1" xfId="0" applyFont="true" applyBorder="true" applyAlignment="true" applyProtection="true">
      <alignment horizontal="center" vertical="center"/>
      <protection locked="false"/>
    </xf>
    <xf numFmtId="0" fontId="5" fillId="0" borderId="1" xfId="0" applyFont="true" applyBorder="true" applyAlignment="true" applyProtection="true">
      <alignment horizontal="center" vertical="center"/>
      <protection locked="false"/>
    </xf>
    <xf numFmtId="177" fontId="3" fillId="0" borderId="1" xfId="25" applyNumberFormat="true" applyFont="true" applyFill="true" applyBorder="true" applyAlignment="true" applyProtection="true">
      <alignment horizontal="center" vertical="center"/>
      <protection locked="false"/>
    </xf>
    <xf numFmtId="177" fontId="5" fillId="0" borderId="1" xfId="25" applyNumberFormat="true" applyFont="true" applyFill="true" applyBorder="true" applyAlignment="true" applyProtection="true">
      <alignment horizontal="center" vertical="center"/>
      <protection locked="false"/>
    </xf>
    <xf numFmtId="0" fontId="16" fillId="0" borderId="1" xfId="0" applyFont="true" applyFill="true" applyBorder="true" applyAlignment="true" applyProtection="true">
      <alignment horizontal="center" vertical="center" wrapText="true"/>
      <protection locked="false"/>
    </xf>
    <xf numFmtId="177" fontId="12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7" fillId="0" borderId="1" xfId="0" applyFont="true" applyBorder="true" applyAlignment="true" applyProtection="true">
      <alignment horizontal="center" vertical="center" wrapText="true"/>
      <protection locked="false"/>
    </xf>
    <xf numFmtId="177" fontId="3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5" fillId="2" borderId="1" xfId="0" applyNumberFormat="true" applyFont="true" applyFill="true" applyBorder="true" applyAlignment="true" applyProtection="true">
      <alignment horizontal="center" vertical="center"/>
      <protection locked="false"/>
    </xf>
    <xf numFmtId="177" fontId="3" fillId="3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0" fillId="0" borderId="1" xfId="0" applyNumberFormat="true" applyBorder="true" applyAlignment="true" applyProtection="true">
      <alignment vertical="center"/>
      <protection locked="false"/>
    </xf>
    <xf numFmtId="176" fontId="0" fillId="0" borderId="2" xfId="0" applyNumberFormat="true" applyBorder="true" applyAlignment="true" applyProtection="true">
      <alignment vertical="center"/>
      <protection locked="false"/>
    </xf>
    <xf numFmtId="176" fontId="1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8" fontId="2" fillId="0" borderId="1" xfId="0" applyNumberFormat="true" applyFont="true" applyBorder="true" applyAlignment="true" applyProtection="true">
      <alignment horizontal="center" vertical="center" wrapText="true"/>
      <protection locked="false"/>
    </xf>
    <xf numFmtId="176" fontId="12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1" fillId="0" borderId="1" xfId="0" applyNumberFormat="true" applyFont="true" applyBorder="true" applyAlignment="true" applyProtection="true">
      <alignment horizontal="center" vertical="center"/>
      <protection locked="false"/>
    </xf>
    <xf numFmtId="176" fontId="1" fillId="2" borderId="1" xfId="0" applyNumberFormat="true" applyFont="true" applyFill="true" applyBorder="true" applyAlignment="true" applyProtection="true">
      <alignment horizontal="center" vertical="center"/>
      <protection locked="false"/>
    </xf>
    <xf numFmtId="176" fontId="1" fillId="0" borderId="1" xfId="0" applyNumberFormat="true" applyFont="true" applyFill="true" applyBorder="true" applyAlignment="true" applyProtection="true">
      <alignment horizontal="center" vertical="center"/>
      <protection locked="false"/>
    </xf>
    <xf numFmtId="176" fontId="18" fillId="0" borderId="1" xfId="0" applyNumberFormat="true" applyFont="true" applyBorder="true" applyAlignment="true" applyProtection="true">
      <alignment vertical="center"/>
      <protection locked="false"/>
    </xf>
    <xf numFmtId="176" fontId="18" fillId="0" borderId="2" xfId="0" applyNumberFormat="true" applyFont="true" applyBorder="true" applyAlignment="true" applyProtection="true">
      <alignment vertical="center"/>
      <protection locked="false"/>
    </xf>
    <xf numFmtId="176" fontId="1" fillId="0" borderId="1" xfId="0" applyNumberFormat="true" applyFont="true" applyBorder="true" applyAlignment="true" applyProtection="true">
      <alignment vertical="center"/>
      <protection locked="false"/>
    </xf>
    <xf numFmtId="176" fontId="5" fillId="0" borderId="1" xfId="0" applyNumberFormat="true" applyFont="true" applyBorder="true" applyAlignment="true" applyProtection="true">
      <alignment horizontal="center" vertical="center"/>
      <protection locked="false"/>
    </xf>
    <xf numFmtId="176" fontId="3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3" fillId="4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3" fillId="5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3" fillId="6" borderId="4" xfId="0" applyFont="true" applyFill="true" applyBorder="true" applyAlignment="true" applyProtection="true">
      <alignment horizontal="center" vertical="center"/>
      <protection locked="false"/>
    </xf>
    <xf numFmtId="0" fontId="3" fillId="6" borderId="1" xfId="0" applyFont="true" applyFill="true" applyBorder="true" applyAlignment="true" applyProtection="true">
      <alignment horizontal="center" vertical="center" wrapText="true"/>
      <protection locked="false"/>
    </xf>
    <xf numFmtId="176" fontId="3" fillId="6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3" fillId="7" borderId="4" xfId="0" applyFont="true" applyFill="true" applyBorder="true" applyAlignment="true" applyProtection="true">
      <alignment horizontal="center" vertical="center"/>
      <protection locked="false"/>
    </xf>
    <xf numFmtId="0" fontId="3" fillId="7" borderId="1" xfId="0" applyFont="true" applyFill="true" applyBorder="true" applyAlignment="true" applyProtection="true">
      <alignment horizontal="center" vertical="center" wrapText="true"/>
      <protection locked="false"/>
    </xf>
    <xf numFmtId="176" fontId="1" fillId="7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2" fillId="7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5" fillId="7" borderId="1" xfId="0" applyFont="true" applyFill="true" applyBorder="true" applyAlignment="true" applyProtection="true">
      <alignment horizontal="center" vertical="center" wrapText="true"/>
      <protection locked="false"/>
    </xf>
    <xf numFmtId="176" fontId="3" fillId="7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4" fillId="7" borderId="0" xfId="0" applyFont="true" applyFill="true" applyAlignment="true" applyProtection="true">
      <alignment horizontal="center" vertical="center"/>
      <protection locked="false"/>
    </xf>
    <xf numFmtId="176" fontId="1" fillId="7" borderId="1" xfId="0" applyNumberFormat="true" applyFont="true" applyFill="true" applyBorder="true" applyAlignment="true" applyProtection="true">
      <alignment horizontal="center" vertical="center"/>
      <protection locked="false"/>
    </xf>
    <xf numFmtId="0" fontId="14" fillId="6" borderId="1" xfId="0" applyFont="true" applyFill="true" applyBorder="true" applyAlignment="true" applyProtection="true">
      <alignment horizontal="center" vertical="center"/>
      <protection locked="false"/>
    </xf>
    <xf numFmtId="0" fontId="5" fillId="7" borderId="1" xfId="0" applyFont="true" applyFill="true" applyBorder="true" applyAlignment="true" applyProtection="true">
      <alignment horizontal="center" vertical="center"/>
      <protection locked="false"/>
    </xf>
    <xf numFmtId="176" fontId="1" fillId="7" borderId="1" xfId="0" applyNumberFormat="true" applyFont="true" applyFill="true" applyBorder="true" applyAlignment="true" applyProtection="true">
      <alignment vertical="center"/>
      <protection locked="false"/>
    </xf>
    <xf numFmtId="176" fontId="5" fillId="7" borderId="1" xfId="0" applyNumberFormat="true" applyFont="true" applyFill="true" applyBorder="true" applyAlignment="true" applyProtection="true">
      <alignment horizontal="center" vertical="center"/>
      <protection locked="false"/>
    </xf>
    <xf numFmtId="0" fontId="14" fillId="7" borderId="1" xfId="0" applyFont="true" applyFill="true" applyBorder="true" applyAlignment="true" applyProtection="true">
      <alignment horizontal="center" vertical="center"/>
      <protection locked="fals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abSelected="1" view="pageBreakPreview" zoomScale="87" zoomScaleNormal="87" zoomScaleSheetLayoutView="87" topLeftCell="A4" workbookViewId="0">
      <pane xSplit="2" ySplit="4" topLeftCell="C8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9.375" style="13" customWidth="true"/>
    <col min="6" max="6" width="7.375" style="13" customWidth="true"/>
    <col min="7" max="7" width="8" style="13" customWidth="true"/>
    <col min="8" max="8" width="10" style="13" customWidth="true"/>
    <col min="9" max="9" width="8.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77">
        <v>1</v>
      </c>
      <c r="B8" s="78" t="s">
        <v>18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f>11200*20/2000</f>
        <v>112</v>
      </c>
      <c r="M8" s="79">
        <f>11200*20/2000</f>
        <v>112</v>
      </c>
      <c r="N8" s="79">
        <v>0</v>
      </c>
      <c r="O8" s="79">
        <v>747</v>
      </c>
      <c r="P8" s="79">
        <v>747</v>
      </c>
      <c r="Q8" s="79">
        <v>0</v>
      </c>
      <c r="R8" s="79">
        <f>O8-L8</f>
        <v>635</v>
      </c>
      <c r="S8" s="79">
        <f>P8-M8</f>
        <v>635</v>
      </c>
      <c r="T8" s="79">
        <v>0</v>
      </c>
      <c r="U8" s="79">
        <v>0</v>
      </c>
      <c r="V8" s="79">
        <v>0</v>
      </c>
      <c r="W8" s="79">
        <v>0</v>
      </c>
      <c r="X8" s="88"/>
    </row>
    <row r="9" s="11" customFormat="true" ht="30.95" customHeight="true" spans="1:24">
      <c r="A9" s="77">
        <v>2</v>
      </c>
      <c r="B9" s="78" t="s">
        <v>19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f>32942*20/2000</f>
        <v>329.42</v>
      </c>
      <c r="M9" s="79">
        <f>32942*20/2000</f>
        <v>329.42</v>
      </c>
      <c r="N9" s="79">
        <v>0</v>
      </c>
      <c r="O9" s="79">
        <v>362</v>
      </c>
      <c r="P9" s="79">
        <v>362</v>
      </c>
      <c r="Q9" s="79">
        <v>0</v>
      </c>
      <c r="R9" s="79">
        <f>O9-L9</f>
        <v>32.5799999999999</v>
      </c>
      <c r="S9" s="79">
        <f>P9-M9</f>
        <v>32.5799999999999</v>
      </c>
      <c r="T9" s="79">
        <v>0</v>
      </c>
      <c r="U9" s="79">
        <v>0</v>
      </c>
      <c r="V9" s="79">
        <v>0</v>
      </c>
      <c r="W9" s="79">
        <v>0</v>
      </c>
      <c r="X9" s="88"/>
    </row>
    <row r="10" s="11" customFormat="true" ht="30.95" customHeight="true" spans="1:24">
      <c r="A10" s="80">
        <v>1</v>
      </c>
      <c r="B10" s="81" t="s">
        <v>20</v>
      </c>
      <c r="C10" s="82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7">
        <v>0</v>
      </c>
      <c r="P10" s="87">
        <v>0</v>
      </c>
      <c r="Q10" s="87">
        <v>0</v>
      </c>
      <c r="R10" s="82">
        <v>935</v>
      </c>
      <c r="S10" s="82">
        <v>935</v>
      </c>
      <c r="T10" s="82">
        <v>0</v>
      </c>
      <c r="U10" s="87">
        <v>0</v>
      </c>
      <c r="V10" s="87">
        <v>0</v>
      </c>
      <c r="W10" s="87">
        <v>0</v>
      </c>
      <c r="X10" s="89" t="s">
        <v>21</v>
      </c>
    </row>
    <row r="11" s="11" customFormat="true" ht="30.95" customHeight="true" spans="1:24">
      <c r="A11" s="80">
        <v>2</v>
      </c>
      <c r="B11" s="81" t="s">
        <v>22</v>
      </c>
      <c r="C11" s="83">
        <v>0</v>
      </c>
      <c r="D11" s="83">
        <v>0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54</v>
      </c>
      <c r="M11" s="83">
        <v>54</v>
      </c>
      <c r="N11" s="83">
        <v>0</v>
      </c>
      <c r="O11" s="83">
        <v>105</v>
      </c>
      <c r="P11" s="83">
        <v>105</v>
      </c>
      <c r="Q11" s="83">
        <v>0</v>
      </c>
      <c r="R11" s="83">
        <v>576</v>
      </c>
      <c r="S11" s="87">
        <v>576</v>
      </c>
      <c r="T11" s="87">
        <v>0</v>
      </c>
      <c r="U11" s="83">
        <v>0</v>
      </c>
      <c r="V11" s="83">
        <v>0</v>
      </c>
      <c r="W11" s="83">
        <v>0</v>
      </c>
      <c r="X11" s="89" t="s">
        <v>21</v>
      </c>
    </row>
    <row r="12" s="11" customFormat="true" ht="30.95" customHeight="true" spans="1:24">
      <c r="A12" s="80">
        <v>3</v>
      </c>
      <c r="B12" s="81" t="s">
        <v>23</v>
      </c>
      <c r="C12" s="83">
        <v>15</v>
      </c>
      <c r="D12" s="83">
        <v>0</v>
      </c>
      <c r="E12" s="83">
        <v>145</v>
      </c>
      <c r="F12" s="83">
        <v>12</v>
      </c>
      <c r="G12" s="83">
        <v>0</v>
      </c>
      <c r="H12" s="83">
        <v>125</v>
      </c>
      <c r="I12" s="83">
        <v>10</v>
      </c>
      <c r="J12" s="83">
        <v>0</v>
      </c>
      <c r="K12" s="83">
        <v>103</v>
      </c>
      <c r="L12" s="83">
        <v>33</v>
      </c>
      <c r="M12" s="83">
        <v>15</v>
      </c>
      <c r="N12" s="83">
        <v>18</v>
      </c>
      <c r="O12" s="87">
        <v>198</v>
      </c>
      <c r="P12" s="83">
        <v>165</v>
      </c>
      <c r="Q12" s="83">
        <v>33</v>
      </c>
      <c r="R12" s="83">
        <v>485</v>
      </c>
      <c r="S12" s="83">
        <v>320</v>
      </c>
      <c r="T12" s="83">
        <v>165</v>
      </c>
      <c r="U12" s="83">
        <v>6.5</v>
      </c>
      <c r="V12" s="83">
        <v>8.5</v>
      </c>
      <c r="W12" s="83">
        <v>3</v>
      </c>
      <c r="X12" s="89" t="s">
        <v>21</v>
      </c>
    </row>
    <row r="13" s="11" customFormat="true" ht="30.95" customHeight="true" spans="1:24">
      <c r="A13" s="80">
        <v>4</v>
      </c>
      <c r="B13" s="81" t="s">
        <v>24</v>
      </c>
      <c r="C13" s="83">
        <v>7.631</v>
      </c>
      <c r="D13" s="83">
        <v>0</v>
      </c>
      <c r="E13" s="83">
        <v>504.615</v>
      </c>
      <c r="F13" s="83">
        <v>7.938</v>
      </c>
      <c r="G13" s="83">
        <v>0</v>
      </c>
      <c r="H13" s="83">
        <v>196.368</v>
      </c>
      <c r="I13" s="83">
        <v>2.125</v>
      </c>
      <c r="J13" s="83">
        <v>0</v>
      </c>
      <c r="K13" s="83">
        <v>160.7</v>
      </c>
      <c r="L13" s="83">
        <v>39.379</v>
      </c>
      <c r="M13" s="83">
        <v>15.786</v>
      </c>
      <c r="N13" s="83">
        <v>23.593</v>
      </c>
      <c r="O13" s="83">
        <v>0</v>
      </c>
      <c r="P13" s="83">
        <v>0</v>
      </c>
      <c r="Q13" s="83">
        <v>0</v>
      </c>
      <c r="R13" s="83">
        <v>365.185</v>
      </c>
      <c r="S13" s="83">
        <v>188.659</v>
      </c>
      <c r="T13" s="83">
        <v>176.526</v>
      </c>
      <c r="U13" s="87">
        <v>7.879</v>
      </c>
      <c r="V13" s="87">
        <v>5.583</v>
      </c>
      <c r="W13" s="87">
        <v>27.003</v>
      </c>
      <c r="X13" s="89" t="s">
        <v>21</v>
      </c>
    </row>
    <row r="14" s="11" customFormat="true" ht="30.95" customHeight="true" spans="1:24">
      <c r="A14" s="80">
        <v>5</v>
      </c>
      <c r="B14" s="81" t="s">
        <v>25</v>
      </c>
      <c r="C14" s="83">
        <v>2.135</v>
      </c>
      <c r="D14" s="83">
        <v>32.075</v>
      </c>
      <c r="E14" s="83">
        <v>42.277</v>
      </c>
      <c r="F14" s="83">
        <v>2.84</v>
      </c>
      <c r="G14" s="83">
        <v>0.045</v>
      </c>
      <c r="H14" s="83">
        <v>41.80025</v>
      </c>
      <c r="I14" s="83">
        <v>2.0309</v>
      </c>
      <c r="J14" s="83">
        <v>16.5</v>
      </c>
      <c r="K14" s="83">
        <v>26.8442</v>
      </c>
      <c r="L14" s="83">
        <v>46.845908</v>
      </c>
      <c r="M14" s="83">
        <v>19.245292</v>
      </c>
      <c r="N14" s="83">
        <v>27.600616</v>
      </c>
      <c r="O14" s="87">
        <v>83</v>
      </c>
      <c r="P14" s="83">
        <v>45</v>
      </c>
      <c r="Q14" s="83">
        <v>38</v>
      </c>
      <c r="R14" s="83">
        <v>263.9266546</v>
      </c>
      <c r="S14" s="83">
        <v>111.5819566</v>
      </c>
      <c r="T14" s="83">
        <v>152.344698</v>
      </c>
      <c r="U14" s="83">
        <v>0.062332</v>
      </c>
      <c r="V14" s="83">
        <v>0.0732</v>
      </c>
      <c r="W14" s="83">
        <v>0.206539</v>
      </c>
      <c r="X14" s="89" t="s">
        <v>21</v>
      </c>
    </row>
    <row r="15" s="11" customFormat="true" ht="30.95" customHeight="true" spans="1:24">
      <c r="A15" s="80">
        <v>6</v>
      </c>
      <c r="B15" s="81" t="s">
        <v>26</v>
      </c>
      <c r="C15" s="83">
        <v>0</v>
      </c>
      <c r="D15" s="83">
        <v>0</v>
      </c>
      <c r="E15" s="83">
        <v>64.44</v>
      </c>
      <c r="F15" s="83">
        <v>0</v>
      </c>
      <c r="G15" s="83">
        <v>0</v>
      </c>
      <c r="H15" s="83">
        <v>60.09</v>
      </c>
      <c r="I15" s="83">
        <v>0</v>
      </c>
      <c r="J15" s="83">
        <v>0</v>
      </c>
      <c r="K15" s="83">
        <v>98.9</v>
      </c>
      <c r="L15" s="83">
        <v>0</v>
      </c>
      <c r="M15" s="83">
        <v>0</v>
      </c>
      <c r="N15" s="83">
        <v>2.2</v>
      </c>
      <c r="O15" s="83">
        <v>0</v>
      </c>
      <c r="P15" s="83">
        <v>0</v>
      </c>
      <c r="Q15" s="83">
        <v>0</v>
      </c>
      <c r="R15" s="83">
        <v>112.59</v>
      </c>
      <c r="S15" s="83">
        <v>31.2</v>
      </c>
      <c r="T15" s="83">
        <v>79.2</v>
      </c>
      <c r="U15" s="87">
        <v>0.02</v>
      </c>
      <c r="V15" s="87">
        <v>0</v>
      </c>
      <c r="W15" s="87">
        <v>15.78</v>
      </c>
      <c r="X15" s="89" t="s">
        <v>21</v>
      </c>
    </row>
    <row r="16" s="11" customFormat="true" ht="30.95" customHeight="true" spans="1:24">
      <c r="A16" s="80">
        <v>7</v>
      </c>
      <c r="B16" s="84" t="s">
        <v>27</v>
      </c>
      <c r="C16" s="83">
        <v>3.2</v>
      </c>
      <c r="D16" s="83">
        <v>5</v>
      </c>
      <c r="E16" s="83">
        <v>98</v>
      </c>
      <c r="F16" s="83">
        <v>2.5</v>
      </c>
      <c r="G16" s="83">
        <v>9</v>
      </c>
      <c r="H16" s="83">
        <v>66</v>
      </c>
      <c r="I16" s="83">
        <v>1.1</v>
      </c>
      <c r="J16" s="83">
        <v>3.1</v>
      </c>
      <c r="K16" s="83">
        <v>118</v>
      </c>
      <c r="L16" s="83">
        <v>15</v>
      </c>
      <c r="M16" s="83">
        <v>8</v>
      </c>
      <c r="N16" s="83">
        <v>7</v>
      </c>
      <c r="O16" s="83">
        <v>1</v>
      </c>
      <c r="P16" s="83">
        <v>0</v>
      </c>
      <c r="Q16" s="83">
        <v>1</v>
      </c>
      <c r="R16" s="83">
        <v>109.3</v>
      </c>
      <c r="S16" s="83">
        <v>64.8</v>
      </c>
      <c r="T16" s="83">
        <v>44.5</v>
      </c>
      <c r="U16" s="83">
        <v>1.5</v>
      </c>
      <c r="V16" s="83">
        <v>1.5</v>
      </c>
      <c r="W16" s="83">
        <v>5</v>
      </c>
      <c r="X16" s="89" t="s">
        <v>21</v>
      </c>
    </row>
    <row r="17" s="11" customFormat="true" ht="30.95" customHeight="true" spans="1:24">
      <c r="A17" s="80">
        <v>8</v>
      </c>
      <c r="B17" s="81" t="s">
        <v>28</v>
      </c>
      <c r="C17" s="83">
        <v>3.92492</v>
      </c>
      <c r="D17" s="83">
        <v>0</v>
      </c>
      <c r="E17" s="83">
        <v>95.705044</v>
      </c>
      <c r="F17" s="83">
        <v>1.98775</v>
      </c>
      <c r="G17" s="83">
        <v>0</v>
      </c>
      <c r="H17" s="83">
        <v>102.7672584</v>
      </c>
      <c r="I17" s="83">
        <v>0.70706</v>
      </c>
      <c r="J17" s="83">
        <v>0</v>
      </c>
      <c r="K17" s="83">
        <v>70.975652</v>
      </c>
      <c r="L17" s="83">
        <v>27.875073</v>
      </c>
      <c r="M17" s="83">
        <v>25.499355</v>
      </c>
      <c r="N17" s="83">
        <v>2.375718</v>
      </c>
      <c r="O17" s="83">
        <v>35.6994</v>
      </c>
      <c r="P17" s="83">
        <v>30.8705</v>
      </c>
      <c r="Q17" s="83">
        <v>4.8289</v>
      </c>
      <c r="R17" s="83">
        <v>68.022552</v>
      </c>
      <c r="S17" s="83">
        <v>54.888398</v>
      </c>
      <c r="T17" s="83">
        <v>13.134154</v>
      </c>
      <c r="U17" s="87">
        <v>3.272526</v>
      </c>
      <c r="V17" s="87">
        <v>5.4866</v>
      </c>
      <c r="W17" s="87">
        <v>4.569391</v>
      </c>
      <c r="X17" s="89" t="s">
        <v>21</v>
      </c>
    </row>
    <row r="18" s="11" customFormat="true" ht="28.5" customHeight="true" spans="1:24">
      <c r="A18" s="80">
        <v>9</v>
      </c>
      <c r="B18" s="81" t="s">
        <v>29</v>
      </c>
      <c r="C18" s="85">
        <v>2</v>
      </c>
      <c r="D18" s="83">
        <v>0</v>
      </c>
      <c r="E18" s="83">
        <v>31</v>
      </c>
      <c r="F18" s="83">
        <v>1</v>
      </c>
      <c r="G18" s="83">
        <v>0</v>
      </c>
      <c r="H18" s="83">
        <v>2</v>
      </c>
      <c r="I18" s="83">
        <v>2</v>
      </c>
      <c r="J18" s="83">
        <v>0</v>
      </c>
      <c r="K18" s="83">
        <v>11</v>
      </c>
      <c r="L18" s="83">
        <v>15</v>
      </c>
      <c r="M18" s="83">
        <v>8.5</v>
      </c>
      <c r="N18" s="83">
        <v>6.5</v>
      </c>
      <c r="O18" s="83">
        <v>30</v>
      </c>
      <c r="P18" s="83">
        <v>20</v>
      </c>
      <c r="Q18" s="83">
        <v>10</v>
      </c>
      <c r="R18" s="83">
        <v>62</v>
      </c>
      <c r="S18" s="83">
        <v>44</v>
      </c>
      <c r="T18" s="83">
        <v>18</v>
      </c>
      <c r="U18" s="83">
        <v>2.9</v>
      </c>
      <c r="V18" s="83">
        <v>3.5</v>
      </c>
      <c r="W18" s="83">
        <v>5.5</v>
      </c>
      <c r="X18" s="89" t="s">
        <v>21</v>
      </c>
    </row>
    <row r="19" s="11" customFormat="true" ht="30.95" customHeight="true" spans="1:24">
      <c r="A19" s="80">
        <v>10</v>
      </c>
      <c r="B19" s="81" t="s">
        <v>30</v>
      </c>
      <c r="C19" s="82">
        <v>7</v>
      </c>
      <c r="D19" s="82">
        <v>4</v>
      </c>
      <c r="E19" s="82">
        <v>104</v>
      </c>
      <c r="F19" s="82">
        <v>5</v>
      </c>
      <c r="G19" s="82">
        <v>0</v>
      </c>
      <c r="H19" s="82">
        <v>5.1</v>
      </c>
      <c r="I19" s="82">
        <v>6</v>
      </c>
      <c r="J19" s="82">
        <v>0</v>
      </c>
      <c r="K19" s="82">
        <v>99</v>
      </c>
      <c r="L19" s="82">
        <v>8</v>
      </c>
      <c r="M19" s="82">
        <v>0</v>
      </c>
      <c r="N19" s="82">
        <v>8</v>
      </c>
      <c r="O19" s="82">
        <v>6</v>
      </c>
      <c r="P19" s="82">
        <v>0</v>
      </c>
      <c r="Q19" s="82">
        <v>6</v>
      </c>
      <c r="R19" s="82">
        <v>12</v>
      </c>
      <c r="S19" s="82">
        <v>0</v>
      </c>
      <c r="T19" s="82">
        <v>12</v>
      </c>
      <c r="U19" s="87">
        <v>4</v>
      </c>
      <c r="V19" s="87">
        <v>2</v>
      </c>
      <c r="W19" s="87">
        <v>1</v>
      </c>
      <c r="X19" s="89" t="s">
        <v>21</v>
      </c>
    </row>
    <row r="20" s="11" customFormat="true" ht="30.95" customHeight="true" spans="1:24">
      <c r="A20" s="80">
        <v>11</v>
      </c>
      <c r="B20" s="81" t="s">
        <v>31</v>
      </c>
      <c r="C20" s="83">
        <v>13</v>
      </c>
      <c r="D20" s="83">
        <v>0</v>
      </c>
      <c r="E20" s="83">
        <v>424.9</v>
      </c>
      <c r="F20" s="83">
        <v>27</v>
      </c>
      <c r="G20" s="83">
        <v>0</v>
      </c>
      <c r="H20" s="83">
        <v>309.6</v>
      </c>
      <c r="I20" s="83">
        <v>4.5</v>
      </c>
      <c r="J20" s="83">
        <v>0</v>
      </c>
      <c r="K20" s="83">
        <v>387.1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90">
        <v>0</v>
      </c>
      <c r="V20" s="90">
        <v>0</v>
      </c>
      <c r="W20" s="90">
        <v>0</v>
      </c>
      <c r="X20" s="89" t="s">
        <v>21</v>
      </c>
    </row>
    <row r="21" s="11" customFormat="true" ht="30.95" customHeight="true" spans="1:24">
      <c r="A21" s="80">
        <v>12</v>
      </c>
      <c r="B21" s="81" t="s">
        <v>32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15</v>
      </c>
      <c r="J21" s="83">
        <v>30</v>
      </c>
      <c r="K21" s="83">
        <v>749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v>0</v>
      </c>
      <c r="T21" s="83">
        <v>0</v>
      </c>
      <c r="U21" s="90">
        <v>25</v>
      </c>
      <c r="V21" s="90">
        <v>0</v>
      </c>
      <c r="W21" s="90">
        <v>1100</v>
      </c>
      <c r="X21" s="89" t="s">
        <v>21</v>
      </c>
    </row>
    <row r="22" s="11" customFormat="true" ht="30.95" customHeight="true" spans="1:24">
      <c r="A22" s="80">
        <v>13</v>
      </c>
      <c r="B22" s="81" t="s">
        <v>33</v>
      </c>
      <c r="C22" s="83">
        <v>1</v>
      </c>
      <c r="D22" s="83">
        <v>0</v>
      </c>
      <c r="E22" s="83">
        <v>4</v>
      </c>
      <c r="F22" s="83">
        <v>25</v>
      </c>
      <c r="G22" s="83">
        <v>35</v>
      </c>
      <c r="H22" s="83">
        <v>72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7">
        <v>0</v>
      </c>
      <c r="P22" s="83">
        <v>0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9" t="s">
        <v>34</v>
      </c>
    </row>
    <row r="23" s="11" customFormat="true" ht="30.95" customHeight="true" spans="1:24">
      <c r="A23" s="80">
        <v>14</v>
      </c>
      <c r="B23" s="81" t="s">
        <v>35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v>0</v>
      </c>
      <c r="T23" s="83">
        <v>0</v>
      </c>
      <c r="U23" s="87">
        <v>48.3</v>
      </c>
      <c r="V23" s="87">
        <v>124.3</v>
      </c>
      <c r="W23" s="87">
        <v>2476.3</v>
      </c>
      <c r="X23" s="89" t="s">
        <v>21</v>
      </c>
    </row>
    <row r="24" s="11" customFormat="true" ht="30.95" customHeight="true" spans="1:24">
      <c r="A24" s="80">
        <v>15</v>
      </c>
      <c r="B24" s="81" t="s">
        <v>36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7">
        <v>21</v>
      </c>
      <c r="V24" s="87">
        <v>13</v>
      </c>
      <c r="W24" s="87">
        <v>2010</v>
      </c>
      <c r="X24" s="89" t="s">
        <v>21</v>
      </c>
    </row>
    <row r="25" s="11" customFormat="true" ht="30.95" customHeight="true" spans="1:24">
      <c r="A25" s="80">
        <v>16</v>
      </c>
      <c r="B25" s="81" t="s">
        <v>37</v>
      </c>
      <c r="C25" s="83">
        <v>1.65</v>
      </c>
      <c r="D25" s="83">
        <v>0</v>
      </c>
      <c r="E25" s="83">
        <v>11.5</v>
      </c>
      <c r="F25" s="83">
        <v>1.17</v>
      </c>
      <c r="G25" s="83">
        <v>0</v>
      </c>
      <c r="H25" s="83">
        <v>2.1</v>
      </c>
      <c r="I25" s="83">
        <v>0.092</v>
      </c>
      <c r="J25" s="83">
        <v>0</v>
      </c>
      <c r="K25" s="83">
        <v>9</v>
      </c>
      <c r="L25" s="83">
        <v>4.84</v>
      </c>
      <c r="M25" s="83">
        <v>3.34</v>
      </c>
      <c r="N25" s="83">
        <v>1.5</v>
      </c>
      <c r="O25" s="83">
        <v>4.84</v>
      </c>
      <c r="P25" s="83">
        <v>3.34</v>
      </c>
      <c r="Q25" s="83">
        <v>1.5</v>
      </c>
      <c r="R25" s="83">
        <v>0</v>
      </c>
      <c r="S25" s="83">
        <v>0</v>
      </c>
      <c r="T25" s="83">
        <v>0</v>
      </c>
      <c r="U25" s="87">
        <v>4.37</v>
      </c>
      <c r="V25" s="87">
        <v>4.37</v>
      </c>
      <c r="W25" s="87">
        <v>0</v>
      </c>
      <c r="X25" s="89" t="s">
        <v>21</v>
      </c>
    </row>
    <row r="26" s="11" customFormat="true" ht="30.95" customHeight="true" spans="1:24">
      <c r="A26" s="80">
        <v>17</v>
      </c>
      <c r="B26" s="81" t="s">
        <v>38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9" t="s">
        <v>21</v>
      </c>
    </row>
    <row r="27" s="11" customFormat="true" ht="30.95" customHeight="true" spans="1:24">
      <c r="A27" s="80">
        <v>18</v>
      </c>
      <c r="B27" s="81" t="s">
        <v>39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91"/>
      <c r="V27" s="91"/>
      <c r="W27" s="91"/>
      <c r="X27" s="89" t="s">
        <v>21</v>
      </c>
    </row>
    <row r="28" s="11" customFormat="true" ht="30.95" customHeight="true" spans="1:24">
      <c r="A28" s="80">
        <v>19</v>
      </c>
      <c r="B28" s="81" t="s">
        <v>40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92" t="s">
        <v>41</v>
      </c>
    </row>
    <row r="29" s="11" customFormat="true" ht="30.95" customHeight="true" spans="1:24">
      <c r="A29" s="80">
        <v>20</v>
      </c>
      <c r="B29" s="81" t="s">
        <v>42</v>
      </c>
      <c r="C29" s="85"/>
      <c r="D29" s="85"/>
      <c r="E29" s="85"/>
      <c r="F29" s="85"/>
      <c r="G29" s="85"/>
      <c r="H29" s="85"/>
      <c r="I29" s="85"/>
      <c r="J29" s="85"/>
      <c r="K29" s="85"/>
      <c r="L29" s="86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92" t="s">
        <v>43</v>
      </c>
    </row>
    <row r="30" s="12" customFormat="true" ht="30.95" customHeight="true" spans="1:24">
      <c r="A30" s="35"/>
      <c r="B30" s="36" t="s">
        <v>44</v>
      </c>
      <c r="C30" s="6">
        <f t="shared" ref="C30:W30" si="0">SUM(C8:C29)</f>
        <v>56.5409199999999</v>
      </c>
      <c r="D30" s="6">
        <f t="shared" si="0"/>
        <v>41.075</v>
      </c>
      <c r="E30" s="66">
        <f t="shared" si="0"/>
        <v>1525.437044</v>
      </c>
      <c r="F30" s="6">
        <f t="shared" si="0"/>
        <v>86.4357499999999</v>
      </c>
      <c r="G30" s="6">
        <f t="shared" si="0"/>
        <v>44.045</v>
      </c>
      <c r="H30" s="66">
        <f t="shared" si="0"/>
        <v>982.8255084</v>
      </c>
      <c r="I30" s="6">
        <f t="shared" si="0"/>
        <v>43.5549599999999</v>
      </c>
      <c r="J30" s="6">
        <f t="shared" si="0"/>
        <v>49.6</v>
      </c>
      <c r="K30" s="66">
        <f t="shared" si="0"/>
        <v>1833.51985199999</v>
      </c>
      <c r="L30" s="66">
        <f t="shared" si="0"/>
        <v>685.359981</v>
      </c>
      <c r="M30" s="6">
        <f t="shared" si="0"/>
        <v>590.790647</v>
      </c>
      <c r="N30" s="6">
        <f t="shared" si="0"/>
        <v>96.769334</v>
      </c>
      <c r="O30" s="66">
        <f t="shared" si="0"/>
        <v>1572.53939999999</v>
      </c>
      <c r="P30" s="6">
        <f t="shared" si="0"/>
        <v>1478.21049999999</v>
      </c>
      <c r="Q30" s="6">
        <f t="shared" si="0"/>
        <v>94.3289</v>
      </c>
      <c r="R30" s="66">
        <f t="shared" si="0"/>
        <v>3656.6042066</v>
      </c>
      <c r="S30" s="6">
        <f t="shared" si="0"/>
        <v>2993.7093546</v>
      </c>
      <c r="T30" s="6">
        <f t="shared" si="0"/>
        <v>660.704851999999</v>
      </c>
      <c r="U30" s="6">
        <f t="shared" si="0"/>
        <v>124.803857999999</v>
      </c>
      <c r="V30" s="6">
        <f t="shared" si="0"/>
        <v>168.3128</v>
      </c>
      <c r="W30" s="66">
        <f t="shared" si="0"/>
        <v>5648.35893</v>
      </c>
      <c r="X30" s="56"/>
    </row>
    <row r="31" ht="21" customHeight="true" spans="1:24">
      <c r="A31" s="37"/>
      <c r="B31" s="38" t="s">
        <v>45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ht="20.45" customHeight="true" spans="2:2">
      <c r="B32" s="14" t="s">
        <v>46</v>
      </c>
    </row>
  </sheetData>
  <autoFilter ref="A7:X30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31:X31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5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view="pageBreakPreview" zoomScale="87" zoomScaleNormal="87" zoomScaleSheetLayoutView="87" topLeftCell="A4" workbookViewId="0">
      <pane xSplit="2" ySplit="4" topLeftCell="C8" activePane="bottomRight" state="frozen"/>
      <selection/>
      <selection pane="topRight"/>
      <selection pane="bottomLeft"/>
      <selection pane="bottomRight" activeCell="L27" sqref="L27:L28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9.375" style="13" customWidth="true"/>
    <col min="6" max="6" width="7.375" style="13" customWidth="true"/>
    <col min="7" max="7" width="8" style="13" customWidth="true"/>
    <col min="8" max="8" width="10" style="13" customWidth="true"/>
    <col min="9" max="9" width="8.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47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68">
        <v>150</v>
      </c>
      <c r="P8" s="68">
        <v>150</v>
      </c>
      <c r="Q8" s="68">
        <v>0</v>
      </c>
      <c r="R8" s="1">
        <v>935</v>
      </c>
      <c r="S8" s="1">
        <v>935</v>
      </c>
      <c r="T8" s="1">
        <v>0</v>
      </c>
      <c r="U8" s="68">
        <v>0</v>
      </c>
      <c r="V8" s="68">
        <v>0</v>
      </c>
      <c r="W8" s="68">
        <v>0</v>
      </c>
      <c r="X8" s="53" t="s">
        <v>21</v>
      </c>
    </row>
    <row r="9" s="11" customFormat="true" ht="30.95" customHeight="true" spans="1:24">
      <c r="A9" s="29">
        <v>2</v>
      </c>
      <c r="B9" s="30" t="s">
        <v>22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69</v>
      </c>
      <c r="M9" s="2">
        <v>69</v>
      </c>
      <c r="N9" s="2">
        <v>0</v>
      </c>
      <c r="O9" s="2">
        <v>214</v>
      </c>
      <c r="P9" s="2">
        <v>214</v>
      </c>
      <c r="Q9" s="2">
        <v>0</v>
      </c>
      <c r="R9" s="2">
        <v>600</v>
      </c>
      <c r="S9" s="68">
        <v>600</v>
      </c>
      <c r="T9" s="68">
        <v>0</v>
      </c>
      <c r="U9" s="2">
        <v>0</v>
      </c>
      <c r="V9" s="2">
        <v>0</v>
      </c>
      <c r="W9" s="2">
        <v>0</v>
      </c>
      <c r="X9" s="53" t="s">
        <v>21</v>
      </c>
    </row>
    <row r="10" s="11" customFormat="true" ht="30.95" customHeight="true" spans="1:24">
      <c r="A10" s="29">
        <v>3</v>
      </c>
      <c r="B10" s="30" t="s">
        <v>24</v>
      </c>
      <c r="C10" s="4">
        <v>7.918</v>
      </c>
      <c r="D10" s="4">
        <v>0</v>
      </c>
      <c r="E10" s="4">
        <v>511.582</v>
      </c>
      <c r="F10" s="4">
        <v>7.858</v>
      </c>
      <c r="G10" s="4">
        <v>0</v>
      </c>
      <c r="H10" s="4">
        <v>203.673</v>
      </c>
      <c r="I10" s="4">
        <v>1.748</v>
      </c>
      <c r="J10" s="4">
        <v>0</v>
      </c>
      <c r="K10" s="4">
        <v>163.026</v>
      </c>
      <c r="L10" s="4">
        <v>219.139</v>
      </c>
      <c r="M10" s="4">
        <v>14.322</v>
      </c>
      <c r="N10" s="4">
        <v>204.817</v>
      </c>
      <c r="O10" s="4">
        <v>0.339</v>
      </c>
      <c r="P10" s="4">
        <v>0.339</v>
      </c>
      <c r="Q10" s="4">
        <v>0</v>
      </c>
      <c r="R10" s="2">
        <v>395.86</v>
      </c>
      <c r="S10" s="4">
        <v>205.229</v>
      </c>
      <c r="T10" s="4">
        <v>190.631</v>
      </c>
      <c r="U10" s="67">
        <v>7.911</v>
      </c>
      <c r="V10" s="67">
        <v>8.913</v>
      </c>
      <c r="W10" s="67">
        <v>29.002</v>
      </c>
      <c r="X10" s="53" t="s">
        <v>21</v>
      </c>
    </row>
    <row r="11" s="11" customFormat="true" ht="30.95" customHeight="true" spans="1:24">
      <c r="A11" s="29">
        <v>4</v>
      </c>
      <c r="B11" s="30" t="s">
        <v>25</v>
      </c>
      <c r="C11" s="5">
        <v>2.985</v>
      </c>
      <c r="D11" s="5">
        <v>0</v>
      </c>
      <c r="E11" s="5">
        <v>11.162</v>
      </c>
      <c r="F11" s="5">
        <v>3.93225</v>
      </c>
      <c r="G11" s="5">
        <v>0</v>
      </c>
      <c r="H11" s="5">
        <v>52.63575</v>
      </c>
      <c r="I11" s="5">
        <v>2.8496</v>
      </c>
      <c r="J11" s="5">
        <v>0.06</v>
      </c>
      <c r="K11" s="5">
        <v>11.6387</v>
      </c>
      <c r="L11" s="5">
        <v>40.165165</v>
      </c>
      <c r="M11" s="5">
        <v>21.544482</v>
      </c>
      <c r="N11" s="5">
        <v>18.620683</v>
      </c>
      <c r="O11" s="67">
        <v>70</v>
      </c>
      <c r="P11" s="5">
        <v>30</v>
      </c>
      <c r="Q11" s="5">
        <v>40</v>
      </c>
      <c r="R11" s="2">
        <v>252.1090888</v>
      </c>
      <c r="S11" s="5">
        <v>103.0947328</v>
      </c>
      <c r="T11" s="5">
        <v>149.014356</v>
      </c>
      <c r="U11" s="5">
        <v>0.048484</v>
      </c>
      <c r="V11" s="5">
        <v>0.08</v>
      </c>
      <c r="W11" s="5">
        <v>0.256157</v>
      </c>
      <c r="X11" s="53" t="s">
        <v>21</v>
      </c>
    </row>
    <row r="12" s="11" customFormat="true" ht="30.95" customHeight="true" spans="1:24">
      <c r="A12" s="29">
        <v>5</v>
      </c>
      <c r="B12" s="34" t="s">
        <v>27</v>
      </c>
      <c r="C12" s="5">
        <v>1.5</v>
      </c>
      <c r="D12" s="5">
        <v>0</v>
      </c>
      <c r="E12" s="5">
        <v>83</v>
      </c>
      <c r="F12" s="5">
        <v>1.5</v>
      </c>
      <c r="G12" s="5">
        <v>0</v>
      </c>
      <c r="H12" s="5">
        <v>59</v>
      </c>
      <c r="I12" s="5">
        <v>0.7</v>
      </c>
      <c r="J12" s="5">
        <v>0</v>
      </c>
      <c r="K12" s="5">
        <v>116</v>
      </c>
      <c r="L12" s="5">
        <v>6.6</v>
      </c>
      <c r="M12" s="5">
        <v>2.4</v>
      </c>
      <c r="N12" s="5">
        <v>4.2</v>
      </c>
      <c r="O12" s="5">
        <v>1</v>
      </c>
      <c r="P12" s="5">
        <v>0</v>
      </c>
      <c r="Q12" s="5">
        <v>1</v>
      </c>
      <c r="R12" s="2">
        <v>124.5</v>
      </c>
      <c r="S12" s="5">
        <v>72.8</v>
      </c>
      <c r="T12" s="5">
        <v>51.7</v>
      </c>
      <c r="U12" s="5">
        <v>1.2</v>
      </c>
      <c r="V12" s="5">
        <v>1</v>
      </c>
      <c r="W12" s="5">
        <v>5</v>
      </c>
      <c r="X12" s="53" t="s">
        <v>21</v>
      </c>
    </row>
    <row r="13" s="11" customFormat="true" ht="30.95" customHeight="true" spans="1:24">
      <c r="A13" s="29">
        <v>6</v>
      </c>
      <c r="B13" s="30" t="s">
        <v>26</v>
      </c>
      <c r="C13" s="5">
        <v>0.66</v>
      </c>
      <c r="D13" s="5">
        <v>0</v>
      </c>
      <c r="E13" s="5">
        <v>64.44</v>
      </c>
      <c r="F13" s="5">
        <v>1.31</v>
      </c>
      <c r="G13" s="5">
        <v>0</v>
      </c>
      <c r="H13" s="5">
        <v>60.09</v>
      </c>
      <c r="I13" s="5">
        <v>0.2</v>
      </c>
      <c r="J13" s="5">
        <v>0</v>
      </c>
      <c r="K13" s="5">
        <v>98.9</v>
      </c>
      <c r="L13" s="5">
        <v>2.65</v>
      </c>
      <c r="M13" s="5">
        <v>0</v>
      </c>
      <c r="N13" s="5">
        <v>2.65</v>
      </c>
      <c r="O13" s="5">
        <v>1.81</v>
      </c>
      <c r="P13" s="5">
        <v>0</v>
      </c>
      <c r="Q13" s="5">
        <v>1.81</v>
      </c>
      <c r="R13" s="2">
        <v>112.59</v>
      </c>
      <c r="S13" s="5">
        <v>31.2</v>
      </c>
      <c r="T13" s="5">
        <v>81.39</v>
      </c>
      <c r="U13" s="67">
        <v>0.02</v>
      </c>
      <c r="V13" s="67">
        <v>0</v>
      </c>
      <c r="W13" s="67">
        <v>15.78</v>
      </c>
      <c r="X13" s="53" t="s">
        <v>21</v>
      </c>
    </row>
    <row r="14" s="11" customFormat="true" ht="30.95" customHeight="true" spans="1:24">
      <c r="A14" s="29">
        <v>7</v>
      </c>
      <c r="B14" s="30" t="s">
        <v>28</v>
      </c>
      <c r="C14" s="5">
        <v>2.76762</v>
      </c>
      <c r="D14" s="5">
        <v>0</v>
      </c>
      <c r="E14" s="5">
        <v>99.597964</v>
      </c>
      <c r="F14" s="5">
        <v>1.87075</v>
      </c>
      <c r="G14" s="5">
        <v>0</v>
      </c>
      <c r="H14" s="5">
        <v>105.9750084</v>
      </c>
      <c r="I14" s="5">
        <v>0.314008</v>
      </c>
      <c r="J14" s="5">
        <v>0.7325</v>
      </c>
      <c r="K14" s="5">
        <v>71.682712</v>
      </c>
      <c r="L14" s="5">
        <v>27.418701</v>
      </c>
      <c r="M14" s="5">
        <v>23.64337</v>
      </c>
      <c r="N14" s="5">
        <v>3.775331</v>
      </c>
      <c r="O14" s="5">
        <v>28.504</v>
      </c>
      <c r="P14" s="5">
        <v>25.4766</v>
      </c>
      <c r="Q14" s="5">
        <v>3.0274</v>
      </c>
      <c r="R14" s="2">
        <v>78.173944</v>
      </c>
      <c r="S14" s="5">
        <v>66.431154</v>
      </c>
      <c r="T14" s="5">
        <v>11.74279</v>
      </c>
      <c r="U14" s="67">
        <v>2.756018</v>
      </c>
      <c r="V14" s="67">
        <v>3.314</v>
      </c>
      <c r="W14" s="67">
        <v>2.341317</v>
      </c>
      <c r="X14" s="53" t="s">
        <v>21</v>
      </c>
    </row>
    <row r="15" s="11" customFormat="true" ht="30.95" customHeight="true" spans="1:24">
      <c r="A15" s="29">
        <v>8</v>
      </c>
      <c r="B15" s="30" t="s">
        <v>30</v>
      </c>
      <c r="C15" s="64">
        <v>6</v>
      </c>
      <c r="D15" s="64">
        <v>4</v>
      </c>
      <c r="E15" s="64">
        <v>101</v>
      </c>
      <c r="F15" s="64">
        <v>5</v>
      </c>
      <c r="G15" s="64">
        <v>0</v>
      </c>
      <c r="H15" s="64">
        <v>56</v>
      </c>
      <c r="I15" s="64">
        <v>6</v>
      </c>
      <c r="J15" s="64">
        <v>10</v>
      </c>
      <c r="K15" s="64">
        <v>105</v>
      </c>
      <c r="L15" s="64">
        <v>29</v>
      </c>
      <c r="M15" s="64">
        <v>0</v>
      </c>
      <c r="N15" s="64">
        <v>29</v>
      </c>
      <c r="O15" s="64">
        <v>20</v>
      </c>
      <c r="P15" s="64">
        <v>0</v>
      </c>
      <c r="Q15" s="64">
        <v>20</v>
      </c>
      <c r="R15" s="3">
        <v>21</v>
      </c>
      <c r="S15" s="64">
        <v>0</v>
      </c>
      <c r="T15" s="64">
        <v>21</v>
      </c>
      <c r="U15" s="69">
        <v>2</v>
      </c>
      <c r="V15" s="69">
        <v>3</v>
      </c>
      <c r="W15" s="69">
        <v>2</v>
      </c>
      <c r="X15" s="53" t="s">
        <v>21</v>
      </c>
    </row>
    <row r="16" s="11" customFormat="true" ht="30.95" customHeight="true" spans="1:24">
      <c r="A16" s="29">
        <v>9</v>
      </c>
      <c r="B16" s="30" t="s">
        <v>37</v>
      </c>
      <c r="C16" s="4">
        <v>3.5</v>
      </c>
      <c r="D16" s="4">
        <v>0</v>
      </c>
      <c r="E16" s="4">
        <v>13</v>
      </c>
      <c r="F16" s="4">
        <v>0.02</v>
      </c>
      <c r="G16" s="4">
        <v>0</v>
      </c>
      <c r="H16" s="4">
        <v>2.1</v>
      </c>
      <c r="I16" s="4">
        <v>0</v>
      </c>
      <c r="J16" s="4">
        <v>0</v>
      </c>
      <c r="K16" s="4">
        <v>9.05</v>
      </c>
      <c r="L16" s="4">
        <v>3.75</v>
      </c>
      <c r="M16" s="4">
        <v>2.5</v>
      </c>
      <c r="N16" s="4">
        <v>1.25</v>
      </c>
      <c r="O16" s="4">
        <v>3.75</v>
      </c>
      <c r="P16" s="4">
        <v>2.5</v>
      </c>
      <c r="Q16" s="4">
        <v>1.25</v>
      </c>
      <c r="R16" s="4">
        <v>0</v>
      </c>
      <c r="S16" s="4">
        <v>0</v>
      </c>
      <c r="T16" s="4">
        <v>0</v>
      </c>
      <c r="U16" s="67">
        <v>2</v>
      </c>
      <c r="V16" s="67">
        <v>2</v>
      </c>
      <c r="W16" s="67">
        <v>0</v>
      </c>
      <c r="X16" s="53" t="s">
        <v>21</v>
      </c>
    </row>
    <row r="17" s="11" customFormat="true" ht="30.95" customHeight="true" spans="1:24">
      <c r="A17" s="29">
        <v>10</v>
      </c>
      <c r="B17" s="30" t="s">
        <v>35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4">
        <v>0</v>
      </c>
      <c r="U17" s="67">
        <v>143.4</v>
      </c>
      <c r="V17" s="67">
        <v>106</v>
      </c>
      <c r="W17" s="67">
        <v>2445.1</v>
      </c>
      <c r="X17" s="53" t="s">
        <v>21</v>
      </c>
    </row>
    <row r="18" s="11" customFormat="true" ht="30.95" customHeight="true" spans="1:24">
      <c r="A18" s="29">
        <v>11</v>
      </c>
      <c r="B18" s="30" t="s">
        <v>36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4">
        <v>0</v>
      </c>
      <c r="U18" s="67">
        <v>20</v>
      </c>
      <c r="V18" s="67">
        <v>18</v>
      </c>
      <c r="W18" s="67">
        <v>2013</v>
      </c>
      <c r="X18" s="53" t="s">
        <v>21</v>
      </c>
    </row>
    <row r="19" s="11" customFormat="true" ht="30.95" customHeight="true" spans="1:24">
      <c r="A19" s="29">
        <v>12</v>
      </c>
      <c r="B19" s="30" t="s">
        <v>31</v>
      </c>
      <c r="C19" s="4">
        <v>20</v>
      </c>
      <c r="D19" s="4">
        <v>0</v>
      </c>
      <c r="E19" s="4">
        <v>437.9</v>
      </c>
      <c r="F19" s="4">
        <v>35</v>
      </c>
      <c r="G19" s="4">
        <v>0</v>
      </c>
      <c r="H19" s="4">
        <v>336.6</v>
      </c>
      <c r="I19" s="4">
        <v>6.4</v>
      </c>
      <c r="J19" s="4">
        <v>0</v>
      </c>
      <c r="K19" s="4">
        <v>391.6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72">
        <v>0</v>
      </c>
      <c r="V19" s="72">
        <v>0</v>
      </c>
      <c r="W19" s="72">
        <v>0</v>
      </c>
      <c r="X19" s="53" t="s">
        <v>21</v>
      </c>
    </row>
    <row r="20" s="11" customFormat="true" ht="30.95" customHeight="true" spans="1:24">
      <c r="A20" s="29">
        <v>13</v>
      </c>
      <c r="B20" s="30" t="s">
        <v>32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119</v>
      </c>
      <c r="J20" s="4">
        <v>30</v>
      </c>
      <c r="K20" s="4">
        <v>694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72">
        <v>25</v>
      </c>
      <c r="V20" s="72">
        <v>26</v>
      </c>
      <c r="W20" s="72">
        <v>1100</v>
      </c>
      <c r="X20" s="53" t="s">
        <v>21</v>
      </c>
    </row>
    <row r="21" s="11" customFormat="true" ht="30.95" customHeight="true" spans="1:24">
      <c r="A21" s="29">
        <v>14</v>
      </c>
      <c r="B21" s="30" t="s">
        <v>33</v>
      </c>
      <c r="C21" s="5">
        <v>1</v>
      </c>
      <c r="D21" s="5">
        <v>0</v>
      </c>
      <c r="E21" s="5">
        <v>5</v>
      </c>
      <c r="F21" s="5">
        <v>15</v>
      </c>
      <c r="G21" s="5">
        <v>0</v>
      </c>
      <c r="H21" s="5">
        <v>52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67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3" t="s">
        <v>34</v>
      </c>
    </row>
    <row r="22" s="11" customFormat="true" ht="30.95" customHeight="true" spans="1:24">
      <c r="A22" s="29">
        <v>15</v>
      </c>
      <c r="B22" s="30" t="s">
        <v>38</v>
      </c>
      <c r="C22" s="6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3" t="s">
        <v>21</v>
      </c>
    </row>
    <row r="23" s="11" customFormat="true" ht="30.95" customHeight="true" spans="1:24">
      <c r="A23" s="29">
        <v>16</v>
      </c>
      <c r="B23" s="30" t="s">
        <v>39</v>
      </c>
      <c r="C23" s="6" t="s">
        <v>49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3"/>
      <c r="V23" s="73"/>
      <c r="W23" s="73"/>
      <c r="X23" s="53" t="s">
        <v>21</v>
      </c>
    </row>
    <row r="24" s="11" customFormat="true" ht="30.95" customHeight="true" spans="1:24">
      <c r="A24" s="29">
        <v>17</v>
      </c>
      <c r="B24" s="30" t="s">
        <v>29</v>
      </c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2" t="s">
        <v>41</v>
      </c>
    </row>
    <row r="25" s="11" customFormat="true" ht="30.95" customHeight="true" spans="1:24">
      <c r="A25" s="29">
        <v>18</v>
      </c>
      <c r="B25" s="30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2" t="s">
        <v>41</v>
      </c>
    </row>
    <row r="26" s="11" customFormat="true" ht="30.95" customHeight="true" spans="1:24">
      <c r="A26" s="29">
        <v>19</v>
      </c>
      <c r="B26" s="30" t="s">
        <v>42</v>
      </c>
      <c r="C26" s="6"/>
      <c r="D26" s="6"/>
      <c r="E26" s="6"/>
      <c r="F26" s="6"/>
      <c r="G26" s="6"/>
      <c r="H26" s="6"/>
      <c r="I26" s="6"/>
      <c r="J26" s="6"/>
      <c r="K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2" t="s">
        <v>43</v>
      </c>
    </row>
    <row r="27" s="11" customFormat="true" ht="30.95" customHeight="true" spans="1:24">
      <c r="A27" s="29">
        <v>20</v>
      </c>
      <c r="B27" s="30" t="s">
        <v>19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f>35857*20/2000</f>
        <v>358.57</v>
      </c>
      <c r="M27" s="6">
        <f>35857*20/2000</f>
        <v>358.57</v>
      </c>
      <c r="N27" s="6">
        <v>0</v>
      </c>
      <c r="O27" s="6">
        <v>432</v>
      </c>
      <c r="P27" s="6">
        <v>432</v>
      </c>
      <c r="Q27" s="6">
        <v>0</v>
      </c>
      <c r="R27" s="6">
        <f>O27-L27</f>
        <v>73.43</v>
      </c>
      <c r="S27" s="6">
        <f>P27-M27</f>
        <v>73.43</v>
      </c>
      <c r="T27" s="6">
        <v>0</v>
      </c>
      <c r="U27" s="6">
        <v>0</v>
      </c>
      <c r="V27" s="6">
        <v>0</v>
      </c>
      <c r="W27" s="6">
        <v>0</v>
      </c>
      <c r="X27" s="52"/>
    </row>
    <row r="28" s="11" customFormat="true" ht="30.95" customHeight="true" spans="1:24">
      <c r="A28" s="29">
        <v>21</v>
      </c>
      <c r="B28" s="30" t="s">
        <v>50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f>12000*20/2000</f>
        <v>120</v>
      </c>
      <c r="M28" s="6">
        <f>12000*20/2000</f>
        <v>120</v>
      </c>
      <c r="N28" s="6">
        <v>0</v>
      </c>
      <c r="O28" s="6">
        <v>200</v>
      </c>
      <c r="P28" s="6">
        <v>200</v>
      </c>
      <c r="Q28" s="6">
        <v>0</v>
      </c>
      <c r="R28" s="6">
        <f>O28-L28</f>
        <v>80</v>
      </c>
      <c r="S28" s="6">
        <f>P28-M28</f>
        <v>80</v>
      </c>
      <c r="T28" s="6">
        <v>0</v>
      </c>
      <c r="U28" s="6">
        <v>0</v>
      </c>
      <c r="V28" s="6">
        <v>0</v>
      </c>
      <c r="W28" s="6">
        <v>0</v>
      </c>
      <c r="X28" s="52"/>
    </row>
    <row r="29" s="12" customFormat="true" ht="30.95" customHeight="true" spans="1:24">
      <c r="A29" s="35"/>
      <c r="B29" s="36" t="s">
        <v>44</v>
      </c>
      <c r="C29" s="6">
        <f t="shared" ref="C29:K29" si="0">SUM(C8:C26)</f>
        <v>46.3306199999999</v>
      </c>
      <c r="D29" s="6">
        <f t="shared" si="0"/>
        <v>4</v>
      </c>
      <c r="E29" s="74">
        <f t="shared" si="0"/>
        <v>1326.68196399999</v>
      </c>
      <c r="F29" s="6">
        <f t="shared" si="0"/>
        <v>71.491</v>
      </c>
      <c r="G29" s="6">
        <f t="shared" si="0"/>
        <v>0</v>
      </c>
      <c r="H29" s="74">
        <f t="shared" si="0"/>
        <v>928.0737584</v>
      </c>
      <c r="I29" s="6">
        <f t="shared" si="0"/>
        <v>137.211608</v>
      </c>
      <c r="J29" s="6">
        <f t="shared" si="0"/>
        <v>40.7925</v>
      </c>
      <c r="K29" s="74">
        <f t="shared" si="0"/>
        <v>1660.89741199999</v>
      </c>
      <c r="L29" s="75">
        <f>SUM(L8:L28)</f>
        <v>876.292866</v>
      </c>
      <c r="M29" s="6">
        <f>SUM(M8:M28)</f>
        <v>611.979851999999</v>
      </c>
      <c r="N29" s="6">
        <f>SUM(N8:N26)</f>
        <v>264.313013999999</v>
      </c>
      <c r="O29" s="75">
        <f>SUM(O8:O28)</f>
        <v>1121.403</v>
      </c>
      <c r="P29" s="6">
        <f>SUM(P8:P28)</f>
        <v>1054.31559999999</v>
      </c>
      <c r="Q29" s="6">
        <f>SUM(Q8:Q26)</f>
        <v>67.0874</v>
      </c>
      <c r="R29" s="75">
        <f>SUM(R8:R28)</f>
        <v>2672.6630328</v>
      </c>
      <c r="S29" s="6">
        <f>SUM(S8:S28)</f>
        <v>2167.1848868</v>
      </c>
      <c r="T29" s="6">
        <f>SUM(T8:T26)</f>
        <v>505.478145999999</v>
      </c>
      <c r="U29" s="6">
        <f>SUM(U8:U26)</f>
        <v>204.335502</v>
      </c>
      <c r="V29" s="6">
        <f>SUM(V8:V26)</f>
        <v>168.307</v>
      </c>
      <c r="W29" s="76">
        <f>SUM(W8:W26)</f>
        <v>5612.47947399999</v>
      </c>
      <c r="X29" s="56"/>
    </row>
    <row r="30" ht="21" customHeight="true" spans="1:24">
      <c r="A30" s="37"/>
      <c r="B30" s="38" t="s">
        <v>45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ht="20.45" customHeight="true" spans="2:2">
      <c r="B31" s="14" t="s">
        <v>51</v>
      </c>
    </row>
  </sheetData>
  <autoFilter ref="A7:X29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30:X30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87" zoomScaleSheetLayoutView="87" workbookViewId="0">
      <selection activeCell="K23" sqref="K23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47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22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47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700</v>
      </c>
      <c r="S8" s="68">
        <v>0</v>
      </c>
      <c r="T8" s="68">
        <v>0</v>
      </c>
      <c r="U8" s="2">
        <v>0</v>
      </c>
      <c r="V8" s="2">
        <v>0</v>
      </c>
      <c r="W8" s="2">
        <v>0</v>
      </c>
      <c r="X8" s="53" t="s">
        <v>21</v>
      </c>
    </row>
    <row r="9" s="11" customFormat="true" ht="30.95" customHeight="true" spans="1:24">
      <c r="A9" s="29">
        <v>2</v>
      </c>
      <c r="B9" s="30" t="s">
        <v>20</v>
      </c>
      <c r="C9" s="4">
        <v>0</v>
      </c>
      <c r="D9" s="4">
        <v>0</v>
      </c>
      <c r="E9" s="4">
        <v>73</v>
      </c>
      <c r="F9" s="4">
        <v>0</v>
      </c>
      <c r="G9" s="4">
        <v>0</v>
      </c>
      <c r="H9" s="4">
        <v>43</v>
      </c>
      <c r="I9" s="4">
        <v>0</v>
      </c>
      <c r="J9" s="4">
        <v>0</v>
      </c>
      <c r="K9" s="4">
        <v>59</v>
      </c>
      <c r="L9" s="4">
        <v>2278</v>
      </c>
      <c r="M9" s="4">
        <v>1782</v>
      </c>
      <c r="N9" s="4">
        <v>496</v>
      </c>
      <c r="O9" s="67">
        <v>182</v>
      </c>
      <c r="P9" s="67">
        <v>118</v>
      </c>
      <c r="Q9" s="67">
        <v>64</v>
      </c>
      <c r="R9" s="2">
        <v>550</v>
      </c>
      <c r="S9" s="4">
        <v>470</v>
      </c>
      <c r="T9" s="4">
        <v>80</v>
      </c>
      <c r="U9" s="67">
        <v>0</v>
      </c>
      <c r="V9" s="67">
        <v>0</v>
      </c>
      <c r="W9" s="67">
        <v>0.2</v>
      </c>
      <c r="X9" s="53" t="s">
        <v>21</v>
      </c>
    </row>
    <row r="10" s="11" customFormat="true" ht="30.95" customHeight="true" spans="1:24">
      <c r="A10" s="29">
        <v>3</v>
      </c>
      <c r="B10" s="30" t="s">
        <v>24</v>
      </c>
      <c r="C10" s="4">
        <v>10.043</v>
      </c>
      <c r="D10" s="4">
        <v>0</v>
      </c>
      <c r="E10" s="4">
        <v>519.922</v>
      </c>
      <c r="F10" s="4">
        <v>5.697</v>
      </c>
      <c r="G10" s="4">
        <v>0</v>
      </c>
      <c r="H10" s="4">
        <v>212.358</v>
      </c>
      <c r="I10" s="4">
        <v>1.874</v>
      </c>
      <c r="J10" s="4">
        <v>2.88</v>
      </c>
      <c r="K10" s="4">
        <v>164.957</v>
      </c>
      <c r="L10" s="4">
        <v>39.725</v>
      </c>
      <c r="M10" s="4">
        <v>15.778</v>
      </c>
      <c r="N10" s="4">
        <v>23.947</v>
      </c>
      <c r="O10" s="4">
        <v>158.508</v>
      </c>
      <c r="P10" s="4">
        <v>70.015</v>
      </c>
      <c r="Q10" s="4">
        <v>88.493</v>
      </c>
      <c r="R10" s="2">
        <v>433.55</v>
      </c>
      <c r="S10" s="4">
        <v>220.469</v>
      </c>
      <c r="T10" s="4">
        <v>213.081</v>
      </c>
      <c r="U10" s="67">
        <v>7.487</v>
      </c>
      <c r="V10" s="67">
        <v>15.364</v>
      </c>
      <c r="W10" s="67">
        <v>24.834</v>
      </c>
      <c r="X10" s="53" t="s">
        <v>21</v>
      </c>
    </row>
    <row r="11" s="11" customFormat="true" ht="30.95" customHeight="true" spans="1:24">
      <c r="A11" s="29">
        <v>4</v>
      </c>
      <c r="B11" s="30" t="s">
        <v>25</v>
      </c>
      <c r="C11" s="5">
        <v>2.778</v>
      </c>
      <c r="D11" s="5">
        <v>0</v>
      </c>
      <c r="E11" s="5">
        <v>12.355</v>
      </c>
      <c r="F11" s="5">
        <v>3.472</v>
      </c>
      <c r="G11" s="5">
        <v>0</v>
      </c>
      <c r="H11" s="5">
        <v>17.631</v>
      </c>
      <c r="I11" s="5">
        <v>2.4664</v>
      </c>
      <c r="J11" s="5">
        <v>0.06</v>
      </c>
      <c r="K11" s="5">
        <v>12.9245</v>
      </c>
      <c r="L11" s="5">
        <v>36.3642078</v>
      </c>
      <c r="M11" s="5">
        <v>21.9662918</v>
      </c>
      <c r="N11" s="5">
        <v>14.397916</v>
      </c>
      <c r="O11" s="67">
        <v>60</v>
      </c>
      <c r="P11" s="5">
        <v>20</v>
      </c>
      <c r="Q11" s="5">
        <v>40</v>
      </c>
      <c r="R11" s="2">
        <v>179.872973</v>
      </c>
      <c r="S11" s="5">
        <v>61.179014</v>
      </c>
      <c r="T11" s="5">
        <v>118.693959</v>
      </c>
      <c r="U11" s="5">
        <v>0.053184</v>
      </c>
      <c r="V11" s="5">
        <v>0.08</v>
      </c>
      <c r="W11" s="5">
        <v>0.206939</v>
      </c>
      <c r="X11" s="53" t="s">
        <v>21</v>
      </c>
    </row>
    <row r="12" s="11" customFormat="true" ht="30.95" customHeight="true" spans="1:24">
      <c r="A12" s="29">
        <v>5</v>
      </c>
      <c r="B12" s="34" t="s">
        <v>27</v>
      </c>
      <c r="C12" s="5">
        <v>2.5</v>
      </c>
      <c r="D12" s="5">
        <v>0</v>
      </c>
      <c r="E12" s="5">
        <v>85</v>
      </c>
      <c r="F12" s="5">
        <v>2</v>
      </c>
      <c r="G12" s="5">
        <v>0</v>
      </c>
      <c r="H12" s="5">
        <v>60</v>
      </c>
      <c r="I12" s="5">
        <v>0.8</v>
      </c>
      <c r="J12" s="5">
        <v>0</v>
      </c>
      <c r="K12" s="5">
        <v>118</v>
      </c>
      <c r="L12" s="5">
        <v>27</v>
      </c>
      <c r="M12" s="5">
        <v>10</v>
      </c>
      <c r="N12" s="5">
        <v>17</v>
      </c>
      <c r="O12" s="5">
        <v>2</v>
      </c>
      <c r="P12" s="5">
        <v>0</v>
      </c>
      <c r="Q12" s="5">
        <v>2</v>
      </c>
      <c r="R12" s="2">
        <v>131</v>
      </c>
      <c r="S12" s="5">
        <v>77</v>
      </c>
      <c r="T12" s="5">
        <v>54</v>
      </c>
      <c r="U12" s="5">
        <v>1.5</v>
      </c>
      <c r="V12" s="5">
        <v>1</v>
      </c>
      <c r="W12" s="5">
        <v>4.5</v>
      </c>
      <c r="X12" s="53" t="s">
        <v>21</v>
      </c>
    </row>
    <row r="13" s="11" customFormat="true" ht="30.95" customHeight="true" spans="1:24">
      <c r="A13" s="29">
        <v>6</v>
      </c>
      <c r="B13" s="30" t="s">
        <v>28</v>
      </c>
      <c r="C13" s="5">
        <v>4.51318</v>
      </c>
      <c r="D13" s="5">
        <v>0</v>
      </c>
      <c r="E13" s="5">
        <v>102.338584</v>
      </c>
      <c r="F13" s="5">
        <v>1.03275</v>
      </c>
      <c r="G13" s="5">
        <v>0</v>
      </c>
      <c r="H13" s="5">
        <v>109.0282584</v>
      </c>
      <c r="I13" s="5">
        <v>0.343592</v>
      </c>
      <c r="J13" s="5">
        <v>0</v>
      </c>
      <c r="K13" s="5">
        <v>71.26422</v>
      </c>
      <c r="L13" s="5">
        <v>23.399718</v>
      </c>
      <c r="M13" s="5">
        <v>19.205826</v>
      </c>
      <c r="N13" s="5">
        <v>4.193892</v>
      </c>
      <c r="O13" s="5">
        <v>48.6268</v>
      </c>
      <c r="P13" s="5">
        <v>40.245</v>
      </c>
      <c r="Q13" s="5">
        <v>8.3818</v>
      </c>
      <c r="R13" s="2">
        <v>68.209435</v>
      </c>
      <c r="S13" s="5">
        <v>55.121324</v>
      </c>
      <c r="T13" s="5">
        <v>13.088111</v>
      </c>
      <c r="U13" s="67">
        <v>1.281829</v>
      </c>
      <c r="V13" s="67">
        <v>2.3227</v>
      </c>
      <c r="W13" s="67">
        <v>1.771335</v>
      </c>
      <c r="X13" s="53" t="s">
        <v>21</v>
      </c>
    </row>
    <row r="14" s="11" customFormat="true" ht="30.95" customHeight="true" spans="1:24">
      <c r="A14" s="29">
        <v>7</v>
      </c>
      <c r="B14" s="30" t="s">
        <v>26</v>
      </c>
      <c r="C14" s="4">
        <v>0</v>
      </c>
      <c r="D14" s="4">
        <v>0</v>
      </c>
      <c r="E14" s="4">
        <v>65.1</v>
      </c>
      <c r="F14" s="4">
        <v>0</v>
      </c>
      <c r="G14" s="4">
        <v>0</v>
      </c>
      <c r="H14" s="4">
        <v>61.41</v>
      </c>
      <c r="I14" s="4">
        <v>0</v>
      </c>
      <c r="J14" s="4">
        <v>0</v>
      </c>
      <c r="K14" s="4">
        <v>99.1</v>
      </c>
      <c r="L14" s="4">
        <v>2.65</v>
      </c>
      <c r="M14" s="4">
        <v>0</v>
      </c>
      <c r="N14" s="4">
        <v>2.65</v>
      </c>
      <c r="O14" s="4">
        <v>2.23</v>
      </c>
      <c r="P14" s="4">
        <v>0</v>
      </c>
      <c r="Q14" s="4">
        <v>2.23</v>
      </c>
      <c r="R14" s="2">
        <v>61.9</v>
      </c>
      <c r="S14" s="4">
        <v>31.2</v>
      </c>
      <c r="T14" s="4">
        <v>30.7</v>
      </c>
      <c r="U14" s="67">
        <v>0.02</v>
      </c>
      <c r="V14" s="67">
        <v>0</v>
      </c>
      <c r="W14" s="67">
        <v>15.6</v>
      </c>
      <c r="X14" s="53" t="s">
        <v>21</v>
      </c>
    </row>
    <row r="15" s="11" customFormat="true" ht="30.95" customHeight="true" spans="1:24">
      <c r="A15" s="29">
        <v>8</v>
      </c>
      <c r="B15" s="30" t="s">
        <v>30</v>
      </c>
      <c r="C15" s="64">
        <v>6</v>
      </c>
      <c r="D15" s="64">
        <v>5</v>
      </c>
      <c r="E15" s="64">
        <v>103</v>
      </c>
      <c r="F15" s="64">
        <v>4</v>
      </c>
      <c r="G15" s="64">
        <v>0</v>
      </c>
      <c r="H15" s="64">
        <v>60</v>
      </c>
      <c r="I15" s="64">
        <v>5</v>
      </c>
      <c r="J15" s="64">
        <v>10</v>
      </c>
      <c r="K15" s="64">
        <v>101</v>
      </c>
      <c r="L15" s="64">
        <v>19</v>
      </c>
      <c r="M15" s="64">
        <v>0</v>
      </c>
      <c r="N15" s="64">
        <v>19</v>
      </c>
      <c r="O15" s="64">
        <v>40</v>
      </c>
      <c r="P15" s="64">
        <v>0</v>
      </c>
      <c r="Q15" s="64">
        <v>40</v>
      </c>
      <c r="R15" s="1">
        <v>30</v>
      </c>
      <c r="S15" s="64">
        <v>0</v>
      </c>
      <c r="T15" s="64">
        <v>30</v>
      </c>
      <c r="U15" s="69">
        <v>3</v>
      </c>
      <c r="V15" s="69">
        <v>3</v>
      </c>
      <c r="W15" s="69">
        <v>1</v>
      </c>
      <c r="X15" s="53" t="s">
        <v>21</v>
      </c>
    </row>
    <row r="16" s="11" customFormat="true" ht="30.95" customHeight="true" spans="1:24">
      <c r="A16" s="29">
        <v>9</v>
      </c>
      <c r="B16" s="30" t="s">
        <v>37</v>
      </c>
      <c r="C16" s="4">
        <v>2.7</v>
      </c>
      <c r="D16" s="4">
        <v>0</v>
      </c>
      <c r="E16" s="4">
        <v>16.1</v>
      </c>
      <c r="F16" s="4">
        <v>1.7</v>
      </c>
      <c r="G16" s="4">
        <v>0</v>
      </c>
      <c r="H16" s="4">
        <v>2.1</v>
      </c>
      <c r="I16" s="4">
        <v>0.55</v>
      </c>
      <c r="J16" s="4">
        <v>0</v>
      </c>
      <c r="K16" s="4">
        <v>9.05</v>
      </c>
      <c r="L16" s="4">
        <v>2.6</v>
      </c>
      <c r="M16" s="4">
        <v>0.6</v>
      </c>
      <c r="N16" s="4">
        <v>2</v>
      </c>
      <c r="O16" s="4">
        <v>2.6</v>
      </c>
      <c r="P16" s="4">
        <v>0.6</v>
      </c>
      <c r="Q16" s="4">
        <v>2</v>
      </c>
      <c r="R16" s="4">
        <v>0</v>
      </c>
      <c r="S16" s="4">
        <v>0</v>
      </c>
      <c r="T16" s="4">
        <v>0</v>
      </c>
      <c r="U16" s="67">
        <v>0.39</v>
      </c>
      <c r="V16" s="67">
        <v>0.39</v>
      </c>
      <c r="W16" s="67">
        <v>0</v>
      </c>
      <c r="X16" s="53" t="s">
        <v>21</v>
      </c>
    </row>
    <row r="17" s="11" customFormat="true" ht="30.95" customHeight="true" spans="1:24">
      <c r="A17" s="29">
        <v>10</v>
      </c>
      <c r="B17" s="30" t="s">
        <v>36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4">
        <v>0</v>
      </c>
      <c r="U17" s="5">
        <v>28</v>
      </c>
      <c r="V17" s="70">
        <v>17</v>
      </c>
      <c r="W17" s="71">
        <v>2013</v>
      </c>
      <c r="X17" s="53" t="s">
        <v>21</v>
      </c>
    </row>
    <row r="18" s="11" customFormat="true" ht="30.95" customHeight="true" spans="1:24">
      <c r="A18" s="29">
        <v>11</v>
      </c>
      <c r="B18" s="30" t="s">
        <v>31</v>
      </c>
      <c r="C18" s="4">
        <v>9.5</v>
      </c>
      <c r="D18" s="4">
        <v>0</v>
      </c>
      <c r="E18" s="4">
        <v>457.9</v>
      </c>
      <c r="F18" s="4">
        <v>21</v>
      </c>
      <c r="G18" s="4">
        <v>0</v>
      </c>
      <c r="H18" s="4">
        <v>371.6</v>
      </c>
      <c r="I18" s="4">
        <v>1.2</v>
      </c>
      <c r="J18" s="4">
        <v>0</v>
      </c>
      <c r="K18" s="4">
        <v>398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72">
        <v>0</v>
      </c>
      <c r="V18" s="72">
        <v>0</v>
      </c>
      <c r="W18" s="72">
        <v>0</v>
      </c>
      <c r="X18" s="53" t="s">
        <v>21</v>
      </c>
    </row>
    <row r="19" s="11" customFormat="true" ht="30.95" customHeight="true" spans="1:24">
      <c r="A19" s="29">
        <v>12</v>
      </c>
      <c r="B19" s="30" t="s">
        <v>32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46</v>
      </c>
      <c r="J19" s="65">
        <v>0</v>
      </c>
      <c r="K19" s="65">
        <f>829-46</f>
        <v>783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69">
        <v>27</v>
      </c>
      <c r="V19" s="69">
        <v>30</v>
      </c>
      <c r="W19" s="69">
        <v>1100</v>
      </c>
      <c r="X19" s="53" t="s">
        <v>21</v>
      </c>
    </row>
    <row r="20" s="11" customFormat="true" ht="30.95" customHeight="true" spans="1:24">
      <c r="A20" s="29">
        <v>13</v>
      </c>
      <c r="B20" s="30" t="s">
        <v>35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72">
        <v>110.7</v>
      </c>
      <c r="V20" s="72">
        <v>144.4</v>
      </c>
      <c r="W20" s="72">
        <v>2490</v>
      </c>
      <c r="X20" s="53" t="s">
        <v>21</v>
      </c>
    </row>
    <row r="21" s="11" customFormat="true" ht="30.95" customHeight="true" spans="1:24">
      <c r="A21" s="29">
        <v>14</v>
      </c>
      <c r="B21" s="30" t="s">
        <v>33</v>
      </c>
      <c r="C21" s="5">
        <v>35</v>
      </c>
      <c r="D21" s="5">
        <v>0</v>
      </c>
      <c r="E21" s="5">
        <v>50</v>
      </c>
      <c r="F21" s="5">
        <v>40</v>
      </c>
      <c r="G21" s="5">
        <v>0</v>
      </c>
      <c r="H21" s="5">
        <v>95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67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3" t="s">
        <v>34</v>
      </c>
    </row>
    <row r="22" s="11" customFormat="true" ht="30.95" customHeight="true" spans="1:24">
      <c r="A22" s="29">
        <v>15</v>
      </c>
      <c r="B22" s="30" t="s">
        <v>29</v>
      </c>
      <c r="C22" s="6" t="s">
        <v>52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3" t="s">
        <v>21</v>
      </c>
    </row>
    <row r="23" s="11" customFormat="true" ht="30.95" customHeight="true" spans="1:24">
      <c r="A23" s="29">
        <v>16</v>
      </c>
      <c r="B23" s="30" t="s">
        <v>38</v>
      </c>
      <c r="C23" s="6" t="s">
        <v>52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3" t="s">
        <v>21</v>
      </c>
    </row>
    <row r="24" s="11" customFormat="true" ht="30.95" customHeight="true" spans="1:24">
      <c r="A24" s="29">
        <v>17</v>
      </c>
      <c r="B24" s="30" t="s">
        <v>39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3"/>
      <c r="V24" s="73"/>
      <c r="W24" s="73"/>
      <c r="X24" s="53" t="s">
        <v>21</v>
      </c>
    </row>
    <row r="25" s="11" customFormat="true" ht="30.95" customHeight="true" spans="1:24">
      <c r="A25" s="29">
        <v>18</v>
      </c>
      <c r="B25" s="30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2" t="s">
        <v>41</v>
      </c>
    </row>
    <row r="26" s="11" customFormat="true" ht="30.95" customHeight="true" spans="1:24">
      <c r="A26" s="29">
        <v>19</v>
      </c>
      <c r="B26" s="30" t="s">
        <v>42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2" t="s">
        <v>43</v>
      </c>
    </row>
    <row r="27" s="12" customFormat="true" ht="30.95" customHeight="true" spans="1:24">
      <c r="A27" s="35"/>
      <c r="B27" s="36" t="s">
        <v>44</v>
      </c>
      <c r="C27" s="6">
        <f t="shared" ref="C27:W27" si="0">SUM(C8:C26)</f>
        <v>73.0341799999999</v>
      </c>
      <c r="D27" s="6">
        <f t="shared" si="0"/>
        <v>5</v>
      </c>
      <c r="E27" s="66">
        <f t="shared" si="0"/>
        <v>1484.715584</v>
      </c>
      <c r="F27" s="6">
        <f t="shared" si="0"/>
        <v>78.9017499999999</v>
      </c>
      <c r="G27" s="6">
        <f t="shared" si="0"/>
        <v>0</v>
      </c>
      <c r="H27" s="66">
        <f t="shared" si="0"/>
        <v>1032.1272584</v>
      </c>
      <c r="I27" s="6">
        <f t="shared" si="0"/>
        <v>58.233992</v>
      </c>
      <c r="J27" s="6">
        <f t="shared" si="0"/>
        <v>12.94</v>
      </c>
      <c r="K27" s="66">
        <f t="shared" si="0"/>
        <v>1816.29571999999</v>
      </c>
      <c r="L27" s="6">
        <f t="shared" si="0"/>
        <v>2475.73892579999</v>
      </c>
      <c r="M27" s="6">
        <f t="shared" si="0"/>
        <v>1849.55011779999</v>
      </c>
      <c r="N27" s="6">
        <f t="shared" si="0"/>
        <v>579.188807999999</v>
      </c>
      <c r="O27" s="6">
        <f t="shared" si="0"/>
        <v>595.964799999999</v>
      </c>
      <c r="P27" s="6">
        <f t="shared" si="0"/>
        <v>248.859999999999</v>
      </c>
      <c r="Q27" s="6">
        <f t="shared" si="0"/>
        <v>247.104799999999</v>
      </c>
      <c r="R27" s="66">
        <f t="shared" si="0"/>
        <v>2154.532408</v>
      </c>
      <c r="S27" s="6">
        <f t="shared" si="0"/>
        <v>914.969338</v>
      </c>
      <c r="T27" s="6">
        <f t="shared" si="0"/>
        <v>539.563069999999</v>
      </c>
      <c r="U27" s="6">
        <f t="shared" si="0"/>
        <v>179.432012999999</v>
      </c>
      <c r="V27" s="6">
        <f t="shared" si="0"/>
        <v>213.5567</v>
      </c>
      <c r="W27" s="66">
        <f t="shared" si="0"/>
        <v>5651.112274</v>
      </c>
      <c r="X27" s="6"/>
    </row>
    <row r="28" ht="42.95" customHeight="true" spans="1:24">
      <c r="A28" s="37"/>
      <c r="B28" s="38" t="s">
        <v>45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87" zoomScaleSheetLayoutView="87" topLeftCell="A16" workbookViewId="0">
      <selection activeCell="I6" sqref="I6:I7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20</v>
      </c>
      <c r="C8" s="31">
        <v>0</v>
      </c>
      <c r="D8" s="31">
        <v>0</v>
      </c>
      <c r="E8" s="31">
        <v>73</v>
      </c>
      <c r="F8" s="31">
        <v>0</v>
      </c>
      <c r="G8" s="31">
        <v>0</v>
      </c>
      <c r="H8" s="31">
        <v>43</v>
      </c>
      <c r="I8" s="31">
        <v>0</v>
      </c>
      <c r="J8" s="31">
        <v>0</v>
      </c>
      <c r="K8" s="31">
        <v>59</v>
      </c>
      <c r="L8" s="31">
        <v>112</v>
      </c>
      <c r="M8" s="31">
        <v>84</v>
      </c>
      <c r="N8" s="31">
        <v>28</v>
      </c>
      <c r="O8" s="45">
        <v>650</v>
      </c>
      <c r="P8" s="31">
        <v>504</v>
      </c>
      <c r="Q8" s="31">
        <v>146</v>
      </c>
      <c r="R8" s="59">
        <v>2646</v>
      </c>
      <c r="S8" s="31">
        <v>2134</v>
      </c>
      <c r="T8" s="31">
        <v>512</v>
      </c>
      <c r="U8" s="31">
        <v>0</v>
      </c>
      <c r="V8" s="31">
        <v>0</v>
      </c>
      <c r="W8" s="31">
        <v>0.2</v>
      </c>
      <c r="X8" s="53" t="s">
        <v>21</v>
      </c>
    </row>
    <row r="9" s="11" customFormat="true" ht="30.95" customHeight="true" spans="1:24">
      <c r="A9" s="29">
        <v>2</v>
      </c>
      <c r="B9" s="30" t="s">
        <v>22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59">
        <v>55</v>
      </c>
      <c r="M9" s="59">
        <v>55</v>
      </c>
      <c r="N9" s="59">
        <v>0</v>
      </c>
      <c r="O9" s="59">
        <v>200</v>
      </c>
      <c r="P9" s="59">
        <v>200</v>
      </c>
      <c r="Q9" s="59">
        <v>0</v>
      </c>
      <c r="R9" s="59">
        <v>770</v>
      </c>
      <c r="S9" s="60">
        <v>770</v>
      </c>
      <c r="T9" s="60">
        <v>0</v>
      </c>
      <c r="U9" s="31">
        <v>0</v>
      </c>
      <c r="V9" s="31">
        <v>0</v>
      </c>
      <c r="W9" s="31">
        <v>0</v>
      </c>
      <c r="X9" s="53" t="s">
        <v>21</v>
      </c>
    </row>
    <row r="10" s="11" customFormat="true" ht="30.95" customHeight="true" spans="1:24">
      <c r="A10" s="29">
        <v>3</v>
      </c>
      <c r="B10" s="30" t="s">
        <v>24</v>
      </c>
      <c r="C10" s="31">
        <v>7.1</v>
      </c>
      <c r="D10" s="31">
        <v>0</v>
      </c>
      <c r="E10" s="31">
        <v>531.714</v>
      </c>
      <c r="F10" s="31">
        <v>5.998</v>
      </c>
      <c r="G10" s="31">
        <v>0</v>
      </c>
      <c r="H10" s="31">
        <v>218.918</v>
      </c>
      <c r="I10" s="31">
        <v>1.717</v>
      </c>
      <c r="J10" s="31">
        <v>0</v>
      </c>
      <c r="K10" s="31">
        <v>164.167</v>
      </c>
      <c r="L10" s="31">
        <v>42.745</v>
      </c>
      <c r="M10" s="31">
        <v>17.079</v>
      </c>
      <c r="N10" s="31">
        <v>25.666</v>
      </c>
      <c r="O10" s="31">
        <v>0</v>
      </c>
      <c r="P10" s="31">
        <v>0</v>
      </c>
      <c r="Q10" s="31">
        <v>0</v>
      </c>
      <c r="R10" s="59">
        <v>354.778</v>
      </c>
      <c r="S10" s="31">
        <v>180.895</v>
      </c>
      <c r="T10" s="31">
        <v>173.883</v>
      </c>
      <c r="U10" s="31">
        <v>5.735</v>
      </c>
      <c r="V10" s="31">
        <v>5.333</v>
      </c>
      <c r="W10" s="31">
        <v>21.008</v>
      </c>
      <c r="X10" s="53" t="s">
        <v>21</v>
      </c>
    </row>
    <row r="11" s="11" customFormat="true" ht="30.95" customHeight="true" spans="1:24">
      <c r="A11" s="29">
        <v>4</v>
      </c>
      <c r="B11" s="30" t="s">
        <v>28</v>
      </c>
      <c r="C11" s="31" t="s">
        <v>54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59"/>
      <c r="S11" s="31"/>
      <c r="T11" s="31"/>
      <c r="U11" s="45"/>
      <c r="V11" s="45"/>
      <c r="W11" s="45"/>
      <c r="X11" s="53" t="s">
        <v>21</v>
      </c>
    </row>
    <row r="12" s="11" customFormat="true" ht="30.95" customHeight="true" spans="1:24">
      <c r="A12" s="29">
        <v>5</v>
      </c>
      <c r="B12" s="30" t="s">
        <v>26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59"/>
      <c r="S12" s="31"/>
      <c r="T12" s="31"/>
      <c r="U12" s="45"/>
      <c r="V12" s="45"/>
      <c r="W12" s="45"/>
      <c r="X12" s="53" t="s">
        <v>21</v>
      </c>
    </row>
    <row r="13" s="11" customFormat="true" ht="30.95" customHeight="true" spans="1:24">
      <c r="A13" s="29">
        <v>6</v>
      </c>
      <c r="B13" s="30" t="s">
        <v>25</v>
      </c>
      <c r="C13" s="31">
        <v>2.084</v>
      </c>
      <c r="D13" s="31">
        <v>1</v>
      </c>
      <c r="E13" s="31">
        <v>21.343</v>
      </c>
      <c r="F13" s="31">
        <v>2.56175</v>
      </c>
      <c r="G13" s="31">
        <v>8.76</v>
      </c>
      <c r="H13" s="31">
        <v>22.4715</v>
      </c>
      <c r="I13" s="31">
        <v>1.9802</v>
      </c>
      <c r="J13" s="31">
        <v>6.08</v>
      </c>
      <c r="K13" s="31">
        <v>18.5408</v>
      </c>
      <c r="L13" s="31">
        <v>21.3471814</v>
      </c>
      <c r="M13" s="31">
        <v>10.8578964</v>
      </c>
      <c r="N13" s="31">
        <v>10.489285</v>
      </c>
      <c r="O13" s="45">
        <v>50</v>
      </c>
      <c r="P13" s="31">
        <v>20</v>
      </c>
      <c r="Q13" s="31">
        <v>30</v>
      </c>
      <c r="R13" s="59">
        <v>90.083076</v>
      </c>
      <c r="S13" s="31">
        <v>10</v>
      </c>
      <c r="T13" s="31">
        <v>80.083076</v>
      </c>
      <c r="U13" s="31">
        <v>0.001508</v>
      </c>
      <c r="V13" s="31">
        <v>0</v>
      </c>
      <c r="W13" s="31">
        <v>0.255101</v>
      </c>
      <c r="X13" s="53" t="s">
        <v>21</v>
      </c>
    </row>
    <row r="14" s="11" customFormat="true" ht="30.95" customHeight="true" spans="1:24">
      <c r="A14" s="29">
        <v>7</v>
      </c>
      <c r="B14" s="30" t="s">
        <v>30</v>
      </c>
      <c r="C14" s="32">
        <v>3</v>
      </c>
      <c r="D14" s="32">
        <v>5</v>
      </c>
      <c r="E14" s="32">
        <v>104</v>
      </c>
      <c r="F14" s="32">
        <v>2</v>
      </c>
      <c r="G14" s="32">
        <v>0</v>
      </c>
      <c r="H14" s="32">
        <v>64</v>
      </c>
      <c r="I14" s="32">
        <v>4</v>
      </c>
      <c r="J14" s="32">
        <v>10</v>
      </c>
      <c r="K14" s="32">
        <v>96</v>
      </c>
      <c r="L14" s="32">
        <v>34</v>
      </c>
      <c r="M14" s="32">
        <v>0</v>
      </c>
      <c r="N14" s="32">
        <v>34</v>
      </c>
      <c r="O14" s="32">
        <v>65</v>
      </c>
      <c r="P14" s="32">
        <v>0</v>
      </c>
      <c r="Q14" s="32">
        <v>65</v>
      </c>
      <c r="R14" s="32">
        <v>35</v>
      </c>
      <c r="S14" s="32">
        <v>0</v>
      </c>
      <c r="T14" s="32">
        <v>35</v>
      </c>
      <c r="U14" s="48">
        <v>2</v>
      </c>
      <c r="V14" s="48">
        <v>4</v>
      </c>
      <c r="W14" s="48">
        <v>2</v>
      </c>
      <c r="X14" s="53" t="s">
        <v>21</v>
      </c>
    </row>
    <row r="15" s="11" customFormat="true" ht="30.95" customHeight="true" spans="1:24">
      <c r="A15" s="29">
        <v>8</v>
      </c>
      <c r="B15" s="30" t="s">
        <v>37</v>
      </c>
      <c r="C15" s="31">
        <v>0.3</v>
      </c>
      <c r="D15" s="31">
        <v>0</v>
      </c>
      <c r="E15" s="31">
        <v>18.8</v>
      </c>
      <c r="F15" s="31">
        <v>0</v>
      </c>
      <c r="G15" s="31">
        <v>0</v>
      </c>
      <c r="H15" s="31">
        <v>3.8</v>
      </c>
      <c r="I15" s="31">
        <v>0</v>
      </c>
      <c r="J15" s="31">
        <v>0</v>
      </c>
      <c r="K15" s="31">
        <v>9.6</v>
      </c>
      <c r="L15" s="31">
        <v>9.9</v>
      </c>
      <c r="M15" s="31">
        <v>6.9</v>
      </c>
      <c r="N15" s="31">
        <v>3</v>
      </c>
      <c r="O15" s="31">
        <v>9.9</v>
      </c>
      <c r="P15" s="31">
        <v>6.9</v>
      </c>
      <c r="Q15" s="31">
        <v>3</v>
      </c>
      <c r="R15" s="31">
        <v>0</v>
      </c>
      <c r="S15" s="31">
        <v>0</v>
      </c>
      <c r="T15" s="31">
        <v>0</v>
      </c>
      <c r="U15" s="45">
        <v>0</v>
      </c>
      <c r="V15" s="45">
        <v>0</v>
      </c>
      <c r="W15" s="45">
        <v>0</v>
      </c>
      <c r="X15" s="53" t="s">
        <v>21</v>
      </c>
    </row>
    <row r="16" s="11" customFormat="true" ht="30.95" customHeight="true" spans="1:24">
      <c r="A16" s="29">
        <v>9</v>
      </c>
      <c r="B16" s="30" t="s">
        <v>36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62">
        <v>16</v>
      </c>
      <c r="V16" s="62">
        <v>26</v>
      </c>
      <c r="W16" s="63">
        <v>2013</v>
      </c>
      <c r="X16" s="53" t="s">
        <v>21</v>
      </c>
    </row>
    <row r="17" s="11" customFormat="true" ht="30.95" customHeight="true" spans="1:24">
      <c r="A17" s="29">
        <v>10</v>
      </c>
      <c r="B17" s="30" t="s">
        <v>31</v>
      </c>
      <c r="C17" s="31">
        <v>17</v>
      </c>
      <c r="D17" s="31">
        <v>0</v>
      </c>
      <c r="E17" s="31">
        <v>459.9</v>
      </c>
      <c r="F17" s="31">
        <v>21</v>
      </c>
      <c r="G17" s="31">
        <v>0</v>
      </c>
      <c r="H17" s="31">
        <v>392.6</v>
      </c>
      <c r="I17" s="31">
        <v>4</v>
      </c>
      <c r="J17" s="31">
        <v>0</v>
      </c>
      <c r="K17" s="31">
        <v>396.4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53" t="s">
        <v>21</v>
      </c>
    </row>
    <row r="18" s="11" customFormat="true" ht="30.95" customHeight="true" spans="1:24">
      <c r="A18" s="29">
        <v>11</v>
      </c>
      <c r="B18" s="30" t="s">
        <v>32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32</v>
      </c>
      <c r="J18" s="31">
        <v>0</v>
      </c>
      <c r="K18" s="31">
        <v>829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48">
        <v>19</v>
      </c>
      <c r="V18" s="48">
        <v>25</v>
      </c>
      <c r="W18" s="48">
        <v>1100</v>
      </c>
      <c r="X18" s="53" t="s">
        <v>21</v>
      </c>
    </row>
    <row r="19" s="11" customFormat="true" ht="30.95" customHeight="true" spans="1:24">
      <c r="A19" s="29">
        <v>12</v>
      </c>
      <c r="B19" s="30" t="s">
        <v>35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48">
        <v>82.6</v>
      </c>
      <c r="V19" s="48">
        <v>139.7</v>
      </c>
      <c r="W19" s="48">
        <v>2480</v>
      </c>
      <c r="X19" s="53" t="s">
        <v>21</v>
      </c>
    </row>
    <row r="20" s="11" customFormat="true" ht="30.95" customHeight="true" spans="1:24">
      <c r="A20" s="29">
        <v>13</v>
      </c>
      <c r="B20" s="30" t="s">
        <v>33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5"/>
      <c r="P20" s="31"/>
      <c r="Q20" s="31"/>
      <c r="R20" s="31"/>
      <c r="S20" s="31"/>
      <c r="T20" s="31"/>
      <c r="U20" s="31"/>
      <c r="V20" s="31"/>
      <c r="W20" s="31"/>
      <c r="X20" s="53" t="s">
        <v>34</v>
      </c>
    </row>
    <row r="21" s="11" customFormat="true" ht="30.95" customHeight="true" spans="1:24">
      <c r="A21" s="29">
        <v>14</v>
      </c>
      <c r="B21" s="34" t="s">
        <v>27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61"/>
      <c r="S21" s="31"/>
      <c r="T21" s="31"/>
      <c r="U21" s="31"/>
      <c r="V21" s="31"/>
      <c r="W21" s="31"/>
      <c r="X21" s="53" t="s">
        <v>21</v>
      </c>
    </row>
    <row r="22" s="11" customFormat="true" ht="30.95" customHeight="true" spans="1:24">
      <c r="A22" s="29">
        <v>15</v>
      </c>
      <c r="B22" s="30" t="s">
        <v>29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53" t="s">
        <v>21</v>
      </c>
    </row>
    <row r="23" s="11" customFormat="true" ht="30.95" customHeight="true" spans="1:24">
      <c r="A23" s="29">
        <v>16</v>
      </c>
      <c r="B23" s="30" t="s">
        <v>38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53" t="s">
        <v>21</v>
      </c>
    </row>
    <row r="24" s="11" customFormat="true" ht="30.95" customHeight="true" spans="1:24">
      <c r="A24" s="29">
        <v>17</v>
      </c>
      <c r="B24" s="30" t="s">
        <v>39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45"/>
      <c r="V24" s="45"/>
      <c r="W24" s="45"/>
      <c r="X24" s="53" t="s">
        <v>21</v>
      </c>
    </row>
    <row r="25" s="11" customFormat="true" ht="30.95" customHeight="true" spans="1:24">
      <c r="A25" s="29">
        <v>18</v>
      </c>
      <c r="B25" s="30" t="s">
        <v>40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41</v>
      </c>
    </row>
    <row r="26" s="11" customFormat="true" ht="30.95" customHeight="true" spans="1:24">
      <c r="A26" s="29">
        <v>19</v>
      </c>
      <c r="B26" s="30" t="s">
        <v>42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52" t="s">
        <v>43</v>
      </c>
    </row>
    <row r="27" s="12" customFormat="true" ht="30.95" customHeight="true" spans="1:24">
      <c r="A27" s="35"/>
      <c r="B27" s="36" t="s">
        <v>44</v>
      </c>
      <c r="C27" s="31"/>
      <c r="D27" s="31"/>
      <c r="E27" s="57"/>
      <c r="F27" s="31"/>
      <c r="G27" s="31"/>
      <c r="H27" s="57"/>
      <c r="I27" s="31"/>
      <c r="J27" s="31"/>
      <c r="K27" s="57"/>
      <c r="L27" s="57"/>
      <c r="M27" s="31"/>
      <c r="N27" s="31"/>
      <c r="O27" s="57"/>
      <c r="P27" s="31"/>
      <c r="Q27" s="31"/>
      <c r="R27" s="57"/>
      <c r="S27" s="31"/>
      <c r="T27" s="31"/>
      <c r="U27" s="31"/>
      <c r="V27" s="31"/>
      <c r="W27" s="57"/>
      <c r="X27" s="56"/>
    </row>
    <row r="28" ht="42.95" customHeight="true" spans="1:24">
      <c r="A28" s="37"/>
      <c r="B28" s="38" t="s">
        <v>45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87" zoomScaleSheetLayoutView="87" topLeftCell="A19" workbookViewId="0">
      <selection activeCell="I19" sqref="I19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20</v>
      </c>
      <c r="C8" s="31">
        <v>0</v>
      </c>
      <c r="D8" s="31">
        <v>0</v>
      </c>
      <c r="E8" s="31">
        <v>73</v>
      </c>
      <c r="F8" s="31">
        <v>0</v>
      </c>
      <c r="G8" s="31">
        <v>0</v>
      </c>
      <c r="H8" s="31">
        <v>43</v>
      </c>
      <c r="I8" s="31">
        <v>0</v>
      </c>
      <c r="J8" s="31">
        <v>0</v>
      </c>
      <c r="K8" s="31">
        <v>59</v>
      </c>
      <c r="L8" s="31">
        <v>468</v>
      </c>
      <c r="M8" s="31">
        <v>352</v>
      </c>
      <c r="N8" s="31">
        <v>116</v>
      </c>
      <c r="O8" s="45">
        <v>1304</v>
      </c>
      <c r="P8" s="31">
        <v>1184</v>
      </c>
      <c r="Q8" s="31">
        <v>120</v>
      </c>
      <c r="R8" s="59">
        <v>2108</v>
      </c>
      <c r="S8" s="31">
        <v>1714</v>
      </c>
      <c r="T8" s="31">
        <v>394</v>
      </c>
      <c r="U8" s="31">
        <v>0</v>
      </c>
      <c r="V8" s="31">
        <v>0</v>
      </c>
      <c r="W8" s="31">
        <v>0.2</v>
      </c>
      <c r="X8" s="53" t="s">
        <v>21</v>
      </c>
    </row>
    <row r="9" s="11" customFormat="true" ht="30.95" customHeight="true" spans="1:24">
      <c r="A9" s="29">
        <v>2</v>
      </c>
      <c r="B9" s="30" t="s">
        <v>22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59">
        <v>360</v>
      </c>
      <c r="M9" s="59">
        <v>360</v>
      </c>
      <c r="N9" s="59">
        <v>0</v>
      </c>
      <c r="O9" s="59">
        <v>350</v>
      </c>
      <c r="P9" s="59">
        <v>350</v>
      </c>
      <c r="Q9" s="59">
        <v>0</v>
      </c>
      <c r="R9" s="59">
        <v>900</v>
      </c>
      <c r="S9" s="60">
        <v>900</v>
      </c>
      <c r="T9" s="60">
        <v>0</v>
      </c>
      <c r="U9" s="31">
        <v>0</v>
      </c>
      <c r="V9" s="31">
        <v>0</v>
      </c>
      <c r="W9" s="31">
        <v>0</v>
      </c>
      <c r="X9" s="53" t="s">
        <v>21</v>
      </c>
    </row>
    <row r="10" s="11" customFormat="true" ht="30.95" customHeight="true" spans="1:24">
      <c r="A10" s="29">
        <v>3</v>
      </c>
      <c r="B10" s="30" t="s">
        <v>24</v>
      </c>
      <c r="C10" s="31">
        <v>9.328</v>
      </c>
      <c r="D10" s="31">
        <v>0.493</v>
      </c>
      <c r="E10" s="31">
        <v>532.493</v>
      </c>
      <c r="F10" s="31">
        <v>4.545</v>
      </c>
      <c r="G10" s="31">
        <v>0.05</v>
      </c>
      <c r="H10" s="31">
        <v>220.728</v>
      </c>
      <c r="I10" s="31">
        <v>1.361</v>
      </c>
      <c r="J10" s="31">
        <v>0</v>
      </c>
      <c r="K10" s="31">
        <v>163.155</v>
      </c>
      <c r="L10" s="31">
        <v>61.854</v>
      </c>
      <c r="M10" s="31">
        <v>25.991</v>
      </c>
      <c r="N10" s="31">
        <v>35.863</v>
      </c>
      <c r="O10" s="31">
        <v>23.697</v>
      </c>
      <c r="P10" s="31">
        <v>4.194</v>
      </c>
      <c r="Q10" s="31">
        <v>19.503</v>
      </c>
      <c r="R10" s="59">
        <v>358.073</v>
      </c>
      <c r="S10" s="31">
        <v>170.61</v>
      </c>
      <c r="T10" s="31">
        <v>187.463</v>
      </c>
      <c r="U10" s="31">
        <v>3.88</v>
      </c>
      <c r="V10" s="31">
        <v>2.534</v>
      </c>
      <c r="W10" s="31">
        <v>20.181</v>
      </c>
      <c r="X10" s="53" t="s">
        <v>21</v>
      </c>
    </row>
    <row r="11" s="11" customFormat="true" ht="30.95" customHeight="true" spans="1:24">
      <c r="A11" s="29">
        <v>4</v>
      </c>
      <c r="B11" s="30" t="s">
        <v>28</v>
      </c>
      <c r="C11" s="31">
        <v>17.3825</v>
      </c>
      <c r="D11" s="31">
        <v>0.2</v>
      </c>
      <c r="E11" s="31">
        <v>43.910848</v>
      </c>
      <c r="F11" s="31">
        <v>4.47116</v>
      </c>
      <c r="G11" s="31">
        <v>1.62</v>
      </c>
      <c r="H11" s="31">
        <v>40.926584</v>
      </c>
      <c r="I11" s="31">
        <v>0.78</v>
      </c>
      <c r="J11" s="31">
        <v>1.52</v>
      </c>
      <c r="K11" s="31">
        <v>87.435</v>
      </c>
      <c r="L11" s="31">
        <v>33.308959</v>
      </c>
      <c r="M11" s="31">
        <v>29.828295</v>
      </c>
      <c r="N11" s="31">
        <v>3.480664</v>
      </c>
      <c r="O11" s="31">
        <v>51.6643</v>
      </c>
      <c r="P11" s="31">
        <v>44.3137</v>
      </c>
      <c r="Q11" s="31">
        <v>7.3506</v>
      </c>
      <c r="R11" s="59">
        <v>133.716008</v>
      </c>
      <c r="S11" s="31">
        <v>111.399364</v>
      </c>
      <c r="T11" s="31">
        <v>22.316644</v>
      </c>
      <c r="U11" s="45">
        <v>2.802468</v>
      </c>
      <c r="V11" s="45">
        <v>1.5536</v>
      </c>
      <c r="W11" s="45">
        <v>4.298871</v>
      </c>
      <c r="X11" s="53" t="s">
        <v>21</v>
      </c>
    </row>
    <row r="12" s="11" customFormat="true" ht="30.95" customHeight="true" spans="1:24">
      <c r="A12" s="29">
        <v>5</v>
      </c>
      <c r="B12" s="30" t="s">
        <v>26</v>
      </c>
      <c r="C12" s="31">
        <v>0.9</v>
      </c>
      <c r="D12" s="31">
        <v>0</v>
      </c>
      <c r="E12" s="31">
        <v>65.1</v>
      </c>
      <c r="F12" s="31">
        <v>0</v>
      </c>
      <c r="G12" s="31">
        <v>0</v>
      </c>
      <c r="H12" s="31">
        <v>61.53</v>
      </c>
      <c r="I12" s="31">
        <v>0</v>
      </c>
      <c r="J12" s="31">
        <v>0</v>
      </c>
      <c r="K12" s="31">
        <v>99.1</v>
      </c>
      <c r="L12" s="31">
        <v>0.6</v>
      </c>
      <c r="M12" s="31">
        <v>0</v>
      </c>
      <c r="N12" s="31">
        <v>0.6</v>
      </c>
      <c r="O12" s="31">
        <v>0</v>
      </c>
      <c r="P12" s="31">
        <v>0</v>
      </c>
      <c r="Q12" s="31">
        <v>0</v>
      </c>
      <c r="R12" s="59">
        <v>107</v>
      </c>
      <c r="S12" s="31">
        <v>31.2</v>
      </c>
      <c r="T12" s="31">
        <v>75.8</v>
      </c>
      <c r="U12" s="45">
        <v>0</v>
      </c>
      <c r="V12" s="45">
        <v>0</v>
      </c>
      <c r="W12" s="45">
        <v>15.75</v>
      </c>
      <c r="X12" s="53" t="s">
        <v>21</v>
      </c>
    </row>
    <row r="13" s="11" customFormat="true" ht="30.95" customHeight="true" spans="1:24">
      <c r="A13" s="29">
        <v>6</v>
      </c>
      <c r="B13" s="30" t="s">
        <v>25</v>
      </c>
      <c r="C13" s="31">
        <v>1.759</v>
      </c>
      <c r="D13" s="31">
        <v>0</v>
      </c>
      <c r="E13" s="31">
        <v>24.786</v>
      </c>
      <c r="F13" s="31">
        <v>2.637</v>
      </c>
      <c r="G13" s="31">
        <v>3.975</v>
      </c>
      <c r="H13" s="31">
        <v>15.545</v>
      </c>
      <c r="I13" s="31">
        <v>1.9629</v>
      </c>
      <c r="J13" s="31">
        <v>0</v>
      </c>
      <c r="K13" s="31">
        <v>14.4509</v>
      </c>
      <c r="L13" s="31">
        <v>23.1557926</v>
      </c>
      <c r="M13" s="31">
        <v>12.8593546</v>
      </c>
      <c r="N13" s="31">
        <v>10.296438</v>
      </c>
      <c r="O13" s="45">
        <v>70</v>
      </c>
      <c r="P13" s="31">
        <v>40</v>
      </c>
      <c r="Q13" s="31">
        <v>30</v>
      </c>
      <c r="R13" s="59">
        <v>84.928962</v>
      </c>
      <c r="S13" s="31">
        <v>30</v>
      </c>
      <c r="T13" s="31">
        <v>54.928962</v>
      </c>
      <c r="U13" s="31">
        <v>0.010648</v>
      </c>
      <c r="V13" s="31">
        <v>0</v>
      </c>
      <c r="W13" s="31">
        <v>0.180295</v>
      </c>
      <c r="X13" s="53" t="s">
        <v>21</v>
      </c>
    </row>
    <row r="14" s="11" customFormat="true" ht="30.95" customHeight="true" spans="1:24">
      <c r="A14" s="29">
        <v>7</v>
      </c>
      <c r="B14" s="30" t="s">
        <v>30</v>
      </c>
      <c r="C14" s="32">
        <v>2</v>
      </c>
      <c r="D14" s="32">
        <v>5</v>
      </c>
      <c r="E14" s="32">
        <v>102</v>
      </c>
      <c r="F14" s="32">
        <v>2</v>
      </c>
      <c r="G14" s="32">
        <v>0</v>
      </c>
      <c r="H14" s="32">
        <v>66</v>
      </c>
      <c r="I14" s="32">
        <v>3</v>
      </c>
      <c r="J14" s="32">
        <v>10</v>
      </c>
      <c r="K14" s="32">
        <v>82</v>
      </c>
      <c r="L14" s="32">
        <v>36</v>
      </c>
      <c r="M14" s="32">
        <v>0</v>
      </c>
      <c r="N14" s="32">
        <v>36</v>
      </c>
      <c r="O14" s="32">
        <v>75</v>
      </c>
      <c r="P14" s="32">
        <v>0</v>
      </c>
      <c r="Q14" s="32">
        <v>75</v>
      </c>
      <c r="R14" s="32">
        <v>30</v>
      </c>
      <c r="S14" s="32">
        <v>0</v>
      </c>
      <c r="T14" s="32">
        <v>30</v>
      </c>
      <c r="U14" s="48">
        <v>1</v>
      </c>
      <c r="V14" s="48">
        <v>0</v>
      </c>
      <c r="W14" s="48">
        <v>1</v>
      </c>
      <c r="X14" s="53" t="s">
        <v>21</v>
      </c>
    </row>
    <row r="15" s="11" customFormat="true" ht="30.95" customHeight="true" spans="1:24">
      <c r="A15" s="29">
        <v>8</v>
      </c>
      <c r="B15" s="30" t="s">
        <v>37</v>
      </c>
      <c r="C15" s="31">
        <v>0.3</v>
      </c>
      <c r="D15" s="31">
        <v>0</v>
      </c>
      <c r="E15" s="31">
        <v>19.1</v>
      </c>
      <c r="F15" s="31">
        <v>0.4</v>
      </c>
      <c r="G15" s="31">
        <v>0</v>
      </c>
      <c r="H15" s="31">
        <v>3.8</v>
      </c>
      <c r="I15" s="31">
        <v>0.2</v>
      </c>
      <c r="J15" s="31">
        <v>0</v>
      </c>
      <c r="K15" s="31">
        <v>9.6</v>
      </c>
      <c r="L15" s="31">
        <v>5</v>
      </c>
      <c r="M15" s="31">
        <v>1</v>
      </c>
      <c r="N15" s="31">
        <v>4</v>
      </c>
      <c r="O15" s="31">
        <v>5</v>
      </c>
      <c r="P15" s="31">
        <v>1</v>
      </c>
      <c r="Q15" s="31">
        <v>4</v>
      </c>
      <c r="R15" s="31">
        <v>0</v>
      </c>
      <c r="S15" s="31">
        <v>0</v>
      </c>
      <c r="T15" s="31">
        <v>0</v>
      </c>
      <c r="U15" s="45">
        <v>0</v>
      </c>
      <c r="V15" s="45">
        <v>0</v>
      </c>
      <c r="W15" s="45">
        <v>0</v>
      </c>
      <c r="X15" s="53" t="s">
        <v>21</v>
      </c>
    </row>
    <row r="16" s="11" customFormat="true" ht="30.95" customHeight="true" spans="1:24">
      <c r="A16" s="29">
        <v>9</v>
      </c>
      <c r="B16" s="30" t="s">
        <v>36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2">
        <v>18</v>
      </c>
      <c r="V16" s="31">
        <v>16</v>
      </c>
      <c r="W16" s="31">
        <v>2010</v>
      </c>
      <c r="X16" s="53" t="s">
        <v>21</v>
      </c>
    </row>
    <row r="17" s="11" customFormat="true" ht="30.95" customHeight="true" spans="1:24">
      <c r="A17" s="29">
        <v>10</v>
      </c>
      <c r="B17" s="30" t="s">
        <v>31</v>
      </c>
      <c r="C17" s="31">
        <v>12</v>
      </c>
      <c r="D17" s="31">
        <v>0</v>
      </c>
      <c r="E17" s="31">
        <v>476.9</v>
      </c>
      <c r="F17" s="31">
        <v>36</v>
      </c>
      <c r="G17" s="31">
        <v>0</v>
      </c>
      <c r="H17" s="31">
        <v>413.6</v>
      </c>
      <c r="I17" s="31">
        <v>4.5</v>
      </c>
      <c r="J17" s="31">
        <v>0</v>
      </c>
      <c r="K17" s="31">
        <v>400.4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53" t="s">
        <v>21</v>
      </c>
    </row>
    <row r="18" s="11" customFormat="true" ht="30.95" customHeight="true" spans="1:24">
      <c r="A18" s="29">
        <v>11</v>
      </c>
      <c r="B18" s="30" t="s">
        <v>32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32</v>
      </c>
      <c r="J18" s="31">
        <v>0</v>
      </c>
      <c r="K18" s="31">
        <v>829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48">
        <v>23</v>
      </c>
      <c r="V18" s="48">
        <v>25</v>
      </c>
      <c r="W18" s="48">
        <v>1100</v>
      </c>
      <c r="X18" s="53" t="s">
        <v>21</v>
      </c>
    </row>
    <row r="19" s="11" customFormat="true" ht="30.95" customHeight="true" spans="1:24">
      <c r="A19" s="29">
        <v>12</v>
      </c>
      <c r="B19" s="30" t="s">
        <v>35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48">
        <v>55.36</v>
      </c>
      <c r="V19" s="48">
        <v>122.37</v>
      </c>
      <c r="W19" s="48">
        <v>2460.46</v>
      </c>
      <c r="X19" s="53" t="s">
        <v>21</v>
      </c>
    </row>
    <row r="20" s="11" customFormat="true" ht="30.95" customHeight="true" spans="1:24">
      <c r="A20" s="29">
        <v>13</v>
      </c>
      <c r="B20" s="30" t="s">
        <v>33</v>
      </c>
      <c r="C20" s="31">
        <v>4</v>
      </c>
      <c r="D20" s="31">
        <v>0</v>
      </c>
      <c r="E20" s="31">
        <v>65</v>
      </c>
      <c r="F20" s="31">
        <v>4</v>
      </c>
      <c r="G20" s="31">
        <v>0</v>
      </c>
      <c r="H20" s="31">
        <v>202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45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53" t="s">
        <v>34</v>
      </c>
    </row>
    <row r="21" s="11" customFormat="true" ht="30.95" customHeight="true" spans="1:24">
      <c r="A21" s="29">
        <v>14</v>
      </c>
      <c r="B21" s="34" t="s">
        <v>27</v>
      </c>
      <c r="C21" s="31" t="s">
        <v>56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61">
        <v>9.5</v>
      </c>
      <c r="S21" s="31">
        <v>9.5</v>
      </c>
      <c r="T21" s="31">
        <v>0</v>
      </c>
      <c r="U21" s="31"/>
      <c r="V21" s="31"/>
      <c r="W21" s="31"/>
      <c r="X21" s="53" t="s">
        <v>21</v>
      </c>
    </row>
    <row r="22" s="11" customFormat="true" ht="30.95" customHeight="true" spans="1:24">
      <c r="A22" s="29">
        <v>15</v>
      </c>
      <c r="B22" s="30" t="s">
        <v>29</v>
      </c>
      <c r="C22" s="31" t="s">
        <v>57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53" t="s">
        <v>21</v>
      </c>
    </row>
    <row r="23" s="11" customFormat="true" ht="30.95" customHeight="true" spans="1:24">
      <c r="A23" s="29">
        <v>16</v>
      </c>
      <c r="B23" s="30" t="s">
        <v>38</v>
      </c>
      <c r="C23" s="31" t="s">
        <v>57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53" t="s">
        <v>21</v>
      </c>
    </row>
    <row r="24" s="11" customFormat="true" ht="30.95" customHeight="true" spans="1:24">
      <c r="A24" s="29">
        <v>17</v>
      </c>
      <c r="B24" s="30" t="s">
        <v>39</v>
      </c>
      <c r="C24" s="31" t="s">
        <v>56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45"/>
      <c r="V24" s="45"/>
      <c r="W24" s="45"/>
      <c r="X24" s="53" t="s">
        <v>21</v>
      </c>
    </row>
    <row r="25" s="11" customFormat="true" ht="30.95" customHeight="true" spans="1:24">
      <c r="A25" s="29">
        <v>18</v>
      </c>
      <c r="B25" s="30" t="s">
        <v>40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41</v>
      </c>
    </row>
    <row r="26" s="11" customFormat="true" ht="30.95" customHeight="true" spans="1:24">
      <c r="A26" s="29">
        <v>19</v>
      </c>
      <c r="B26" s="30" t="s">
        <v>42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52" t="s">
        <v>43</v>
      </c>
    </row>
    <row r="27" s="12" customFormat="true" ht="30.95" customHeight="true" spans="1:24">
      <c r="A27" s="35"/>
      <c r="B27" s="36" t="s">
        <v>44</v>
      </c>
      <c r="C27" s="31">
        <f t="shared" ref="C27:W27" si="0">SUM(C8:C26)</f>
        <v>47.6694999999999</v>
      </c>
      <c r="D27" s="31">
        <f t="shared" si="0"/>
        <v>5.69299999999999</v>
      </c>
      <c r="E27" s="57">
        <f t="shared" si="0"/>
        <v>1402.289848</v>
      </c>
      <c r="F27" s="31">
        <f t="shared" si="0"/>
        <v>54.0531599999999</v>
      </c>
      <c r="G27" s="31">
        <f t="shared" si="0"/>
        <v>5.645</v>
      </c>
      <c r="H27" s="57">
        <f t="shared" si="0"/>
        <v>1067.129584</v>
      </c>
      <c r="I27" s="31">
        <f t="shared" si="0"/>
        <v>43.8038999999999</v>
      </c>
      <c r="J27" s="31">
        <f t="shared" si="0"/>
        <v>11.52</v>
      </c>
      <c r="K27" s="57">
        <f t="shared" si="0"/>
        <v>1744.14089999999</v>
      </c>
      <c r="L27" s="57">
        <f t="shared" si="0"/>
        <v>987.9187516</v>
      </c>
      <c r="M27" s="31">
        <f t="shared" si="0"/>
        <v>781.678649599999</v>
      </c>
      <c r="N27" s="31">
        <f t="shared" si="0"/>
        <v>206.240101999999</v>
      </c>
      <c r="O27" s="57">
        <f t="shared" si="0"/>
        <v>1879.36129999999</v>
      </c>
      <c r="P27" s="31">
        <f t="shared" si="0"/>
        <v>1623.50769999999</v>
      </c>
      <c r="Q27" s="31">
        <f t="shared" si="0"/>
        <v>255.853599999999</v>
      </c>
      <c r="R27" s="57">
        <f t="shared" si="0"/>
        <v>3731.21796999999</v>
      </c>
      <c r="S27" s="31">
        <f t="shared" si="0"/>
        <v>2966.70936399999</v>
      </c>
      <c r="T27" s="31">
        <f t="shared" si="0"/>
        <v>764.508605999999</v>
      </c>
      <c r="U27" s="31">
        <f t="shared" si="0"/>
        <v>104.053116</v>
      </c>
      <c r="V27" s="31">
        <f t="shared" si="0"/>
        <v>167.4576</v>
      </c>
      <c r="W27" s="57">
        <f t="shared" si="0"/>
        <v>5612.07016599999</v>
      </c>
      <c r="X27" s="56"/>
    </row>
    <row r="28" ht="42.95" customHeight="true" spans="1:24">
      <c r="A28" s="37"/>
      <c r="B28" s="38" t="s">
        <v>45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sortState ref="A9:X26">
    <sortCondition ref="R9:R26" descending="true"/>
  </sortState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87" zoomScaleSheetLayoutView="87" topLeftCell="A13" workbookViewId="0">
      <selection activeCell="D10" sqref="D10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20</v>
      </c>
      <c r="C8" s="31">
        <v>0</v>
      </c>
      <c r="D8" s="31">
        <v>0</v>
      </c>
      <c r="E8" s="31">
        <v>73</v>
      </c>
      <c r="F8" s="31">
        <v>0</v>
      </c>
      <c r="G8" s="31">
        <v>0</v>
      </c>
      <c r="H8" s="31">
        <v>43</v>
      </c>
      <c r="I8" s="31">
        <v>0</v>
      </c>
      <c r="J8" s="31">
        <v>0</v>
      </c>
      <c r="K8" s="31">
        <v>59</v>
      </c>
      <c r="L8" s="31">
        <v>112</v>
      </c>
      <c r="M8" s="31">
        <v>80</v>
      </c>
      <c r="N8" s="31">
        <v>32</v>
      </c>
      <c r="O8" s="45">
        <v>0</v>
      </c>
      <c r="P8" s="31">
        <v>0</v>
      </c>
      <c r="Q8" s="31">
        <v>0</v>
      </c>
      <c r="R8" s="59">
        <v>1272</v>
      </c>
      <c r="S8" s="31">
        <v>882</v>
      </c>
      <c r="T8" s="31">
        <v>390</v>
      </c>
      <c r="U8" s="31">
        <v>0</v>
      </c>
      <c r="V8" s="31">
        <v>0</v>
      </c>
      <c r="W8" s="31">
        <v>0.2</v>
      </c>
      <c r="X8" s="53" t="s">
        <v>21</v>
      </c>
    </row>
    <row r="9" s="11" customFormat="true" ht="30.95" customHeight="true" spans="1:24">
      <c r="A9" s="29">
        <v>2</v>
      </c>
      <c r="B9" s="30" t="s">
        <v>24</v>
      </c>
      <c r="C9" s="31">
        <v>3.764</v>
      </c>
      <c r="D9" s="31">
        <v>0</v>
      </c>
      <c r="E9" s="31">
        <v>551.127</v>
      </c>
      <c r="F9" s="31">
        <v>1.797</v>
      </c>
      <c r="G9" s="31">
        <v>0</v>
      </c>
      <c r="H9" s="31">
        <v>229.118</v>
      </c>
      <c r="I9" s="31">
        <v>1.346</v>
      </c>
      <c r="J9" s="31">
        <v>0</v>
      </c>
      <c r="K9" s="31">
        <v>167.659</v>
      </c>
      <c r="L9" s="31">
        <v>40.537</v>
      </c>
      <c r="M9" s="31">
        <v>16.927</v>
      </c>
      <c r="N9" s="31">
        <v>23.61</v>
      </c>
      <c r="O9" s="31">
        <v>57.945</v>
      </c>
      <c r="P9" s="31">
        <v>26.166</v>
      </c>
      <c r="Q9" s="31">
        <v>31.779</v>
      </c>
      <c r="R9" s="59">
        <v>478.387</v>
      </c>
      <c r="S9" s="31">
        <v>242.567</v>
      </c>
      <c r="T9" s="31">
        <v>235.82</v>
      </c>
      <c r="U9" s="31">
        <v>3.253</v>
      </c>
      <c r="V9" s="31">
        <v>0</v>
      </c>
      <c r="W9" s="31">
        <v>25.331</v>
      </c>
      <c r="X9" s="53" t="s">
        <v>21</v>
      </c>
    </row>
    <row r="10" s="11" customFormat="true" ht="30.95" customHeight="true" spans="1:24">
      <c r="A10" s="29">
        <v>3</v>
      </c>
      <c r="B10" s="34" t="s">
        <v>27</v>
      </c>
      <c r="C10" s="31">
        <v>1.7</v>
      </c>
      <c r="D10" s="31">
        <v>0</v>
      </c>
      <c r="E10" s="31">
        <v>68</v>
      </c>
      <c r="F10" s="31">
        <v>1</v>
      </c>
      <c r="G10" s="31">
        <v>0</v>
      </c>
      <c r="H10" s="31">
        <v>58</v>
      </c>
      <c r="I10" s="31">
        <v>0.6</v>
      </c>
      <c r="J10" s="31">
        <v>0</v>
      </c>
      <c r="K10" s="31">
        <v>123</v>
      </c>
      <c r="L10" s="31">
        <v>10.7</v>
      </c>
      <c r="M10" s="31">
        <v>8.1</v>
      </c>
      <c r="N10" s="31">
        <v>2.6</v>
      </c>
      <c r="O10" s="31">
        <v>41</v>
      </c>
      <c r="P10" s="31">
        <v>28</v>
      </c>
      <c r="Q10" s="31">
        <v>13</v>
      </c>
      <c r="R10" s="59">
        <v>165</v>
      </c>
      <c r="S10" s="31">
        <v>105</v>
      </c>
      <c r="T10" s="31">
        <v>60</v>
      </c>
      <c r="U10" s="31">
        <v>1.1</v>
      </c>
      <c r="V10" s="31">
        <v>1</v>
      </c>
      <c r="W10" s="31">
        <v>4.5</v>
      </c>
      <c r="X10" s="53" t="s">
        <v>21</v>
      </c>
    </row>
    <row r="11" s="11" customFormat="true" ht="30.95" customHeight="true" spans="1:24">
      <c r="A11" s="29">
        <v>4</v>
      </c>
      <c r="B11" s="30" t="s">
        <v>28</v>
      </c>
      <c r="C11" s="31">
        <v>6.91176</v>
      </c>
      <c r="D11" s="31">
        <v>1.4</v>
      </c>
      <c r="E11" s="31">
        <v>46.091098</v>
      </c>
      <c r="F11" s="31">
        <v>6.16</v>
      </c>
      <c r="G11" s="31">
        <v>5.35</v>
      </c>
      <c r="H11" s="31">
        <v>41.0577</v>
      </c>
      <c r="I11" s="31">
        <v>1.39</v>
      </c>
      <c r="J11" s="31">
        <v>0.88</v>
      </c>
      <c r="K11" s="31">
        <v>87.445</v>
      </c>
      <c r="L11" s="31">
        <v>40.916799</v>
      </c>
      <c r="M11" s="31">
        <v>35.813735</v>
      </c>
      <c r="N11" s="31">
        <v>5.103064</v>
      </c>
      <c r="O11" s="31">
        <v>70.4559</v>
      </c>
      <c r="P11" s="31">
        <v>65.112</v>
      </c>
      <c r="Q11" s="31">
        <v>5.3439</v>
      </c>
      <c r="R11" s="59">
        <v>125.563297</v>
      </c>
      <c r="S11" s="31">
        <v>105.178959</v>
      </c>
      <c r="T11" s="31">
        <v>20.384338</v>
      </c>
      <c r="U11" s="45">
        <v>1.648836</v>
      </c>
      <c r="V11" s="45">
        <v>5.5507</v>
      </c>
      <c r="W11" s="45">
        <v>5.831839</v>
      </c>
      <c r="X11" s="53" t="s">
        <v>21</v>
      </c>
    </row>
    <row r="12" s="11" customFormat="true" ht="30.95" customHeight="true" spans="1:24">
      <c r="A12" s="29">
        <v>5</v>
      </c>
      <c r="B12" s="30" t="s">
        <v>26</v>
      </c>
      <c r="C12" s="31">
        <v>0</v>
      </c>
      <c r="D12" s="31">
        <v>0</v>
      </c>
      <c r="E12" s="31">
        <v>66.02</v>
      </c>
      <c r="F12" s="31">
        <v>0</v>
      </c>
      <c r="G12" s="31">
        <v>0</v>
      </c>
      <c r="H12" s="31">
        <v>61.53</v>
      </c>
      <c r="I12" s="31">
        <v>0</v>
      </c>
      <c r="J12" s="31">
        <v>0</v>
      </c>
      <c r="K12" s="31">
        <v>99.1</v>
      </c>
      <c r="L12" s="31">
        <v>6.18</v>
      </c>
      <c r="M12" s="31">
        <v>0</v>
      </c>
      <c r="N12" s="31">
        <v>6.18</v>
      </c>
      <c r="O12" s="31">
        <v>0</v>
      </c>
      <c r="P12" s="31">
        <v>0</v>
      </c>
      <c r="Q12" s="31">
        <v>0</v>
      </c>
      <c r="R12" s="59">
        <v>107.6</v>
      </c>
      <c r="S12" s="31">
        <v>31.2</v>
      </c>
      <c r="T12" s="31">
        <v>76.4</v>
      </c>
      <c r="U12" s="45">
        <v>0.35</v>
      </c>
      <c r="V12" s="45">
        <v>0</v>
      </c>
      <c r="W12" s="45">
        <v>15.75</v>
      </c>
      <c r="X12" s="53" t="s">
        <v>21</v>
      </c>
    </row>
    <row r="13" s="11" customFormat="true" ht="30.95" customHeight="true" spans="1:24">
      <c r="A13" s="29">
        <v>6</v>
      </c>
      <c r="B13" s="30" t="s">
        <v>25</v>
      </c>
      <c r="C13" s="31">
        <v>1.816</v>
      </c>
      <c r="D13" s="31">
        <v>0</v>
      </c>
      <c r="E13" s="31">
        <v>16.16</v>
      </c>
      <c r="F13" s="31">
        <v>2.718</v>
      </c>
      <c r="G13" s="31">
        <v>0</v>
      </c>
      <c r="H13" s="31">
        <v>3.375</v>
      </c>
      <c r="I13" s="31">
        <v>2.0402</v>
      </c>
      <c r="J13" s="31">
        <v>0.2</v>
      </c>
      <c r="K13" s="31">
        <v>1.5435</v>
      </c>
      <c r="L13" s="31">
        <v>29.5147856</v>
      </c>
      <c r="M13" s="31">
        <v>22.2253856</v>
      </c>
      <c r="N13" s="31">
        <v>7.2894</v>
      </c>
      <c r="O13" s="45">
        <v>120</v>
      </c>
      <c r="P13" s="31">
        <v>80</v>
      </c>
      <c r="Q13" s="31">
        <v>40</v>
      </c>
      <c r="R13" s="59">
        <v>73.719436</v>
      </c>
      <c r="S13" s="31">
        <v>0</v>
      </c>
      <c r="T13" s="31">
        <v>73.719436</v>
      </c>
      <c r="U13" s="31">
        <v>0.012792</v>
      </c>
      <c r="V13" s="31">
        <v>0.086</v>
      </c>
      <c r="W13" s="31">
        <v>0</v>
      </c>
      <c r="X13" s="53" t="s">
        <v>21</v>
      </c>
    </row>
    <row r="14" s="11" customFormat="true" ht="30.95" customHeight="true" spans="1:24">
      <c r="A14" s="29">
        <v>7</v>
      </c>
      <c r="B14" s="30" t="s">
        <v>30</v>
      </c>
      <c r="C14" s="32">
        <v>2</v>
      </c>
      <c r="D14" s="32">
        <v>5</v>
      </c>
      <c r="E14" s="32">
        <v>102</v>
      </c>
      <c r="F14" s="32">
        <v>2</v>
      </c>
      <c r="G14" s="32">
        <v>0</v>
      </c>
      <c r="H14" s="32">
        <v>66</v>
      </c>
      <c r="I14" s="32">
        <v>3</v>
      </c>
      <c r="J14" s="32">
        <v>10</v>
      </c>
      <c r="K14" s="32">
        <v>82</v>
      </c>
      <c r="L14" s="32">
        <v>36</v>
      </c>
      <c r="M14" s="32">
        <v>0</v>
      </c>
      <c r="N14" s="32">
        <v>36</v>
      </c>
      <c r="O14" s="32">
        <v>75</v>
      </c>
      <c r="P14" s="32">
        <v>0</v>
      </c>
      <c r="Q14" s="32">
        <v>75</v>
      </c>
      <c r="R14" s="32">
        <v>30</v>
      </c>
      <c r="S14" s="32">
        <v>0</v>
      </c>
      <c r="T14" s="32">
        <v>30</v>
      </c>
      <c r="U14" s="48">
        <v>1</v>
      </c>
      <c r="V14" s="48">
        <v>0</v>
      </c>
      <c r="W14" s="48">
        <v>1</v>
      </c>
      <c r="X14" s="53" t="s">
        <v>21</v>
      </c>
    </row>
    <row r="15" s="11" customFormat="true" ht="30.95" customHeight="true" spans="1:24">
      <c r="A15" s="29">
        <v>8</v>
      </c>
      <c r="B15" s="30" t="s">
        <v>29</v>
      </c>
      <c r="C15" s="31">
        <v>0.8</v>
      </c>
      <c r="D15" s="31">
        <v>0</v>
      </c>
      <c r="E15" s="31">
        <v>6</v>
      </c>
      <c r="F15" s="31">
        <v>0.6</v>
      </c>
      <c r="G15" s="31">
        <v>0</v>
      </c>
      <c r="H15" s="31">
        <v>2</v>
      </c>
      <c r="I15" s="31">
        <v>0.9</v>
      </c>
      <c r="J15" s="31">
        <v>0</v>
      </c>
      <c r="K15" s="31">
        <v>6.3</v>
      </c>
      <c r="L15" s="31">
        <v>4</v>
      </c>
      <c r="M15" s="31">
        <v>3</v>
      </c>
      <c r="N15" s="31">
        <v>1</v>
      </c>
      <c r="O15" s="31">
        <v>9</v>
      </c>
      <c r="P15" s="31">
        <v>6</v>
      </c>
      <c r="Q15" s="31">
        <v>3</v>
      </c>
      <c r="R15" s="31">
        <v>14</v>
      </c>
      <c r="S15" s="31">
        <v>8</v>
      </c>
      <c r="T15" s="31">
        <v>6</v>
      </c>
      <c r="U15" s="31">
        <v>1.3</v>
      </c>
      <c r="V15" s="31">
        <v>1</v>
      </c>
      <c r="W15" s="31">
        <v>4</v>
      </c>
      <c r="X15" s="53" t="s">
        <v>21</v>
      </c>
    </row>
    <row r="16" s="11" customFormat="true" ht="30.95" customHeight="true" spans="1:24">
      <c r="A16" s="29">
        <v>9</v>
      </c>
      <c r="B16" s="30" t="s">
        <v>38</v>
      </c>
      <c r="C16" s="31">
        <v>0.2</v>
      </c>
      <c r="D16" s="31">
        <v>0</v>
      </c>
      <c r="E16" s="31">
        <v>1.3</v>
      </c>
      <c r="F16" s="31">
        <v>0.02</v>
      </c>
      <c r="G16" s="31">
        <v>0</v>
      </c>
      <c r="H16" s="31">
        <v>0.76</v>
      </c>
      <c r="I16" s="31">
        <v>0.02</v>
      </c>
      <c r="J16" s="31">
        <v>0</v>
      </c>
      <c r="K16" s="31">
        <v>0.51</v>
      </c>
      <c r="L16" s="31">
        <v>0.6</v>
      </c>
      <c r="M16" s="31">
        <v>0.2</v>
      </c>
      <c r="N16" s="31">
        <v>0.4</v>
      </c>
      <c r="O16" s="31">
        <v>1.1</v>
      </c>
      <c r="P16" s="31">
        <v>0.5</v>
      </c>
      <c r="Q16" s="31">
        <v>0.6</v>
      </c>
      <c r="R16" s="31">
        <v>1.7</v>
      </c>
      <c r="S16" s="31">
        <v>0.9</v>
      </c>
      <c r="T16" s="31">
        <v>0.8</v>
      </c>
      <c r="U16" s="31">
        <v>0.3</v>
      </c>
      <c r="V16" s="31">
        <v>0.4</v>
      </c>
      <c r="W16" s="31">
        <v>0.7</v>
      </c>
      <c r="X16" s="53" t="s">
        <v>21</v>
      </c>
    </row>
    <row r="17" s="11" customFormat="true" ht="30.95" customHeight="true" spans="1:24">
      <c r="A17" s="29">
        <v>10</v>
      </c>
      <c r="B17" s="30" t="s">
        <v>22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235</v>
      </c>
      <c r="M17" s="31">
        <v>90</v>
      </c>
      <c r="N17" s="31">
        <v>145</v>
      </c>
      <c r="O17" s="31">
        <v>0</v>
      </c>
      <c r="P17" s="31">
        <v>0</v>
      </c>
      <c r="Q17" s="31">
        <v>0</v>
      </c>
      <c r="R17" s="31">
        <v>0</v>
      </c>
      <c r="S17" s="48">
        <v>0</v>
      </c>
      <c r="T17" s="48">
        <v>0</v>
      </c>
      <c r="U17" s="31">
        <v>0</v>
      </c>
      <c r="V17" s="31">
        <v>0</v>
      </c>
      <c r="W17" s="31">
        <v>0</v>
      </c>
      <c r="X17" s="53" t="s">
        <v>21</v>
      </c>
    </row>
    <row r="18" s="11" customFormat="true" ht="30.95" customHeight="true" spans="1:24">
      <c r="A18" s="29">
        <v>11</v>
      </c>
      <c r="B18" s="30" t="s">
        <v>37</v>
      </c>
      <c r="C18" s="31">
        <v>0.03</v>
      </c>
      <c r="D18" s="31">
        <v>0</v>
      </c>
      <c r="E18" s="31">
        <v>19.5</v>
      </c>
      <c r="F18" s="31">
        <v>0.01</v>
      </c>
      <c r="G18" s="31">
        <v>0</v>
      </c>
      <c r="H18" s="31">
        <v>4</v>
      </c>
      <c r="I18" s="31">
        <v>0.01</v>
      </c>
      <c r="J18" s="31">
        <v>0</v>
      </c>
      <c r="K18" s="31">
        <v>9.8</v>
      </c>
      <c r="L18" s="31">
        <v>9.3</v>
      </c>
      <c r="M18" s="31">
        <v>4.9</v>
      </c>
      <c r="N18" s="31">
        <v>4.4</v>
      </c>
      <c r="O18" s="31">
        <v>9.3</v>
      </c>
      <c r="P18" s="31">
        <v>4.9</v>
      </c>
      <c r="Q18" s="31">
        <v>4.4</v>
      </c>
      <c r="R18" s="31">
        <v>0</v>
      </c>
      <c r="S18" s="31">
        <v>0</v>
      </c>
      <c r="T18" s="31">
        <v>0</v>
      </c>
      <c r="U18" s="45">
        <v>0</v>
      </c>
      <c r="V18" s="45">
        <v>0</v>
      </c>
      <c r="W18" s="45">
        <v>0</v>
      </c>
      <c r="X18" s="53" t="s">
        <v>21</v>
      </c>
    </row>
    <row r="19" s="11" customFormat="true" ht="30.95" customHeight="true" spans="1:24">
      <c r="A19" s="29">
        <v>12</v>
      </c>
      <c r="B19" s="30" t="s">
        <v>36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2">
        <v>0</v>
      </c>
      <c r="U19" s="31">
        <v>0</v>
      </c>
      <c r="V19" s="31">
        <v>16</v>
      </c>
      <c r="W19" s="31">
        <v>2012</v>
      </c>
      <c r="X19" s="53" t="s">
        <v>21</v>
      </c>
    </row>
    <row r="20" s="11" customFormat="true" ht="30.95" customHeight="true" spans="1:24">
      <c r="A20" s="29">
        <v>13</v>
      </c>
      <c r="B20" s="30" t="s">
        <v>31</v>
      </c>
      <c r="C20" s="31">
        <v>0</v>
      </c>
      <c r="D20" s="31">
        <v>0</v>
      </c>
      <c r="E20" s="31">
        <v>488.9</v>
      </c>
      <c r="F20" s="31">
        <v>0</v>
      </c>
      <c r="G20" s="31">
        <v>0</v>
      </c>
      <c r="H20" s="31">
        <v>449.6</v>
      </c>
      <c r="I20" s="31">
        <v>0</v>
      </c>
      <c r="J20" s="31">
        <v>0</v>
      </c>
      <c r="K20" s="31">
        <v>404.9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53" t="s">
        <v>21</v>
      </c>
    </row>
    <row r="21" s="11" customFormat="true" ht="30.95" customHeight="true" spans="1:24">
      <c r="A21" s="29">
        <v>14</v>
      </c>
      <c r="B21" s="30" t="s">
        <v>32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8</v>
      </c>
      <c r="J21" s="31">
        <v>0</v>
      </c>
      <c r="K21" s="31">
        <v>938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48">
        <v>19</v>
      </c>
      <c r="V21" s="48">
        <v>27</v>
      </c>
      <c r="W21" s="48">
        <v>1100</v>
      </c>
      <c r="X21" s="53" t="s">
        <v>21</v>
      </c>
    </row>
    <row r="22" s="11" customFormat="true" ht="30.95" customHeight="true" spans="1:24">
      <c r="A22" s="29">
        <v>15</v>
      </c>
      <c r="B22" s="30" t="s">
        <v>35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48">
        <v>57.74</v>
      </c>
      <c r="V22" s="48">
        <v>55.75</v>
      </c>
      <c r="W22" s="48">
        <v>2407.1</v>
      </c>
      <c r="X22" s="53" t="s">
        <v>21</v>
      </c>
    </row>
    <row r="23" s="11" customFormat="true" ht="30.95" customHeight="true" spans="1:24">
      <c r="A23" s="29">
        <v>16</v>
      </c>
      <c r="B23" s="30" t="s">
        <v>33</v>
      </c>
      <c r="C23" s="31">
        <v>3</v>
      </c>
      <c r="D23" s="31">
        <v>0</v>
      </c>
      <c r="E23" s="31">
        <v>68</v>
      </c>
      <c r="F23" s="31">
        <v>3</v>
      </c>
      <c r="G23" s="31">
        <v>0</v>
      </c>
      <c r="H23" s="31">
        <v>205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45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53" t="s">
        <v>34</v>
      </c>
    </row>
    <row r="24" s="11" customFormat="true" ht="30.95" customHeight="true" spans="1:24">
      <c r="A24" s="29">
        <v>17</v>
      </c>
      <c r="B24" s="30" t="s">
        <v>39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45"/>
      <c r="V24" s="45"/>
      <c r="W24" s="45"/>
      <c r="X24" s="53" t="s">
        <v>21</v>
      </c>
    </row>
    <row r="25" s="11" customFormat="true" ht="30.95" customHeight="true" spans="1:24">
      <c r="A25" s="29">
        <v>18</v>
      </c>
      <c r="B25" s="30" t="s">
        <v>40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41</v>
      </c>
    </row>
    <row r="26" s="11" customFormat="true" ht="30.95" customHeight="true" spans="1:24">
      <c r="A26" s="29">
        <v>19</v>
      </c>
      <c r="B26" s="30" t="s">
        <v>42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52" t="s">
        <v>43</v>
      </c>
    </row>
    <row r="27" s="12" customFormat="true" ht="30.95" customHeight="true" spans="1:24">
      <c r="A27" s="35"/>
      <c r="B27" s="36" t="s">
        <v>44</v>
      </c>
      <c r="C27" s="31">
        <f t="shared" ref="C27:W27" si="0">SUM(C8:C26)</f>
        <v>20.22176</v>
      </c>
      <c r="D27" s="31">
        <f t="shared" si="0"/>
        <v>6.4</v>
      </c>
      <c r="E27" s="57">
        <f t="shared" si="0"/>
        <v>1506.09809799999</v>
      </c>
      <c r="F27" s="31">
        <f t="shared" si="0"/>
        <v>17.305</v>
      </c>
      <c r="G27" s="31">
        <f t="shared" si="0"/>
        <v>5.35</v>
      </c>
      <c r="H27" s="57">
        <f t="shared" si="0"/>
        <v>1163.4407</v>
      </c>
      <c r="I27" s="31">
        <f t="shared" si="0"/>
        <v>17.3062</v>
      </c>
      <c r="J27" s="31">
        <f t="shared" si="0"/>
        <v>11.08</v>
      </c>
      <c r="K27" s="57">
        <f t="shared" si="0"/>
        <v>1979.25749999999</v>
      </c>
      <c r="L27" s="57">
        <f t="shared" si="0"/>
        <v>524.748584599999</v>
      </c>
      <c r="M27" s="31">
        <f t="shared" si="0"/>
        <v>261.1661206</v>
      </c>
      <c r="N27" s="31">
        <f t="shared" si="0"/>
        <v>263.582463999999</v>
      </c>
      <c r="O27" s="57">
        <f t="shared" si="0"/>
        <v>383.8009</v>
      </c>
      <c r="P27" s="31">
        <f t="shared" si="0"/>
        <v>210.678</v>
      </c>
      <c r="Q27" s="31">
        <f t="shared" si="0"/>
        <v>173.122899999999</v>
      </c>
      <c r="R27" s="57">
        <f t="shared" si="0"/>
        <v>2267.96973299999</v>
      </c>
      <c r="S27" s="31">
        <f t="shared" si="0"/>
        <v>1374.845959</v>
      </c>
      <c r="T27" s="31">
        <f t="shared" si="0"/>
        <v>893.123773999999</v>
      </c>
      <c r="U27" s="31">
        <f t="shared" si="0"/>
        <v>85.704628</v>
      </c>
      <c r="V27" s="31">
        <f t="shared" si="0"/>
        <v>106.7867</v>
      </c>
      <c r="W27" s="57">
        <f t="shared" si="0"/>
        <v>5576.412839</v>
      </c>
      <c r="X27" s="56"/>
    </row>
    <row r="28" ht="42.95" customHeight="true" spans="1:24">
      <c r="A28" s="37"/>
      <c r="B28" s="38" t="s">
        <v>45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sortState ref="A8:X26">
    <sortCondition ref="R8:R26" descending="true"/>
  </sortState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87" zoomScaleSheetLayoutView="87" workbookViewId="0">
      <selection activeCell="C20" sqref="C20:W20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40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52" t="s">
        <v>41</v>
      </c>
    </row>
    <row r="9" s="11" customFormat="true" ht="30.95" customHeight="true" spans="1:24">
      <c r="A9" s="29">
        <v>2</v>
      </c>
      <c r="B9" s="30" t="s">
        <v>20</v>
      </c>
      <c r="C9" s="31">
        <v>0</v>
      </c>
      <c r="D9" s="31">
        <v>0</v>
      </c>
      <c r="E9" s="31">
        <v>73</v>
      </c>
      <c r="F9" s="31">
        <v>0</v>
      </c>
      <c r="G9" s="31">
        <v>0</v>
      </c>
      <c r="H9" s="31">
        <v>43</v>
      </c>
      <c r="I9" s="31">
        <v>0</v>
      </c>
      <c r="J9" s="31">
        <v>0</v>
      </c>
      <c r="K9" s="31">
        <v>59</v>
      </c>
      <c r="L9" s="31">
        <v>116</v>
      </c>
      <c r="M9" s="31">
        <v>88</v>
      </c>
      <c r="N9" s="31">
        <v>28</v>
      </c>
      <c r="O9" s="45">
        <v>0</v>
      </c>
      <c r="P9" s="31">
        <v>0</v>
      </c>
      <c r="Q9" s="31">
        <v>0</v>
      </c>
      <c r="R9" s="31">
        <v>1384</v>
      </c>
      <c r="S9" s="31">
        <v>962</v>
      </c>
      <c r="T9" s="31">
        <v>422</v>
      </c>
      <c r="U9" s="31">
        <v>0</v>
      </c>
      <c r="V9" s="31">
        <v>0</v>
      </c>
      <c r="W9" s="31">
        <v>0.2</v>
      </c>
      <c r="X9" s="53" t="s">
        <v>21</v>
      </c>
    </row>
    <row r="10" s="11" customFormat="true" ht="30.95" customHeight="true" spans="1:24">
      <c r="A10" s="29">
        <v>3</v>
      </c>
      <c r="B10" s="30" t="s">
        <v>22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629</v>
      </c>
      <c r="M10" s="31">
        <v>521</v>
      </c>
      <c r="N10" s="31">
        <v>108</v>
      </c>
      <c r="O10" s="31">
        <v>466</v>
      </c>
      <c r="P10" s="31">
        <v>320</v>
      </c>
      <c r="Q10" s="31">
        <v>146</v>
      </c>
      <c r="R10" s="31">
        <v>235</v>
      </c>
      <c r="S10" s="48">
        <v>90</v>
      </c>
      <c r="T10" s="48">
        <v>145</v>
      </c>
      <c r="U10" s="31">
        <v>0</v>
      </c>
      <c r="V10" s="31">
        <v>0</v>
      </c>
      <c r="W10" s="31">
        <v>0</v>
      </c>
      <c r="X10" s="53" t="s">
        <v>21</v>
      </c>
    </row>
    <row r="11" s="11" customFormat="true" ht="30.95" customHeight="true" spans="1:24">
      <c r="A11" s="29">
        <v>4</v>
      </c>
      <c r="B11" s="30" t="s">
        <v>37</v>
      </c>
      <c r="C11" s="31">
        <v>0.03</v>
      </c>
      <c r="D11" s="31">
        <v>0</v>
      </c>
      <c r="E11" s="31">
        <v>19.5</v>
      </c>
      <c r="F11" s="31">
        <v>0.01</v>
      </c>
      <c r="G11" s="31">
        <v>0</v>
      </c>
      <c r="H11" s="31">
        <v>4</v>
      </c>
      <c r="I11" s="31">
        <v>0.01</v>
      </c>
      <c r="J11" s="31">
        <v>0</v>
      </c>
      <c r="K11" s="31">
        <v>9.8</v>
      </c>
      <c r="L11" s="31">
        <v>4.85</v>
      </c>
      <c r="M11" s="31">
        <v>1.95</v>
      </c>
      <c r="N11" s="31">
        <v>2.9</v>
      </c>
      <c r="O11" s="31">
        <v>4.85</v>
      </c>
      <c r="P11" s="31">
        <v>1.95</v>
      </c>
      <c r="Q11" s="31">
        <v>2.9</v>
      </c>
      <c r="R11" s="31">
        <v>0</v>
      </c>
      <c r="S11" s="31">
        <v>0</v>
      </c>
      <c r="T11" s="31">
        <v>0</v>
      </c>
      <c r="U11" s="45">
        <v>0</v>
      </c>
      <c r="V11" s="45">
        <v>0</v>
      </c>
      <c r="W11" s="45">
        <v>0</v>
      </c>
      <c r="X11" s="53" t="s">
        <v>21</v>
      </c>
    </row>
    <row r="12" s="11" customFormat="true" ht="30.95" customHeight="true" spans="1:24">
      <c r="A12" s="29">
        <v>5</v>
      </c>
      <c r="B12" s="30" t="s">
        <v>24</v>
      </c>
      <c r="C12" s="31">
        <v>9.241</v>
      </c>
      <c r="D12" s="31">
        <v>0</v>
      </c>
      <c r="E12" s="31">
        <v>556.539</v>
      </c>
      <c r="F12" s="31">
        <v>5.168</v>
      </c>
      <c r="G12" s="31">
        <v>34.5</v>
      </c>
      <c r="H12" s="31">
        <v>231.739</v>
      </c>
      <c r="I12" s="31">
        <v>1.747</v>
      </c>
      <c r="J12" s="31">
        <v>11.312</v>
      </c>
      <c r="K12" s="31">
        <v>169.288</v>
      </c>
      <c r="L12" s="31">
        <v>59.059</v>
      </c>
      <c r="M12" s="31">
        <v>24.543</v>
      </c>
      <c r="N12" s="31">
        <v>34.516</v>
      </c>
      <c r="O12" s="31">
        <v>206.252</v>
      </c>
      <c r="P12" s="31">
        <v>61.796</v>
      </c>
      <c r="Q12" s="31">
        <v>144.456</v>
      </c>
      <c r="R12" s="31">
        <v>457.202</v>
      </c>
      <c r="S12" s="31">
        <v>232.527</v>
      </c>
      <c r="T12" s="31">
        <v>224.675</v>
      </c>
      <c r="U12" s="31">
        <v>6.947</v>
      </c>
      <c r="V12" s="31">
        <v>8.704</v>
      </c>
      <c r="W12" s="31">
        <v>28.509</v>
      </c>
      <c r="X12" s="53" t="s">
        <v>21</v>
      </c>
    </row>
    <row r="13" s="11" customFormat="true" ht="30.95" customHeight="true" spans="1:24">
      <c r="A13" s="29">
        <v>6</v>
      </c>
      <c r="B13" s="30" t="s">
        <v>30</v>
      </c>
      <c r="C13" s="32">
        <v>3</v>
      </c>
      <c r="D13" s="32">
        <v>12</v>
      </c>
      <c r="E13" s="32">
        <v>99</v>
      </c>
      <c r="F13" s="32">
        <v>2</v>
      </c>
      <c r="G13" s="32">
        <v>13</v>
      </c>
      <c r="H13" s="32">
        <v>68</v>
      </c>
      <c r="I13" s="32">
        <v>4</v>
      </c>
      <c r="J13" s="32">
        <v>13</v>
      </c>
      <c r="K13" s="32">
        <v>75</v>
      </c>
      <c r="L13" s="32">
        <v>52</v>
      </c>
      <c r="M13" s="32">
        <v>0</v>
      </c>
      <c r="N13" s="32">
        <v>52</v>
      </c>
      <c r="O13" s="32">
        <v>75</v>
      </c>
      <c r="P13" s="32">
        <v>0</v>
      </c>
      <c r="Q13" s="32">
        <v>75</v>
      </c>
      <c r="R13" s="32">
        <v>60</v>
      </c>
      <c r="S13" s="32">
        <v>0</v>
      </c>
      <c r="T13" s="32">
        <v>60</v>
      </c>
      <c r="U13" s="48">
        <v>0</v>
      </c>
      <c r="V13" s="48">
        <v>0</v>
      </c>
      <c r="W13" s="48">
        <v>2</v>
      </c>
      <c r="X13" s="53" t="s">
        <v>21</v>
      </c>
    </row>
    <row r="14" s="11" customFormat="true" ht="30.95" customHeight="true" spans="1:24">
      <c r="A14" s="29">
        <v>7</v>
      </c>
      <c r="B14" s="30" t="s">
        <v>29</v>
      </c>
      <c r="C14" s="31">
        <v>0.8</v>
      </c>
      <c r="D14" s="31">
        <v>1</v>
      </c>
      <c r="E14" s="31">
        <v>7</v>
      </c>
      <c r="F14" s="31">
        <v>0.6</v>
      </c>
      <c r="G14" s="31">
        <v>1.2</v>
      </c>
      <c r="H14" s="31">
        <v>5</v>
      </c>
      <c r="I14" s="31">
        <v>2</v>
      </c>
      <c r="J14" s="31">
        <v>2.1</v>
      </c>
      <c r="K14" s="31">
        <v>7.2</v>
      </c>
      <c r="L14" s="31">
        <v>4</v>
      </c>
      <c r="M14" s="31">
        <v>3</v>
      </c>
      <c r="N14" s="31">
        <v>1</v>
      </c>
      <c r="O14" s="31">
        <v>9</v>
      </c>
      <c r="P14" s="31">
        <v>6</v>
      </c>
      <c r="Q14" s="31">
        <v>3</v>
      </c>
      <c r="R14" s="31">
        <v>14</v>
      </c>
      <c r="S14" s="31">
        <v>8</v>
      </c>
      <c r="T14" s="31">
        <v>6</v>
      </c>
      <c r="U14" s="31">
        <v>1.3</v>
      </c>
      <c r="V14" s="31">
        <v>4</v>
      </c>
      <c r="W14" s="31">
        <v>6</v>
      </c>
      <c r="X14" s="53" t="s">
        <v>21</v>
      </c>
    </row>
    <row r="15" s="11" customFormat="true" ht="30.95" customHeight="true" spans="1:24">
      <c r="A15" s="29">
        <v>8</v>
      </c>
      <c r="B15" s="30" t="s">
        <v>36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28</v>
      </c>
      <c r="V15" s="31">
        <v>0</v>
      </c>
      <c r="W15" s="31">
        <v>2011</v>
      </c>
      <c r="X15" s="53" t="s">
        <v>21</v>
      </c>
    </row>
    <row r="16" s="11" customFormat="true" ht="30.95" customHeight="true" spans="1:24">
      <c r="A16" s="29">
        <v>9</v>
      </c>
      <c r="B16" s="30" t="s">
        <v>26</v>
      </c>
      <c r="C16" s="31">
        <v>0</v>
      </c>
      <c r="D16" s="31">
        <v>0</v>
      </c>
      <c r="E16" s="31">
        <v>66.02</v>
      </c>
      <c r="F16" s="31">
        <v>0</v>
      </c>
      <c r="G16" s="31">
        <v>0</v>
      </c>
      <c r="H16" s="31">
        <v>61.53</v>
      </c>
      <c r="I16" s="31">
        <v>0</v>
      </c>
      <c r="J16" s="31">
        <v>0</v>
      </c>
      <c r="K16" s="31">
        <v>99.1</v>
      </c>
      <c r="L16" s="31">
        <v>6.18</v>
      </c>
      <c r="M16" s="31">
        <v>0</v>
      </c>
      <c r="N16" s="31">
        <v>6.18</v>
      </c>
      <c r="O16" s="31">
        <v>0</v>
      </c>
      <c r="P16" s="31">
        <v>0</v>
      </c>
      <c r="Q16" s="31">
        <v>0</v>
      </c>
      <c r="R16" s="31">
        <v>107.6</v>
      </c>
      <c r="S16" s="31">
        <v>31.2</v>
      </c>
      <c r="T16" s="31">
        <v>76.4</v>
      </c>
      <c r="U16" s="45">
        <v>0</v>
      </c>
      <c r="V16" s="45">
        <v>0</v>
      </c>
      <c r="W16" s="45">
        <v>16.05</v>
      </c>
      <c r="X16" s="53" t="s">
        <v>21</v>
      </c>
    </row>
    <row r="17" s="11" customFormat="true" ht="30.95" customHeight="true" spans="1:24">
      <c r="A17" s="29">
        <v>10</v>
      </c>
      <c r="B17" s="30" t="s">
        <v>39</v>
      </c>
      <c r="C17" s="31">
        <v>0.66</v>
      </c>
      <c r="D17" s="31">
        <v>0</v>
      </c>
      <c r="E17" s="31">
        <v>10.62</v>
      </c>
      <c r="F17" s="31">
        <v>0.96</v>
      </c>
      <c r="G17" s="31">
        <v>0</v>
      </c>
      <c r="H17" s="31">
        <v>19.69</v>
      </c>
      <c r="I17" s="31">
        <v>0.9</v>
      </c>
      <c r="J17" s="31">
        <v>0</v>
      </c>
      <c r="K17" s="31">
        <v>22.68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45">
        <v>0</v>
      </c>
      <c r="V17" s="45">
        <v>0</v>
      </c>
      <c r="W17" s="45">
        <v>0</v>
      </c>
      <c r="X17" s="53" t="s">
        <v>21</v>
      </c>
    </row>
    <row r="18" s="11" customFormat="true" ht="30.95" customHeight="true" spans="1:24">
      <c r="A18" s="29">
        <v>11</v>
      </c>
      <c r="B18" s="30" t="s">
        <v>31</v>
      </c>
      <c r="C18" s="31">
        <v>0</v>
      </c>
      <c r="D18" s="31">
        <v>0</v>
      </c>
      <c r="E18" s="31">
        <v>488.9</v>
      </c>
      <c r="F18" s="31">
        <v>0</v>
      </c>
      <c r="G18" s="31">
        <v>0</v>
      </c>
      <c r="H18" s="31">
        <v>449.6</v>
      </c>
      <c r="I18" s="31">
        <v>0</v>
      </c>
      <c r="J18" s="31">
        <v>0</v>
      </c>
      <c r="K18" s="31">
        <v>404.9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53" t="s">
        <v>21</v>
      </c>
    </row>
    <row r="19" s="11" customFormat="true" ht="30.95" customHeight="true" spans="1:24">
      <c r="A19" s="29">
        <v>12</v>
      </c>
      <c r="B19" s="34" t="s">
        <v>27</v>
      </c>
      <c r="C19" s="31">
        <v>1.8</v>
      </c>
      <c r="D19" s="31">
        <v>0</v>
      </c>
      <c r="E19" s="31">
        <v>69</v>
      </c>
      <c r="F19" s="31">
        <v>1</v>
      </c>
      <c r="G19" s="31">
        <v>0</v>
      </c>
      <c r="H19" s="31">
        <v>59</v>
      </c>
      <c r="I19" s="31">
        <v>0.6</v>
      </c>
      <c r="J19" s="31">
        <v>0</v>
      </c>
      <c r="K19" s="31">
        <v>124</v>
      </c>
      <c r="L19" s="31">
        <v>11.8</v>
      </c>
      <c r="M19" s="31">
        <v>8.8</v>
      </c>
      <c r="N19" s="31">
        <v>3</v>
      </c>
      <c r="O19" s="31">
        <v>45</v>
      </c>
      <c r="P19" s="31">
        <v>30</v>
      </c>
      <c r="Q19" s="31">
        <v>15</v>
      </c>
      <c r="R19" s="31">
        <v>165</v>
      </c>
      <c r="S19" s="31">
        <v>105</v>
      </c>
      <c r="T19" s="31">
        <v>60</v>
      </c>
      <c r="U19" s="31">
        <v>1.1</v>
      </c>
      <c r="V19" s="31">
        <v>1</v>
      </c>
      <c r="W19" s="31">
        <v>4.5</v>
      </c>
      <c r="X19" s="53" t="s">
        <v>21</v>
      </c>
    </row>
    <row r="20" s="11" customFormat="true" ht="30.95" customHeight="true" spans="1:24">
      <c r="A20" s="29">
        <v>13</v>
      </c>
      <c r="B20" s="30" t="s">
        <v>32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8</v>
      </c>
      <c r="J20" s="31">
        <v>0</v>
      </c>
      <c r="K20" s="31">
        <v>938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48">
        <v>6</v>
      </c>
      <c r="V20" s="48">
        <v>5</v>
      </c>
      <c r="W20" s="48">
        <v>1100</v>
      </c>
      <c r="X20" s="53" t="s">
        <v>21</v>
      </c>
    </row>
    <row r="21" s="11" customFormat="true" ht="30.95" customHeight="true" spans="1:24">
      <c r="A21" s="29">
        <v>14</v>
      </c>
      <c r="B21" s="30" t="s">
        <v>35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54">
        <v>21.4</v>
      </c>
      <c r="V21" s="54">
        <v>51.41</v>
      </c>
      <c r="W21" s="55">
        <v>2382.9</v>
      </c>
      <c r="X21" s="53" t="s">
        <v>21</v>
      </c>
    </row>
    <row r="22" s="11" customFormat="true" ht="30.95" customHeight="true" spans="1:24">
      <c r="A22" s="29">
        <v>15</v>
      </c>
      <c r="B22" s="30" t="s">
        <v>25</v>
      </c>
      <c r="C22" s="31">
        <v>3.566</v>
      </c>
      <c r="D22" s="31">
        <v>17</v>
      </c>
      <c r="E22" s="31">
        <v>28.543</v>
      </c>
      <c r="F22" s="31">
        <v>4.4855</v>
      </c>
      <c r="G22" s="31">
        <v>0</v>
      </c>
      <c r="H22" s="31">
        <v>15.718</v>
      </c>
      <c r="I22" s="31">
        <v>3.2155</v>
      </c>
      <c r="J22" s="31">
        <v>0.2</v>
      </c>
      <c r="K22" s="31">
        <v>16.9668</v>
      </c>
      <c r="L22" s="31">
        <v>26.6728246</v>
      </c>
      <c r="M22" s="31">
        <v>16.2080926</v>
      </c>
      <c r="N22" s="31">
        <v>10.464732</v>
      </c>
      <c r="O22" s="45">
        <v>79.0749</v>
      </c>
      <c r="P22" s="31">
        <v>28.0814</v>
      </c>
      <c r="Q22" s="31">
        <v>50.9935</v>
      </c>
      <c r="R22" s="31">
        <v>103.6792704</v>
      </c>
      <c r="S22" s="31">
        <v>6.1579554</v>
      </c>
      <c r="T22" s="31">
        <v>97.521315</v>
      </c>
      <c r="U22" s="31">
        <v>0.134183</v>
      </c>
      <c r="V22" s="31">
        <v>0</v>
      </c>
      <c r="W22" s="31">
        <v>0.180295</v>
      </c>
      <c r="X22" s="53" t="s">
        <v>21</v>
      </c>
    </row>
    <row r="23" s="11" customFormat="true" ht="30.95" customHeight="true" spans="1:24">
      <c r="A23" s="29">
        <v>16</v>
      </c>
      <c r="B23" s="30" t="s">
        <v>28</v>
      </c>
      <c r="C23" s="31">
        <v>15.83372</v>
      </c>
      <c r="D23" s="31">
        <v>0</v>
      </c>
      <c r="E23" s="31">
        <v>47.736274</v>
      </c>
      <c r="F23" s="31">
        <v>3.1</v>
      </c>
      <c r="G23" s="31">
        <v>0</v>
      </c>
      <c r="H23" s="31">
        <v>41.1297</v>
      </c>
      <c r="I23" s="31">
        <v>3.21</v>
      </c>
      <c r="J23" s="31">
        <v>0</v>
      </c>
      <c r="K23" s="31">
        <v>87.865</v>
      </c>
      <c r="L23" s="31">
        <v>29.977596</v>
      </c>
      <c r="M23" s="31">
        <v>26.263559</v>
      </c>
      <c r="N23" s="31">
        <v>3.714037</v>
      </c>
      <c r="O23" s="31">
        <v>0</v>
      </c>
      <c r="P23" s="31">
        <v>0</v>
      </c>
      <c r="Q23" s="31">
        <v>0</v>
      </c>
      <c r="R23" s="31">
        <v>97.972431</v>
      </c>
      <c r="S23" s="31">
        <v>77.398494</v>
      </c>
      <c r="T23" s="31">
        <v>20.573937</v>
      </c>
      <c r="U23" s="45">
        <v>2.015304</v>
      </c>
      <c r="V23" s="45">
        <v>0</v>
      </c>
      <c r="W23" s="45">
        <v>3.054675</v>
      </c>
      <c r="X23" s="53" t="s">
        <v>21</v>
      </c>
    </row>
    <row r="24" s="11" customFormat="true" ht="30.95" customHeight="true" spans="1:24">
      <c r="A24" s="29">
        <v>17</v>
      </c>
      <c r="B24" s="30" t="s">
        <v>38</v>
      </c>
      <c r="C24" s="31">
        <v>0.2</v>
      </c>
      <c r="D24" s="31">
        <v>0</v>
      </c>
      <c r="E24" s="31">
        <v>1.3</v>
      </c>
      <c r="F24" s="31">
        <v>0.02</v>
      </c>
      <c r="G24" s="31">
        <v>0</v>
      </c>
      <c r="H24" s="31">
        <v>0.76</v>
      </c>
      <c r="I24" s="31">
        <v>0.02</v>
      </c>
      <c r="J24" s="31">
        <v>0</v>
      </c>
      <c r="K24" s="31">
        <v>0.51</v>
      </c>
      <c r="L24" s="31">
        <v>0.6</v>
      </c>
      <c r="M24" s="31">
        <v>0.2</v>
      </c>
      <c r="N24" s="31">
        <v>0.4</v>
      </c>
      <c r="O24" s="31">
        <v>1.1</v>
      </c>
      <c r="P24" s="31">
        <v>0.5</v>
      </c>
      <c r="Q24" s="31">
        <v>0.6</v>
      </c>
      <c r="R24" s="31">
        <v>1.7</v>
      </c>
      <c r="S24" s="31">
        <v>0.9</v>
      </c>
      <c r="T24" s="31">
        <v>0.8</v>
      </c>
      <c r="U24" s="31">
        <v>0.3</v>
      </c>
      <c r="V24" s="31">
        <v>0.4</v>
      </c>
      <c r="W24" s="31">
        <v>0.7</v>
      </c>
      <c r="X24" s="53" t="s">
        <v>21</v>
      </c>
    </row>
    <row r="25" s="11" customFormat="true" ht="30.95" customHeight="true" spans="1:24">
      <c r="A25" s="29">
        <v>18</v>
      </c>
      <c r="B25" s="30" t="s">
        <v>42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43</v>
      </c>
    </row>
    <row r="26" s="11" customFormat="true" ht="30.95" customHeight="true" spans="1:24">
      <c r="A26" s="29">
        <v>19</v>
      </c>
      <c r="B26" s="30" t="s">
        <v>33</v>
      </c>
      <c r="C26" s="31">
        <v>0</v>
      </c>
      <c r="D26" s="31">
        <v>0</v>
      </c>
      <c r="E26" s="31">
        <v>68</v>
      </c>
      <c r="F26" s="31">
        <v>0</v>
      </c>
      <c r="G26" s="31">
        <v>0</v>
      </c>
      <c r="H26" s="31">
        <v>205</v>
      </c>
      <c r="I26" s="31">
        <v>0</v>
      </c>
      <c r="J26" s="31">
        <v>0</v>
      </c>
      <c r="K26" s="31">
        <v>0</v>
      </c>
      <c r="L26" s="31">
        <f>M26+N26</f>
        <v>0</v>
      </c>
      <c r="M26" s="31">
        <v>0</v>
      </c>
      <c r="N26" s="31">
        <v>0</v>
      </c>
      <c r="O26" s="45">
        <f>P26+Q26</f>
        <v>0</v>
      </c>
      <c r="P26" s="31">
        <v>0</v>
      </c>
      <c r="Q26" s="31">
        <v>0</v>
      </c>
      <c r="R26" s="31">
        <f>S26+T26</f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58" t="s">
        <v>60</v>
      </c>
    </row>
    <row r="27" s="12" customFormat="true" ht="30.95" customHeight="true" spans="1:24">
      <c r="A27" s="35"/>
      <c r="B27" s="36" t="s">
        <v>44</v>
      </c>
      <c r="C27" s="31">
        <f t="shared" ref="C27:W27" si="0">SUM(C8:C26)</f>
        <v>35.13072</v>
      </c>
      <c r="D27" s="31">
        <f t="shared" si="0"/>
        <v>30</v>
      </c>
      <c r="E27" s="57">
        <f t="shared" si="0"/>
        <v>1535.15827399999</v>
      </c>
      <c r="F27" s="31">
        <f t="shared" si="0"/>
        <v>17.3434999999999</v>
      </c>
      <c r="G27" s="31">
        <f t="shared" si="0"/>
        <v>48.7</v>
      </c>
      <c r="H27" s="57">
        <f t="shared" si="0"/>
        <v>1204.16669999999</v>
      </c>
      <c r="I27" s="31">
        <f t="shared" si="0"/>
        <v>23.7024999999999</v>
      </c>
      <c r="J27" s="31">
        <f t="shared" si="0"/>
        <v>26.6119999999999</v>
      </c>
      <c r="K27" s="57">
        <f t="shared" si="0"/>
        <v>2014.3098</v>
      </c>
      <c r="L27" s="57">
        <f t="shared" si="0"/>
        <v>940.139420599999</v>
      </c>
      <c r="M27" s="31">
        <f t="shared" si="0"/>
        <v>689.9646516</v>
      </c>
      <c r="N27" s="31">
        <f t="shared" si="0"/>
        <v>250.174769</v>
      </c>
      <c r="O27" s="57">
        <f t="shared" si="0"/>
        <v>886.276899999999</v>
      </c>
      <c r="P27" s="31">
        <f t="shared" si="0"/>
        <v>448.3274</v>
      </c>
      <c r="Q27" s="31">
        <f t="shared" si="0"/>
        <v>437.9495</v>
      </c>
      <c r="R27" s="57">
        <f t="shared" si="0"/>
        <v>2626.1537014</v>
      </c>
      <c r="S27" s="31">
        <f t="shared" si="0"/>
        <v>1513.1834494</v>
      </c>
      <c r="T27" s="31">
        <f t="shared" si="0"/>
        <v>1112.970252</v>
      </c>
      <c r="U27" s="31">
        <f t="shared" si="0"/>
        <v>67.1964869999999</v>
      </c>
      <c r="V27" s="31">
        <f t="shared" si="0"/>
        <v>70.514</v>
      </c>
      <c r="W27" s="57">
        <f t="shared" si="0"/>
        <v>5555.09396999999</v>
      </c>
      <c r="X27" s="56"/>
    </row>
    <row r="28" ht="42.95" customHeight="true" spans="1:24">
      <c r="A28" s="37"/>
      <c r="B28" s="38" t="s">
        <v>45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87" zoomScaleSheetLayoutView="87" topLeftCell="A16" workbookViewId="0">
      <selection activeCell="D13" sqref="D13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61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40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52" t="s">
        <v>41</v>
      </c>
    </row>
    <row r="9" s="11" customFormat="true" ht="30.95" customHeight="true" spans="1:24">
      <c r="A9" s="29">
        <v>2</v>
      </c>
      <c r="B9" s="30" t="s">
        <v>20</v>
      </c>
      <c r="C9" s="31">
        <v>0</v>
      </c>
      <c r="D9" s="31">
        <v>0</v>
      </c>
      <c r="E9" s="31">
        <v>73</v>
      </c>
      <c r="F9" s="31">
        <v>0</v>
      </c>
      <c r="G9" s="31">
        <v>0</v>
      </c>
      <c r="H9" s="31">
        <v>43</v>
      </c>
      <c r="I9" s="31">
        <v>0</v>
      </c>
      <c r="J9" s="31">
        <v>0</v>
      </c>
      <c r="K9" s="31">
        <v>59</v>
      </c>
      <c r="L9" s="31">
        <v>480</v>
      </c>
      <c r="M9" s="31">
        <v>386</v>
      </c>
      <c r="N9" s="31">
        <v>94</v>
      </c>
      <c r="O9" s="45">
        <v>1384</v>
      </c>
      <c r="P9" s="31">
        <v>1236</v>
      </c>
      <c r="Q9" s="31">
        <v>148</v>
      </c>
      <c r="R9" s="31">
        <v>1500</v>
      </c>
      <c r="S9" s="31">
        <v>1050</v>
      </c>
      <c r="T9" s="31">
        <v>450</v>
      </c>
      <c r="U9" s="31">
        <v>0</v>
      </c>
      <c r="V9" s="31">
        <v>0</v>
      </c>
      <c r="W9" s="31">
        <v>0.2</v>
      </c>
      <c r="X9" s="53" t="s">
        <v>21</v>
      </c>
    </row>
    <row r="10" s="11" customFormat="true" ht="30.95" customHeight="true" spans="1:24">
      <c r="A10" s="29">
        <v>3</v>
      </c>
      <c r="B10" s="30" t="s">
        <v>22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1148</v>
      </c>
      <c r="M10" s="31">
        <v>675</v>
      </c>
      <c r="N10" s="31">
        <v>473</v>
      </c>
      <c r="O10" s="31">
        <v>1132</v>
      </c>
      <c r="P10" s="31">
        <v>680</v>
      </c>
      <c r="Q10" s="31">
        <v>452</v>
      </c>
      <c r="R10" s="31">
        <v>398</v>
      </c>
      <c r="S10" s="48">
        <v>291</v>
      </c>
      <c r="T10" s="48">
        <v>107</v>
      </c>
      <c r="U10" s="31">
        <v>0</v>
      </c>
      <c r="V10" s="31">
        <v>0</v>
      </c>
      <c r="W10" s="31">
        <v>0</v>
      </c>
      <c r="X10" s="53" t="s">
        <v>21</v>
      </c>
    </row>
    <row r="11" s="11" customFormat="true" ht="30.95" customHeight="true" spans="1:24">
      <c r="A11" s="29">
        <v>4</v>
      </c>
      <c r="B11" s="30" t="s">
        <v>37</v>
      </c>
      <c r="C11" s="31">
        <v>0.03</v>
      </c>
      <c r="D11" s="31">
        <v>0</v>
      </c>
      <c r="E11" s="31">
        <v>19.5</v>
      </c>
      <c r="F11" s="31">
        <v>0.01</v>
      </c>
      <c r="G11" s="31">
        <v>0</v>
      </c>
      <c r="H11" s="31">
        <v>4</v>
      </c>
      <c r="I11" s="31">
        <v>0.01</v>
      </c>
      <c r="J11" s="31">
        <v>0</v>
      </c>
      <c r="K11" s="31">
        <v>9.8</v>
      </c>
      <c r="L11" s="31">
        <v>11.3</v>
      </c>
      <c r="M11" s="31">
        <v>4.5</v>
      </c>
      <c r="N11" s="31">
        <v>6.8</v>
      </c>
      <c r="O11" s="31">
        <v>11.3</v>
      </c>
      <c r="P11" s="31">
        <v>4.5</v>
      </c>
      <c r="Q11" s="31">
        <v>6.8</v>
      </c>
      <c r="R11" s="31">
        <v>0</v>
      </c>
      <c r="S11" s="31">
        <v>0</v>
      </c>
      <c r="T11" s="31">
        <v>0</v>
      </c>
      <c r="U11" s="45">
        <v>0</v>
      </c>
      <c r="V11" s="45">
        <v>0</v>
      </c>
      <c r="W11" s="45">
        <v>0</v>
      </c>
      <c r="X11" s="53" t="s">
        <v>21</v>
      </c>
    </row>
    <row r="12" s="11" customFormat="true" ht="30.95" customHeight="true" spans="1:24">
      <c r="A12" s="29">
        <v>5</v>
      </c>
      <c r="B12" s="30" t="s">
        <v>24</v>
      </c>
      <c r="C12" s="31">
        <v>7.568</v>
      </c>
      <c r="D12" s="31">
        <v>0</v>
      </c>
      <c r="E12" s="31">
        <v>566.937</v>
      </c>
      <c r="F12" s="31">
        <v>6.002</v>
      </c>
      <c r="G12" s="31">
        <v>0</v>
      </c>
      <c r="H12" s="31">
        <v>202.504</v>
      </c>
      <c r="I12" s="31">
        <v>1.675</v>
      </c>
      <c r="J12" s="31">
        <v>0</v>
      </c>
      <c r="K12" s="31">
        <v>161.392</v>
      </c>
      <c r="L12" s="31">
        <v>83.777</v>
      </c>
      <c r="M12" s="31">
        <v>35.972</v>
      </c>
      <c r="N12" s="31">
        <v>47.805</v>
      </c>
      <c r="O12" s="31">
        <v>165.1785</v>
      </c>
      <c r="P12" s="31">
        <v>81.7545</v>
      </c>
      <c r="Q12" s="31">
        <v>83.424</v>
      </c>
      <c r="R12" s="31">
        <v>328.964</v>
      </c>
      <c r="S12" s="31">
        <v>202.877</v>
      </c>
      <c r="T12" s="31">
        <v>126.087</v>
      </c>
      <c r="U12" s="31">
        <v>10.385</v>
      </c>
      <c r="V12" s="31">
        <v>11.394</v>
      </c>
      <c r="W12" s="31">
        <v>27.511</v>
      </c>
      <c r="X12" s="53" t="s">
        <v>21</v>
      </c>
    </row>
    <row r="13" s="11" customFormat="true" ht="30.95" customHeight="true" spans="1:24">
      <c r="A13" s="29">
        <v>6</v>
      </c>
      <c r="B13" s="30" t="s">
        <v>30</v>
      </c>
      <c r="C13" s="32">
        <v>7</v>
      </c>
      <c r="D13" s="32">
        <v>12</v>
      </c>
      <c r="E13" s="32">
        <v>102</v>
      </c>
      <c r="F13" s="32">
        <v>5</v>
      </c>
      <c r="G13" s="32">
        <v>13</v>
      </c>
      <c r="H13" s="32">
        <v>70</v>
      </c>
      <c r="I13" s="32">
        <v>6</v>
      </c>
      <c r="J13" s="32">
        <v>13</v>
      </c>
      <c r="K13" s="32">
        <v>77</v>
      </c>
      <c r="L13" s="32">
        <v>52</v>
      </c>
      <c r="M13" s="32">
        <v>0</v>
      </c>
      <c r="N13" s="32">
        <v>52</v>
      </c>
      <c r="O13" s="32">
        <v>75</v>
      </c>
      <c r="P13" s="32">
        <v>0</v>
      </c>
      <c r="Q13" s="32">
        <v>75</v>
      </c>
      <c r="R13" s="32">
        <v>60</v>
      </c>
      <c r="S13" s="32">
        <v>0</v>
      </c>
      <c r="T13" s="32">
        <v>60</v>
      </c>
      <c r="U13" s="48">
        <v>2</v>
      </c>
      <c r="V13" s="48">
        <v>4</v>
      </c>
      <c r="W13" s="48">
        <v>2</v>
      </c>
      <c r="X13" s="53" t="s">
        <v>21</v>
      </c>
    </row>
    <row r="14" s="11" customFormat="true" ht="30.95" customHeight="true" spans="1:24">
      <c r="A14" s="29">
        <v>7</v>
      </c>
      <c r="B14" s="33" t="s">
        <v>29</v>
      </c>
      <c r="C14" s="31">
        <v>0.8</v>
      </c>
      <c r="D14" s="31">
        <v>1</v>
      </c>
      <c r="E14" s="31">
        <v>7</v>
      </c>
      <c r="F14" s="31">
        <v>0.6</v>
      </c>
      <c r="G14" s="31">
        <v>1.2</v>
      </c>
      <c r="H14" s="31">
        <v>5</v>
      </c>
      <c r="I14" s="31">
        <v>2</v>
      </c>
      <c r="J14" s="31">
        <v>2.1</v>
      </c>
      <c r="K14" s="31">
        <v>7.2</v>
      </c>
      <c r="L14" s="31">
        <v>4</v>
      </c>
      <c r="M14" s="31">
        <v>3</v>
      </c>
      <c r="N14" s="31">
        <v>1</v>
      </c>
      <c r="O14" s="31">
        <v>9</v>
      </c>
      <c r="P14" s="31">
        <v>6</v>
      </c>
      <c r="Q14" s="31">
        <v>3</v>
      </c>
      <c r="R14" s="31">
        <v>14</v>
      </c>
      <c r="S14" s="31">
        <v>8</v>
      </c>
      <c r="T14" s="31">
        <v>6</v>
      </c>
      <c r="U14" s="31">
        <v>1.3</v>
      </c>
      <c r="V14" s="31">
        <v>4</v>
      </c>
      <c r="W14" s="31">
        <v>6</v>
      </c>
      <c r="X14" s="53" t="s">
        <v>21</v>
      </c>
    </row>
    <row r="15" s="11" customFormat="true" ht="30.95" customHeight="true" spans="1:24">
      <c r="A15" s="29">
        <v>8</v>
      </c>
      <c r="B15" s="30" t="s">
        <v>36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48">
        <v>26</v>
      </c>
      <c r="V15" s="48">
        <v>24</v>
      </c>
      <c r="W15" s="48">
        <v>2014</v>
      </c>
      <c r="X15" s="53" t="s">
        <v>21</v>
      </c>
    </row>
    <row r="16" s="11" customFormat="true" ht="30.95" customHeight="true" spans="1:24">
      <c r="A16" s="29">
        <v>9</v>
      </c>
      <c r="B16" s="30" t="s">
        <v>26</v>
      </c>
      <c r="C16" s="31">
        <v>0</v>
      </c>
      <c r="D16" s="31">
        <v>0</v>
      </c>
      <c r="E16" s="31">
        <v>66.02</v>
      </c>
      <c r="F16" s="31">
        <v>0</v>
      </c>
      <c r="G16" s="31">
        <v>0</v>
      </c>
      <c r="H16" s="31">
        <v>61.53</v>
      </c>
      <c r="I16" s="31">
        <v>0</v>
      </c>
      <c r="J16" s="31">
        <v>0</v>
      </c>
      <c r="K16" s="31">
        <v>99.1</v>
      </c>
      <c r="L16" s="31">
        <v>17.01</v>
      </c>
      <c r="M16" s="31">
        <v>1.52</v>
      </c>
      <c r="N16" s="31">
        <v>15.49</v>
      </c>
      <c r="O16" s="31">
        <v>0</v>
      </c>
      <c r="P16" s="31">
        <v>0</v>
      </c>
      <c r="Q16" s="31">
        <v>0</v>
      </c>
      <c r="R16" s="31">
        <v>113.8</v>
      </c>
      <c r="S16" s="31">
        <v>31.2</v>
      </c>
      <c r="T16" s="31">
        <v>82.6</v>
      </c>
      <c r="U16" s="45">
        <v>0</v>
      </c>
      <c r="V16" s="45">
        <v>0</v>
      </c>
      <c r="W16" s="45">
        <v>16.05</v>
      </c>
      <c r="X16" s="53" t="s">
        <v>21</v>
      </c>
    </row>
    <row r="17" s="11" customFormat="true" ht="30.95" customHeight="true" spans="1:24">
      <c r="A17" s="29">
        <v>10</v>
      </c>
      <c r="B17" s="34" t="s">
        <v>39</v>
      </c>
      <c r="C17" s="31">
        <v>0.02</v>
      </c>
      <c r="D17" s="31">
        <v>0</v>
      </c>
      <c r="E17" s="31">
        <v>11.28</v>
      </c>
      <c r="F17" s="31">
        <v>0.05</v>
      </c>
      <c r="G17" s="31">
        <v>0</v>
      </c>
      <c r="H17" s="31">
        <v>20.65</v>
      </c>
      <c r="I17" s="31">
        <v>0.02</v>
      </c>
      <c r="J17" s="31">
        <v>0</v>
      </c>
      <c r="K17" s="31">
        <v>23.58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45">
        <v>0</v>
      </c>
      <c r="V17" s="45">
        <v>0</v>
      </c>
      <c r="W17" s="45">
        <v>0</v>
      </c>
      <c r="X17" s="53" t="s">
        <v>21</v>
      </c>
    </row>
    <row r="18" s="11" customFormat="true" ht="30.95" customHeight="true" spans="1:24">
      <c r="A18" s="29">
        <v>11</v>
      </c>
      <c r="B18" s="30" t="s">
        <v>31</v>
      </c>
      <c r="C18" s="31">
        <v>0</v>
      </c>
      <c r="D18" s="31">
        <v>0</v>
      </c>
      <c r="E18" s="31">
        <v>488.9</v>
      </c>
      <c r="F18" s="31">
        <v>0</v>
      </c>
      <c r="G18" s="31">
        <v>0</v>
      </c>
      <c r="H18" s="31">
        <v>449.6</v>
      </c>
      <c r="I18" s="31">
        <v>0</v>
      </c>
      <c r="J18" s="31">
        <v>0</v>
      </c>
      <c r="K18" s="31">
        <v>404.9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53" t="s">
        <v>21</v>
      </c>
    </row>
    <row r="19" s="11" customFormat="true" ht="30.95" customHeight="true" spans="1:24">
      <c r="A19" s="29">
        <v>12</v>
      </c>
      <c r="B19" s="34" t="s">
        <v>27</v>
      </c>
      <c r="C19" s="31">
        <v>2</v>
      </c>
      <c r="D19" s="31">
        <v>0</v>
      </c>
      <c r="E19" s="31">
        <v>70</v>
      </c>
      <c r="F19" s="31">
        <v>1.5</v>
      </c>
      <c r="G19" s="31">
        <v>0</v>
      </c>
      <c r="H19" s="31">
        <v>59</v>
      </c>
      <c r="I19" s="31">
        <v>1</v>
      </c>
      <c r="J19" s="31">
        <v>0</v>
      </c>
      <c r="K19" s="31">
        <v>125</v>
      </c>
      <c r="L19" s="31">
        <v>9</v>
      </c>
      <c r="M19" s="31">
        <v>6</v>
      </c>
      <c r="N19" s="31">
        <v>3</v>
      </c>
      <c r="O19" s="31">
        <v>106</v>
      </c>
      <c r="P19" s="31">
        <v>75</v>
      </c>
      <c r="Q19" s="31">
        <v>31</v>
      </c>
      <c r="R19" s="31">
        <v>146</v>
      </c>
      <c r="S19" s="31">
        <v>90</v>
      </c>
      <c r="T19" s="31">
        <v>56</v>
      </c>
      <c r="U19" s="31">
        <v>1.5</v>
      </c>
      <c r="V19" s="31">
        <v>2</v>
      </c>
      <c r="W19" s="31">
        <v>5</v>
      </c>
      <c r="X19" s="53" t="s">
        <v>21</v>
      </c>
    </row>
    <row r="20" s="11" customFormat="true" ht="30.95" customHeight="true" spans="1:24">
      <c r="A20" s="29">
        <v>13</v>
      </c>
      <c r="B20" s="30" t="s">
        <v>32</v>
      </c>
      <c r="C20" s="31">
        <v>7</v>
      </c>
      <c r="D20" s="31">
        <v>0</v>
      </c>
      <c r="E20" s="31">
        <v>75</v>
      </c>
      <c r="F20" s="31">
        <v>8</v>
      </c>
      <c r="G20" s="31">
        <v>0</v>
      </c>
      <c r="H20" s="31">
        <v>213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48">
        <v>22</v>
      </c>
      <c r="V20" s="48">
        <v>25</v>
      </c>
      <c r="W20" s="48">
        <v>1100</v>
      </c>
      <c r="X20" s="53" t="s">
        <v>21</v>
      </c>
    </row>
    <row r="21" s="11" customFormat="true" ht="30.95" customHeight="true" spans="1:24">
      <c r="A21" s="29">
        <v>14</v>
      </c>
      <c r="B21" s="30" t="s">
        <v>35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54">
        <v>0</v>
      </c>
      <c r="V21" s="54">
        <v>151.89</v>
      </c>
      <c r="W21" s="55">
        <v>2246.34</v>
      </c>
      <c r="X21" s="53" t="s">
        <v>21</v>
      </c>
    </row>
    <row r="22" s="11" customFormat="true" ht="30.95" customHeight="true" spans="1:24">
      <c r="A22" s="29">
        <v>15</v>
      </c>
      <c r="B22" s="30" t="s">
        <v>25</v>
      </c>
      <c r="C22" s="31">
        <v>3.495</v>
      </c>
      <c r="D22" s="31">
        <v>0</v>
      </c>
      <c r="E22" s="31">
        <v>13.819</v>
      </c>
      <c r="F22" s="31">
        <v>6.19625</v>
      </c>
      <c r="G22" s="31">
        <v>4.5</v>
      </c>
      <c r="H22" s="31">
        <v>18.372</v>
      </c>
      <c r="I22" s="31">
        <v>3.5443</v>
      </c>
      <c r="J22" s="31">
        <v>0.45</v>
      </c>
      <c r="K22" s="31">
        <v>18.3019</v>
      </c>
      <c r="L22" s="31">
        <v>35.7905212</v>
      </c>
      <c r="M22" s="31">
        <v>23.0405182</v>
      </c>
      <c r="N22" s="31">
        <v>12.750003</v>
      </c>
      <c r="O22" s="45">
        <v>101.0076</v>
      </c>
      <c r="P22" s="31">
        <v>63.0352</v>
      </c>
      <c r="Q22" s="31">
        <v>37.9724</v>
      </c>
      <c r="R22" s="31">
        <v>119.5122952</v>
      </c>
      <c r="S22" s="31">
        <v>19.4929512</v>
      </c>
      <c r="T22" s="31">
        <v>100.019344</v>
      </c>
      <c r="U22" s="31">
        <v>0.120896</v>
      </c>
      <c r="V22" s="31">
        <v>0.1732</v>
      </c>
      <c r="W22" s="31">
        <v>0.120315</v>
      </c>
      <c r="X22" s="53" t="s">
        <v>21</v>
      </c>
    </row>
    <row r="23" s="11" customFormat="true" ht="30.95" customHeight="true" spans="1:24">
      <c r="A23" s="29">
        <v>16</v>
      </c>
      <c r="B23" s="30" t="s">
        <v>28</v>
      </c>
      <c r="C23" s="31">
        <v>10.1246</v>
      </c>
      <c r="D23" s="31">
        <v>3.9</v>
      </c>
      <c r="E23" s="31">
        <v>49.431646</v>
      </c>
      <c r="F23" s="31">
        <v>8.60994</v>
      </c>
      <c r="G23" s="31">
        <v>0.66</v>
      </c>
      <c r="H23" s="31">
        <v>41.4397</v>
      </c>
      <c r="I23" s="31">
        <v>0.85</v>
      </c>
      <c r="J23" s="31">
        <v>0.27</v>
      </c>
      <c r="K23" s="31">
        <v>89.49</v>
      </c>
      <c r="L23" s="31">
        <v>32.495122</v>
      </c>
      <c r="M23" s="31">
        <v>27.091269</v>
      </c>
      <c r="N23" s="31">
        <v>5.403853</v>
      </c>
      <c r="O23" s="31">
        <v>13.64455</v>
      </c>
      <c r="P23" s="31">
        <v>9.03365</v>
      </c>
      <c r="Q23" s="31">
        <v>4.6109</v>
      </c>
      <c r="R23" s="31">
        <v>137.255261</v>
      </c>
      <c r="S23" s="31">
        <v>115.748503</v>
      </c>
      <c r="T23" s="31">
        <v>21.506758</v>
      </c>
      <c r="U23" s="45">
        <v>3.071811</v>
      </c>
      <c r="V23" s="45">
        <v>1.7231</v>
      </c>
      <c r="W23" s="45">
        <v>2.538027</v>
      </c>
      <c r="X23" s="53" t="s">
        <v>21</v>
      </c>
    </row>
    <row r="24" s="11" customFormat="true" ht="30.95" customHeight="true" spans="1:24">
      <c r="A24" s="29">
        <v>17</v>
      </c>
      <c r="B24" s="30" t="s">
        <v>38</v>
      </c>
      <c r="C24" s="31">
        <v>0.3</v>
      </c>
      <c r="D24" s="31">
        <v>0</v>
      </c>
      <c r="E24" s="31">
        <v>1.5</v>
      </c>
      <c r="F24" s="31">
        <v>0.01</v>
      </c>
      <c r="G24" s="31">
        <v>0</v>
      </c>
      <c r="H24" s="31">
        <v>0.78</v>
      </c>
      <c r="I24" s="31">
        <v>0.03</v>
      </c>
      <c r="J24" s="31">
        <v>0</v>
      </c>
      <c r="K24" s="31">
        <v>0.53</v>
      </c>
      <c r="L24" s="31">
        <v>0.6</v>
      </c>
      <c r="M24" s="31">
        <v>0.3</v>
      </c>
      <c r="N24" s="31">
        <v>0.3</v>
      </c>
      <c r="O24" s="31">
        <v>1.2</v>
      </c>
      <c r="P24" s="31">
        <v>0.5</v>
      </c>
      <c r="Q24" s="31">
        <v>0.7</v>
      </c>
      <c r="R24" s="31">
        <v>1.2</v>
      </c>
      <c r="S24" s="31">
        <v>0.6</v>
      </c>
      <c r="T24" s="31">
        <v>0.6</v>
      </c>
      <c r="U24" s="31">
        <v>0.2</v>
      </c>
      <c r="V24" s="31">
        <v>0.3</v>
      </c>
      <c r="W24" s="31">
        <v>0.6</v>
      </c>
      <c r="X24" s="53" t="s">
        <v>21</v>
      </c>
    </row>
    <row r="25" s="11" customFormat="true" ht="30.95" customHeight="true" spans="1:24">
      <c r="A25" s="29">
        <v>18</v>
      </c>
      <c r="B25" s="30" t="s">
        <v>42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52" t="s">
        <v>43</v>
      </c>
    </row>
    <row r="26" s="12" customFormat="true" ht="30.95" customHeight="true" spans="1:24">
      <c r="A26" s="35"/>
      <c r="B26" s="36" t="s">
        <v>44</v>
      </c>
      <c r="C26" s="31">
        <f t="shared" ref="C26:W26" si="0">SUM(C8:C25)</f>
        <v>38.3375999999999</v>
      </c>
      <c r="D26" s="31">
        <f t="shared" si="0"/>
        <v>16.8999999999999</v>
      </c>
      <c r="E26" s="31">
        <f t="shared" si="0"/>
        <v>1544.38764599999</v>
      </c>
      <c r="F26" s="31">
        <f t="shared" si="0"/>
        <v>35.9781899999999</v>
      </c>
      <c r="G26" s="31">
        <f t="shared" si="0"/>
        <v>19.36</v>
      </c>
      <c r="H26" s="31">
        <f t="shared" si="0"/>
        <v>1188.8757</v>
      </c>
      <c r="I26" s="31">
        <f t="shared" si="0"/>
        <v>15.1292999999999</v>
      </c>
      <c r="J26" s="31">
        <f t="shared" si="0"/>
        <v>15.8199999999999</v>
      </c>
      <c r="K26" s="31">
        <f t="shared" si="0"/>
        <v>1075.29389999999</v>
      </c>
      <c r="L26" s="42">
        <f t="shared" si="0"/>
        <v>1873.9726432</v>
      </c>
      <c r="M26" s="31">
        <f t="shared" si="0"/>
        <v>1162.42378719999</v>
      </c>
      <c r="N26" s="31">
        <f t="shared" si="0"/>
        <v>711.548855999999</v>
      </c>
      <c r="O26" s="42">
        <f t="shared" si="0"/>
        <v>2998.33064999999</v>
      </c>
      <c r="P26" s="31">
        <f t="shared" si="0"/>
        <v>2155.82334999999</v>
      </c>
      <c r="Q26" s="31">
        <f t="shared" si="0"/>
        <v>842.507299999999</v>
      </c>
      <c r="R26" s="42">
        <f t="shared" si="0"/>
        <v>2818.7315562</v>
      </c>
      <c r="S26" s="31">
        <f t="shared" si="0"/>
        <v>1808.9184542</v>
      </c>
      <c r="T26" s="31">
        <f t="shared" si="0"/>
        <v>1009.813102</v>
      </c>
      <c r="U26" s="31">
        <f t="shared" si="0"/>
        <v>66.577707</v>
      </c>
      <c r="V26" s="31">
        <f t="shared" si="0"/>
        <v>224.4803</v>
      </c>
      <c r="W26" s="31">
        <f t="shared" si="0"/>
        <v>5420.359342</v>
      </c>
      <c r="X26" s="56"/>
    </row>
    <row r="27" ht="42.95" customHeight="true" spans="1:24">
      <c r="A27" s="37"/>
      <c r="B27" s="38" t="s">
        <v>45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ht="20.45" customHeight="true" spans="1:1">
      <c r="A28" s="37"/>
    </row>
  </sheetData>
  <autoFilter ref="A7:X26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7:X27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workbookViewId="0">
      <selection activeCell="H13" sqref="H13"/>
    </sheetView>
  </sheetViews>
  <sheetFormatPr defaultColWidth="9" defaultRowHeight="13.5"/>
  <sheetData>
    <row r="1" ht="14.25" customHeight="true" spans="1:1">
      <c r="A1" s="1">
        <v>935</v>
      </c>
    </row>
    <row r="2" ht="14.25" customHeight="true" spans="1:1">
      <c r="A2" s="2">
        <v>600</v>
      </c>
    </row>
    <row r="3" ht="14.25" customHeight="true" spans="1:1">
      <c r="A3" s="2">
        <v>395.86</v>
      </c>
    </row>
    <row r="4" ht="14.25" customHeight="true" spans="1:1">
      <c r="A4" s="2">
        <v>252.1090888</v>
      </c>
    </row>
    <row r="5" ht="14.25" customHeight="true" spans="1:1">
      <c r="A5" s="2">
        <v>124.5</v>
      </c>
    </row>
    <row r="6" ht="14.25" customHeight="true" spans="1:1">
      <c r="A6" s="2">
        <v>112.59</v>
      </c>
    </row>
    <row r="7" ht="14.25" customHeight="true" spans="1:1">
      <c r="A7" s="2">
        <v>78.173944</v>
      </c>
    </row>
    <row r="8" ht="14.25" customHeight="true" spans="1:1">
      <c r="A8" s="3">
        <v>21</v>
      </c>
    </row>
    <row r="9" ht="14.25" customHeight="true" spans="1:1">
      <c r="A9" s="4">
        <v>0</v>
      </c>
    </row>
    <row r="10" ht="14.25" customHeight="true" spans="1:1">
      <c r="A10" s="5">
        <v>0</v>
      </c>
    </row>
    <row r="11" ht="14.25" customHeight="true" spans="1:1">
      <c r="A11" s="5">
        <v>0</v>
      </c>
    </row>
    <row r="12" ht="14.25" customHeight="true" spans="1:1">
      <c r="A12" s="4">
        <v>0</v>
      </c>
    </row>
    <row r="13" ht="14.25" customHeight="true" spans="1:1">
      <c r="A13" s="4">
        <v>0</v>
      </c>
    </row>
    <row r="14" ht="14.25" customHeight="true" spans="1:1">
      <c r="A14" s="5">
        <v>0</v>
      </c>
    </row>
    <row r="15" ht="14.25" customHeight="true" spans="1:1">
      <c r="A15" s="6"/>
    </row>
    <row r="16" ht="14.25" customHeight="true" spans="1:1">
      <c r="A16" s="6"/>
    </row>
    <row r="17" ht="14.25" customHeight="true" spans="1:1">
      <c r="A17" s="5"/>
    </row>
    <row r="18" ht="14.25" customHeight="true" spans="1:1">
      <c r="A18" s="6"/>
    </row>
    <row r="19" ht="14.25" customHeight="true" spans="1:1">
      <c r="A19" s="6"/>
    </row>
    <row r="20" spans="1:1">
      <c r="A20" s="7" t="e">
        <f>#REF!+#REF!+#REF!-#REF!</f>
        <v>#REF!</v>
      </c>
    </row>
    <row r="21" spans="1:1">
      <c r="A21" s="8"/>
    </row>
    <row r="22" spans="1:1">
      <c r="A22" s="9"/>
    </row>
  </sheetData>
  <mergeCells count="1">
    <mergeCell ref="A20:A22"/>
  </mergeCells>
  <pageMargins left="0.699912516150888" right="0.699912516150888" top="0.74990626395218" bottom="0.74990626395218" header="0.299962510274151" footer="0.29996251027415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0404</vt:lpstr>
      <vt:lpstr>0403</vt:lpstr>
      <vt:lpstr>0402</vt:lpstr>
      <vt:lpstr>0401</vt:lpstr>
      <vt:lpstr>0331</vt:lpstr>
      <vt:lpstr>0330</vt:lpstr>
      <vt:lpstr>0329</vt:lpstr>
      <vt:lpstr>0328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2022-03-04T18:54:00Z</dcterms:created>
  <cp:lastPrinted>2022-03-28T11:54:00Z</cp:lastPrinted>
  <dcterms:modified xsi:type="dcterms:W3CDTF">2022-04-04T18:32:22Z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