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511蔬菜进销存表 " sheetId="50" r:id="rId1"/>
    <sheet name="0510蔬菜进销存表 (2)" sheetId="49" r:id="rId2"/>
    <sheet name="0509蔬菜进销存表" sheetId="48" r:id="rId3"/>
    <sheet name="0508蔬菜进销存表" sheetId="47" r:id="rId4"/>
    <sheet name="0507蔬菜进销存表" sheetId="46" r:id="rId5"/>
    <sheet name="0506蔬菜进销存表" sheetId="45" r:id="rId6"/>
    <sheet name="0505蔬菜进销存表" sheetId="44" r:id="rId7"/>
    <sheet name="0504蔬菜进销存表" sheetId="43" r:id="rId8"/>
    <sheet name="0503蔬菜进销存表" sheetId="42" r:id="rId9"/>
    <sheet name="0502蔬菜进销存表" sheetId="41" r:id="rId10"/>
    <sheet name="0501蔬菜进销存表" sheetId="40" r:id="rId11"/>
    <sheet name="0430蔬菜进销存表" sheetId="38" r:id="rId12"/>
    <sheet name="0429蔬菜进销存表" sheetId="37" r:id="rId13"/>
    <sheet name="0428蔬菜进销存表" sheetId="36" r:id="rId14"/>
    <sheet name="0427蔬菜进销存表" sheetId="35" r:id="rId15"/>
    <sheet name="0426蔬菜进销存表" sheetId="34" r:id="rId16"/>
    <sheet name="0425蔬菜进销存表" sheetId="33" r:id="rId17"/>
    <sheet name="0424蔬菜进销存表" sheetId="32" r:id="rId18"/>
    <sheet name="0423蔬菜进销存表" sheetId="31" r:id="rId19"/>
    <sheet name="0422蔬菜进销存表" sheetId="30" r:id="rId20"/>
    <sheet name="0421蔬菜进销存表" sheetId="29" r:id="rId21"/>
    <sheet name="0420蔬菜进销存表" sheetId="28" r:id="rId22"/>
    <sheet name="0419蔬菜进销存表" sheetId="27" r:id="rId23"/>
    <sheet name="0418蔬菜进销存表" sheetId="26" r:id="rId24"/>
    <sheet name="0417蔬菜进销存表" sheetId="25" r:id="rId25"/>
    <sheet name="0416蔬菜进销存表" sheetId="24" r:id="rId26"/>
    <sheet name="0415蔬菜进销存表" sheetId="23" r:id="rId27"/>
    <sheet name="0414蔬菜进销存表" sheetId="22" r:id="rId28"/>
    <sheet name="0413蔬菜进销存表" sheetId="21" r:id="rId29"/>
    <sheet name="0412蔬菜进销存表" sheetId="20" r:id="rId30"/>
    <sheet name="0411蔬菜进销存表" sheetId="19" r:id="rId31"/>
    <sheet name="0410蔬菜进销存表" sheetId="18" r:id="rId32"/>
    <sheet name="0409蔬菜进销存表" sheetId="17" r:id="rId33"/>
    <sheet name="0408蔬菜进销存表" sheetId="16" r:id="rId34"/>
    <sheet name="0407蔬菜进销存表" sheetId="15" r:id="rId35"/>
    <sheet name="0406蔬菜进销存表" sheetId="13" r:id="rId36"/>
  </sheets>
  <calcPr calcId="144525"/>
</workbook>
</file>

<file path=xl/sharedStrings.xml><?xml version="1.0" encoding="utf-8"?>
<sst xmlns="http://schemas.openxmlformats.org/spreadsheetml/2006/main" count="2228" uniqueCount="107">
  <si>
    <t>附件2</t>
  </si>
  <si>
    <t>长春市蔬菜进销存情况统计表</t>
  </si>
  <si>
    <t>统计日期5月11日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</si>
  <si>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</si>
  <si>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</si>
  <si>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</si>
  <si>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</si>
  <si>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</si>
  <si>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</si>
  <si>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</si>
  <si>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</si>
  <si>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</si>
  <si>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</si>
  <si>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</si>
  <si>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</si>
  <si>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</si>
  <si>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</si>
  <si>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</si>
  <si>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</si>
  <si>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</si>
  <si>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 xml:space="preserve">     单位</t>
  </si>
  <si>
    <t>当日进货量</t>
  </si>
  <si>
    <t>当日销售量</t>
  </si>
  <si>
    <t>海吉星</t>
  </si>
  <si>
    <t>辽宁、河北、山东、内蒙古、湖南、河南、
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</si>
  <si>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</si>
  <si>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</si>
  <si>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</si>
  <si>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</si>
  <si>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</si>
  <si>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欧亚商都</t>
  </si>
  <si>
    <t>山东寿光、辽宁新民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</si>
  <si>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</si>
  <si>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</si>
  <si>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</si>
  <si>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</si>
  <si>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</si>
  <si>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新天地</t>
  </si>
  <si>
    <t>河北高碑店、山东聊城、内蒙</t>
  </si>
  <si>
    <t>批发市场采购、产地直发</t>
  </si>
  <si>
    <t>永辉超市</t>
  </si>
  <si>
    <t>北京、哈尔滨</t>
  </si>
  <si>
    <t>北京产地直发、哈尔滨市场采购</t>
  </si>
  <si>
    <t>欧亚卖场</t>
  </si>
  <si>
    <t>沈阳、河北高碑店</t>
  </si>
  <si>
    <t>供销社</t>
  </si>
  <si>
    <t>山东、福建、湖北、云南、黑龙江、甘肃</t>
  </si>
  <si>
    <t>合计</t>
  </si>
  <si>
    <t>附件3</t>
  </si>
  <si>
    <t>统计日期5月10日     单位：吨</t>
  </si>
  <si>
    <t>统计日期5月9日     单位：吨</t>
  </si>
  <si>
    <t>统计日期5月8日     单位：吨</t>
  </si>
  <si>
    <t>统计日期5月7日     单位：吨</t>
  </si>
  <si>
    <t>辽宁、河北、山东、内蒙古、湖南、河南、四川、福建、北京、云南、广东、浙江等</t>
  </si>
  <si>
    <t>统计日期5月6日     单位：吨</t>
  </si>
  <si>
    <t>统计日期5月5日     单位：吨</t>
  </si>
  <si>
    <t>统计日期5月4日     单位：吨</t>
  </si>
  <si>
    <t>统计日期5月3日     单位：吨</t>
  </si>
  <si>
    <t>统计日期5月2日     单位：吨</t>
  </si>
  <si>
    <t>统计日期5月1日     单位：吨</t>
  </si>
  <si>
    <t>附件1</t>
  </si>
  <si>
    <t>统计日期4月30日     单位：吨</t>
  </si>
  <si>
    <t>统计日期4月29日     单位：吨</t>
  </si>
  <si>
    <t>统计日期4月28日     单位：吨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</si>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</sst>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7" formatCode="0.00_);[Red]\(0.00\)"/>
    <numFmt numFmtId="42" formatCode="_ &quot;￥&quot;* #,##0_ ;_ &quot;￥&quot;* \-#,##0_ ;_ &quot;￥&quot;* &quot;-&quot;_ ;_ @_ "/>
  </numFmts>
  <fonts count="44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1"/>
      <name val="宋体"/>
      <charset val="134"/>
    </font>
    <font>
      <sz val="10"/>
      <name val="宋体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2">
    <xf numFmtId="0" fontId="0" fillId="0" borderId="0">
      <alignment vertical="center"/>
    </xf>
    <xf numFmtId="0" fontId="22" fillId="0" borderId="0">
      <alignment vertical="center"/>
    </xf>
    <xf numFmtId="0" fontId="3" fillId="0" borderId="0">
      <alignment vertical="center"/>
    </xf>
    <xf numFmtId="0" fontId="25" fillId="24" borderId="0" applyNumberFormat="false" applyBorder="false" applyAlignment="false" applyProtection="false">
      <alignment vertical="center"/>
    </xf>
    <xf numFmtId="0" fontId="24" fillId="18" borderId="0" applyNumberFormat="false" applyBorder="false" applyAlignment="false" applyProtection="false">
      <alignment vertical="center"/>
    </xf>
    <xf numFmtId="0" fontId="33" fillId="21" borderId="11" applyNumberFormat="false" applyAlignment="false" applyProtection="false">
      <alignment vertical="center"/>
    </xf>
    <xf numFmtId="0" fontId="36" fillId="25" borderId="12" applyNumberFormat="false" applyAlignment="false" applyProtection="false">
      <alignment vertical="center"/>
    </xf>
    <xf numFmtId="0" fontId="32" fillId="20" borderId="0" applyNumberFormat="false" applyBorder="false" applyAlignment="false" applyProtection="false">
      <alignment vertical="center"/>
    </xf>
    <xf numFmtId="0" fontId="34" fillId="0" borderId="9" applyNumberFormat="false" applyFill="false" applyAlignment="false" applyProtection="false">
      <alignment vertical="center"/>
    </xf>
    <xf numFmtId="0" fontId="35" fillId="0" borderId="0" applyNumberFormat="false" applyFill="false" applyBorder="false" applyAlignment="false" applyProtection="false">
      <alignment vertical="center"/>
    </xf>
    <xf numFmtId="0" fontId="30" fillId="0" borderId="9" applyNumberFormat="false" applyFill="false" applyAlignment="false" applyProtection="false">
      <alignment vertical="center"/>
    </xf>
    <xf numFmtId="0" fontId="24" fillId="13" borderId="0" applyNumberFormat="false" applyBorder="false" applyAlignment="false" applyProtection="false">
      <alignment vertical="center"/>
    </xf>
    <xf numFmtId="41" fontId="27" fillId="0" borderId="0" applyFont="false" applyFill="false" applyBorder="false" applyAlignment="false" applyProtection="false">
      <alignment vertical="center"/>
    </xf>
    <xf numFmtId="0" fontId="24" fillId="14" borderId="0" applyNumberFormat="false" applyBorder="false" applyAlignment="false" applyProtection="false">
      <alignment vertical="center"/>
    </xf>
    <xf numFmtId="0" fontId="28" fillId="0" borderId="0" applyNumberFormat="false" applyFill="false" applyBorder="false" applyAlignment="false" applyProtection="false">
      <alignment vertical="center"/>
    </xf>
    <xf numFmtId="0" fontId="25" fillId="12" borderId="0" applyNumberFormat="false" applyBorder="false" applyAlignment="false" applyProtection="false">
      <alignment vertical="center"/>
    </xf>
    <xf numFmtId="0" fontId="29" fillId="0" borderId="8" applyNumberFormat="false" applyFill="false" applyAlignment="false" applyProtection="false">
      <alignment vertical="center"/>
    </xf>
    <xf numFmtId="0" fontId="31" fillId="0" borderId="10" applyNumberFormat="false" applyFill="false" applyAlignment="false" applyProtection="false">
      <alignment vertical="center"/>
    </xf>
    <xf numFmtId="0" fontId="24" fillId="11" borderId="0" applyNumberFormat="false" applyBorder="false" applyAlignment="false" applyProtection="false">
      <alignment vertical="center"/>
    </xf>
    <xf numFmtId="0" fontId="24" fillId="17" borderId="0" applyNumberFormat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43" fontId="27" fillId="0" borderId="0" applyFon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38" fillId="0" borderId="0" applyNumberFormat="false" applyFill="false" applyBorder="false" applyAlignment="false" applyProtection="false">
      <alignment vertical="center"/>
    </xf>
    <xf numFmtId="0" fontId="24" fillId="26" borderId="0" applyNumberFormat="false" applyBorder="false" applyAlignment="false" applyProtection="false">
      <alignment vertical="center"/>
    </xf>
    <xf numFmtId="0" fontId="22" fillId="0" borderId="0">
      <alignment vertical="center"/>
    </xf>
    <xf numFmtId="0" fontId="39" fillId="0" borderId="13" applyNumberFormat="false" applyFill="false" applyAlignment="false" applyProtection="false">
      <alignment vertical="center"/>
    </xf>
    <xf numFmtId="0" fontId="29" fillId="0" borderId="0" applyNumberFormat="false" applyFill="false" applyBorder="false" applyAlignment="false" applyProtection="false">
      <alignment vertical="center"/>
    </xf>
    <xf numFmtId="0" fontId="24" fillId="28" borderId="0" applyNumberFormat="false" applyBorder="false" applyAlignment="false" applyProtection="false">
      <alignment vertical="center"/>
    </xf>
    <xf numFmtId="42" fontId="27" fillId="0" borderId="0" applyFont="false" applyFill="false" applyBorder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24" fillId="29" borderId="0" applyNumberFormat="false" applyBorder="false" applyAlignment="false" applyProtection="false">
      <alignment vertical="center"/>
    </xf>
    <xf numFmtId="0" fontId="27" fillId="30" borderId="14" applyNumberFormat="false" applyFont="false" applyAlignment="false" applyProtection="false">
      <alignment vertical="center"/>
    </xf>
    <xf numFmtId="0" fontId="25" fillId="31" borderId="0" applyNumberFormat="false" applyBorder="false" applyAlignment="false" applyProtection="false">
      <alignment vertical="center"/>
    </xf>
    <xf numFmtId="0" fontId="42" fillId="32" borderId="0" applyNumberFormat="false" applyBorder="false" applyAlignment="false" applyProtection="false">
      <alignment vertical="center"/>
    </xf>
    <xf numFmtId="0" fontId="24" fillId="27" borderId="0" applyNumberFormat="false" applyBorder="false" applyAlignment="false" applyProtection="false">
      <alignment vertical="center"/>
    </xf>
    <xf numFmtId="0" fontId="43" fillId="33" borderId="0" applyNumberFormat="false" applyBorder="false" applyAlignment="false" applyProtection="false">
      <alignment vertical="center"/>
    </xf>
    <xf numFmtId="0" fontId="41" fillId="21" borderId="7" applyNumberFormat="false" applyAlignment="false" applyProtection="false">
      <alignment vertical="center"/>
    </xf>
    <xf numFmtId="0" fontId="25" fillId="34" borderId="0" applyNumberFormat="false" applyBorder="false" applyAlignment="false" applyProtection="false">
      <alignment vertical="center"/>
    </xf>
    <xf numFmtId="0" fontId="25" fillId="16" borderId="0" applyNumberFormat="false" applyBorder="false" applyAlignment="false" applyProtection="false">
      <alignment vertical="center"/>
    </xf>
    <xf numFmtId="0" fontId="25" fillId="15" borderId="0" applyNumberFormat="false" applyBorder="false" applyAlignment="false" applyProtection="false">
      <alignment vertical="center"/>
    </xf>
    <xf numFmtId="0" fontId="25" fillId="23" borderId="0" applyNumberFormat="false" applyBorder="false" applyAlignment="false" applyProtection="false">
      <alignment vertical="center"/>
    </xf>
    <xf numFmtId="0" fontId="25" fillId="22" borderId="0" applyNumberFormat="false" applyBorder="false" applyAlignment="false" applyProtection="false">
      <alignment vertical="center"/>
    </xf>
    <xf numFmtId="9" fontId="27" fillId="0" borderId="0" applyFont="false" applyFill="false" applyBorder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44" fontId="27" fillId="0" borderId="0" applyFont="false" applyFill="false" applyBorder="false" applyAlignment="false" applyProtection="false">
      <alignment vertical="center"/>
    </xf>
    <xf numFmtId="0" fontId="25" fillId="19" borderId="0" applyNumberFormat="false" applyBorder="false" applyAlignment="false" applyProtection="false">
      <alignment vertical="center"/>
    </xf>
    <xf numFmtId="0" fontId="24" fillId="9" borderId="0" applyNumberFormat="false" applyBorder="false" applyAlignment="false" applyProtection="false">
      <alignment vertical="center"/>
    </xf>
    <xf numFmtId="0" fontId="26" fillId="8" borderId="7" applyNumberFormat="false" applyAlignment="false" applyProtection="false">
      <alignment vertical="center"/>
    </xf>
    <xf numFmtId="0" fontId="24" fillId="7" borderId="0" applyNumberFormat="false" applyBorder="false" applyAlignment="false" applyProtection="false">
      <alignment vertical="center"/>
    </xf>
    <xf numFmtId="0" fontId="25" fillId="6" borderId="0" applyNumberFormat="false" applyBorder="false" applyAlignment="false" applyProtection="false">
      <alignment vertical="center"/>
    </xf>
    <xf numFmtId="0" fontId="24" fillId="5" borderId="0" applyNumberFormat="false" applyBorder="false" applyAlignment="false" applyProtection="false">
      <alignment vertical="center"/>
    </xf>
  </cellStyleXfs>
  <cellXfs count="64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22" fillId="0" borderId="4" xfId="0" applyFont="true" applyBorder="true" applyAlignment="true">
      <alignment horizontal="left" vertical="center" wrapText="true"/>
    </xf>
    <xf numFmtId="0" fontId="22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3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  <xf numFmtId="177" fontId="21" fillId="0" borderId="2" xfId="0" applyNumberFormat="true" applyFont="true" applyBorder="true" applyAlignment="true">
      <alignment vertical="center"/>
    </xf>
  </cellXfs>
  <cellStyles count="52">
    <cellStyle name="常规" xfId="0" builtinId="0"/>
    <cellStyle name="常规 4" xfId="1"/>
    <cellStyle name="常规 2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haredStrings" Target="sharedStrings.xml"/><Relationship Id="rId38" Type="http://schemas.openxmlformats.org/officeDocument/2006/relationships/styles" Target="styles.xml"/><Relationship Id="rId37" Type="http://schemas.openxmlformats.org/officeDocument/2006/relationships/theme" Target="theme/theme1.xml"/><Relationship Id="rId36" Type="http://schemas.openxmlformats.org/officeDocument/2006/relationships/worksheet" Target="worksheets/sheet36.xml"/><Relationship Id="rId35" Type="http://schemas.openxmlformats.org/officeDocument/2006/relationships/worksheet" Target="worksheets/sheet35.xml"/><Relationship Id="rId34" Type="http://schemas.openxmlformats.org/officeDocument/2006/relationships/worksheet" Target="worksheets/sheet34.xml"/><Relationship Id="rId33" Type="http://schemas.openxmlformats.org/officeDocument/2006/relationships/worksheet" Target="worksheets/sheet33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C5" sqref="C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23</v>
      </c>
      <c r="C11" s="47">
        <v>166</v>
      </c>
      <c r="D11" s="47">
        <v>27</v>
      </c>
      <c r="E11" s="47">
        <v>173</v>
      </c>
      <c r="F11" s="47">
        <f t="shared" ref="F11:F20" si="0">C11+D11-E11</f>
        <v>20</v>
      </c>
      <c r="G11" s="60" t="s">
        <v>24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25</v>
      </c>
      <c r="C12" s="47">
        <v>435</v>
      </c>
      <c r="D12" s="47">
        <v>120</v>
      </c>
      <c r="E12" s="47">
        <v>82</v>
      </c>
      <c r="F12" s="47">
        <f t="shared" si="0"/>
        <v>473</v>
      </c>
      <c r="G12" s="61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365.09</v>
      </c>
      <c r="D13" s="47">
        <v>20.75</v>
      </c>
      <c r="E13" s="47">
        <v>37.12</v>
      </c>
      <c r="F13" s="47">
        <f t="shared" si="0"/>
        <v>348.72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59" t="s">
        <v>30</v>
      </c>
      <c r="C14" s="47">
        <v>60.09</v>
      </c>
      <c r="D14" s="47">
        <v>1.8</v>
      </c>
      <c r="E14" s="47">
        <v>8.2</v>
      </c>
      <c r="F14" s="47">
        <f t="shared" si="0"/>
        <v>53.69</v>
      </c>
      <c r="G14" s="61" t="s">
        <v>31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32</v>
      </c>
      <c r="C15" s="47">
        <v>57</v>
      </c>
      <c r="D15" s="47">
        <v>9</v>
      </c>
      <c r="E15" s="47">
        <v>14</v>
      </c>
      <c r="F15" s="47">
        <f t="shared" si="0"/>
        <v>52</v>
      </c>
      <c r="G15" s="61" t="s">
        <v>33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34</v>
      </c>
      <c r="C16" s="47">
        <v>34.8</v>
      </c>
      <c r="D16" s="47">
        <v>10.3</v>
      </c>
      <c r="E16" s="47">
        <v>10</v>
      </c>
      <c r="F16" s="47">
        <f t="shared" si="0"/>
        <v>35.1</v>
      </c>
      <c r="G16" s="61" t="s">
        <v>35</v>
      </c>
      <c r="H16" s="61" t="s">
        <v>36</v>
      </c>
      <c r="J16" s="37"/>
    </row>
    <row r="17" s="1" customFormat="true" ht="24.95" customHeight="true" spans="1:10">
      <c r="A17" s="45">
        <v>7</v>
      </c>
      <c r="B17" s="46" t="s">
        <v>37</v>
      </c>
      <c r="C17" s="47">
        <v>32.25</v>
      </c>
      <c r="D17" s="47">
        <v>0</v>
      </c>
      <c r="E17" s="47">
        <v>3.49</v>
      </c>
      <c r="F17" s="47">
        <f t="shared" si="0"/>
        <v>28.76</v>
      </c>
      <c r="G17" s="61" t="s">
        <v>38</v>
      </c>
      <c r="H17" s="61" t="s">
        <v>39</v>
      </c>
      <c r="J17" s="37"/>
    </row>
    <row r="18" s="1" customFormat="true" ht="24.95" customHeight="true" spans="1:10">
      <c r="A18" s="45">
        <v>8</v>
      </c>
      <c r="B18" s="46" t="s">
        <v>40</v>
      </c>
      <c r="C18" s="47">
        <v>32.1</v>
      </c>
      <c r="D18" s="47">
        <v>23</v>
      </c>
      <c r="E18" s="47">
        <v>27.3</v>
      </c>
      <c r="F18" s="47">
        <f t="shared" si="0"/>
        <v>27.8</v>
      </c>
      <c r="G18" s="61" t="s">
        <v>41</v>
      </c>
      <c r="H18" s="61" t="s">
        <v>42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29.99</v>
      </c>
      <c r="D19" s="47">
        <v>4.81</v>
      </c>
      <c r="E19" s="47">
        <v>9.81</v>
      </c>
      <c r="F19" s="47">
        <f t="shared" si="0"/>
        <v>24.99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162.8</v>
      </c>
      <c r="D20" s="47">
        <v>0</v>
      </c>
      <c r="E20" s="47">
        <v>22.3</v>
      </c>
      <c r="F20" s="47">
        <f t="shared" si="0"/>
        <v>140.5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1375.12</v>
      </c>
      <c r="D21" s="54">
        <f>SUM(D11:D20)+D7+D5+D9</f>
        <v>216.66</v>
      </c>
      <c r="E21" s="54">
        <f>SUM(E11:E20)+E7+E5+E9</f>
        <v>387.22</v>
      </c>
      <c r="F21" s="54">
        <f>SUM(F11:F20)+F7+F5+F9</f>
        <v>1204.56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33" sqref="B3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333.262</v>
      </c>
      <c r="D5" s="47">
        <v>0</v>
      </c>
      <c r="E5" s="47">
        <v>22.5</v>
      </c>
      <c r="F5" s="47">
        <f>C5+D5-E5</f>
        <v>310.762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875.032500000001</v>
      </c>
      <c r="D7" s="47">
        <v>28.2</v>
      </c>
      <c r="E7" s="47">
        <v>26.7</v>
      </c>
      <c r="F7" s="47">
        <f>C7+D7-E7</f>
        <v>876.532500000001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73</v>
      </c>
      <c r="D11" s="47">
        <v>86</v>
      </c>
      <c r="E11" s="47">
        <v>33</v>
      </c>
      <c r="F11" s="47">
        <f t="shared" ref="F11:F19" si="0">C11+D11-E11</f>
        <v>126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393</v>
      </c>
      <c r="D12" s="47">
        <v>248.6</v>
      </c>
      <c r="E12" s="47">
        <v>206.6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315.63</v>
      </c>
      <c r="D13" s="47">
        <v>70.46</v>
      </c>
      <c r="E13" s="47">
        <v>82.88</v>
      </c>
      <c r="F13" s="47">
        <f t="shared" si="0"/>
        <v>303.21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118</v>
      </c>
      <c r="D14" s="47">
        <v>28</v>
      </c>
      <c r="E14" s="47">
        <v>31</v>
      </c>
      <c r="F14" s="47">
        <f t="shared" si="0"/>
        <v>115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64.3</v>
      </c>
      <c r="D15" s="47">
        <v>54.61</v>
      </c>
      <c r="E15" s="47">
        <v>36.99</v>
      </c>
      <c r="F15" s="47">
        <f t="shared" si="0"/>
        <v>81.92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47.1</v>
      </c>
      <c r="D16" s="47">
        <v>33.9</v>
      </c>
      <c r="E16" s="47">
        <v>17</v>
      </c>
      <c r="F16" s="47">
        <f t="shared" si="0"/>
        <v>64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28.54</v>
      </c>
      <c r="D17" s="47">
        <v>46.74</v>
      </c>
      <c r="E17" s="47">
        <v>29.84</v>
      </c>
      <c r="F17" s="47">
        <f t="shared" si="0"/>
        <v>45.44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29.9</v>
      </c>
      <c r="D18" s="47">
        <v>16.99</v>
      </c>
      <c r="E18" s="47">
        <v>14.99</v>
      </c>
      <c r="F18" s="47">
        <f t="shared" si="0"/>
        <v>31.9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316.7</v>
      </c>
      <c r="D19" s="47">
        <v>33</v>
      </c>
      <c r="E19" s="47">
        <v>35.3</v>
      </c>
      <c r="F19" s="47">
        <f t="shared" si="0"/>
        <v>314.4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2594.4645</v>
      </c>
      <c r="D20" s="54">
        <f>SUM(D11:D19)+D7+D5+D9</f>
        <v>646.5</v>
      </c>
      <c r="E20" s="54">
        <f>SUM(E11:E19)+E7+E5+E9</f>
        <v>536.8</v>
      </c>
      <c r="F20" s="54">
        <f>SUM(F11:F19)+F7+F5+F9</f>
        <v>2704.1645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C29" sqref="C2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353.532</v>
      </c>
      <c r="D5" s="47">
        <v>17.53</v>
      </c>
      <c r="E5" s="47">
        <v>37.8</v>
      </c>
      <c r="F5" s="47">
        <f>C5+D5-E5</f>
        <v>333.262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878.832500000001</v>
      </c>
      <c r="D7" s="47">
        <v>20</v>
      </c>
      <c r="E7" s="47">
        <v>23.8</v>
      </c>
      <c r="F7" s="47">
        <f>C7+D7-E7</f>
        <v>875.032500000001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74</v>
      </c>
      <c r="D11" s="47">
        <v>85</v>
      </c>
      <c r="E11" s="47">
        <v>86</v>
      </c>
      <c r="F11" s="47">
        <f t="shared" ref="F11:F19" si="0">C11+D11-E11</f>
        <v>73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385.4</v>
      </c>
      <c r="D12" s="47">
        <v>273.4</v>
      </c>
      <c r="E12" s="47">
        <v>265.8</v>
      </c>
      <c r="F12" s="47">
        <f t="shared" si="0"/>
        <v>393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330.33</v>
      </c>
      <c r="D13" s="47">
        <v>99.21</v>
      </c>
      <c r="E13" s="47">
        <v>113.91</v>
      </c>
      <c r="F13" s="47">
        <f t="shared" si="0"/>
        <v>315.63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117</v>
      </c>
      <c r="D14" s="47">
        <v>37</v>
      </c>
      <c r="E14" s="47">
        <v>36</v>
      </c>
      <c r="F14" s="47">
        <f t="shared" si="0"/>
        <v>118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12.7</v>
      </c>
      <c r="D15" s="47">
        <v>100</v>
      </c>
      <c r="E15" s="47">
        <v>48.4</v>
      </c>
      <c r="F15" s="47">
        <f t="shared" si="0"/>
        <v>64.3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55.1</v>
      </c>
      <c r="D16" s="47">
        <v>33.5</v>
      </c>
      <c r="E16" s="47">
        <v>41.5</v>
      </c>
      <c r="F16" s="47">
        <f t="shared" si="0"/>
        <v>47.1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14.2</v>
      </c>
      <c r="D17" s="47">
        <v>33</v>
      </c>
      <c r="E17" s="47">
        <v>17.3</v>
      </c>
      <c r="F17" s="47">
        <f t="shared" si="0"/>
        <v>29.9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37</v>
      </c>
      <c r="C18" s="47">
        <v>72.44</v>
      </c>
      <c r="D18" s="47">
        <v>0</v>
      </c>
      <c r="E18" s="47">
        <v>43.9</v>
      </c>
      <c r="F18" s="47">
        <f t="shared" si="0"/>
        <v>28.54</v>
      </c>
      <c r="G18" s="61" t="s">
        <v>38</v>
      </c>
      <c r="H18" s="61" t="s">
        <v>39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352.4</v>
      </c>
      <c r="D19" s="47">
        <v>0</v>
      </c>
      <c r="E19" s="47">
        <v>35.7</v>
      </c>
      <c r="F19" s="47">
        <f t="shared" si="0"/>
        <v>316.7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2645.9345</v>
      </c>
      <c r="D20" s="54">
        <f>SUM(D11:D19)+D7+D5+D9</f>
        <v>698.64</v>
      </c>
      <c r="E20" s="54">
        <f>SUM(E11:E19)+E7+E5+E9</f>
        <v>750.11</v>
      </c>
      <c r="F20" s="54">
        <f>SUM(F11:F19)+F7+F5+F9</f>
        <v>2594.4645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3" workbookViewId="0">
      <selection activeCell="E15" sqref="E1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349.992</v>
      </c>
      <c r="D5" s="47">
        <v>89.04</v>
      </c>
      <c r="E5" s="47">
        <v>85.5</v>
      </c>
      <c r="F5" s="47">
        <f>C5+D5-E5</f>
        <v>353.532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893.232500000001</v>
      </c>
      <c r="D7" s="47">
        <v>39.29</v>
      </c>
      <c r="E7" s="47">
        <v>53.69</v>
      </c>
      <c r="F7" s="47">
        <f>C7+D7-E7</f>
        <v>878.832500000001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51</v>
      </c>
      <c r="D11" s="47">
        <v>54</v>
      </c>
      <c r="E11" s="47">
        <v>31</v>
      </c>
      <c r="F11" s="47">
        <f t="shared" ref="F11:F19" si="0">C11+D11-E11</f>
        <v>74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283</v>
      </c>
      <c r="D12" s="47">
        <v>230.1</v>
      </c>
      <c r="E12" s="47">
        <v>127.7</v>
      </c>
      <c r="F12" s="47">
        <f t="shared" si="0"/>
        <v>385.4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207.48</v>
      </c>
      <c r="D13" s="47">
        <v>222.66</v>
      </c>
      <c r="E13" s="47">
        <v>99.81</v>
      </c>
      <c r="F13" s="47">
        <f t="shared" si="0"/>
        <v>330.33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112</v>
      </c>
      <c r="D14" s="47">
        <v>35</v>
      </c>
      <c r="E14" s="47">
        <v>30</v>
      </c>
      <c r="F14" s="47">
        <f t="shared" si="0"/>
        <v>117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53.4004086</v>
      </c>
      <c r="D15" s="47">
        <v>55.37</v>
      </c>
      <c r="E15" s="47">
        <v>36.3304086</v>
      </c>
      <c r="F15" s="47">
        <f t="shared" si="0"/>
        <v>72.44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57.1</v>
      </c>
      <c r="D16" s="47">
        <v>40</v>
      </c>
      <c r="E16" s="47">
        <v>42</v>
      </c>
      <c r="F16" s="47">
        <f t="shared" si="0"/>
        <v>55.1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21</v>
      </c>
      <c r="D17" s="47">
        <v>0</v>
      </c>
      <c r="E17" s="47">
        <v>6.8</v>
      </c>
      <c r="F17" s="47">
        <f t="shared" si="0"/>
        <v>14.2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40</v>
      </c>
      <c r="C18" s="47">
        <v>28.499342</v>
      </c>
      <c r="D18" s="47">
        <v>33.100658</v>
      </c>
      <c r="E18" s="47">
        <v>48.9</v>
      </c>
      <c r="F18" s="47">
        <f t="shared" si="0"/>
        <v>12.7</v>
      </c>
      <c r="G18" s="61" t="s">
        <v>41</v>
      </c>
      <c r="H18" s="61" t="s">
        <v>42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388.7</v>
      </c>
      <c r="D19" s="47">
        <v>0</v>
      </c>
      <c r="E19" s="47">
        <v>36.3</v>
      </c>
      <c r="F19" s="47">
        <f t="shared" si="0"/>
        <v>352.4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2445.4042506</v>
      </c>
      <c r="D20" s="54">
        <f>SUM(D11:D19)+D7+D5+D9</f>
        <v>798.560658</v>
      </c>
      <c r="E20" s="54">
        <f>SUM(E11:E19)+E7+E5+E9</f>
        <v>598.0304086</v>
      </c>
      <c r="F20" s="54">
        <f>SUM(F11:F19)+F7+F5+F9</f>
        <v>2645.9345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B31" sqref="B3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38</v>
      </c>
      <c r="H16" s="61" t="s">
        <v>39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41</v>
      </c>
      <c r="H17" s="61" t="s">
        <v>42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38</v>
      </c>
      <c r="H15" s="61" t="s">
        <v>65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41</v>
      </c>
      <c r="H17" s="61" t="s">
        <v>66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38</v>
      </c>
      <c r="H16" s="61" t="s">
        <v>65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41</v>
      </c>
      <c r="H17" s="61" t="s">
        <v>66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41</v>
      </c>
      <c r="H16" s="61" t="s">
        <v>66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38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41</v>
      </c>
      <c r="H15" s="61" t="s">
        <v>66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38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41</v>
      </c>
      <c r="H16" s="61" t="s">
        <v>66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38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M6" sqref="M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23</v>
      </c>
      <c r="C11" s="47">
        <v>97</v>
      </c>
      <c r="D11" s="47">
        <v>89</v>
      </c>
      <c r="E11" s="47">
        <v>20</v>
      </c>
      <c r="F11" s="47">
        <f t="shared" ref="F11:F20" si="0">C11+D11-E11</f>
        <v>166</v>
      </c>
      <c r="G11" s="60" t="s">
        <v>24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25</v>
      </c>
      <c r="C12" s="47">
        <v>368</v>
      </c>
      <c r="D12" s="47">
        <v>182</v>
      </c>
      <c r="E12" s="47">
        <v>115</v>
      </c>
      <c r="F12" s="47">
        <f t="shared" si="0"/>
        <v>435</v>
      </c>
      <c r="G12" s="61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296.24</v>
      </c>
      <c r="D13" s="47">
        <v>114.33</v>
      </c>
      <c r="E13" s="47">
        <v>45.48</v>
      </c>
      <c r="F13" s="47">
        <f t="shared" si="0"/>
        <v>365.09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59" t="s">
        <v>30</v>
      </c>
      <c r="C14" s="47">
        <v>69.35</v>
      </c>
      <c r="D14" s="47">
        <v>0.37</v>
      </c>
      <c r="E14" s="47">
        <v>9.63</v>
      </c>
      <c r="F14" s="47">
        <f t="shared" si="0"/>
        <v>60.09</v>
      </c>
      <c r="G14" s="61" t="s">
        <v>31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32</v>
      </c>
      <c r="C15" s="47">
        <v>72</v>
      </c>
      <c r="D15" s="47">
        <v>6</v>
      </c>
      <c r="E15" s="47">
        <v>21</v>
      </c>
      <c r="F15" s="47">
        <f t="shared" si="0"/>
        <v>57</v>
      </c>
      <c r="G15" s="61" t="s">
        <v>33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34</v>
      </c>
      <c r="C16" s="47">
        <v>34.2</v>
      </c>
      <c r="D16" s="47">
        <v>11</v>
      </c>
      <c r="E16" s="47">
        <v>10.4</v>
      </c>
      <c r="F16" s="47">
        <f t="shared" si="0"/>
        <v>34.8</v>
      </c>
      <c r="G16" s="61" t="s">
        <v>35</v>
      </c>
      <c r="H16" s="61" t="s">
        <v>36</v>
      </c>
      <c r="J16" s="37"/>
    </row>
    <row r="17" s="1" customFormat="true" ht="24.95" customHeight="true" spans="1:10">
      <c r="A17" s="45">
        <v>7</v>
      </c>
      <c r="B17" s="46" t="s">
        <v>37</v>
      </c>
      <c r="C17" s="47">
        <v>44.52</v>
      </c>
      <c r="D17" s="47">
        <v>0</v>
      </c>
      <c r="E17" s="47">
        <v>12.27</v>
      </c>
      <c r="F17" s="47">
        <f t="shared" si="0"/>
        <v>32.25</v>
      </c>
      <c r="G17" s="61" t="s">
        <v>38</v>
      </c>
      <c r="H17" s="61" t="s">
        <v>39</v>
      </c>
      <c r="J17" s="37"/>
    </row>
    <row r="18" s="1" customFormat="true" ht="24.95" customHeight="true" spans="1:10">
      <c r="A18" s="45">
        <v>8</v>
      </c>
      <c r="B18" s="46" t="s">
        <v>40</v>
      </c>
      <c r="C18" s="47">
        <v>43.47</v>
      </c>
      <c r="D18" s="47">
        <v>16.23</v>
      </c>
      <c r="E18" s="47">
        <v>27.6</v>
      </c>
      <c r="F18" s="47">
        <f t="shared" si="0"/>
        <v>32.1</v>
      </c>
      <c r="G18" s="61" t="s">
        <v>41</v>
      </c>
      <c r="H18" s="61" t="s">
        <v>42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32</v>
      </c>
      <c r="D19" s="47">
        <v>10.27</v>
      </c>
      <c r="E19" s="47">
        <v>12.28</v>
      </c>
      <c r="F19" s="47">
        <f t="shared" si="0"/>
        <v>29.99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175.4</v>
      </c>
      <c r="D20" s="47">
        <v>0</v>
      </c>
      <c r="E20" s="47">
        <v>12.6</v>
      </c>
      <c r="F20" s="47">
        <f t="shared" si="0"/>
        <v>162.8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1232.18</v>
      </c>
      <c r="D21" s="54">
        <f>SUM(D11:D20)+D7+D5+D9</f>
        <v>429.2</v>
      </c>
      <c r="E21" s="54">
        <f>SUM(E11:E20)+E7+E5+E9</f>
        <v>286.26</v>
      </c>
      <c r="F21" s="54">
        <f>SUM(F11:F20)+F7+F5+F9</f>
        <v>1375.12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41</v>
      </c>
      <c r="H16" s="61" t="s">
        <v>66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38</v>
      </c>
      <c r="H17" s="61" t="s">
        <v>65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38</v>
      </c>
      <c r="H15" s="61" t="s">
        <v>65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41</v>
      </c>
      <c r="H17" s="61" t="s">
        <v>66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46</v>
      </c>
      <c r="H18" s="61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74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33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38</v>
      </c>
      <c r="H15" s="56" t="s">
        <v>65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35</v>
      </c>
      <c r="H16" s="56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41</v>
      </c>
      <c r="H17" s="56" t="s">
        <v>66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74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38</v>
      </c>
      <c r="H14" s="56" t="s">
        <v>65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35</v>
      </c>
      <c r="H16" s="56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41</v>
      </c>
      <c r="H17" s="56" t="s">
        <v>66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74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38</v>
      </c>
      <c r="H14" s="56" t="s">
        <v>65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35</v>
      </c>
      <c r="H16" s="56" t="s">
        <v>36</v>
      </c>
      <c r="J16" s="37"/>
    </row>
    <row r="17" s="1" customFormat="true" ht="27" customHeight="true" spans="1:10">
      <c r="A17" s="45">
        <v>7</v>
      </c>
      <c r="B17" s="46" t="s">
        <v>40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41</v>
      </c>
      <c r="H17" s="56" t="s">
        <v>66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77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53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74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38</v>
      </c>
      <c r="H14" s="56" t="s">
        <v>65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41</v>
      </c>
      <c r="H16" s="56" t="s">
        <v>66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35</v>
      </c>
      <c r="H17" s="56" t="s">
        <v>36</v>
      </c>
      <c r="J17" s="37"/>
    </row>
    <row r="18" s="1" customFormat="true" ht="27" customHeight="true" spans="1:10">
      <c r="A18" s="45">
        <v>8</v>
      </c>
      <c r="B18" s="46" t="s">
        <v>45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60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78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9" t="s">
        <v>5</v>
      </c>
      <c r="D10" s="44" t="s">
        <v>21</v>
      </c>
      <c r="E10" s="44" t="s">
        <v>22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53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74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28</v>
      </c>
      <c r="H13" s="56" t="s">
        <v>29</v>
      </c>
      <c r="J13" s="37"/>
    </row>
    <row r="14" s="1" customFormat="true" ht="27" customHeight="true" spans="1:10">
      <c r="A14" s="45">
        <v>4</v>
      </c>
      <c r="B14" s="46" t="s">
        <v>37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38</v>
      </c>
      <c r="H14" s="56" t="s">
        <v>65</v>
      </c>
      <c r="J14" s="37"/>
    </row>
    <row r="15" s="1" customFormat="true" ht="27" customHeight="true" spans="1:10">
      <c r="A15" s="45">
        <v>5</v>
      </c>
      <c r="B15" s="46" t="s">
        <v>32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33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40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41</v>
      </c>
      <c r="H16" s="56" t="s">
        <v>66</v>
      </c>
      <c r="J16" s="37"/>
    </row>
    <row r="17" s="1" customFormat="true" ht="27" customHeight="true" spans="1:10">
      <c r="A17" s="45">
        <v>7</v>
      </c>
      <c r="B17" s="46" t="s">
        <v>34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35</v>
      </c>
      <c r="H17" s="56" t="s">
        <v>36</v>
      </c>
      <c r="J17" s="37"/>
    </row>
    <row r="18" s="1" customFormat="true" ht="27" customHeight="true" spans="1:10">
      <c r="A18" s="45">
        <v>8</v>
      </c>
      <c r="B18" s="46" t="s">
        <v>45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46</v>
      </c>
      <c r="H18" s="56" t="s">
        <v>13</v>
      </c>
      <c r="J18" s="37"/>
    </row>
    <row r="19" s="3" customFormat="true" ht="27" customHeight="true" spans="1:8">
      <c r="A19" s="52" t="s">
        <v>47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79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80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81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83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37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84</v>
      </c>
      <c r="H14" s="31" t="s">
        <v>85</v>
      </c>
      <c r="J14" s="37"/>
    </row>
    <row r="15" s="1" customFormat="true" ht="32.25" customHeight="true" spans="1:10">
      <c r="A15" s="18">
        <v>5</v>
      </c>
      <c r="B15" s="22" t="s">
        <v>32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33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40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41</v>
      </c>
      <c r="H16" s="31" t="s">
        <v>86</v>
      </c>
      <c r="J16" s="37"/>
    </row>
    <row r="17" s="1" customFormat="true" ht="34.5" customHeight="true" spans="1:10">
      <c r="A17" s="18">
        <v>7</v>
      </c>
      <c r="B17" s="19" t="s">
        <v>34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35</v>
      </c>
      <c r="H17" s="31" t="s">
        <v>87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88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89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80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81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83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53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37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84</v>
      </c>
      <c r="H14" s="31" t="s">
        <v>85</v>
      </c>
      <c r="J14" s="37"/>
    </row>
    <row r="15" s="1" customFormat="true" ht="32.25" customHeight="true" spans="1:10">
      <c r="A15" s="18">
        <v>5</v>
      </c>
      <c r="B15" s="22" t="s">
        <v>32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33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40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41</v>
      </c>
      <c r="H16" s="31" t="s">
        <v>86</v>
      </c>
      <c r="J16" s="37"/>
    </row>
    <row r="17" s="1" customFormat="true" ht="34.5" customHeight="true" spans="1:10">
      <c r="A17" s="18">
        <v>7</v>
      </c>
      <c r="B17" s="19" t="s">
        <v>34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35</v>
      </c>
      <c r="H17" s="31" t="s">
        <v>87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90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91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80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81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83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0</v>
      </c>
      <c r="G11" s="30" t="s">
        <v>53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37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84</v>
      </c>
      <c r="H14" s="31" t="s">
        <v>85</v>
      </c>
      <c r="J14" s="37"/>
    </row>
    <row r="15" s="1" customFormat="true" ht="32.25" customHeight="true" spans="1:10">
      <c r="A15" s="18">
        <v>5</v>
      </c>
      <c r="B15" s="22" t="s">
        <v>32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33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40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41</v>
      </c>
      <c r="H16" s="31" t="s">
        <v>86</v>
      </c>
      <c r="J16" s="37"/>
    </row>
    <row r="17" s="1" customFormat="true" ht="34.5" customHeight="true" spans="1:10">
      <c r="A17" s="18">
        <v>7</v>
      </c>
      <c r="B17" s="19" t="s">
        <v>34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35</v>
      </c>
      <c r="H17" s="31" t="s">
        <v>87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90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Q17" sqref="Q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50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23</v>
      </c>
      <c r="C11" s="47">
        <v>190</v>
      </c>
      <c r="D11" s="47">
        <v>108</v>
      </c>
      <c r="E11" s="47">
        <v>201</v>
      </c>
      <c r="F11" s="47">
        <f t="shared" ref="F11:F20" si="0">C11+D11-E11</f>
        <v>97</v>
      </c>
      <c r="G11" s="60" t="s">
        <v>24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25</v>
      </c>
      <c r="C12" s="47">
        <v>299.8</v>
      </c>
      <c r="D12" s="47">
        <v>96.8</v>
      </c>
      <c r="E12" s="47">
        <v>28.6</v>
      </c>
      <c r="F12" s="47">
        <f t="shared" si="0"/>
        <v>368</v>
      </c>
      <c r="G12" s="61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282.95</v>
      </c>
      <c r="D13" s="47">
        <v>65.19</v>
      </c>
      <c r="E13" s="47">
        <v>51.9</v>
      </c>
      <c r="F13" s="47">
        <f t="shared" si="0"/>
        <v>296.24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46" t="s">
        <v>32</v>
      </c>
      <c r="C14" s="47">
        <v>78</v>
      </c>
      <c r="D14" s="47">
        <v>8</v>
      </c>
      <c r="E14" s="47">
        <v>14</v>
      </c>
      <c r="F14" s="47">
        <f t="shared" si="0"/>
        <v>72</v>
      </c>
      <c r="G14" s="61" t="s">
        <v>33</v>
      </c>
      <c r="H14" s="61" t="s">
        <v>13</v>
      </c>
      <c r="J14" s="37"/>
    </row>
    <row r="15" s="1" customFormat="true" ht="24.95" customHeight="true" spans="1:10">
      <c r="A15" s="45">
        <v>5</v>
      </c>
      <c r="B15" s="59" t="s">
        <v>30</v>
      </c>
      <c r="C15" s="47">
        <v>86.06</v>
      </c>
      <c r="D15" s="47">
        <v>0.7</v>
      </c>
      <c r="E15" s="47">
        <v>17.41</v>
      </c>
      <c r="F15" s="47">
        <f t="shared" si="0"/>
        <v>69.35</v>
      </c>
      <c r="G15" s="61" t="s">
        <v>31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37</v>
      </c>
      <c r="C16" s="47">
        <v>65.52</v>
      </c>
      <c r="D16" s="47">
        <v>0</v>
      </c>
      <c r="E16" s="47">
        <v>21</v>
      </c>
      <c r="F16" s="47">
        <f t="shared" si="0"/>
        <v>44.52</v>
      </c>
      <c r="G16" s="61" t="s">
        <v>38</v>
      </c>
      <c r="H16" s="61" t="s">
        <v>39</v>
      </c>
      <c r="J16" s="37"/>
    </row>
    <row r="17" s="1" customFormat="true" ht="24.95" customHeight="true" spans="1:10">
      <c r="A17" s="45">
        <v>7</v>
      </c>
      <c r="B17" s="46" t="s">
        <v>40</v>
      </c>
      <c r="C17" s="47">
        <v>45.37</v>
      </c>
      <c r="D17" s="47">
        <v>42.5</v>
      </c>
      <c r="E17" s="47">
        <v>44.4</v>
      </c>
      <c r="F17" s="47">
        <f t="shared" si="0"/>
        <v>43.47</v>
      </c>
      <c r="G17" s="61" t="s">
        <v>41</v>
      </c>
      <c r="H17" s="61" t="s">
        <v>42</v>
      </c>
      <c r="J17" s="37"/>
    </row>
    <row r="18" s="1" customFormat="true" ht="24.95" customHeight="true" spans="1:10">
      <c r="A18" s="45">
        <v>8</v>
      </c>
      <c r="B18" s="46" t="s">
        <v>34</v>
      </c>
      <c r="C18" s="47">
        <v>36.7</v>
      </c>
      <c r="D18" s="47">
        <v>15</v>
      </c>
      <c r="E18" s="47">
        <v>17.5</v>
      </c>
      <c r="F18" s="47">
        <f t="shared" si="0"/>
        <v>34.2</v>
      </c>
      <c r="G18" s="61" t="s">
        <v>35</v>
      </c>
      <c r="H18" s="61" t="s">
        <v>36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24.91</v>
      </c>
      <c r="D19" s="47">
        <v>28.03</v>
      </c>
      <c r="E19" s="47">
        <v>20.94</v>
      </c>
      <c r="F19" s="47">
        <f t="shared" si="0"/>
        <v>32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199.8</v>
      </c>
      <c r="D20" s="47">
        <v>0</v>
      </c>
      <c r="E20" s="47">
        <v>24.4</v>
      </c>
      <c r="F20" s="47">
        <f t="shared" si="0"/>
        <v>175.4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1309.11</v>
      </c>
      <c r="D21" s="54">
        <f>SUM(D11:D20)+D7+D5+D9</f>
        <v>364.22</v>
      </c>
      <c r="E21" s="54">
        <f>SUM(E11:E20)+E7+E5+E9</f>
        <v>441.15</v>
      </c>
      <c r="F21" s="54">
        <f>SUM(F11:F20)+F7+F5+F9</f>
        <v>1232.18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92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80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81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83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25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26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27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28</v>
      </c>
      <c r="H13" s="31" t="s">
        <v>29</v>
      </c>
      <c r="J13" s="37"/>
    </row>
    <row r="14" s="1" customFormat="true" ht="31.5" customHeight="true" spans="1:10">
      <c r="A14" s="18">
        <v>4</v>
      </c>
      <c r="B14" s="19" t="s">
        <v>37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84</v>
      </c>
      <c r="H14" s="31" t="s">
        <v>85</v>
      </c>
      <c r="J14" s="37"/>
    </row>
    <row r="15" s="1" customFormat="true" ht="34.5" customHeight="true" spans="1:10">
      <c r="A15" s="18">
        <v>5</v>
      </c>
      <c r="B15" s="19" t="s">
        <v>34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35</v>
      </c>
      <c r="H15" s="31" t="s">
        <v>87</v>
      </c>
      <c r="J15" s="37"/>
    </row>
    <row r="16" s="1" customFormat="true" ht="32.25" customHeight="true" spans="1:10">
      <c r="A16" s="18">
        <v>6</v>
      </c>
      <c r="B16" s="22" t="s">
        <v>32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33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40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41</v>
      </c>
      <c r="H17" s="31" t="s">
        <v>86</v>
      </c>
      <c r="J17" s="37"/>
    </row>
    <row r="18" s="1" customFormat="true" ht="34.5" customHeight="true" spans="1:10">
      <c r="A18" s="18">
        <v>8</v>
      </c>
      <c r="B18" s="19" t="s">
        <v>45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93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94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81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83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53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26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27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28</v>
      </c>
      <c r="H13" s="31" t="s">
        <v>29</v>
      </c>
      <c r="J13" s="37"/>
    </row>
    <row r="14" s="1" customFormat="true" ht="34.5" customHeight="true" spans="1:10">
      <c r="A14" s="18">
        <v>4</v>
      </c>
      <c r="B14" s="19" t="s">
        <v>37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84</v>
      </c>
      <c r="H14" s="31" t="s">
        <v>85</v>
      </c>
      <c r="J14" s="37"/>
    </row>
    <row r="15" s="1" customFormat="true" ht="34.5" customHeight="true" spans="1:10">
      <c r="A15" s="18">
        <v>5</v>
      </c>
      <c r="B15" s="19" t="s">
        <v>34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35</v>
      </c>
      <c r="H15" s="31" t="s">
        <v>87</v>
      </c>
      <c r="J15" s="37"/>
    </row>
    <row r="16" s="1" customFormat="true" ht="32.25" customHeight="true" spans="1:10">
      <c r="A16" s="18">
        <v>6</v>
      </c>
      <c r="B16" s="22" t="s">
        <v>32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33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40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41</v>
      </c>
      <c r="H17" s="31" t="s">
        <v>86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95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96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81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83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20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53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74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37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38</v>
      </c>
      <c r="H13" s="31" t="s">
        <v>65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34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35</v>
      </c>
      <c r="H15" s="31" t="s">
        <v>87</v>
      </c>
      <c r="J15" s="37"/>
    </row>
    <row r="16" s="1" customFormat="true" ht="19.5" customHeight="true" spans="1:10">
      <c r="A16" s="18">
        <v>6</v>
      </c>
      <c r="B16" s="22" t="s">
        <v>32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33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40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41</v>
      </c>
      <c r="H17" s="31" t="s">
        <v>86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93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97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81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82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83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98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v>800</v>
      </c>
      <c r="G11" s="30" t="s">
        <v>53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25</v>
      </c>
      <c r="C12" s="20">
        <v>497</v>
      </c>
      <c r="D12" s="20">
        <v>585</v>
      </c>
      <c r="E12" s="29">
        <v>115</v>
      </c>
      <c r="F12" s="20">
        <v>967</v>
      </c>
      <c r="G12" s="32" t="s">
        <v>74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37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38</v>
      </c>
      <c r="H13" s="31" t="s">
        <v>65</v>
      </c>
      <c r="J13" s="37"/>
    </row>
    <row r="14" s="1" customFormat="true" ht="30" customHeight="true" spans="1:10">
      <c r="A14" s="18">
        <v>4</v>
      </c>
      <c r="B14" s="19" t="s">
        <v>27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28</v>
      </c>
      <c r="H14" s="31" t="s">
        <v>29</v>
      </c>
      <c r="J14" s="37"/>
    </row>
    <row r="15" s="1" customFormat="true" ht="34.5" customHeight="true" spans="1:10">
      <c r="A15" s="18">
        <v>5</v>
      </c>
      <c r="B15" s="19" t="s">
        <v>34</v>
      </c>
      <c r="C15" s="21">
        <v>64.9</v>
      </c>
      <c r="D15" s="21">
        <v>12</v>
      </c>
      <c r="E15" s="21">
        <v>15.9</v>
      </c>
      <c r="F15" s="20">
        <v>61</v>
      </c>
      <c r="G15" s="32" t="s">
        <v>35</v>
      </c>
      <c r="H15" s="31" t="s">
        <v>87</v>
      </c>
      <c r="J15" s="37"/>
    </row>
    <row r="16" s="1" customFormat="true" ht="19.5" customHeight="true" spans="1:10">
      <c r="A16" s="18">
        <v>6</v>
      </c>
      <c r="B16" s="22" t="s">
        <v>32</v>
      </c>
      <c r="C16" s="21">
        <v>49</v>
      </c>
      <c r="D16" s="21">
        <v>3</v>
      </c>
      <c r="E16" s="21">
        <v>17</v>
      </c>
      <c r="F16" s="20">
        <v>35</v>
      </c>
      <c r="G16" s="32" t="s">
        <v>33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40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41</v>
      </c>
      <c r="H17" s="31" t="s">
        <v>86</v>
      </c>
      <c r="J17" s="37"/>
    </row>
    <row r="18" s="1" customFormat="true" ht="29.25" customHeight="true" spans="1:10">
      <c r="A18" s="18">
        <v>8</v>
      </c>
      <c r="B18" s="19" t="s">
        <v>45</v>
      </c>
      <c r="C18" s="20">
        <v>816</v>
      </c>
      <c r="D18" s="20">
        <v>66</v>
      </c>
      <c r="E18" s="21">
        <v>50</v>
      </c>
      <c r="F18" s="20">
        <v>832</v>
      </c>
      <c r="G18" s="32" t="s">
        <v>46</v>
      </c>
      <c r="H18" s="31" t="s">
        <v>13</v>
      </c>
      <c r="J18" s="37"/>
    </row>
    <row r="19" s="3" customFormat="true" ht="24" customHeight="true" spans="1:8">
      <c r="A19" s="34" t="s">
        <v>47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99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81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83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98</v>
      </c>
      <c r="C10" s="17" t="s">
        <v>5</v>
      </c>
      <c r="D10" s="9" t="s">
        <v>21</v>
      </c>
      <c r="E10" s="9" t="s">
        <v>22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23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53</v>
      </c>
      <c r="H11" s="31" t="s">
        <v>13</v>
      </c>
    </row>
    <row r="12" s="1" customFormat="true" ht="45.75" customHeight="true" spans="1:8">
      <c r="A12" s="18">
        <v>2</v>
      </c>
      <c r="B12" s="19" t="s">
        <v>25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74</v>
      </c>
      <c r="H12" s="31" t="s">
        <v>13</v>
      </c>
    </row>
    <row r="13" s="1" customFormat="true" ht="34.5" customHeight="true" spans="1:8">
      <c r="A13" s="18">
        <v>3</v>
      </c>
      <c r="B13" s="19" t="s">
        <v>37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38</v>
      </c>
      <c r="H13" s="31" t="s">
        <v>65</v>
      </c>
    </row>
    <row r="14" s="1" customFormat="true" ht="30" customHeight="true" spans="1:8">
      <c r="A14" s="18">
        <v>4</v>
      </c>
      <c r="B14" s="19" t="s">
        <v>27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28</v>
      </c>
      <c r="H14" s="31" t="s">
        <v>29</v>
      </c>
    </row>
    <row r="15" s="1" customFormat="true" ht="34.5" customHeight="true" spans="1:8">
      <c r="A15" s="18">
        <v>5</v>
      </c>
      <c r="B15" s="19" t="s">
        <v>34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35</v>
      </c>
      <c r="H15" s="31" t="s">
        <v>87</v>
      </c>
    </row>
    <row r="16" s="1" customFormat="true" ht="19.5" customHeight="true" spans="1:8">
      <c r="A16" s="18">
        <v>6</v>
      </c>
      <c r="B16" s="22" t="s">
        <v>32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33</v>
      </c>
      <c r="H16" s="31" t="s">
        <v>13</v>
      </c>
    </row>
    <row r="17" s="1" customFormat="true" ht="29.25" customHeight="true" spans="1:8">
      <c r="A17" s="18">
        <v>7</v>
      </c>
      <c r="B17" s="19" t="s">
        <v>40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41</v>
      </c>
      <c r="H17" s="31" t="s">
        <v>86</v>
      </c>
    </row>
    <row r="18" s="1" customFormat="true" ht="29.25" customHeight="true" spans="1:8">
      <c r="A18" s="18">
        <v>8</v>
      </c>
      <c r="B18" s="19" t="s">
        <v>45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46</v>
      </c>
      <c r="H18" s="31" t="s">
        <v>13</v>
      </c>
    </row>
    <row r="19" s="3" customFormat="true" ht="24" customHeight="true" spans="1:8">
      <c r="A19" s="34" t="s">
        <v>47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101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103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83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98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v>1446</v>
      </c>
      <c r="G9" s="30" t="s">
        <v>53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74</v>
      </c>
      <c r="H10" s="31" t="s">
        <v>13</v>
      </c>
    </row>
    <row r="11" s="1" customFormat="true" ht="34.5" customHeight="true" spans="1:8">
      <c r="A11" s="18">
        <v>3</v>
      </c>
      <c r="B11" s="19" t="s">
        <v>37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38</v>
      </c>
      <c r="H11" s="31" t="s">
        <v>65</v>
      </c>
    </row>
    <row r="12" s="1" customFormat="true" ht="30" customHeight="true" spans="1:8">
      <c r="A12" s="18">
        <v>4</v>
      </c>
      <c r="B12" s="19" t="s">
        <v>27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28</v>
      </c>
      <c r="H12" s="31" t="s">
        <v>29</v>
      </c>
    </row>
    <row r="13" s="1" customFormat="true" ht="34.5" customHeight="true" spans="1:8">
      <c r="A13" s="18">
        <v>5</v>
      </c>
      <c r="B13" s="19" t="s">
        <v>34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35</v>
      </c>
      <c r="H13" s="31" t="s">
        <v>87</v>
      </c>
    </row>
    <row r="14" s="1" customFormat="true" ht="19.5" customHeight="true" spans="1:8">
      <c r="A14" s="18">
        <v>6</v>
      </c>
      <c r="B14" s="22" t="s">
        <v>32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33</v>
      </c>
      <c r="H14" s="31" t="s">
        <v>13</v>
      </c>
    </row>
    <row r="15" s="1" customFormat="true" ht="29.25" customHeight="true" spans="1:8">
      <c r="A15" s="18">
        <v>7</v>
      </c>
      <c r="B15" s="19" t="s">
        <v>40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41</v>
      </c>
      <c r="H15" s="31" t="s">
        <v>86</v>
      </c>
    </row>
    <row r="16" s="1" customFormat="true" ht="29.25" customHeight="true" spans="1:8">
      <c r="A16" s="18">
        <v>8</v>
      </c>
      <c r="B16" s="19" t="s">
        <v>45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46</v>
      </c>
      <c r="H16" s="31" t="s">
        <v>13</v>
      </c>
    </row>
    <row r="17" s="3" customFormat="true" ht="24" customHeight="true" spans="1:8">
      <c r="A17" s="34" t="s">
        <v>47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104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105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80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103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83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98</v>
      </c>
      <c r="C8" s="17" t="s">
        <v>5</v>
      </c>
      <c r="D8" s="9" t="s">
        <v>21</v>
      </c>
      <c r="E8" s="9" t="s">
        <v>22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23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53</v>
      </c>
      <c r="H9" s="31" t="s">
        <v>13</v>
      </c>
    </row>
    <row r="10" s="1" customFormat="true" ht="45.75" customHeight="true" spans="1:8">
      <c r="A10" s="18">
        <v>2</v>
      </c>
      <c r="B10" s="19" t="s">
        <v>25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74</v>
      </c>
      <c r="H10" s="31" t="s">
        <v>13</v>
      </c>
    </row>
    <row r="11" s="1" customFormat="true" ht="30" customHeight="true" spans="1:8">
      <c r="A11" s="18">
        <v>3</v>
      </c>
      <c r="B11" s="19" t="s">
        <v>27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28</v>
      </c>
      <c r="H11" s="31" t="s">
        <v>29</v>
      </c>
    </row>
    <row r="12" s="1" customFormat="true" ht="34.5" customHeight="true" spans="1:8">
      <c r="A12" s="18">
        <v>4</v>
      </c>
      <c r="B12" s="19" t="s">
        <v>37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38</v>
      </c>
      <c r="H12" s="31" t="s">
        <v>65</v>
      </c>
    </row>
    <row r="13" s="1" customFormat="true" ht="19.5" customHeight="true" spans="1:8">
      <c r="A13" s="18">
        <v>5</v>
      </c>
      <c r="B13" s="22" t="s">
        <v>32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33</v>
      </c>
      <c r="H13" s="31" t="s">
        <v>13</v>
      </c>
    </row>
    <row r="14" s="1" customFormat="true" ht="34.5" customHeight="true" spans="1:8">
      <c r="A14" s="18">
        <v>6</v>
      </c>
      <c r="B14" s="19" t="s">
        <v>34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35</v>
      </c>
      <c r="H14" s="31" t="s">
        <v>87</v>
      </c>
    </row>
    <row r="15" s="1" customFormat="true" ht="29.25" customHeight="true" spans="1:8">
      <c r="A15" s="18">
        <v>7</v>
      </c>
      <c r="B15" s="19" t="s">
        <v>40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41</v>
      </c>
      <c r="H15" s="31" t="s">
        <v>86</v>
      </c>
    </row>
    <row r="16" s="1" customFormat="true" ht="29.25" customHeight="true" spans="1:8">
      <c r="A16" s="18">
        <v>8</v>
      </c>
      <c r="B16" s="19" t="s">
        <v>45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46</v>
      </c>
      <c r="H16" s="31" t="s">
        <v>13</v>
      </c>
    </row>
    <row r="17" s="3" customFormat="true" ht="30.95" customHeight="true" spans="1:8">
      <c r="A17" s="23" t="s">
        <v>47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106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A11" sqref="A11:A2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18" customHeight="true" spans="1:8">
      <c r="A3" s="43" t="s">
        <v>51</v>
      </c>
      <c r="B3" s="43"/>
      <c r="C3" s="43"/>
      <c r="D3" s="43"/>
      <c r="E3" s="43"/>
      <c r="F3" s="43"/>
      <c r="G3" s="43"/>
      <c r="H3" s="43"/>
    </row>
    <row r="4" s="1" customFormat="true" ht="24.95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4.95" customHeight="true" spans="1:8">
      <c r="A5" s="45">
        <v>1</v>
      </c>
      <c r="B5" s="46" t="s">
        <v>11</v>
      </c>
      <c r="C5" s="47">
        <v>0</v>
      </c>
      <c r="D5" s="47">
        <v>0</v>
      </c>
      <c r="E5" s="47">
        <v>0</v>
      </c>
      <c r="F5" s="47">
        <f>C5+D5-E5</f>
        <v>0</v>
      </c>
      <c r="G5" s="59" t="s">
        <v>12</v>
      </c>
      <c r="H5" s="59" t="s">
        <v>13</v>
      </c>
    </row>
    <row r="6" s="1" customFormat="true" ht="24.95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4.95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4.95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4.95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4.95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4.95" customHeight="true" spans="1:10">
      <c r="A11" s="45">
        <v>1</v>
      </c>
      <c r="B11" s="46" t="s">
        <v>23</v>
      </c>
      <c r="C11" s="47">
        <v>200</v>
      </c>
      <c r="D11" s="47">
        <v>52</v>
      </c>
      <c r="E11" s="47">
        <v>62</v>
      </c>
      <c r="F11" s="47">
        <f t="shared" ref="F11:F20" si="0">C11+D11-E11</f>
        <v>190</v>
      </c>
      <c r="G11" s="60" t="s">
        <v>24</v>
      </c>
      <c r="H11" s="61" t="s">
        <v>13</v>
      </c>
      <c r="J11" s="37"/>
    </row>
    <row r="12" s="1" customFormat="true" ht="24.95" customHeight="true" spans="1:10">
      <c r="A12" s="45">
        <v>2</v>
      </c>
      <c r="B12" s="46" t="s">
        <v>25</v>
      </c>
      <c r="C12" s="47">
        <v>505.2</v>
      </c>
      <c r="D12" s="47">
        <v>132.8</v>
      </c>
      <c r="E12" s="47">
        <v>338.2</v>
      </c>
      <c r="F12" s="47">
        <f t="shared" si="0"/>
        <v>299.8</v>
      </c>
      <c r="G12" s="61" t="s">
        <v>26</v>
      </c>
      <c r="H12" s="61" t="s">
        <v>13</v>
      </c>
      <c r="J12" s="37"/>
    </row>
    <row r="13" s="1" customFormat="true" ht="24.95" customHeight="true" spans="1:10">
      <c r="A13" s="45">
        <v>3</v>
      </c>
      <c r="B13" s="46" t="s">
        <v>27</v>
      </c>
      <c r="C13" s="47">
        <v>360.39</v>
      </c>
      <c r="D13" s="47">
        <v>21.06</v>
      </c>
      <c r="E13" s="47">
        <v>98.5</v>
      </c>
      <c r="F13" s="47">
        <f t="shared" si="0"/>
        <v>282.95</v>
      </c>
      <c r="G13" s="61" t="s">
        <v>28</v>
      </c>
      <c r="H13" s="61" t="s">
        <v>29</v>
      </c>
      <c r="J13" s="37"/>
    </row>
    <row r="14" s="1" customFormat="true" ht="24.95" customHeight="true" spans="1:10">
      <c r="A14" s="45">
        <v>4</v>
      </c>
      <c r="B14" s="59" t="s">
        <v>30</v>
      </c>
      <c r="C14" s="47">
        <v>52.2</v>
      </c>
      <c r="D14" s="47">
        <v>44.6</v>
      </c>
      <c r="E14" s="47">
        <v>10.74</v>
      </c>
      <c r="F14" s="47">
        <f t="shared" si="0"/>
        <v>86.06</v>
      </c>
      <c r="G14" s="61" t="s">
        <v>31</v>
      </c>
      <c r="H14" s="61" t="s">
        <v>13</v>
      </c>
      <c r="J14" s="37"/>
    </row>
    <row r="15" s="1" customFormat="true" ht="24.95" customHeight="true" spans="1:10">
      <c r="A15" s="45">
        <v>5</v>
      </c>
      <c r="B15" s="46" t="s">
        <v>32</v>
      </c>
      <c r="C15" s="47">
        <v>75</v>
      </c>
      <c r="D15" s="47">
        <v>26</v>
      </c>
      <c r="E15" s="47">
        <v>23</v>
      </c>
      <c r="F15" s="47">
        <f t="shared" si="0"/>
        <v>78</v>
      </c>
      <c r="G15" s="61" t="s">
        <v>33</v>
      </c>
      <c r="H15" s="61" t="s">
        <v>13</v>
      </c>
      <c r="J15" s="37"/>
    </row>
    <row r="16" s="1" customFormat="true" ht="24.95" customHeight="true" spans="1:10">
      <c r="A16" s="45">
        <v>6</v>
      </c>
      <c r="B16" s="46" t="s">
        <v>37</v>
      </c>
      <c r="C16" s="47">
        <v>57.22</v>
      </c>
      <c r="D16" s="47">
        <v>29</v>
      </c>
      <c r="E16" s="47">
        <v>20.7</v>
      </c>
      <c r="F16" s="47">
        <f t="shared" si="0"/>
        <v>65.52</v>
      </c>
      <c r="G16" s="61" t="s">
        <v>38</v>
      </c>
      <c r="H16" s="61" t="s">
        <v>39</v>
      </c>
      <c r="J16" s="37"/>
    </row>
    <row r="17" s="1" customFormat="true" ht="24.95" customHeight="true" spans="1:10">
      <c r="A17" s="45">
        <v>7</v>
      </c>
      <c r="B17" s="46" t="s">
        <v>40</v>
      </c>
      <c r="C17" s="47">
        <v>39.6</v>
      </c>
      <c r="D17" s="47">
        <v>67.49</v>
      </c>
      <c r="E17" s="47">
        <v>61.72</v>
      </c>
      <c r="F17" s="47">
        <f t="shared" si="0"/>
        <v>45.37</v>
      </c>
      <c r="G17" s="61" t="s">
        <v>41</v>
      </c>
      <c r="H17" s="61" t="s">
        <v>42</v>
      </c>
      <c r="J17" s="37"/>
    </row>
    <row r="18" s="1" customFormat="true" ht="24.95" customHeight="true" spans="1:10">
      <c r="A18" s="45">
        <v>8</v>
      </c>
      <c r="B18" s="46" t="s">
        <v>34</v>
      </c>
      <c r="C18" s="47">
        <v>35.9</v>
      </c>
      <c r="D18" s="47">
        <v>22.3</v>
      </c>
      <c r="E18" s="47">
        <v>21.5</v>
      </c>
      <c r="F18" s="47">
        <f t="shared" si="0"/>
        <v>36.7</v>
      </c>
      <c r="G18" s="61" t="s">
        <v>35</v>
      </c>
      <c r="H18" s="61" t="s">
        <v>36</v>
      </c>
      <c r="J18" s="37"/>
    </row>
    <row r="19" s="1" customFormat="true" ht="24.95" customHeight="true" spans="1:10">
      <c r="A19" s="45">
        <v>9</v>
      </c>
      <c r="B19" s="59" t="s">
        <v>43</v>
      </c>
      <c r="C19" s="47">
        <v>12.9</v>
      </c>
      <c r="D19" s="47">
        <v>42.15</v>
      </c>
      <c r="E19" s="47">
        <v>30.14</v>
      </c>
      <c r="F19" s="47">
        <f t="shared" si="0"/>
        <v>24.91</v>
      </c>
      <c r="G19" s="61" t="s">
        <v>44</v>
      </c>
      <c r="H19" s="61" t="s">
        <v>29</v>
      </c>
      <c r="J19" s="37"/>
    </row>
    <row r="20" s="1" customFormat="true" ht="24.95" customHeight="true" spans="1:10">
      <c r="A20" s="45">
        <v>10</v>
      </c>
      <c r="B20" s="46" t="s">
        <v>45</v>
      </c>
      <c r="C20" s="47">
        <v>226.5</v>
      </c>
      <c r="D20" s="47">
        <v>0</v>
      </c>
      <c r="E20" s="47">
        <v>26.7</v>
      </c>
      <c r="F20" s="47">
        <f t="shared" si="0"/>
        <v>199.8</v>
      </c>
      <c r="G20" s="61" t="s">
        <v>46</v>
      </c>
      <c r="H20" s="61" t="s">
        <v>13</v>
      </c>
      <c r="J20" s="37"/>
    </row>
    <row r="21" s="3" customFormat="true" ht="24.95" customHeight="true" spans="1:8">
      <c r="A21" s="52" t="s">
        <v>47</v>
      </c>
      <c r="B21" s="53"/>
      <c r="C21" s="54">
        <f>SUM(C11:C20)+C7+C5+C9</f>
        <v>1564.91</v>
      </c>
      <c r="D21" s="54">
        <f>SUM(D11:D20)+D7+D5+D9</f>
        <v>437.4</v>
      </c>
      <c r="E21" s="54">
        <f>SUM(E11:E20)+E7+E5+E9</f>
        <v>693.2</v>
      </c>
      <c r="F21" s="54">
        <f>SUM(F11:F20)+F7+F5+F9</f>
        <v>1309.11</v>
      </c>
      <c r="G21" s="57"/>
      <c r="H21" s="63"/>
    </row>
    <row r="22" ht="21.95" customHeight="true"/>
  </sheetData>
  <mergeCells count="3">
    <mergeCell ref="A2:H2"/>
    <mergeCell ref="A3:H3"/>
    <mergeCell ref="A21:B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D17" sqref="D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102</v>
      </c>
      <c r="D5" s="47">
        <v>0</v>
      </c>
      <c r="E5" s="47">
        <v>102</v>
      </c>
      <c r="F5" s="47">
        <f>C5+D5-E5</f>
        <v>0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62</v>
      </c>
      <c r="F11" s="47">
        <f t="shared" ref="F11:F19" si="0">C11+D11-E11</f>
        <v>200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601</v>
      </c>
      <c r="D12" s="47">
        <v>57</v>
      </c>
      <c r="E12" s="47">
        <v>152.8</v>
      </c>
      <c r="F12" s="47">
        <f t="shared" si="0"/>
        <v>505.2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412.01</v>
      </c>
      <c r="D13" s="47">
        <v>15.06</v>
      </c>
      <c r="E13" s="47">
        <v>66.68</v>
      </c>
      <c r="F13" s="47">
        <f t="shared" si="0"/>
        <v>360.39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82</v>
      </c>
      <c r="D14" s="47">
        <v>9</v>
      </c>
      <c r="E14" s="47">
        <v>16</v>
      </c>
      <c r="F14" s="47">
        <f t="shared" si="0"/>
        <v>75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15.43</v>
      </c>
      <c r="D15" s="47">
        <v>57.04</v>
      </c>
      <c r="E15" s="47">
        <v>15.25</v>
      </c>
      <c r="F15" s="47">
        <f t="shared" si="0"/>
        <v>57.22</v>
      </c>
      <c r="G15" s="61" t="s">
        <v>38</v>
      </c>
      <c r="H15" s="61" t="s">
        <v>39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40.8</v>
      </c>
      <c r="D16" s="47">
        <v>39.5</v>
      </c>
      <c r="E16" s="47">
        <v>40.7</v>
      </c>
      <c r="F16" s="47">
        <f t="shared" si="0"/>
        <v>39.6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36.9</v>
      </c>
      <c r="D17" s="47">
        <v>14</v>
      </c>
      <c r="E17" s="47">
        <v>15</v>
      </c>
      <c r="F17" s="47">
        <f t="shared" si="0"/>
        <v>35.9</v>
      </c>
      <c r="G17" s="61" t="s">
        <v>35</v>
      </c>
      <c r="H17" s="61" t="s">
        <v>36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16.9</v>
      </c>
      <c r="D18" s="47">
        <v>11.13</v>
      </c>
      <c r="E18" s="47">
        <v>15.13</v>
      </c>
      <c r="F18" s="47">
        <f t="shared" si="0"/>
        <v>12.9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1753.54</v>
      </c>
      <c r="D20" s="54">
        <f>SUM(D11:D19)+D7+D5+D9</f>
        <v>244.73</v>
      </c>
      <c r="E20" s="54">
        <f>SUM(E11:E19)+E7+E5+E9</f>
        <v>485.56</v>
      </c>
      <c r="F20" s="54">
        <f>SUM(F11:F19)+F7+F5+F9</f>
        <v>1512.71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G8" sqref="G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195.26</v>
      </c>
      <c r="F5" s="47">
        <f>C5+D5-E5</f>
        <v>102.002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0</v>
      </c>
      <c r="D7" s="47">
        <v>0</v>
      </c>
      <c r="E7" s="47">
        <v>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220</v>
      </c>
      <c r="D11" s="47">
        <v>42</v>
      </c>
      <c r="E11" s="47">
        <v>42</v>
      </c>
      <c r="F11" s="47">
        <f t="shared" ref="F11:F19" si="0">C11+D11-E11</f>
        <v>220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665.2</v>
      </c>
      <c r="D12" s="47">
        <v>20</v>
      </c>
      <c r="E12" s="47">
        <v>84.2</v>
      </c>
      <c r="F12" s="47">
        <f t="shared" si="0"/>
        <v>601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385.8</v>
      </c>
      <c r="D13" s="47">
        <v>44.31</v>
      </c>
      <c r="E13" s="47">
        <v>18.1</v>
      </c>
      <c r="F13" s="47">
        <f t="shared" si="0"/>
        <v>412.01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89</v>
      </c>
      <c r="D14" s="47">
        <v>7</v>
      </c>
      <c r="E14" s="47">
        <v>14</v>
      </c>
      <c r="F14" s="47">
        <f t="shared" si="0"/>
        <v>82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40</v>
      </c>
      <c r="C15" s="47">
        <v>35.3</v>
      </c>
      <c r="D15" s="47">
        <v>34.6</v>
      </c>
      <c r="E15" s="47">
        <v>29.1</v>
      </c>
      <c r="F15" s="47">
        <f t="shared" si="0"/>
        <v>40.8</v>
      </c>
      <c r="G15" s="61" t="s">
        <v>41</v>
      </c>
      <c r="H15" s="61" t="s">
        <v>42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37.9</v>
      </c>
      <c r="D16" s="47">
        <v>13.5</v>
      </c>
      <c r="E16" s="47">
        <v>14.5</v>
      </c>
      <c r="F16" s="47">
        <f t="shared" si="0"/>
        <v>36.9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18.9</v>
      </c>
      <c r="D17" s="47">
        <v>10.16</v>
      </c>
      <c r="E17" s="47">
        <v>12.16</v>
      </c>
      <c r="F17" s="47">
        <f t="shared" si="0"/>
        <v>16.9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37</v>
      </c>
      <c r="C18" s="47">
        <v>17.89</v>
      </c>
      <c r="D18" s="47">
        <v>8.12</v>
      </c>
      <c r="E18" s="47">
        <v>10.58</v>
      </c>
      <c r="F18" s="47">
        <f t="shared" si="0"/>
        <v>15.43</v>
      </c>
      <c r="G18" s="61" t="s">
        <v>38</v>
      </c>
      <c r="H18" s="61" t="s">
        <v>39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226.5</v>
      </c>
      <c r="D19" s="47">
        <v>0</v>
      </c>
      <c r="E19" s="47">
        <v>0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1993.752</v>
      </c>
      <c r="D20" s="54">
        <f>SUM(D11:D19)+D7+D5+D9</f>
        <v>179.69</v>
      </c>
      <c r="E20" s="54">
        <f>SUM(E11:E19)+E7+E5+E9</f>
        <v>419.9</v>
      </c>
      <c r="F20" s="54">
        <f>SUM(F11:F19)+F7+F5+F9</f>
        <v>1753.542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S17" sqref="S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290</v>
      </c>
      <c r="D7" s="47">
        <v>0</v>
      </c>
      <c r="E7" s="47">
        <v>290</v>
      </c>
      <c r="F7" s="47">
        <v>0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200</v>
      </c>
      <c r="D11" s="47">
        <v>51.75</v>
      </c>
      <c r="E11" s="47">
        <v>31.75</v>
      </c>
      <c r="F11" s="47">
        <f t="shared" ref="F11:F19" si="0">C11+D11-E11</f>
        <v>220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833</v>
      </c>
      <c r="D12" s="47">
        <v>15.2</v>
      </c>
      <c r="E12" s="47">
        <v>183</v>
      </c>
      <c r="F12" s="47">
        <f t="shared" si="0"/>
        <v>665.2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380.32</v>
      </c>
      <c r="D13" s="47">
        <v>44.31</v>
      </c>
      <c r="E13" s="47">
        <v>38.83</v>
      </c>
      <c r="F13" s="47">
        <f t="shared" si="0"/>
        <v>385.8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99</v>
      </c>
      <c r="D14" s="47">
        <v>5</v>
      </c>
      <c r="E14" s="47">
        <v>15</v>
      </c>
      <c r="F14" s="47">
        <f t="shared" si="0"/>
        <v>89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40.8</v>
      </c>
      <c r="D15" s="47">
        <v>13</v>
      </c>
      <c r="E15" s="47">
        <v>15.9</v>
      </c>
      <c r="F15" s="47">
        <f t="shared" si="0"/>
        <v>37.9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24.3</v>
      </c>
      <c r="D16" s="47">
        <v>45.4</v>
      </c>
      <c r="E16" s="47">
        <v>34.4</v>
      </c>
      <c r="F16" s="47">
        <f t="shared" si="0"/>
        <v>35.3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59" t="s">
        <v>43</v>
      </c>
      <c r="C17" s="47">
        <v>16.9</v>
      </c>
      <c r="D17" s="47">
        <v>16.64</v>
      </c>
      <c r="E17" s="47">
        <v>14.64</v>
      </c>
      <c r="F17" s="47">
        <f t="shared" si="0"/>
        <v>18.9</v>
      </c>
      <c r="G17" s="61" t="s">
        <v>44</v>
      </c>
      <c r="H17" s="61" t="s">
        <v>29</v>
      </c>
      <c r="J17" s="37"/>
    </row>
    <row r="18" s="1" customFormat="true" ht="27" customHeight="true" spans="1:10">
      <c r="A18" s="45">
        <v>8</v>
      </c>
      <c r="B18" s="46" t="s">
        <v>37</v>
      </c>
      <c r="C18" s="47">
        <v>19</v>
      </c>
      <c r="D18" s="47">
        <v>15</v>
      </c>
      <c r="E18" s="47">
        <v>16.11</v>
      </c>
      <c r="F18" s="47">
        <f t="shared" si="0"/>
        <v>17.89</v>
      </c>
      <c r="G18" s="61" t="s">
        <v>38</v>
      </c>
      <c r="H18" s="61" t="s">
        <v>39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249.6</v>
      </c>
      <c r="D19" s="47">
        <v>10</v>
      </c>
      <c r="E19" s="47">
        <v>33.1</v>
      </c>
      <c r="F19" s="47">
        <f t="shared" si="0"/>
        <v>226.5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2450.182</v>
      </c>
      <c r="D20" s="54">
        <f>SUM(D11:D19)+D7+D5+D9</f>
        <v>216.3</v>
      </c>
      <c r="E20" s="54">
        <f>SUM(E11:E19)+E7+E5+E9</f>
        <v>672.73</v>
      </c>
      <c r="F20" s="54">
        <f>SUM(F11:F19)+F7+F5+F9</f>
        <v>1993.752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workbookViewId="0">
      <selection activeCell="B13" sqref="B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297.262</v>
      </c>
      <c r="D5" s="47">
        <v>0</v>
      </c>
      <c r="E5" s="47">
        <v>0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600.532500000001</v>
      </c>
      <c r="D7" s="47">
        <v>0</v>
      </c>
      <c r="E7" s="47">
        <v>310.53</v>
      </c>
      <c r="F7" s="47">
        <f>C7+D7-E7</f>
        <v>290.002500000001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209</v>
      </c>
      <c r="D11" s="47">
        <v>37</v>
      </c>
      <c r="E11" s="47">
        <v>46</v>
      </c>
      <c r="F11" s="47">
        <f t="shared" ref="F11:F19" si="0">C11+D11-E11</f>
        <v>200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723.1</v>
      </c>
      <c r="D12" s="47">
        <v>278.6</v>
      </c>
      <c r="E12" s="47">
        <v>168.7</v>
      </c>
      <c r="F12" s="47">
        <f t="shared" si="0"/>
        <v>833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377.66</v>
      </c>
      <c r="D13" s="47">
        <v>82.23</v>
      </c>
      <c r="E13" s="47">
        <v>79.57</v>
      </c>
      <c r="F13" s="47">
        <f t="shared" si="0"/>
        <v>380.32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32</v>
      </c>
      <c r="C14" s="47">
        <v>111</v>
      </c>
      <c r="D14" s="47">
        <v>5</v>
      </c>
      <c r="E14" s="47">
        <v>17</v>
      </c>
      <c r="F14" s="47">
        <f t="shared" si="0"/>
        <v>99</v>
      </c>
      <c r="G14" s="61" t="s">
        <v>33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58.5</v>
      </c>
      <c r="D15" s="47">
        <v>16</v>
      </c>
      <c r="E15" s="47">
        <v>33.7</v>
      </c>
      <c r="F15" s="47">
        <f t="shared" si="0"/>
        <v>40.8</v>
      </c>
      <c r="G15" s="61" t="s">
        <v>35</v>
      </c>
      <c r="H15" s="61" t="s">
        <v>36</v>
      </c>
      <c r="J15" s="37"/>
    </row>
    <row r="16" s="1" customFormat="true" ht="27" customHeight="true" spans="1:10">
      <c r="A16" s="45">
        <v>6</v>
      </c>
      <c r="B16" s="46" t="s">
        <v>40</v>
      </c>
      <c r="C16" s="47">
        <v>139.82</v>
      </c>
      <c r="D16" s="47">
        <v>26.3</v>
      </c>
      <c r="E16" s="47">
        <v>141.82</v>
      </c>
      <c r="F16" s="47">
        <f t="shared" si="0"/>
        <v>24.3</v>
      </c>
      <c r="G16" s="61" t="s">
        <v>41</v>
      </c>
      <c r="H16" s="61" t="s">
        <v>42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34.63</v>
      </c>
      <c r="D17" s="47">
        <v>5</v>
      </c>
      <c r="E17" s="47">
        <v>20.63</v>
      </c>
      <c r="F17" s="47">
        <f t="shared" si="0"/>
        <v>19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31.78</v>
      </c>
      <c r="D18" s="47">
        <v>2.5</v>
      </c>
      <c r="E18" s="47">
        <v>17.38</v>
      </c>
      <c r="F18" s="47">
        <f t="shared" si="0"/>
        <v>16.9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280.2</v>
      </c>
      <c r="D19" s="47">
        <v>0</v>
      </c>
      <c r="E19" s="47">
        <v>30.6</v>
      </c>
      <c r="F19" s="47">
        <f t="shared" si="0"/>
        <v>249.6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2863.4845</v>
      </c>
      <c r="D20" s="54">
        <f>SUM(D11:D19)+D7+D5+D9</f>
        <v>452.63</v>
      </c>
      <c r="E20" s="54">
        <f>SUM(E11:E19)+E7+E5+E9</f>
        <v>865.93</v>
      </c>
      <c r="F20" s="54">
        <f>SUM(F11:F19)+F7+F5+F9</f>
        <v>2450.1845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16" workbookViewId="0">
      <selection activeCell="B19" sqref="B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48</v>
      </c>
    </row>
    <row r="2" ht="23.1" customHeight="true" spans="1:8">
      <c r="A2" s="41" t="s">
        <v>1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310.762</v>
      </c>
      <c r="D5" s="47">
        <v>0</v>
      </c>
      <c r="E5" s="47">
        <v>13.5</v>
      </c>
      <c r="F5" s="47">
        <f>C5+D5-E5</f>
        <v>297.262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876.532500000001</v>
      </c>
      <c r="D7" s="47">
        <v>0</v>
      </c>
      <c r="E7" s="47">
        <v>276</v>
      </c>
      <c r="F7" s="47">
        <f>C7+D7-E7</f>
        <v>600.532500000001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20</v>
      </c>
      <c r="C10" s="48" t="s">
        <v>5</v>
      </c>
      <c r="D10" s="44" t="s">
        <v>21</v>
      </c>
      <c r="E10" s="44" t="s">
        <v>22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23</v>
      </c>
      <c r="C11" s="47">
        <v>126</v>
      </c>
      <c r="D11" s="47">
        <v>104</v>
      </c>
      <c r="E11" s="47">
        <v>21</v>
      </c>
      <c r="F11" s="47">
        <f t="shared" ref="F11:F19" si="0">C11+D11-E11</f>
        <v>209</v>
      </c>
      <c r="G11" s="60" t="s">
        <v>53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25</v>
      </c>
      <c r="C12" s="47">
        <v>435</v>
      </c>
      <c r="D12" s="47">
        <v>445.1</v>
      </c>
      <c r="E12" s="47">
        <v>157</v>
      </c>
      <c r="F12" s="47">
        <f t="shared" si="0"/>
        <v>723.1</v>
      </c>
      <c r="G12" s="61" t="s">
        <v>26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27</v>
      </c>
      <c r="C13" s="47">
        <v>303.21</v>
      </c>
      <c r="D13" s="47">
        <v>137.07</v>
      </c>
      <c r="E13" s="47">
        <v>62.62</v>
      </c>
      <c r="F13" s="47">
        <f t="shared" si="0"/>
        <v>377.66</v>
      </c>
      <c r="G13" s="61" t="s">
        <v>28</v>
      </c>
      <c r="H13" s="61" t="s">
        <v>29</v>
      </c>
      <c r="J13" s="37"/>
    </row>
    <row r="14" s="1" customFormat="true" ht="27" customHeight="true" spans="1:10">
      <c r="A14" s="45">
        <v>4</v>
      </c>
      <c r="B14" s="46" t="s">
        <v>40</v>
      </c>
      <c r="C14" s="47">
        <v>81.92</v>
      </c>
      <c r="D14" s="47">
        <v>93</v>
      </c>
      <c r="E14" s="47">
        <v>35.1</v>
      </c>
      <c r="F14" s="47">
        <f t="shared" si="0"/>
        <v>139.82</v>
      </c>
      <c r="G14" s="61" t="s">
        <v>41</v>
      </c>
      <c r="H14" s="61" t="s">
        <v>42</v>
      </c>
      <c r="J14" s="37"/>
    </row>
    <row r="15" s="1" customFormat="true" ht="27" customHeight="true" spans="1:10">
      <c r="A15" s="45">
        <v>5</v>
      </c>
      <c r="B15" s="46" t="s">
        <v>32</v>
      </c>
      <c r="C15" s="47">
        <v>115</v>
      </c>
      <c r="D15" s="47">
        <v>23</v>
      </c>
      <c r="E15" s="47">
        <v>27</v>
      </c>
      <c r="F15" s="47">
        <f t="shared" si="0"/>
        <v>111</v>
      </c>
      <c r="G15" s="61" t="s">
        <v>33</v>
      </c>
      <c r="H15" s="61" t="s">
        <v>13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64</v>
      </c>
      <c r="D16" s="47">
        <v>16.5</v>
      </c>
      <c r="E16" s="47">
        <v>22</v>
      </c>
      <c r="F16" s="47">
        <f t="shared" si="0"/>
        <v>58.5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45.44</v>
      </c>
      <c r="D17" s="47">
        <v>13.65</v>
      </c>
      <c r="E17" s="47">
        <v>24.46</v>
      </c>
      <c r="F17" s="47">
        <f t="shared" si="0"/>
        <v>34.63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43</v>
      </c>
      <c r="C18" s="47">
        <v>31.9</v>
      </c>
      <c r="D18" s="47">
        <v>18</v>
      </c>
      <c r="E18" s="47">
        <v>18.12</v>
      </c>
      <c r="F18" s="47">
        <f t="shared" si="0"/>
        <v>31.78</v>
      </c>
      <c r="G18" s="61" t="s">
        <v>44</v>
      </c>
      <c r="H18" s="61" t="s">
        <v>29</v>
      </c>
      <c r="J18" s="37"/>
    </row>
    <row r="19" s="1" customFormat="true" ht="27" customHeight="true" spans="1:10">
      <c r="A19" s="45">
        <v>9</v>
      </c>
      <c r="B19" s="46" t="s">
        <v>45</v>
      </c>
      <c r="C19" s="47">
        <v>314.4</v>
      </c>
      <c r="D19" s="47">
        <v>0</v>
      </c>
      <c r="E19" s="47">
        <v>34.2</v>
      </c>
      <c r="F19" s="47">
        <f t="shared" si="0"/>
        <v>280.2</v>
      </c>
      <c r="G19" s="61" t="s">
        <v>46</v>
      </c>
      <c r="H19" s="61" t="s">
        <v>13</v>
      </c>
      <c r="J19" s="37"/>
    </row>
    <row r="20" s="3" customFormat="true" ht="27" customHeight="true" spans="1:8">
      <c r="A20" s="52" t="s">
        <v>47</v>
      </c>
      <c r="B20" s="53"/>
      <c r="C20" s="54">
        <f>SUM(C11:C19)+C7+C5+C9</f>
        <v>2704.1645</v>
      </c>
      <c r="D20" s="54">
        <f>SUM(D11:D19)+D7+D5+D9</f>
        <v>850.32</v>
      </c>
      <c r="E20" s="54">
        <f>SUM(E11:E19)+E7+E5+E9</f>
        <v>691</v>
      </c>
      <c r="F20" s="54">
        <f>SUM(F11:F19)+F7+F5+F9</f>
        <v>2863.4845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36</vt:i4>
      </vt:variant>
    </vt:vector>
  </HeadingPairs>
  <TitlesOfParts>
    <vt:vector size="36" baseType="lpstr">
      <vt:lpstr>0511蔬菜进销存表 </vt:lpstr>
      <vt:lpstr>0510蔬菜进销存表 (2)</vt:lpstr>
      <vt:lpstr>0509蔬菜进销存表</vt:lpstr>
      <vt:lpstr>0508蔬菜进销存表</vt:lpstr>
      <vt:lpstr>0507蔬菜进销存表</vt:lpstr>
      <vt:lpstr>0506蔬菜进销存表</vt:lpstr>
      <vt:lpstr>0505蔬菜进销存表</vt:lpstr>
      <vt:lpstr>0504蔬菜进销存表</vt:lpstr>
      <vt:lpstr>0503蔬菜进销存表</vt:lpstr>
      <vt:lpstr>0502蔬菜进销存表</vt:lpstr>
      <vt:lpstr>0501蔬菜进销存表</vt:lpstr>
      <vt:lpstr>0430蔬菜进销存表</vt:lpstr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2022-03-05T18:54:00Z</dcterms:created>
  <cp:lastPrinted>2022-05-08T15:55:00Z</cp:lastPrinted>
  <dcterms:modified xsi:type="dcterms:W3CDTF">2022-05-11T17:59:35Z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