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_storage\Mail\work\workITMO\Teaching\ElectricalEngineering\CHINA\HDU-ITMO\AT\Labs\Lab2\"/>
    </mc:Choice>
  </mc:AlternateContent>
  <xr:revisionPtr revIDLastSave="0" documentId="13_ncr:1_{C5D22903-49E8-4F06-8341-F631F2CF4DD8}" xr6:coauthVersionLast="45" xr6:coauthVersionMax="45" xr10:uidLastSave="{00000000-0000-0000-0000-000000000000}"/>
  <bookViews>
    <workbookView xWindow="-120" yWindow="-120" windowWidth="29040" windowHeight="15840" xr2:uid="{263F9E60-8AA7-4F4E-92A8-5474A054728E}"/>
  </bookViews>
  <sheets>
    <sheet name="Calculations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6" i="1" l="1"/>
  <c r="A7" i="1" s="1"/>
  <c r="A8" i="1" s="1"/>
  <c r="A9" i="1" s="1"/>
  <c r="A10" i="1" s="1"/>
  <c r="A11" i="1" s="1"/>
  <c r="A12" i="1" s="1"/>
  <c r="A13" i="1" s="1"/>
  <c r="A14" i="1" s="1"/>
  <c r="A24" i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<sst xmlns="http://schemas.openxmlformats.org/spreadsheetml/2006/main" count="27" uniqueCount="25">
  <si>
    <t>Hz</t>
  </si>
  <si>
    <t>Calculations</t>
  </si>
  <si>
    <t>Experiment</t>
  </si>
  <si>
    <t>I</t>
  </si>
  <si>
    <t>I1</t>
  </si>
  <si>
    <t>I2</t>
  </si>
  <si>
    <t>A</t>
  </si>
  <si>
    <t>f</t>
  </si>
  <si>
    <t>Student:</t>
  </si>
  <si>
    <t>ITMO ID:</t>
  </si>
  <si>
    <t>Variant:</t>
  </si>
  <si>
    <t>R [Ohm]</t>
  </si>
  <si>
    <t>L [H]</t>
  </si>
  <si>
    <t>RL [Ohm]</t>
  </si>
  <si>
    <t>RC [Ohm]</t>
  </si>
  <si>
    <t>U [V]</t>
  </si>
  <si>
    <t>C [F]</t>
  </si>
  <si>
    <t>f0' [Hz]</t>
  </si>
  <si>
    <r>
      <rPr>
        <sz val="11"/>
        <color theme="1"/>
        <rFont val="Times New Roman"/>
        <family val="1"/>
        <charset val="204"/>
      </rPr>
      <t>ω</t>
    </r>
    <r>
      <rPr>
        <sz val="11"/>
        <color theme="1"/>
        <rFont val="Calibri"/>
        <family val="2"/>
      </rPr>
      <t>0' [rad/s]</t>
    </r>
  </si>
  <si>
    <r>
      <rPr>
        <sz val="11"/>
        <color theme="1"/>
        <rFont val="Times New Roman"/>
        <family val="1"/>
        <charset val="204"/>
      </rPr>
      <t>φ</t>
    </r>
  </si>
  <si>
    <r>
      <rPr>
        <sz val="11"/>
        <color theme="1"/>
        <rFont val="Times New Roman"/>
        <family val="1"/>
        <charset val="204"/>
      </rPr>
      <t>φ</t>
    </r>
    <r>
      <rPr>
        <sz val="11"/>
        <color theme="1"/>
        <rFont val="Calibri"/>
        <family val="2"/>
        <scheme val="minor"/>
      </rPr>
      <t xml:space="preserve"> calc</t>
    </r>
  </si>
  <si>
    <t>I calc</t>
  </si>
  <si>
    <t>I1 calc</t>
  </si>
  <si>
    <t>I2 calc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</si>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</sst>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Phase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Calculations!$B$4</c:f>
              <c:strCache>
                <c:ptCount val="1"/>
                <c:pt idx="0">
                  <c:v>φ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Calculations!$A$6:$A$24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Calculations!$B$6:$B$24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8-4B2A-AA76-5F73C2132380}"/>
            </c:ext>
          </c:extLst>
        </c:ser>
        <c:ser>
          <c:idx val="1"/>
          <c:order val="1"/>
          <c:tx>
            <c:strRef>
              <c:f>Calculations!$F$4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Calculations!$A$6:$A$24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Calculations!$F$6:$F$24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C8-4B2A-AA76-5F73C213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24056"/>
        <c:axId val="486026352"/>
      </c:scatterChart>
      <c:valAx>
        <c:axId val="48602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486026352"/>
        <c:crosses val="autoZero"/>
        <c:crossBetween val="midCat"/>
      </c:valAx>
      <c:valAx>
        <c:axId val="486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48602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Input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Calculations!$C$4</c:f>
              <c:strCache>
                <c:ptCount val="1"/>
                <c:pt idx="0">
                  <c:v>I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Calculations!$A$6:$A$24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Calculations!$C$6:$C$24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8-4ABD-A36E-745CAE135125}"/>
            </c:ext>
          </c:extLst>
        </c:ser>
        <c:ser>
          <c:idx val="1"/>
          <c:order val="1"/>
          <c:tx>
            <c:strRef>
              <c:f>Calculations!$G$4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Calculations!$A$6:$A$24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Calculations!$G$6:$G$24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8-4ABD-A36E-745CAE13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90496"/>
        <c:axId val="481890168"/>
      </c:scatterChart>
      <c:valAx>
        <c:axId val="4818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481890168"/>
        <c:crosses val="autoZero"/>
        <c:crossBetween val="midCat"/>
      </c:valAx>
      <c:valAx>
        <c:axId val="4818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48189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Current in the branch with the inductor - I1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Calculations!$D$4</c:f>
              <c:strCache>
                <c:ptCount val="1"/>
                <c:pt idx="0">
                  <c:v>I1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Calculations!$A$6:$A$24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Calculations!$D$6:$D$24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C-476C-8907-4B04D3E7724A}"/>
            </c:ext>
          </c:extLst>
        </c:ser>
        <c:ser>
          <c:idx val="1"/>
          <c:order val="1"/>
          <c:tx>
            <c:strRef>
              <c:f>Calculations!$H$4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Calculations!$A$6:$A$24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Calculations!$H$6:$H$24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C-476C-8907-4B04D3E7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59616"/>
        <c:axId val="618660272"/>
      </c:scatterChart>
      <c:valAx>
        <c:axId val="6186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618660272"/>
        <c:crosses val="autoZero"/>
        <c:crossBetween val="midCat"/>
      </c:valAx>
      <c:valAx>
        <c:axId val="6186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6186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Current in the branch with the capacitor - I2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Calculations!$E$4</c:f>
              <c:strCache>
                <c:ptCount val="1"/>
                <c:pt idx="0">
                  <c:v>I2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Calculations!$A$6:$A$24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Calculations!$E$6:$E$24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9-4341-8773-D1D0C747145A}"/>
            </c:ext>
          </c:extLst>
        </c:ser>
        <c:ser>
          <c:idx val="1"/>
          <c:order val="1"/>
          <c:tx>
            <c:strRef>
              <c:f>Calculations!$I$4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Calculations!$A$6:$A$24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Calculations!$I$6:$I$24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9-4341-8773-D1D0C747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51152"/>
        <c:axId val="622151480"/>
      </c:scatterChart>
      <c:valAx>
        <c:axId val="6221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622151480"/>
        <c:crosses val="autoZero"/>
        <c:crossBetween val="midCat"/>
      </c:valAx>
      <c:valAx>
        <c:axId val="6221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6221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9</xdr:col>
      <xdr:colOff>9524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6919A-FF01-465B-B1C1-389314EC4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0</xdr:row>
      <xdr:rowOff>190499</xdr:rowOff>
    </xdr:from>
    <xdr:to>
      <xdr:col>17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DA4B3-93CB-4036-85F0-1776E04F7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17</xdr:row>
      <xdr:rowOff>190499</xdr:rowOff>
    </xdr:from>
    <xdr:to>
      <xdr:col>8</xdr:col>
      <xdr:colOff>600075</xdr:colOff>
      <xdr:row>34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C64C5-91CE-4B3E-9F8D-4DD8540F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590550</xdr:colOff>
      <xdr:row>34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EFC54D-EFCA-4F2B-874D-BDCD3E664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B865-459A-4C82-A63C-2516DCA26E76}">
  <dimension ref="A1:M25"/>
  <sheetViews>
    <sheetView tabSelected="1" workbookViewId="0">
      <selection activeCell="J4" sqref="J4"/>
    </sheetView>
  </sheetViews>
  <sheetFormatPr defaultRowHeight="15" x14ac:dyDescent="0.25"/>
  <cols>
    <col min="1" max="1" width="13.85546875" style="1" customWidth="1"/>
    <col min="2" max="2" width="9.140625" style="1"/>
    <col min="3" max="3" width="12" style="1" bestFit="1" customWidth="1"/>
    <col min="4" max="7" width="9.140625" style="1"/>
    <col min="8" max="8" width="10.140625" style="1" bestFit="1" customWidth="1"/>
    <col min="9" max="16384" width="9.140625" style="1"/>
  </cols>
  <sheetData>
    <row r="1" spans="1:13" ht="16.5" thickTop="1" thickBot="1" x14ac:dyDescent="0.3">
      <c r="A1" s="39" t="s">
        <v>7</v>
      </c>
      <c r="B1" s="35" t="s">
        <v>16</v>
      </c>
      <c r="C1" s="36"/>
      <c r="D1" s="35" t="s">
        <v>14</v>
      </c>
      <c r="E1" s="38"/>
      <c r="F1" s="35" t="s">
        <v>11</v>
      </c>
      <c r="G1" s="37"/>
      <c r="H1" s="35" t="s">
        <v>17</v>
      </c>
      <c r="I1" s="37"/>
      <c r="K1" s="7" t="s">
        <v>8</v>
      </c>
      <c r="L1" s="47"/>
      <c r="M1" s="47"/>
    </row>
    <row r="2" spans="1:13" ht="16.5" thickTop="1" thickBot="1" x14ac:dyDescent="0.3">
      <c r="A2" s="40"/>
      <c r="B2" s="35" t="s">
        <v>12</v>
      </c>
      <c r="C2" s="36"/>
      <c r="D2" s="35" t="s">
        <v>13</v>
      </c>
      <c r="E2" s="37"/>
      <c r="F2" s="35" t="s">
        <v>15</v>
      </c>
      <c r="G2" s="37"/>
      <c r="H2" s="35" t="s">
        <v>18</v>
      </c>
      <c r="I2" s="37"/>
      <c r="K2" s="7" t="s">
        <v>9</v>
      </c>
      <c r="L2" s="47"/>
      <c r="M2" s="47"/>
    </row>
    <row r="3" spans="1:13" ht="16.5" thickTop="1" thickBot="1" x14ac:dyDescent="0.3">
      <c r="A3" s="40"/>
      <c r="B3" s="42" t="s">
        <v>1</v>
      </c>
      <c r="C3" s="43"/>
      <c r="D3" s="43"/>
      <c r="E3" s="44"/>
      <c r="F3" s="45" t="s">
        <v>2</v>
      </c>
      <c r="G3" s="43"/>
      <c r="H3" s="43"/>
      <c r="I3" s="44"/>
      <c r="K3" s="7" t="s">
        <v>10</v>
      </c>
      <c r="L3" s="47"/>
      <c r="M3" s="47"/>
    </row>
    <row r="4" spans="1:13" ht="16.5" thickTop="1" thickBot="1" x14ac:dyDescent="0.3">
      <c r="A4" s="41"/>
      <c r="B4" s="3" t="s">
        <v>20</v>
      </c>
      <c r="C4" s="27" t="s">
        <v>21</v>
      </c>
      <c r="D4" s="27" t="s">
        <v>22</v>
      </c>
      <c r="E4" s="28" t="s">
        <v>23</v>
      </c>
      <c r="F4" s="26" t="s">
        <v>19</v>
      </c>
      <c r="G4" s="27" t="s">
        <v>3</v>
      </c>
      <c r="H4" s="27" t="s">
        <v>4</v>
      </c>
      <c r="I4" s="28" t="s">
        <v>5</v>
      </c>
    </row>
    <row r="5" spans="1:13" ht="16.5" thickTop="1" thickBot="1" x14ac:dyDescent="0.3">
      <c r="A5" s="9" t="s">
        <v>0</v>
      </c>
      <c r="B5" s="8" t="s">
        <v>24</v>
      </c>
      <c r="C5" s="46" t="s">
        <v>6</v>
      </c>
      <c r="D5" s="43"/>
      <c r="E5" s="44"/>
      <c r="F5" s="6" t="s">
        <v>24</v>
      </c>
      <c r="G5" s="46" t="s">
        <v>6</v>
      </c>
      <c r="H5" s="43"/>
      <c r="I5" s="44"/>
    </row>
    <row r="6" spans="1:13" ht="15.75" thickTop="1" x14ac:dyDescent="0.25">
      <c r="A6" s="31">
        <f xml:space="preserve"> 0.1 * A15</f>
        <v>0</v>
      </c>
      <c r="B6" s="4"/>
      <c r="C6" s="10"/>
      <c r="D6" s="10"/>
      <c r="E6" s="18"/>
      <c r="F6" s="17"/>
      <c r="G6" s="10"/>
      <c r="H6" s="10"/>
      <c r="I6" s="18"/>
    </row>
    <row r="7" spans="1:13" x14ac:dyDescent="0.25">
      <c r="A7" s="32">
        <f xml:space="preserve"> A6 + ($A$15-$A$6) / 9</f>
        <v>0</v>
      </c>
      <c r="B7" s="11"/>
      <c r="C7" s="2"/>
      <c r="D7" s="2"/>
      <c r="E7" s="15"/>
      <c r="F7" s="14"/>
      <c r="G7" s="2"/>
      <c r="H7" s="2"/>
      <c r="I7" s="15"/>
    </row>
    <row r="8" spans="1:13" x14ac:dyDescent="0.25">
      <c r="A8" s="32">
        <f t="shared" ref="A8:A14" si="0" xml:space="preserve"> A7 + ($A$15-$A$6) / 9</f>
        <v>0</v>
      </c>
      <c r="B8" s="11"/>
      <c r="C8" s="2"/>
      <c r="D8" s="2"/>
      <c r="E8" s="15"/>
      <c r="F8" s="14"/>
      <c r="G8" s="2"/>
      <c r="H8" s="2"/>
      <c r="I8" s="15"/>
    </row>
    <row r="9" spans="1:13" x14ac:dyDescent="0.25">
      <c r="A9" s="32">
        <f t="shared" si="0"/>
        <v>0</v>
      </c>
      <c r="B9" s="11"/>
      <c r="C9" s="2"/>
      <c r="D9" s="2"/>
      <c r="E9" s="15"/>
      <c r="F9" s="14"/>
      <c r="G9" s="2"/>
      <c r="H9" s="2"/>
      <c r="I9" s="15"/>
    </row>
    <row r="10" spans="1:13" x14ac:dyDescent="0.25">
      <c r="A10" s="32">
        <f t="shared" si="0"/>
        <v>0</v>
      </c>
      <c r="B10" s="11"/>
      <c r="C10" s="2"/>
      <c r="D10" s="2"/>
      <c r="E10" s="15"/>
      <c r="F10" s="14"/>
      <c r="G10" s="2"/>
      <c r="H10" s="2"/>
      <c r="I10" s="15"/>
    </row>
    <row r="11" spans="1:13" x14ac:dyDescent="0.25">
      <c r="A11" s="32">
        <f t="shared" si="0"/>
        <v>0</v>
      </c>
      <c r="B11" s="11"/>
      <c r="C11" s="2"/>
      <c r="D11" s="2"/>
      <c r="E11" s="15"/>
      <c r="F11" s="14"/>
      <c r="G11" s="2"/>
      <c r="H11" s="2"/>
      <c r="I11" s="15"/>
    </row>
    <row r="12" spans="1:13" x14ac:dyDescent="0.25">
      <c r="A12" s="32">
        <f t="shared" si="0"/>
        <v>0</v>
      </c>
      <c r="B12" s="11"/>
      <c r="C12" s="2"/>
      <c r="D12" s="2"/>
      <c r="E12" s="15"/>
      <c r="F12" s="14"/>
      <c r="G12" s="2"/>
      <c r="H12" s="2"/>
      <c r="I12" s="15"/>
    </row>
    <row r="13" spans="1:13" x14ac:dyDescent="0.25">
      <c r="A13" s="32">
        <f t="shared" si="0"/>
        <v>0</v>
      </c>
      <c r="B13" s="11"/>
      <c r="C13" s="2"/>
      <c r="D13" s="2"/>
      <c r="E13" s="15"/>
      <c r="F13" s="14"/>
      <c r="G13" s="2"/>
      <c r="H13" s="2"/>
      <c r="I13" s="15"/>
    </row>
    <row r="14" spans="1:13" ht="15.75" thickBot="1" x14ac:dyDescent="0.3">
      <c r="A14" s="33">
        <f t="shared" si="0"/>
        <v>0</v>
      </c>
      <c r="B14" s="12"/>
      <c r="C14" s="13"/>
      <c r="D14" s="13"/>
      <c r="E14" s="23"/>
      <c r="F14" s="16"/>
      <c r="G14" s="13"/>
      <c r="H14" s="13"/>
      <c r="I14" s="23"/>
    </row>
    <row r="15" spans="1:13" ht="16.5" thickTop="1" thickBot="1" x14ac:dyDescent="0.3">
      <c r="A15" s="5">
        <f>I1</f>
        <v>0</v>
      </c>
      <c r="B15" s="30"/>
      <c r="C15" s="24"/>
      <c r="D15" s="24"/>
      <c r="E15" s="25"/>
      <c r="F15" s="29"/>
      <c r="G15" s="24"/>
      <c r="H15" s="24"/>
      <c r="I15" s="25"/>
    </row>
    <row r="16" spans="1:13" ht="15.75" thickTop="1" x14ac:dyDescent="0.25">
      <c r="A16" s="31">
        <f xml:space="preserve"> A15 + ($A$24-$A$15)/9</f>
        <v>0</v>
      </c>
      <c r="B16" s="4"/>
      <c r="C16" s="10"/>
      <c r="D16" s="10"/>
      <c r="E16" s="18"/>
      <c r="F16" s="17"/>
      <c r="G16" s="10"/>
      <c r="H16" s="10"/>
      <c r="I16" s="18"/>
    </row>
    <row r="17" spans="1:9" x14ac:dyDescent="0.25">
      <c r="A17" s="32">
        <f t="shared" ref="A17:A23" si="1" xml:space="preserve"> A16 + ($A$24-$A$15)/9</f>
        <v>0</v>
      </c>
      <c r="B17" s="11"/>
      <c r="C17" s="2"/>
      <c r="D17" s="2"/>
      <c r="E17" s="15"/>
      <c r="F17" s="14"/>
      <c r="G17" s="2"/>
      <c r="H17" s="2"/>
      <c r="I17" s="15"/>
    </row>
    <row r="18" spans="1:9" x14ac:dyDescent="0.25">
      <c r="A18" s="32">
        <f t="shared" si="1"/>
        <v>0</v>
      </c>
      <c r="B18" s="11"/>
      <c r="C18" s="2"/>
      <c r="D18" s="2"/>
      <c r="E18" s="15"/>
      <c r="F18" s="14"/>
      <c r="G18" s="2"/>
      <c r="H18" s="2"/>
      <c r="I18" s="15"/>
    </row>
    <row r="19" spans="1:9" x14ac:dyDescent="0.25">
      <c r="A19" s="32">
        <f t="shared" si="1"/>
        <v>0</v>
      </c>
      <c r="B19" s="11"/>
      <c r="C19" s="2"/>
      <c r="D19" s="2"/>
      <c r="E19" s="15"/>
      <c r="F19" s="14"/>
      <c r="G19" s="2"/>
      <c r="H19" s="2"/>
      <c r="I19" s="15"/>
    </row>
    <row r="20" spans="1:9" x14ac:dyDescent="0.25">
      <c r="A20" s="32">
        <f t="shared" si="1"/>
        <v>0</v>
      </c>
      <c r="B20" s="11"/>
      <c r="C20" s="2"/>
      <c r="D20" s="2"/>
      <c r="E20" s="15"/>
      <c r="F20" s="14"/>
      <c r="G20" s="2"/>
      <c r="H20" s="2"/>
      <c r="I20" s="15"/>
    </row>
    <row r="21" spans="1:9" x14ac:dyDescent="0.25">
      <c r="A21" s="32">
        <f t="shared" si="1"/>
        <v>0</v>
      </c>
      <c r="B21" s="11"/>
      <c r="C21" s="2"/>
      <c r="D21" s="2"/>
      <c r="E21" s="15"/>
      <c r="F21" s="14"/>
      <c r="G21" s="2"/>
      <c r="H21" s="2"/>
      <c r="I21" s="15"/>
    </row>
    <row r="22" spans="1:9" x14ac:dyDescent="0.25">
      <c r="A22" s="32">
        <f t="shared" si="1"/>
        <v>0</v>
      </c>
      <c r="B22" s="11"/>
      <c r="C22" s="2"/>
      <c r="D22" s="2"/>
      <c r="E22" s="15"/>
      <c r="F22" s="14"/>
      <c r="G22" s="2"/>
      <c r="H22" s="2"/>
      <c r="I22" s="15"/>
    </row>
    <row r="23" spans="1:9" x14ac:dyDescent="0.25">
      <c r="A23" s="32">
        <f t="shared" si="1"/>
        <v>0</v>
      </c>
      <c r="B23" s="11"/>
      <c r="C23" s="2"/>
      <c r="D23" s="2"/>
      <c r="E23" s="15"/>
      <c r="F23" s="14"/>
      <c r="G23" s="2"/>
      <c r="H23" s="2"/>
      <c r="I23" s="15"/>
    </row>
    <row r="24" spans="1:9" ht="15.75" thickBot="1" x14ac:dyDescent="0.3">
      <c r="A24" s="34">
        <f xml:space="preserve"> 2 * A15</f>
        <v>0</v>
      </c>
      <c r="B24" s="22"/>
      <c r="C24" s="20"/>
      <c r="D24" s="20"/>
      <c r="E24" s="21"/>
      <c r="F24" s="19"/>
      <c r="G24" s="20"/>
      <c r="H24" s="20"/>
      <c r="I24" s="21"/>
    </row>
    <row r="25" spans="1:9" ht="15.75" thickTop="1" x14ac:dyDescent="0.25"/>
  </sheetData>
  <mergeCells count="8">
    <mergeCell ref="L1:M1"/>
    <mergeCell ref="L2:M2"/>
    <mergeCell ref="L3:M3"/>
    <mergeCell ref="A1:A4"/>
    <mergeCell ref="B3:E3"/>
    <mergeCell ref="F3:I3"/>
    <mergeCell ref="C5:E5"/>
    <mergeCell ref="G5:I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A37B-9090-4FA2-9F23-3B98C4C8B94D}">
  <dimension ref="A1"/>
  <sheetViews>
    <sheetView workbookViewId="0">
      <selection activeCell="U19" sqref="U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2020-09-28T10:00:52Z</dcterms:created>
  <dcterms:modified xsi:type="dcterms:W3CDTF">2020-09-28T18:01:49Z</dcterms:modified>
</cp:coreProperties>
</file>