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A4D522A-C13C-44D0-B9FF-AA1880BA0A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huzaifa">Sheet1!$D$4:$Q$12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E18" i="1"/>
  <c r="E19" i="1"/>
  <c r="E20" i="1"/>
  <c r="E21" i="1"/>
  <c r="E22" i="1"/>
  <c r="E23" i="1"/>
  <c r="E17" i="1"/>
  <c r="E16" i="1"/>
  <c r="E12" i="1"/>
  <c r="F12" i="1"/>
  <c r="G12" i="1"/>
  <c r="H12" i="1"/>
  <c r="I12" i="1"/>
  <c r="E24" i="1" s="1"/>
  <c r="G24" i="1" s="1"/>
  <c r="J12" i="1"/>
  <c r="K12" i="1"/>
  <c r="L12" i="1"/>
  <c r="M12" i="1"/>
  <c r="N12" i="1"/>
  <c r="O12" i="1"/>
  <c r="P12" i="1"/>
  <c r="Q5" i="1"/>
  <c r="F17" i="1" s="1"/>
  <c r="Q6" i="1"/>
  <c r="F18" i="1" s="1"/>
  <c r="Q7" i="1"/>
  <c r="F19" i="1" s="1"/>
  <c r="Q8" i="1"/>
  <c r="F20" i="1" s="1"/>
  <c r="Q9" i="1"/>
  <c r="F21" i="1" s="1"/>
  <c r="Q10" i="1"/>
  <c r="F22" i="1" s="1"/>
  <c r="Q11" i="1"/>
  <c r="F23" i="1" s="1"/>
  <c r="G23" i="1" l="1"/>
  <c r="B17" i="1"/>
  <c r="G19" i="1"/>
  <c r="G22" i="1"/>
  <c r="G18" i="1"/>
  <c r="B16" i="1"/>
  <c r="B18" i="1"/>
  <c r="G21" i="1"/>
  <c r="G17" i="1"/>
  <c r="G20" i="1"/>
  <c r="Q12" i="1"/>
  <c r="F24" i="1" s="1"/>
  <c r="E14" i="1" l="1"/>
</calcChain>
</file>

<file path=xl/sharedStrings.xml><?xml version="1.0" encoding="utf-8"?>
<sst xmlns="http://schemas.openxmlformats.org/spreadsheetml/2006/main" count="38" uniqueCount="27">
  <si>
    <t>A</t>
  </si>
  <si>
    <t>B</t>
  </si>
  <si>
    <t>C</t>
  </si>
  <si>
    <t>D</t>
  </si>
  <si>
    <t>E</t>
  </si>
  <si>
    <t>F</t>
  </si>
  <si>
    <t>G</t>
  </si>
  <si>
    <t>Product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</si>
  <si>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</si>
  <si>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</si>
  <si>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</si>
  <si>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</si>
  <si>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</si>
  <si>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</si>
  <si>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</si>
  <si>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</si>
  <si>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</si>
  <si>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</si>
  <si>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</si>
  <si>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</si>
  <si>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</si>
  <si>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Total</t>
  </si>
  <si>
    <t>Total %</t>
  </si>
  <si>
    <t>AVERAGE</t>
  </si>
  <si>
    <t>MAX</t>
  </si>
  <si>
    <t>MIN</t>
  </si>
  <si>
    <t xml:space="preserve">ROW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</si>
</sst>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1" xfId="0" applyBorder="1"/>
    <xf numFmtId="0" fontId="2" fillId="4" borderId="0" xfId="0" applyFont="1" applyFill="1"/>
    <xf numFmtId="0" fontId="2" fillId="5" borderId="1" xfId="0" applyFont="1" applyFill="1" applyBorder="1"/>
    <xf numFmtId="10" fontId="0" fillId="0" borderId="2" xfId="2" applyNumberFormat="1" applyFont="1" applyBorder="1"/>
    <xf numFmtId="0" fontId="0" fillId="0" borderId="3" xfId="0" applyBorder="1"/>
    <xf numFmtId="164" fontId="0" fillId="0" borderId="3" xfId="1" applyNumberFormat="1" applyFont="1" applyBorder="1"/>
    <xf numFmtId="10" fontId="0" fillId="0" borderId="3" xfId="2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0" fontId="2" fillId="6" borderId="0" xfId="0" applyFont="1" applyFill="1"/>
    <xf numFmtId="10" fontId="0" fillId="0" borderId="6" xfId="2" applyNumberFormat="1" applyFont="1" applyBorder="1"/>
    <xf numFmtId="164" fontId="0" fillId="0" borderId="0" xfId="0" applyNumberFormat="1"/>
    <xf numFmtId="0" fontId="0" fillId="3" borderId="0" xfId="0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18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A$1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</xdr:colOff>
          <xdr:row>14</xdr:row>
          <xdr:rowOff>12700</xdr:rowOff>
        </xdr:from>
        <xdr:to>
          <xdr:col>7</xdr:col>
          <xdr:colOff>406400</xdr:colOff>
          <xdr:row>15</xdr:row>
          <xdr:rowOff>50800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</xdr:colOff>
          <xdr:row>14</xdr:row>
          <xdr:rowOff>12700</xdr:rowOff>
        </xdr:from>
        <xdr:to>
          <xdr:col>8</xdr:col>
          <xdr:colOff>406400</xdr:colOff>
          <xdr:row>15</xdr:row>
          <xdr:rowOff>50800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</xdr:colOff>
          <xdr:row>14</xdr:row>
          <xdr:rowOff>12700</xdr:rowOff>
        </xdr:from>
        <xdr:to>
          <xdr:col>8</xdr:col>
          <xdr:colOff>406400</xdr:colOff>
          <xdr:row>15</xdr:row>
          <xdr:rowOff>50800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6350</xdr:colOff>
          <xdr:row>14</xdr:row>
          <xdr:rowOff>12700</xdr:rowOff>
        </xdr:from>
        <xdr:to>
          <xdr:col>9</xdr:col>
          <xdr:colOff>406400</xdr:colOff>
          <xdr:row>15</xdr:row>
          <xdr:rowOff>50800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4"/>
  <sheetViews>
    <sheetView tabSelected="1" topLeftCell="A3" zoomScale="80" zoomScaleNormal="80" workbookViewId="0">
      <selection activeCell="L20" sqref="L20"/>
    </sheetView>
  </sheetViews>
  <sheetFormatPr defaultRowHeight="14.5" x14ac:dyDescent="0.35"/>
  <cols>
    <col min="5" max="5" width="10.08984375" bestFit="1" customWidth="1"/>
    <col min="6" max="6" width="11.08984375" bestFit="1" customWidth="1"/>
  </cols>
  <sheetData>
    <row r="3" spans="1:17" x14ac:dyDescent="0.3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</row>
    <row r="4" spans="1:17" x14ac:dyDescent="0.35"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</row>
    <row r="5" spans="1:17" x14ac:dyDescent="0.35">
      <c r="D5" s="2" t="s">
        <v>0</v>
      </c>
      <c r="E5" s="2">
        <v>7684</v>
      </c>
      <c r="F5" s="2">
        <v>5822</v>
      </c>
      <c r="G5" s="2">
        <v>5330</v>
      </c>
      <c r="H5" s="2">
        <v>7768</v>
      </c>
      <c r="I5" s="2">
        <v>9560</v>
      </c>
      <c r="J5" s="2">
        <v>6771</v>
      </c>
      <c r="K5" s="2">
        <v>9340</v>
      </c>
      <c r="L5" s="2">
        <v>5921</v>
      </c>
      <c r="M5" s="2">
        <v>5272</v>
      </c>
      <c r="N5" s="2">
        <v>9588</v>
      </c>
      <c r="O5" s="2">
        <v>5982</v>
      </c>
      <c r="P5" s="2">
        <v>9962</v>
      </c>
      <c r="Q5" s="2">
        <f t="shared" ref="Q5:Q12" si="0">SUM(E5:P5)</f>
        <v>89000</v>
      </c>
    </row>
    <row r="6" spans="1:17" x14ac:dyDescent="0.35">
      <c r="D6" s="2" t="s">
        <v>1</v>
      </c>
      <c r="E6" s="2">
        <v>7968</v>
      </c>
      <c r="F6" s="2">
        <v>8528</v>
      </c>
      <c r="G6" s="2">
        <v>9303</v>
      </c>
      <c r="H6" s="2">
        <v>6897</v>
      </c>
      <c r="I6" s="2">
        <v>6119</v>
      </c>
      <c r="J6" s="2">
        <v>7402</v>
      </c>
      <c r="K6" s="2">
        <v>8421</v>
      </c>
      <c r="L6" s="2">
        <v>5041</v>
      </c>
      <c r="M6" s="2">
        <v>5127</v>
      </c>
      <c r="N6" s="2">
        <v>6162</v>
      </c>
      <c r="O6" s="2">
        <v>6354</v>
      </c>
      <c r="P6" s="2">
        <v>8909</v>
      </c>
      <c r="Q6" s="2">
        <f t="shared" si="0"/>
        <v>86231</v>
      </c>
    </row>
    <row r="7" spans="1:17" x14ac:dyDescent="0.35">
      <c r="D7" s="2" t="s">
        <v>2</v>
      </c>
      <c r="E7" s="2">
        <v>7734</v>
      </c>
      <c r="F7" s="2">
        <v>7371</v>
      </c>
      <c r="G7" s="2">
        <v>7533</v>
      </c>
      <c r="H7" s="2">
        <v>9817</v>
      </c>
      <c r="I7" s="2">
        <v>8851</v>
      </c>
      <c r="J7" s="2">
        <v>8402</v>
      </c>
      <c r="K7" s="2">
        <v>5017</v>
      </c>
      <c r="L7" s="2">
        <v>9364</v>
      </c>
      <c r="M7" s="2">
        <v>5908</v>
      </c>
      <c r="N7" s="2">
        <v>9598</v>
      </c>
      <c r="O7" s="2">
        <v>8031</v>
      </c>
      <c r="P7" s="2">
        <v>8442</v>
      </c>
      <c r="Q7" s="2">
        <f t="shared" si="0"/>
        <v>96068</v>
      </c>
    </row>
    <row r="8" spans="1:17" x14ac:dyDescent="0.35">
      <c r="D8" s="2" t="s">
        <v>3</v>
      </c>
      <c r="E8" s="2">
        <v>5592</v>
      </c>
      <c r="F8" s="2">
        <v>7139</v>
      </c>
      <c r="G8" s="2">
        <v>8528</v>
      </c>
      <c r="H8" s="2">
        <v>6002</v>
      </c>
      <c r="I8" s="2">
        <v>9204</v>
      </c>
      <c r="J8" s="2">
        <v>8170</v>
      </c>
      <c r="K8" s="2">
        <v>5614</v>
      </c>
      <c r="L8" s="2">
        <v>8297</v>
      </c>
      <c r="M8" s="2">
        <v>8008</v>
      </c>
      <c r="N8" s="2">
        <v>5065</v>
      </c>
      <c r="O8" s="2">
        <v>5488</v>
      </c>
      <c r="P8" s="2">
        <v>9857</v>
      </c>
      <c r="Q8" s="2">
        <f t="shared" si="0"/>
        <v>86964</v>
      </c>
    </row>
    <row r="9" spans="1:17" x14ac:dyDescent="0.35">
      <c r="D9" s="2" t="s">
        <v>4</v>
      </c>
      <c r="E9" s="2">
        <v>9658</v>
      </c>
      <c r="F9" s="2">
        <v>6613</v>
      </c>
      <c r="G9" s="2">
        <v>6019</v>
      </c>
      <c r="H9" s="2">
        <v>7192</v>
      </c>
      <c r="I9" s="2">
        <v>8426</v>
      </c>
      <c r="J9" s="2">
        <v>9995</v>
      </c>
      <c r="K9" s="2">
        <v>7538</v>
      </c>
      <c r="L9" s="2">
        <v>9360</v>
      </c>
      <c r="M9" s="2">
        <v>6345</v>
      </c>
      <c r="N9" s="2">
        <v>5645</v>
      </c>
      <c r="O9" s="2">
        <v>5750</v>
      </c>
      <c r="P9" s="2">
        <v>6621</v>
      </c>
      <c r="Q9" s="2">
        <f t="shared" si="0"/>
        <v>89162</v>
      </c>
    </row>
    <row r="10" spans="1:17" x14ac:dyDescent="0.35">
      <c r="D10" s="2" t="s">
        <v>5</v>
      </c>
      <c r="E10" s="2">
        <v>5016</v>
      </c>
      <c r="F10" s="2">
        <v>7083</v>
      </c>
      <c r="G10" s="2">
        <v>6605</v>
      </c>
      <c r="H10" s="2">
        <v>9509</v>
      </c>
      <c r="I10" s="2">
        <v>6742</v>
      </c>
      <c r="J10" s="2">
        <v>6167</v>
      </c>
      <c r="K10" s="2">
        <v>9666</v>
      </c>
      <c r="L10" s="2">
        <v>7862</v>
      </c>
      <c r="M10" s="2">
        <v>7629</v>
      </c>
      <c r="N10" s="2">
        <v>8929</v>
      </c>
      <c r="O10" s="2">
        <v>5044</v>
      </c>
      <c r="P10" s="2">
        <v>7659</v>
      </c>
      <c r="Q10" s="2">
        <f t="shared" si="0"/>
        <v>87911</v>
      </c>
    </row>
    <row r="11" spans="1:17" x14ac:dyDescent="0.35">
      <c r="D11" s="2" t="s">
        <v>6</v>
      </c>
      <c r="E11" s="2">
        <v>5918</v>
      </c>
      <c r="F11" s="2">
        <v>5565</v>
      </c>
      <c r="G11" s="2">
        <v>9956</v>
      </c>
      <c r="H11" s="2">
        <v>6055</v>
      </c>
      <c r="I11" s="2">
        <v>8915</v>
      </c>
      <c r="J11" s="2">
        <v>9211</v>
      </c>
      <c r="K11" s="2">
        <v>8201</v>
      </c>
      <c r="L11" s="2">
        <v>8566</v>
      </c>
      <c r="M11" s="2">
        <v>9883</v>
      </c>
      <c r="N11" s="2">
        <v>5002</v>
      </c>
      <c r="O11" s="2">
        <v>9804</v>
      </c>
      <c r="P11" s="2">
        <v>7560</v>
      </c>
      <c r="Q11" s="2">
        <f t="shared" si="0"/>
        <v>94636</v>
      </c>
    </row>
    <row r="12" spans="1:17" x14ac:dyDescent="0.35">
      <c r="D12" s="2" t="s">
        <v>20</v>
      </c>
      <c r="E12" s="2">
        <f t="shared" ref="E12:P12" si="1">SUM(E5:E11)</f>
        <v>49570</v>
      </c>
      <c r="F12" s="2">
        <f t="shared" si="1"/>
        <v>48121</v>
      </c>
      <c r="G12" s="2">
        <f t="shared" si="1"/>
        <v>53274</v>
      </c>
      <c r="H12" s="2">
        <f t="shared" si="1"/>
        <v>53240</v>
      </c>
      <c r="I12" s="2">
        <f t="shared" si="1"/>
        <v>57817</v>
      </c>
      <c r="J12" s="2">
        <f t="shared" si="1"/>
        <v>56118</v>
      </c>
      <c r="K12" s="2">
        <f t="shared" si="1"/>
        <v>53797</v>
      </c>
      <c r="L12" s="2">
        <f t="shared" si="1"/>
        <v>54411</v>
      </c>
      <c r="M12" s="2">
        <f t="shared" si="1"/>
        <v>48172</v>
      </c>
      <c r="N12" s="2">
        <f t="shared" si="1"/>
        <v>49989</v>
      </c>
      <c r="O12" s="2">
        <f t="shared" si="1"/>
        <v>46453</v>
      </c>
      <c r="P12" s="2">
        <f t="shared" si="1"/>
        <v>59010</v>
      </c>
      <c r="Q12" s="2">
        <f t="shared" si="0"/>
        <v>629972</v>
      </c>
    </row>
    <row r="13" spans="1:17" x14ac:dyDescent="0.35">
      <c r="G13" s="17"/>
    </row>
    <row r="14" spans="1:17" x14ac:dyDescent="0.35">
      <c r="A14">
        <v>4</v>
      </c>
      <c r="E14" s="16">
        <f>IF(A14=1,B16,IF(A14=3,B17,B18))</f>
        <v>6002</v>
      </c>
    </row>
    <row r="15" spans="1:17" x14ac:dyDescent="0.35">
      <c r="E15" s="1" t="s">
        <v>11</v>
      </c>
      <c r="K15" t="s">
        <v>26</v>
      </c>
      <c r="L15" t="str">
        <f>INDEX(D16:G24,8,1)</f>
        <v>G</v>
      </c>
    </row>
    <row r="16" spans="1:17" x14ac:dyDescent="0.35">
      <c r="A16" t="s">
        <v>23</v>
      </c>
      <c r="B16" s="15">
        <f>AVERAGE(E17:E23)</f>
        <v>7605.7142857142853</v>
      </c>
      <c r="D16" s="3" t="s">
        <v>7</v>
      </c>
      <c r="E16" s="3" t="str">
        <f>E15</f>
        <v>April</v>
      </c>
      <c r="F16" s="3" t="s">
        <v>20</v>
      </c>
      <c r="G16" s="13" t="s">
        <v>22</v>
      </c>
    </row>
    <row r="17" spans="1:7" ht="15" thickBot="1" x14ac:dyDescent="0.4">
      <c r="A17" t="s">
        <v>24</v>
      </c>
      <c r="B17" s="15">
        <f>MAX(E17:E23)</f>
        <v>9817</v>
      </c>
      <c r="D17" s="6" t="s">
        <v>0</v>
      </c>
      <c r="E17" s="7">
        <f t="shared" ref="E17:E24" si="2">VLOOKUP(D17,huzaifa,MATCH($E$15,$D$4:$Q$4,0),FALSE)</f>
        <v>7768</v>
      </c>
      <c r="F17" s="7">
        <f>Q5</f>
        <v>89000</v>
      </c>
      <c r="G17" s="8">
        <f>E17/$E$24</f>
        <v>0.1459053343350864</v>
      </c>
    </row>
    <row r="18" spans="1:7" ht="15.5" thickTop="1" thickBot="1" x14ac:dyDescent="0.4">
      <c r="A18" t="s">
        <v>25</v>
      </c>
      <c r="B18" s="15">
        <f>MIN(E17:E23)</f>
        <v>6002</v>
      </c>
      <c r="D18" s="9" t="s">
        <v>1</v>
      </c>
      <c r="E18" s="10">
        <f t="shared" si="2"/>
        <v>6897</v>
      </c>
      <c r="F18" s="10">
        <f>Q6</f>
        <v>86231</v>
      </c>
      <c r="G18" s="8">
        <f>E18/$E$24</f>
        <v>0.12954545454545455</v>
      </c>
    </row>
    <row r="19" spans="1:7" ht="15.5" thickTop="1" thickBot="1" x14ac:dyDescent="0.4">
      <c r="D19" s="9" t="s">
        <v>2</v>
      </c>
      <c r="E19" s="10">
        <f t="shared" si="2"/>
        <v>9817</v>
      </c>
      <c r="F19" s="10">
        <f>Q7</f>
        <v>96068</v>
      </c>
      <c r="G19" s="8">
        <f>E19/$E$24</f>
        <v>0.18439143501126973</v>
      </c>
    </row>
    <row r="20" spans="1:7" ht="15.5" thickTop="1" thickBot="1" x14ac:dyDescent="0.4">
      <c r="D20" s="9" t="s">
        <v>3</v>
      </c>
      <c r="E20" s="10">
        <f t="shared" si="2"/>
        <v>6002</v>
      </c>
      <c r="F20" s="10">
        <f>Q8</f>
        <v>86964</v>
      </c>
      <c r="G20" s="8">
        <f>E20/$E$24</f>
        <v>0.11273478587528174</v>
      </c>
    </row>
    <row r="21" spans="1:7" ht="15.5" thickTop="1" thickBot="1" x14ac:dyDescent="0.4">
      <c r="D21" s="9" t="s">
        <v>4</v>
      </c>
      <c r="E21" s="10">
        <f t="shared" si="2"/>
        <v>7192</v>
      </c>
      <c r="F21" s="10">
        <f>Q9</f>
        <v>89162</v>
      </c>
      <c r="G21" s="8">
        <f>E21/$E$24</f>
        <v>0.13508640120210369</v>
      </c>
    </row>
    <row r="22" spans="1:7" ht="15.5" thickTop="1" thickBot="1" x14ac:dyDescent="0.4">
      <c r="D22" s="9" t="s">
        <v>5</v>
      </c>
      <c r="E22" s="10">
        <f t="shared" si="2"/>
        <v>9509</v>
      </c>
      <c r="F22" s="10">
        <f>Q10</f>
        <v>87911</v>
      </c>
      <c r="G22" s="8">
        <f>E22/$E$24</f>
        <v>0.17860631104432759</v>
      </c>
    </row>
    <row r="23" spans="1:7" ht="15.5" thickTop="1" thickBot="1" x14ac:dyDescent="0.4">
      <c r="D23" s="9" t="s">
        <v>6</v>
      </c>
      <c r="E23" s="10">
        <f t="shared" si="2"/>
        <v>6055</v>
      </c>
      <c r="F23" s="10">
        <f>Q11</f>
        <v>94636</v>
      </c>
      <c r="G23" s="5">
        <f>E23/$E$24</f>
        <v>0.11373027798647634</v>
      </c>
    </row>
    <row r="24" spans="1:7" ht="15" thickTop="1" x14ac:dyDescent="0.35">
      <c r="D24" s="11" t="s">
        <v>21</v>
      </c>
      <c r="E24" s="12">
        <f t="shared" si="2"/>
        <v>53240</v>
      </c>
      <c r="F24" s="12">
        <f>Q12</f>
        <v>629972</v>
      </c>
      <c r="G24" s="14">
        <f>E24/$E$24</f>
        <v>1</v>
      </c>
    </row>
  </sheetData>
  <phoneticPr fontId="3" type="noConversion"/>
  <conditionalFormatting sqref="D3:Q13">
    <cfRule type="expression" dxfId="12" priority="9">
      <formula>E$15=$D$4:$Q$4</formula>
    </cfRule>
    <cfRule type="expression" priority="10">
      <formula>E$15=$D$4:$Q$4</formula>
    </cfRule>
  </conditionalFormatting>
  <conditionalFormatting sqref="D4:Q13">
    <cfRule type="expression" dxfId="11" priority="11">
      <formula>D$4=$E$15</formula>
    </cfRule>
    <cfRule type="expression" dxfId="10" priority="12">
      <formula>D$4=$E$15</formula>
    </cfRule>
  </conditionalFormatting>
  <conditionalFormatting sqref="E17:E23">
    <cfRule type="aboveAverage" dxfId="0" priority="4"/>
    <cfRule type="top10" dxfId="1" priority="2" bottom="1" rank="1"/>
    <cfRule type="top10" dxfId="2" priority="1" rank="1"/>
  </conditionalFormatting>
  <conditionalFormatting sqref="E17:E24">
    <cfRule type="cellIs" dxfId="9" priority="3" operator="lessThan">
      <formula>6000</formula>
    </cfRule>
  </conditionalFormatting>
  <dataValidations count="2">
    <dataValidation type="list" allowBlank="1" showInputMessage="1" showErrorMessage="1" sqref="D4:Q4" xr:uid="{98448A0B-3B95-4371-97FF-C2B6F91E6B2B}">
      <formula1>$D$4:$Q$4</formula1>
    </dataValidation>
    <dataValidation type="list" allowBlank="1" showInputMessage="1" showErrorMessage="1" sqref="E15" xr:uid="{43CB2BCC-EFCD-4423-870A-802B62BC1328}">
      <formula1>$E$4:$Q$4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3" name="Option Button 8">
              <controlPr defaultSize="0" autoFill="0" autoLine="0" autoPict="0">
                <anchor moveWithCells="1">
                  <from>
                    <xdr:col>7</xdr:col>
                    <xdr:colOff>6350</xdr:colOff>
                    <xdr:row>14</xdr:row>
                    <xdr:rowOff>12700</xdr:rowOff>
                  </from>
                  <to>
                    <xdr:col>7</xdr:col>
                    <xdr:colOff>406400</xdr:colOff>
                    <xdr:row>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4" name="Option Button 9">
              <controlPr defaultSize="0" autoFill="0" autoLine="0" autoPict="0">
                <anchor moveWithCells="1">
                  <from>
                    <xdr:col>8</xdr:col>
                    <xdr:colOff>6350</xdr:colOff>
                    <xdr:row>14</xdr:row>
                    <xdr:rowOff>12700</xdr:rowOff>
                  </from>
                  <to>
                    <xdr:col>8</xdr:col>
                    <xdr:colOff>406400</xdr:colOff>
                    <xdr:row>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Option Button 10">
              <controlPr defaultSize="0" autoFill="0" autoLine="0" autoPict="0">
                <anchor moveWithCells="1">
                  <from>
                    <xdr:col>8</xdr:col>
                    <xdr:colOff>6350</xdr:colOff>
                    <xdr:row>14</xdr:row>
                    <xdr:rowOff>12700</xdr:rowOff>
                  </from>
                  <to>
                    <xdr:col>8</xdr:col>
                    <xdr:colOff>406400</xdr:colOff>
                    <xdr:row>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Option Button 11">
              <controlPr defaultSize="0" autoFill="0" autoLine="0" autoPict="0">
                <anchor moveWithCells="1">
                  <from>
                    <xdr:col>9</xdr:col>
                    <xdr:colOff>6350</xdr:colOff>
                    <xdr:row>14</xdr:row>
                    <xdr:rowOff>12700</xdr:rowOff>
                  </from>
                  <to>
                    <xdr:col>9</xdr:col>
                    <xdr:colOff>406400</xdr:colOff>
                    <xdr:row>15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630B-A362-4B40-A8D1-A4A152A588EE}">
  <dimension ref="A1"/>
  <sheetViews>
    <sheetView workbookViewId="0">
      <selection activeCell="B2" sqref="B2:M14"/>
    </sheetView>
  </sheetViews>
  <sheetFormatPr defaultRowHeight="14.5" x14ac:dyDescent="0.35"/>
  <cols>
    <col min="2" max="13" width="9.8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huzaifa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Muhammad Rafay Shaikh</cp:lastModifiedBy>
  <dcterms:created xsi:type="dcterms:W3CDTF">2015-06-05T18:17:20Z</dcterms:created>
  <dcterms:modified xsi:type="dcterms:W3CDTF">2025-02-01T11:51:55Z</dcterms:modified>
</cp:coreProperties>
</file>