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liu.se\home\emiha868\Desktop\"/>
    </mc:Choice>
  </mc:AlternateContent>
  <bookViews>
    <workbookView xWindow="0" yWindow="0" windowWidth="16380" windowHeight="8190" tabRatio="500" activeTab="1"/>
  </bookViews>
  <sheets>
    <sheet name="Sheet1" sheetId="3" r:id="rId1"/>
    <sheet name="Basplan" sheetId="1" r:id="rId2"/>
    <sheet name="Summering TID" sheetId="2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V27" i="1" l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O69" i="1"/>
  <c r="P69" i="1"/>
  <c r="Q69" i="1"/>
  <c r="R69" i="1"/>
  <c r="N69" i="1"/>
  <c r="G70" i="1"/>
  <c r="J70" i="1"/>
  <c r="K70" i="1"/>
  <c r="L70" i="1"/>
  <c r="S70" i="1"/>
  <c r="T70" i="1"/>
  <c r="U69" i="1"/>
  <c r="U40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6" i="1"/>
  <c r="V26" i="1" s="1"/>
  <c r="M22" i="1"/>
  <c r="M70" i="1" s="1"/>
  <c r="I22" i="1"/>
  <c r="I23" i="1" s="1"/>
  <c r="K23" i="1"/>
  <c r="L23" i="1"/>
  <c r="H22" i="1"/>
  <c r="H70" i="1" s="1"/>
  <c r="J23" i="1"/>
  <c r="O68" i="1"/>
  <c r="O70" i="1" s="1"/>
  <c r="P68" i="1"/>
  <c r="P70" i="1" s="1"/>
  <c r="Q68" i="1"/>
  <c r="Q70" i="1" s="1"/>
  <c r="R68" i="1"/>
  <c r="R70" i="1" s="1"/>
  <c r="N68" i="1"/>
  <c r="N70" i="1" s="1"/>
  <c r="F22" i="1"/>
  <c r="F68" i="1"/>
  <c r="I70" i="1" l="1"/>
  <c r="U68" i="1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34" i="2" s="1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D5" i="2"/>
  <c r="D4" i="2"/>
  <c r="D3" i="2"/>
  <c r="D2" i="2"/>
  <c r="F69" i="1"/>
  <c r="H23" i="1"/>
  <c r="F23" i="1"/>
  <c r="U21" i="1"/>
  <c r="U20" i="1"/>
  <c r="U19" i="1"/>
  <c r="U18" i="1"/>
  <c r="U17" i="1"/>
  <c r="U16" i="1"/>
  <c r="U15" i="1"/>
  <c r="U14" i="1"/>
  <c r="U13" i="1"/>
  <c r="U10" i="1"/>
  <c r="U9" i="1"/>
  <c r="U8" i="1"/>
  <c r="M23" i="1"/>
  <c r="U22" i="1"/>
  <c r="U70" i="1" l="1"/>
  <c r="F70" i="1"/>
  <c r="U23" i="1"/>
</calcChain>
</file>

<file path=xl/sharedStrings.xml><?xml version="1.0" encoding="utf-8"?>
<sst xmlns="http://schemas.openxmlformats.org/spreadsheetml/2006/main" count="161" uniqueCount="83">
  <si>
    <t>PLANERING</t>
  </si>
  <si>
    <t>Projekt:</t>
  </si>
  <si>
    <t>Projektgrupp:</t>
  </si>
  <si>
    <t>Datum: 2018-09-20</t>
  </si>
  <si>
    <t>Granskad:</t>
  </si>
  <si>
    <t>Beställare: Mattias Krysander</t>
  </si>
  <si>
    <t>Version:</t>
  </si>
  <si>
    <t>Kurs: TSEA29</t>
  </si>
  <si>
    <t>Utfärdare: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</si>
  <si>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</si>
  <si>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</si>
  <si>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</si>
  <si>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</si>
  <si>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</si>
  <si>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</si>
  <si>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</si>
  <si>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</si>
  <si>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</si>
  <si>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</si>
  <si>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</si>
  <si>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</si>
  <si>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</si>
  <si>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Skriva rapport</t>
  </si>
  <si>
    <t>Rita blockdiagram</t>
  </si>
  <si>
    <t>Rita kretsscheman</t>
  </si>
  <si>
    <t>Systemdesign</t>
  </si>
  <si>
    <t>Hårdvarudesign</t>
  </si>
  <si>
    <t>Mjukvarudesign</t>
  </si>
  <si>
    <t>Tidsrapport</t>
  </si>
  <si>
    <t>Utbildning</t>
  </si>
  <si>
    <t>Möten</t>
  </si>
  <si>
    <t>Buffer</t>
  </si>
  <si>
    <t>UTFÖRANDEFAS</t>
  </si>
  <si>
    <t>Kameran tillåter bildbearbeting</t>
  </si>
  <si>
    <t>Skicka och ta emot fjärrstyrningskommandon</t>
  </si>
  <si>
    <t>Upptäcka kanter I bilder</t>
  </si>
  <si>
    <t>Avgör felvärde, beräkna det från 2D kartan</t>
  </si>
  <si>
    <t>Aktivera motor</t>
  </si>
  <si>
    <t>Hantera svängningar</t>
  </si>
  <si>
    <t>Filtrering av brus från analoga sensorer</t>
  </si>
  <si>
    <t>Konvertera sensorvärden till SI-enheter</t>
  </si>
  <si>
    <t>Skicka värden till kommunikationsmodulen</t>
  </si>
  <si>
    <t>Visa utvalda värden på LCD-display</t>
  </si>
  <si>
    <t>Kör och styr taxin från gränssnittet</t>
  </si>
  <si>
    <t>Mata in konstantparameter under körning</t>
  </si>
  <si>
    <t>Mata in en karta av banan</t>
  </si>
  <si>
    <t>Rita en karta på gränssnittet med nuvarande taxins position markerad</t>
  </si>
  <si>
    <t>Parkera I stoppficka vid stopplinje</t>
  </si>
  <si>
    <t>Upptäcka hinder och stanna för det</t>
  </si>
  <si>
    <t>Summa antal timmar:</t>
  </si>
  <si>
    <t>SUMMERING AV TID</t>
  </si>
  <si>
    <t>Datum:</t>
  </si>
  <si>
    <t>Beställare:</t>
  </si>
  <si>
    <t>Kurs:</t>
  </si>
  <si>
    <t>RESURS</t>
  </si>
  <si>
    <t>NEDLAGD TID (per vecka)</t>
  </si>
  <si>
    <t>Namn</t>
  </si>
  <si>
    <t>Sa</t>
  </si>
  <si>
    <t xml:space="preserve">Summa antal timmar:  </t>
  </si>
  <si>
    <t>Navigera till bestämd stopplinje</t>
  </si>
  <si>
    <t>Statusrapport</t>
  </si>
  <si>
    <t>JA</t>
  </si>
  <si>
    <t>Trådlös länk</t>
  </si>
  <si>
    <t>Kommunikation styrmodul</t>
  </si>
  <si>
    <t>Kommunikation sensormodul</t>
  </si>
  <si>
    <t>Visa upp mätdata från taxin</t>
  </si>
  <si>
    <t>Broms</t>
  </si>
  <si>
    <t>3D-utskrifter, fästen</t>
  </si>
  <si>
    <t>Avgör position</t>
  </si>
  <si>
    <t>Hitta kortaste väg</t>
  </si>
  <si>
    <t>Tolka karta</t>
  </si>
  <si>
    <t>Koppla och installera</t>
  </si>
  <si>
    <t>Implementera mjukvarubaser</t>
  </si>
  <si>
    <t>Sytemtestning</t>
  </si>
  <si>
    <t>Teknisk dokumentation</t>
  </si>
  <si>
    <t>Efterstudie</t>
  </si>
  <si>
    <t>Användarmanual</t>
  </si>
  <si>
    <t>Unit-tester</t>
  </si>
  <si>
    <t>Integrationstester</t>
  </si>
  <si>
    <t>Reglera styrning utefter felvärde och följ vägfiler</t>
  </si>
  <si>
    <t>Köra genom rondell</t>
  </si>
  <si>
    <t>Upptäcka linjer</t>
  </si>
  <si>
    <t>Transformera 3D-perspektiv till en ortograsik 2D-bild sedd uppifrån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</si>
</sst>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2" x14ac:knownFonts="1">
    <font>
      <sz val="10"/>
      <name val="Arial"/>
      <family val="2"/>
      <charset val="1"/>
    </font>
    <font>
      <b/>
      <sz val="14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/>
      <sz val="12"/>
      <name val="Arial"/>
      <family val="2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6" fillId="3" borderId="0" xfId="0" applyFont="1" applyFill="1" applyBorder="1"/>
    <xf numFmtId="0" fontId="0" fillId="3" borderId="3" xfId="0" applyFill="1" applyBorder="1"/>
    <xf numFmtId="0" fontId="5" fillId="4" borderId="9" xfId="0" applyFont="1" applyFill="1" applyBorder="1" applyAlignment="1">
      <alignment horizontal="center"/>
    </xf>
    <xf numFmtId="0" fontId="6" fillId="0" borderId="0" xfId="0" applyFont="1"/>
    <xf numFmtId="0" fontId="0" fillId="3" borderId="9" xfId="0" applyFont="1" applyFill="1" applyBorder="1"/>
    <xf numFmtId="0" fontId="0" fillId="3" borderId="9" xfId="0" applyFont="1" applyFill="1" applyBorder="1" applyProtection="1">
      <protection locked="0"/>
    </xf>
    <xf numFmtId="0" fontId="0" fillId="3" borderId="10" xfId="0" applyFill="1" applyBorder="1" applyAlignment="1"/>
    <xf numFmtId="0" fontId="0" fillId="0" borderId="9" xfId="0" applyBorder="1"/>
    <xf numFmtId="0" fontId="7" fillId="0" borderId="9" xfId="0" applyFont="1" applyBorder="1" applyProtection="1">
      <protection locked="0"/>
    </xf>
    <xf numFmtId="0" fontId="0" fillId="0" borderId="9" xfId="0" applyFont="1" applyBorder="1" applyProtection="1">
      <protection locked="0"/>
    </xf>
    <xf numFmtId="0" fontId="0" fillId="5" borderId="9" xfId="0" applyFont="1" applyFill="1" applyBorder="1" applyProtection="1">
      <protection locked="0"/>
    </xf>
    <xf numFmtId="0" fontId="8" fillId="0" borderId="9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0" fontId="0" fillId="3" borderId="9" xfId="0" applyFill="1" applyBorder="1" applyProtection="1"/>
    <xf numFmtId="0" fontId="3" fillId="2" borderId="0" xfId="0" applyFont="1" applyFill="1" applyBorder="1" applyAlignment="1">
      <alignment horizontal="left"/>
    </xf>
    <xf numFmtId="0" fontId="6" fillId="3" borderId="12" xfId="0" applyFont="1" applyFill="1" applyBorder="1" applyProtection="1"/>
    <xf numFmtId="0" fontId="6" fillId="3" borderId="0" xfId="0" applyFont="1" applyFill="1" applyBorder="1" applyProtection="1"/>
    <xf numFmtId="0" fontId="0" fillId="3" borderId="3" xfId="0" applyFill="1" applyBorder="1" applyProtection="1"/>
    <xf numFmtId="0" fontId="0" fillId="3" borderId="13" xfId="0" applyFont="1" applyFill="1" applyBorder="1"/>
    <xf numFmtId="0" fontId="0" fillId="3" borderId="6" xfId="0" applyFont="1" applyFill="1" applyBorder="1"/>
    <xf numFmtId="0" fontId="0" fillId="3" borderId="1" xfId="0" applyFont="1" applyFill="1" applyBorder="1" applyProtection="1"/>
    <xf numFmtId="0" fontId="0" fillId="3" borderId="7" xfId="0" applyFont="1" applyFill="1" applyBorder="1"/>
    <xf numFmtId="0" fontId="0" fillId="0" borderId="15" xfId="0" applyFont="1" applyBorder="1" applyProtection="1">
      <protection locked="0"/>
    </xf>
    <xf numFmtId="0" fontId="0" fillId="0" borderId="16" xfId="0" applyFont="1" applyBorder="1" applyProtection="1">
      <protection locked="0"/>
    </xf>
    <xf numFmtId="0" fontId="0" fillId="0" borderId="17" xfId="0" applyFont="1" applyBorder="1" applyProtection="1">
      <protection locked="0"/>
    </xf>
    <xf numFmtId="0" fontId="11" fillId="3" borderId="6" xfId="0" applyFont="1" applyFill="1" applyBorder="1" applyProtection="1"/>
    <xf numFmtId="0" fontId="0" fillId="0" borderId="19" xfId="0" applyFont="1" applyBorder="1" applyProtection="1">
      <protection locked="0"/>
    </xf>
    <xf numFmtId="0" fontId="0" fillId="0" borderId="20" xfId="0" applyFont="1" applyBorder="1" applyProtection="1">
      <protection locked="0"/>
    </xf>
    <xf numFmtId="0" fontId="0" fillId="0" borderId="21" xfId="0" applyFont="1" applyBorder="1" applyProtection="1">
      <protection locked="0"/>
    </xf>
    <xf numFmtId="0" fontId="11" fillId="3" borderId="11" xfId="0" applyFont="1" applyFill="1" applyBorder="1" applyProtection="1"/>
    <xf numFmtId="0" fontId="0" fillId="3" borderId="8" xfId="0" applyFont="1" applyFill="1" applyBorder="1"/>
    <xf numFmtId="0" fontId="0" fillId="0" borderId="23" xfId="0" applyFont="1" applyBorder="1" applyProtection="1">
      <protection locked="0"/>
    </xf>
    <xf numFmtId="0" fontId="0" fillId="0" borderId="24" xfId="0" applyFont="1" applyBorder="1" applyProtection="1">
      <protection locked="0"/>
    </xf>
    <xf numFmtId="0" fontId="0" fillId="0" borderId="25" xfId="0" applyFont="1" applyBorder="1" applyProtection="1">
      <protection locked="0"/>
    </xf>
    <xf numFmtId="0" fontId="11" fillId="3" borderId="26" xfId="0" applyFont="1" applyFill="1" applyBorder="1" applyProtection="1"/>
    <xf numFmtId="0" fontId="11" fillId="3" borderId="9" xfId="0" applyFont="1" applyFill="1" applyBorder="1" applyProtection="1"/>
    <xf numFmtId="0" fontId="0" fillId="0" borderId="13" xfId="0" applyFont="1" applyBorder="1" applyAlignment="1" applyProtection="1">
      <alignment horizontal="left" wrapText="1"/>
      <protection locked="0"/>
    </xf>
    <xf numFmtId="0" fontId="0" fillId="0" borderId="26" xfId="0" applyFont="1" applyBorder="1" applyAlignment="1" applyProtection="1">
      <alignment horizontal="left" wrapText="1"/>
      <protection locked="0"/>
    </xf>
    <xf numFmtId="0" fontId="0" fillId="0" borderId="27" xfId="0" applyFont="1" applyBorder="1" applyAlignment="1" applyProtection="1">
      <alignment horizontal="left" wrapText="1"/>
      <protection locked="0"/>
    </xf>
    <xf numFmtId="0" fontId="0" fillId="0" borderId="13" xfId="0" applyFont="1" applyBorder="1" applyAlignment="1" applyProtection="1">
      <alignment horizontal="left"/>
      <protection locked="0"/>
    </xf>
    <xf numFmtId="0" fontId="0" fillId="0" borderId="26" xfId="0" applyFont="1" applyBorder="1" applyAlignment="1" applyProtection="1">
      <alignment horizontal="left"/>
      <protection locked="0"/>
    </xf>
    <xf numFmtId="0" fontId="0" fillId="0" borderId="27" xfId="0" applyFont="1" applyBorder="1" applyAlignment="1" applyProtection="1">
      <alignment horizontal="left"/>
      <protection locked="0"/>
    </xf>
    <xf numFmtId="0" fontId="5" fillId="4" borderId="9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left" vertical="center"/>
    </xf>
    <xf numFmtId="0" fontId="0" fillId="3" borderId="7" xfId="0" applyFill="1" applyBorder="1"/>
    <xf numFmtId="0" fontId="5" fillId="3" borderId="2" xfId="0" applyFont="1" applyFill="1" applyBorder="1" applyAlignment="1">
      <alignment horizontal="left"/>
    </xf>
    <xf numFmtId="0" fontId="6" fillId="3" borderId="4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2" borderId="4" xfId="0" applyFont="1" applyFill="1" applyBorder="1" applyAlignment="1" applyProtection="1">
      <alignment horizontal="left"/>
      <protection locked="0"/>
    </xf>
    <xf numFmtId="0" fontId="5" fillId="3" borderId="5" xfId="0" applyFont="1" applyFill="1" applyBorder="1" applyAlignment="1">
      <alignment horizontal="left"/>
    </xf>
    <xf numFmtId="0" fontId="6" fillId="3" borderId="6" xfId="0" applyFont="1" applyFill="1" applyBorder="1" applyAlignment="1" applyProtection="1">
      <alignment horizontal="left"/>
      <protection locked="0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/>
    </xf>
    <xf numFmtId="0" fontId="0" fillId="0" borderId="18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3" borderId="26" xfId="0" applyFont="1" applyFill="1" applyBorder="1" applyAlignment="1" applyProtection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left"/>
    </xf>
    <xf numFmtId="0" fontId="0" fillId="0" borderId="14" xfId="0" applyBorder="1" applyAlignment="1" applyProtection="1">
      <alignment horizontal="left"/>
      <protection locked="0"/>
    </xf>
    <xf numFmtId="0" fontId="5" fillId="3" borderId="8" xfId="0" applyFont="1" applyFill="1" applyBorder="1" applyAlignment="1" applyProtection="1">
      <alignment horizontal="left"/>
    </xf>
    <xf numFmtId="0" fontId="6" fillId="3" borderId="11" xfId="0" applyFont="1" applyFill="1" applyBorder="1" applyAlignment="1" applyProtection="1">
      <alignment horizontal="left"/>
    </xf>
    <xf numFmtId="0" fontId="6" fillId="3" borderId="11" xfId="0" applyFont="1" applyFill="1" applyBorder="1" applyAlignment="1" applyProtection="1">
      <protection locked="0"/>
    </xf>
    <xf numFmtId="0" fontId="5" fillId="3" borderId="2" xfId="0" applyFont="1" applyFill="1" applyBorder="1" applyAlignment="1" applyProtection="1">
      <alignment horizontal="left"/>
    </xf>
    <xf numFmtId="0" fontId="6" fillId="3" borderId="4" xfId="0" applyFont="1" applyFill="1" applyBorder="1" applyAlignment="1" applyProtection="1">
      <alignment horizontal="left"/>
    </xf>
    <xf numFmtId="0" fontId="6" fillId="3" borderId="10" xfId="0" applyFont="1" applyFill="1" applyBorder="1" applyAlignment="1" applyProtection="1">
      <alignment horizontal="left"/>
    </xf>
    <xf numFmtId="0" fontId="3" fillId="2" borderId="8" xfId="0" applyFont="1" applyFill="1" applyBorder="1" applyAlignment="1">
      <alignment horizontal="left"/>
    </xf>
    <xf numFmtId="0" fontId="4" fillId="2" borderId="11" xfId="0" applyFont="1" applyFill="1" applyBorder="1" applyAlignment="1" applyProtection="1">
      <alignment horizontal="left"/>
    </xf>
    <xf numFmtId="0" fontId="5" fillId="3" borderId="5" xfId="0" applyFont="1" applyFill="1" applyBorder="1" applyAlignment="1" applyProtection="1">
      <alignment horizontal="left"/>
    </xf>
    <xf numFmtId="0" fontId="6" fillId="3" borderId="6" xfId="0" applyFont="1" applyFill="1" applyBorder="1" applyAlignment="1" applyProtection="1">
      <alignment horizontal="left"/>
    </xf>
    <xf numFmtId="164" fontId="6" fillId="3" borderId="6" xfId="0" applyNumberFormat="1" applyFont="1" applyFill="1" applyBorder="1" applyAlignment="1" applyProtection="1">
      <alignment horizontal="left"/>
      <protection locked="0"/>
    </xf>
    <xf numFmtId="0" fontId="0" fillId="0" borderId="13" xfId="0" applyFont="1" applyBorder="1"/>
    <xf numFmtId="0" fontId="0" fillId="0" borderId="26" xfId="0" applyFont="1" applyBorder="1"/>
    <xf numFmtId="0" fontId="0" fillId="0" borderId="27" xfId="0" applyFont="1" applyBorder="1"/>
    <xf numFmtId="0" fontId="0" fillId="3" borderId="26" xfId="0" applyFont="1" applyFill="1" applyBorder="1" applyAlignment="1">
      <alignment horizontal="left"/>
    </xf>
    <xf numFmtId="0" fontId="0" fillId="3" borderId="27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left"/>
      <protection locked="0"/>
    </xf>
    <xf numFmtId="0" fontId="5" fillId="3" borderId="3" xfId="0" applyFont="1" applyFill="1" applyBorder="1" applyAlignment="1">
      <alignment horizontal="left"/>
    </xf>
    <xf numFmtId="0" fontId="6" fillId="3" borderId="12" xfId="0" applyFont="1" applyFill="1" applyBorder="1" applyAlignment="1" applyProtection="1">
      <alignment horizontal="left"/>
      <protection locked="0"/>
    </xf>
    <xf numFmtId="0" fontId="5" fillId="3" borderId="1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3" borderId="13" xfId="0" applyFont="1" applyFill="1" applyBorder="1" applyAlignment="1" applyProtection="1">
      <alignment horizontal="left"/>
    </xf>
    <xf numFmtId="0" fontId="0" fillId="3" borderId="26" xfId="0" applyFont="1" applyFill="1" applyBorder="1" applyAlignment="1" applyProtection="1">
      <alignment horizontal="left"/>
    </xf>
    <xf numFmtId="0" fontId="0" fillId="3" borderId="27" xfId="0" applyFont="1" applyFill="1" applyBorder="1" applyAlignment="1" applyProtection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0"/>
  <sheetViews>
    <sheetView tabSelected="1" topLeftCell="A23" zoomScaleNormal="100" workbookViewId="0">
      <selection activeCell="X57" sqref="X57"/>
    </sheetView>
  </sheetViews>
  <sheetFormatPr defaultRowHeight="12.75" x14ac:dyDescent="0.2"/>
  <cols>
    <col min="1" max="1" width="3.140625" customWidth="1"/>
    <col min="2" max="2" width="18.140625" customWidth="1"/>
    <col min="3" max="3" width="11.5703125" hidden="1"/>
    <col min="4" max="4" width="47.42578125" customWidth="1"/>
    <col min="5" max="5" width="6.85546875" customWidth="1"/>
    <col min="6" max="6" width="7.5703125" customWidth="1"/>
    <col min="7" max="7" width="10.28515625" customWidth="1"/>
    <col min="8" max="20" width="4.42578125" customWidth="1"/>
    <col min="21" max="21" width="5.85546875" customWidth="1"/>
    <col min="22" max="1014" width="8.7109375" customWidth="1"/>
    <col min="1015" max="1025" width="11.5703125"/>
  </cols>
  <sheetData>
    <row r="1" spans="1:1024" s="1" customFormat="1" ht="18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AMA1"/>
      <c r="AMB1"/>
      <c r="AMC1"/>
      <c r="AMD1"/>
      <c r="AME1"/>
      <c r="AMF1"/>
      <c r="AMG1"/>
      <c r="AMH1"/>
      <c r="AMI1"/>
      <c r="AMJ1"/>
    </row>
    <row r="2" spans="1:1024" ht="16.5" thickBot="1" x14ac:dyDescent="0.3">
      <c r="A2" s="53" t="s">
        <v>1</v>
      </c>
      <c r="B2" s="89"/>
      <c r="C2" s="2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</row>
    <row r="3" spans="1:1024" ht="15.75" x14ac:dyDescent="0.25">
      <c r="A3" s="55" t="s">
        <v>2</v>
      </c>
      <c r="B3" s="88"/>
      <c r="C3" s="3"/>
      <c r="D3" s="87">
        <v>2</v>
      </c>
      <c r="E3" s="87"/>
      <c r="F3" s="56"/>
      <c r="G3" s="57" t="s">
        <v>3</v>
      </c>
      <c r="H3" s="57"/>
      <c r="I3" s="57"/>
      <c r="J3" s="57"/>
      <c r="K3" s="57"/>
      <c r="L3" s="57"/>
      <c r="M3" s="57"/>
      <c r="N3" s="57"/>
      <c r="O3" s="57"/>
      <c r="P3" s="58" t="s">
        <v>4</v>
      </c>
      <c r="Q3" s="58"/>
      <c r="R3" s="58"/>
      <c r="S3" s="58"/>
      <c r="T3" s="58"/>
      <c r="U3" s="58"/>
    </row>
    <row r="4" spans="1:1024" ht="15.75" x14ac:dyDescent="0.2">
      <c r="A4" s="48" t="s">
        <v>5</v>
      </c>
      <c r="B4" s="48"/>
      <c r="C4" s="48"/>
      <c r="D4" s="48"/>
      <c r="E4" s="48"/>
      <c r="F4" s="48"/>
      <c r="G4" s="48" t="s">
        <v>6</v>
      </c>
      <c r="H4" s="48"/>
      <c r="I4" s="48"/>
      <c r="J4" s="48"/>
      <c r="K4" s="48"/>
      <c r="L4" s="48"/>
      <c r="M4" s="48"/>
      <c r="N4" s="48"/>
      <c r="O4" s="48"/>
      <c r="P4" s="49"/>
      <c r="Q4" s="49"/>
      <c r="R4" s="49"/>
      <c r="S4" s="49"/>
      <c r="T4" s="49"/>
      <c r="U4" s="49"/>
    </row>
    <row r="5" spans="1:1024" ht="16.5" thickBot="1" x14ac:dyDescent="0.3">
      <c r="A5" s="50" t="s">
        <v>7</v>
      </c>
      <c r="B5" s="86"/>
      <c r="C5" s="4"/>
      <c r="D5" s="85"/>
      <c r="E5" s="85"/>
      <c r="F5" s="51"/>
      <c r="G5" s="50" t="s">
        <v>8</v>
      </c>
      <c r="H5" s="50"/>
      <c r="I5" s="50"/>
      <c r="J5" s="50"/>
      <c r="K5" s="50"/>
      <c r="L5" s="50"/>
      <c r="M5" s="50"/>
      <c r="N5" s="50"/>
      <c r="O5" s="50"/>
      <c r="P5" s="49"/>
      <c r="Q5" s="49"/>
      <c r="R5" s="49"/>
      <c r="S5" s="49"/>
      <c r="T5" s="49"/>
      <c r="U5" s="49"/>
    </row>
    <row r="6" spans="1:1024" s="6" customFormat="1" ht="16.5" thickBot="1" x14ac:dyDescent="0.3">
      <c r="A6" s="82" t="s">
        <v>9</v>
      </c>
      <c r="B6" s="83"/>
      <c r="C6" s="83"/>
      <c r="D6" s="83"/>
      <c r="E6" s="84"/>
      <c r="F6" s="5" t="s">
        <v>10</v>
      </c>
      <c r="G6" s="5" t="s">
        <v>11</v>
      </c>
      <c r="H6" s="46" t="s">
        <v>12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/>
      <c r="W6"/>
      <c r="AMA6"/>
      <c r="AMB6"/>
      <c r="AMC6"/>
      <c r="AMD6"/>
      <c r="AME6"/>
      <c r="AMF6"/>
      <c r="AMG6"/>
      <c r="AMH6"/>
      <c r="AMI6"/>
      <c r="AMJ6"/>
    </row>
    <row r="7" spans="1:1024" ht="13.5" thickBot="1" x14ac:dyDescent="0.25">
      <c r="A7" s="7" t="s">
        <v>13</v>
      </c>
      <c r="B7" s="64" t="s">
        <v>14</v>
      </c>
      <c r="C7" s="80"/>
      <c r="D7" s="80"/>
      <c r="E7" s="81"/>
      <c r="F7" s="7" t="s">
        <v>15</v>
      </c>
      <c r="G7" s="7" t="s">
        <v>16</v>
      </c>
      <c r="H7" s="8">
        <v>40</v>
      </c>
      <c r="I7" s="8">
        <v>41</v>
      </c>
      <c r="J7" s="8">
        <v>42</v>
      </c>
      <c r="K7" s="8">
        <v>43</v>
      </c>
      <c r="L7" s="8">
        <v>44</v>
      </c>
      <c r="M7" s="8">
        <v>45</v>
      </c>
      <c r="N7" s="8">
        <v>46</v>
      </c>
      <c r="O7" s="8">
        <v>47</v>
      </c>
      <c r="P7" s="8">
        <v>48</v>
      </c>
      <c r="Q7" s="8">
        <v>49</v>
      </c>
      <c r="R7" s="8">
        <v>50</v>
      </c>
      <c r="S7" s="8">
        <v>51</v>
      </c>
      <c r="T7" s="8">
        <v>52</v>
      </c>
      <c r="U7" s="9"/>
    </row>
    <row r="8" spans="1:1024" ht="15" thickBot="1" x14ac:dyDescent="0.25">
      <c r="A8" s="8">
        <v>1</v>
      </c>
      <c r="B8" s="77" t="s">
        <v>17</v>
      </c>
      <c r="C8" s="78"/>
      <c r="D8" s="78"/>
      <c r="E8" s="79"/>
      <c r="F8" s="10">
        <v>1120</v>
      </c>
      <c r="G8" s="10" t="s">
        <v>18</v>
      </c>
      <c r="H8" s="10">
        <v>140</v>
      </c>
      <c r="I8" s="10">
        <v>140</v>
      </c>
      <c r="J8" s="10">
        <v>7</v>
      </c>
      <c r="K8" s="11"/>
      <c r="L8" s="12"/>
      <c r="M8" s="10">
        <v>133</v>
      </c>
      <c r="N8" s="10">
        <v>140</v>
      </c>
      <c r="O8" s="10">
        <v>140</v>
      </c>
      <c r="P8" s="10">
        <v>140</v>
      </c>
      <c r="Q8" s="10">
        <v>140</v>
      </c>
      <c r="R8" s="10">
        <v>140</v>
      </c>
      <c r="S8" s="13"/>
      <c r="T8" s="13"/>
      <c r="U8" s="9">
        <f>SUM(H8:R8)</f>
        <v>1120</v>
      </c>
    </row>
    <row r="9" spans="1:1024" ht="13.5" thickBot="1" x14ac:dyDescent="0.25">
      <c r="A9" s="8">
        <v>2</v>
      </c>
      <c r="B9" s="77" t="s">
        <v>19</v>
      </c>
      <c r="C9" s="78"/>
      <c r="D9" s="78"/>
      <c r="E9" s="79"/>
      <c r="F9" s="10">
        <v>420</v>
      </c>
      <c r="G9" s="10" t="s">
        <v>18</v>
      </c>
      <c r="H9" s="10"/>
      <c r="I9" s="10"/>
      <c r="J9" s="10"/>
      <c r="K9" s="14"/>
      <c r="L9" s="15"/>
      <c r="M9" s="10"/>
      <c r="N9" s="10"/>
      <c r="O9" s="10"/>
      <c r="P9" s="10"/>
      <c r="Q9" s="10"/>
      <c r="R9" s="10"/>
      <c r="S9" s="13"/>
      <c r="T9" s="13"/>
      <c r="U9" s="9">
        <f>SUM(H9:R9)</f>
        <v>0</v>
      </c>
    </row>
    <row r="10" spans="1:1024" ht="13.5" thickBot="1" x14ac:dyDescent="0.25">
      <c r="A10" s="8">
        <v>3</v>
      </c>
      <c r="B10" s="77" t="s">
        <v>20</v>
      </c>
      <c r="C10" s="78"/>
      <c r="D10" s="78"/>
      <c r="E10" s="79"/>
      <c r="F10" s="10">
        <v>700</v>
      </c>
      <c r="G10" s="10" t="s">
        <v>18</v>
      </c>
      <c r="H10" s="10"/>
      <c r="I10" s="10"/>
      <c r="J10" s="10"/>
      <c r="K10" s="14"/>
      <c r="L10" s="15"/>
      <c r="M10" s="10"/>
      <c r="N10" s="10"/>
      <c r="O10" s="10"/>
      <c r="P10" s="10"/>
      <c r="Q10" s="10"/>
      <c r="R10" s="10"/>
      <c r="S10" s="13"/>
      <c r="T10" s="13"/>
      <c r="U10" s="9">
        <f>SUM(H10:R10)</f>
        <v>0</v>
      </c>
    </row>
    <row r="11" spans="1:1024" ht="16.5" thickBot="1" x14ac:dyDescent="0.3">
      <c r="A11" s="82" t="s">
        <v>21</v>
      </c>
      <c r="B11" s="83"/>
      <c r="C11" s="83"/>
      <c r="D11" s="83"/>
      <c r="E11" s="84"/>
      <c r="F11" s="5" t="s">
        <v>10</v>
      </c>
      <c r="G11" s="5" t="s">
        <v>11</v>
      </c>
      <c r="H11" s="46" t="s">
        <v>12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spans="1:1024" ht="13.5" thickBot="1" x14ac:dyDescent="0.25">
      <c r="A12" s="7" t="s">
        <v>13</v>
      </c>
      <c r="B12" s="64" t="s">
        <v>14</v>
      </c>
      <c r="C12" s="80"/>
      <c r="D12" s="80"/>
      <c r="E12" s="81"/>
      <c r="F12" s="7" t="s">
        <v>15</v>
      </c>
      <c r="G12" s="7" t="s">
        <v>16</v>
      </c>
      <c r="H12" s="8">
        <v>40</v>
      </c>
      <c r="I12" s="8">
        <v>41</v>
      </c>
      <c r="J12" s="8">
        <v>42</v>
      </c>
      <c r="K12" s="8">
        <v>43</v>
      </c>
      <c r="L12" s="8">
        <v>44</v>
      </c>
      <c r="M12" s="8">
        <v>45</v>
      </c>
      <c r="N12" s="8">
        <v>46</v>
      </c>
      <c r="O12" s="8">
        <v>47</v>
      </c>
      <c r="P12" s="8">
        <v>48</v>
      </c>
      <c r="Q12" s="8">
        <v>49</v>
      </c>
      <c r="R12" s="8">
        <v>50</v>
      </c>
      <c r="S12" s="8">
        <v>51</v>
      </c>
      <c r="T12" s="8">
        <v>52</v>
      </c>
      <c r="U12" s="9"/>
    </row>
    <row r="13" spans="1:1024" ht="13.5" thickBot="1" x14ac:dyDescent="0.25">
      <c r="A13" s="8">
        <v>4</v>
      </c>
      <c r="B13" s="77" t="s">
        <v>22</v>
      </c>
      <c r="C13" s="78"/>
      <c r="D13" s="78"/>
      <c r="E13" s="79"/>
      <c r="F13" s="10">
        <v>80</v>
      </c>
      <c r="G13" s="10" t="s">
        <v>18</v>
      </c>
      <c r="H13" s="10">
        <v>7</v>
      </c>
      <c r="I13" s="10">
        <v>19</v>
      </c>
      <c r="J13" s="10"/>
      <c r="K13" s="14"/>
      <c r="L13" s="15"/>
      <c r="M13" s="10">
        <v>54</v>
      </c>
      <c r="N13" s="13"/>
      <c r="O13" s="13"/>
      <c r="P13" s="13"/>
      <c r="Q13" s="13"/>
      <c r="R13" s="13"/>
      <c r="S13" s="13"/>
      <c r="T13" s="13"/>
      <c r="U13" s="9">
        <f t="shared" ref="U13:U23" si="0">SUM(H13:T13)</f>
        <v>80</v>
      </c>
    </row>
    <row r="14" spans="1:1024" ht="13.5" thickBot="1" x14ac:dyDescent="0.25">
      <c r="A14" s="8">
        <v>5</v>
      </c>
      <c r="B14" s="77" t="s">
        <v>23</v>
      </c>
      <c r="C14" s="78"/>
      <c r="D14" s="78"/>
      <c r="E14" s="79"/>
      <c r="F14" s="10">
        <v>45</v>
      </c>
      <c r="G14" s="10" t="s">
        <v>18</v>
      </c>
      <c r="H14" s="10">
        <v>8</v>
      </c>
      <c r="I14" s="10">
        <v>20</v>
      </c>
      <c r="J14" s="10"/>
      <c r="K14" s="14"/>
      <c r="L14" s="15"/>
      <c r="M14" s="10">
        <v>17</v>
      </c>
      <c r="N14" s="13"/>
      <c r="O14" s="13"/>
      <c r="P14" s="13"/>
      <c r="Q14" s="13"/>
      <c r="R14" s="13"/>
      <c r="S14" s="13"/>
      <c r="T14" s="13"/>
      <c r="U14" s="9">
        <f t="shared" si="0"/>
        <v>45</v>
      </c>
    </row>
    <row r="15" spans="1:1024" ht="13.5" thickBot="1" x14ac:dyDescent="0.25">
      <c r="A15" s="8">
        <v>6</v>
      </c>
      <c r="B15" s="77" t="s">
        <v>24</v>
      </c>
      <c r="C15" s="78"/>
      <c r="D15" s="78"/>
      <c r="E15" s="79"/>
      <c r="F15" s="10">
        <v>45</v>
      </c>
      <c r="G15" s="10" t="s">
        <v>18</v>
      </c>
      <c r="H15" s="10">
        <v>9</v>
      </c>
      <c r="I15" s="10">
        <v>20</v>
      </c>
      <c r="J15" s="10"/>
      <c r="K15" s="14"/>
      <c r="L15" s="15"/>
      <c r="M15" s="10">
        <v>16</v>
      </c>
      <c r="N15" s="13"/>
      <c r="O15" s="13"/>
      <c r="P15" s="13"/>
      <c r="Q15" s="13"/>
      <c r="R15" s="13"/>
      <c r="S15" s="13"/>
      <c r="T15" s="13"/>
      <c r="U15" s="9">
        <f t="shared" si="0"/>
        <v>45</v>
      </c>
    </row>
    <row r="16" spans="1:1024" ht="13.5" thickBot="1" x14ac:dyDescent="0.25">
      <c r="A16" s="8">
        <v>7</v>
      </c>
      <c r="B16" s="77" t="s">
        <v>25</v>
      </c>
      <c r="C16" s="78"/>
      <c r="D16" s="78"/>
      <c r="E16" s="79"/>
      <c r="F16" s="10">
        <v>45</v>
      </c>
      <c r="G16" s="10" t="s">
        <v>18</v>
      </c>
      <c r="H16" s="10">
        <v>25</v>
      </c>
      <c r="I16" s="10">
        <v>20</v>
      </c>
      <c r="J16" s="10"/>
      <c r="K16" s="14"/>
      <c r="L16" s="15"/>
      <c r="M16" s="10">
        <v>0</v>
      </c>
      <c r="N16" s="13"/>
      <c r="O16" s="13"/>
      <c r="P16" s="13"/>
      <c r="Q16" s="13"/>
      <c r="R16" s="13"/>
      <c r="S16" s="13"/>
      <c r="T16" s="13"/>
      <c r="U16" s="9">
        <f t="shared" si="0"/>
        <v>45</v>
      </c>
    </row>
    <row r="17" spans="1:22" ht="13.5" thickBot="1" x14ac:dyDescent="0.25">
      <c r="A17" s="8">
        <v>8</v>
      </c>
      <c r="B17" s="77" t="s">
        <v>26</v>
      </c>
      <c r="C17" s="78"/>
      <c r="D17" s="78"/>
      <c r="E17" s="79"/>
      <c r="F17" s="10">
        <v>75</v>
      </c>
      <c r="G17" s="10" t="s">
        <v>18</v>
      </c>
      <c r="H17" s="10">
        <v>40</v>
      </c>
      <c r="I17" s="10">
        <v>30</v>
      </c>
      <c r="J17" s="10"/>
      <c r="K17" s="14"/>
      <c r="L17" s="15"/>
      <c r="M17" s="10">
        <v>5</v>
      </c>
      <c r="N17" s="13"/>
      <c r="O17" s="13"/>
      <c r="P17" s="13"/>
      <c r="Q17" s="13"/>
      <c r="R17" s="13"/>
      <c r="S17" s="13"/>
      <c r="T17" s="13"/>
      <c r="U17" s="9">
        <f t="shared" si="0"/>
        <v>75</v>
      </c>
    </row>
    <row r="18" spans="1:22" ht="13.5" thickBot="1" x14ac:dyDescent="0.25">
      <c r="A18" s="8">
        <v>9</v>
      </c>
      <c r="B18" s="77" t="s">
        <v>27</v>
      </c>
      <c r="C18" s="78"/>
      <c r="D18" s="78"/>
      <c r="E18" s="79"/>
      <c r="F18" s="10">
        <v>65</v>
      </c>
      <c r="G18" s="10" t="s">
        <v>18</v>
      </c>
      <c r="H18" s="10">
        <v>31</v>
      </c>
      <c r="I18" s="10">
        <v>24</v>
      </c>
      <c r="J18" s="10"/>
      <c r="K18" s="14"/>
      <c r="L18" s="15"/>
      <c r="M18" s="10">
        <v>10</v>
      </c>
      <c r="N18" s="13"/>
      <c r="O18" s="13"/>
      <c r="P18" s="13"/>
      <c r="Q18" s="13"/>
      <c r="R18" s="13"/>
      <c r="S18" s="13"/>
      <c r="T18" s="13"/>
      <c r="U18" s="9">
        <f t="shared" si="0"/>
        <v>65</v>
      </c>
    </row>
    <row r="19" spans="1:22" ht="13.5" thickBot="1" x14ac:dyDescent="0.25">
      <c r="A19" s="8">
        <v>10</v>
      </c>
      <c r="B19" s="77" t="s">
        <v>28</v>
      </c>
      <c r="C19" s="78"/>
      <c r="D19" s="78"/>
      <c r="E19" s="79"/>
      <c r="F19" s="10">
        <v>3</v>
      </c>
      <c r="G19" s="10" t="s">
        <v>18</v>
      </c>
      <c r="H19" s="10"/>
      <c r="I19" s="10"/>
      <c r="J19" s="10"/>
      <c r="K19" s="14"/>
      <c r="L19" s="15"/>
      <c r="M19" s="10">
        <v>3</v>
      </c>
      <c r="N19" s="13"/>
      <c r="O19" s="13"/>
      <c r="P19" s="13"/>
      <c r="Q19" s="13"/>
      <c r="R19" s="13"/>
      <c r="S19" s="13"/>
      <c r="T19" s="13"/>
      <c r="U19" s="9">
        <f t="shared" si="0"/>
        <v>3</v>
      </c>
    </row>
    <row r="20" spans="1:22" ht="13.5" thickBot="1" x14ac:dyDescent="0.25">
      <c r="A20" s="8">
        <v>11</v>
      </c>
      <c r="B20" s="77" t="s">
        <v>29</v>
      </c>
      <c r="C20" s="78"/>
      <c r="D20" s="78"/>
      <c r="E20" s="79"/>
      <c r="F20" s="10">
        <v>20</v>
      </c>
      <c r="G20" s="10" t="s">
        <v>18</v>
      </c>
      <c r="H20" s="10">
        <v>6</v>
      </c>
      <c r="I20" s="10"/>
      <c r="J20" s="10"/>
      <c r="K20" s="12"/>
      <c r="L20" s="12"/>
      <c r="M20" s="10">
        <v>14</v>
      </c>
      <c r="N20" s="13"/>
      <c r="O20" s="13"/>
      <c r="P20" s="13"/>
      <c r="Q20" s="13"/>
      <c r="R20" s="13"/>
      <c r="S20" s="13"/>
      <c r="T20" s="13"/>
      <c r="U20" s="9">
        <f t="shared" si="0"/>
        <v>20</v>
      </c>
    </row>
    <row r="21" spans="1:22" ht="13.5" thickBot="1" x14ac:dyDescent="0.25">
      <c r="A21" s="8">
        <v>12</v>
      </c>
      <c r="B21" s="77" t="s">
        <v>30</v>
      </c>
      <c r="C21" s="78"/>
      <c r="D21" s="78"/>
      <c r="E21" s="79"/>
      <c r="F21" s="10">
        <v>21</v>
      </c>
      <c r="G21" s="10" t="s">
        <v>18</v>
      </c>
      <c r="H21" s="10">
        <v>7</v>
      </c>
      <c r="I21" s="10"/>
      <c r="J21" s="10">
        <v>7</v>
      </c>
      <c r="K21" s="14"/>
      <c r="L21" s="15"/>
      <c r="M21" s="10">
        <v>7</v>
      </c>
      <c r="N21" s="13"/>
      <c r="O21" s="13"/>
      <c r="P21" s="13"/>
      <c r="Q21" s="13"/>
      <c r="R21" s="13"/>
      <c r="S21" s="13"/>
      <c r="T21" s="13"/>
      <c r="U21" s="9">
        <f t="shared" si="0"/>
        <v>21</v>
      </c>
    </row>
    <row r="22" spans="1:22" ht="13.5" thickBot="1" x14ac:dyDescent="0.25">
      <c r="A22" s="8">
        <v>13</v>
      </c>
      <c r="B22" s="77" t="s">
        <v>31</v>
      </c>
      <c r="C22" s="78"/>
      <c r="D22" s="78"/>
      <c r="E22" s="79"/>
      <c r="F22" s="10">
        <f>(420-SUM(F13:F21))</f>
        <v>21</v>
      </c>
      <c r="G22" s="10" t="s">
        <v>18</v>
      </c>
      <c r="H22" s="10">
        <f>(140-SUM(H13:H21))</f>
        <v>7</v>
      </c>
      <c r="I22" s="10">
        <f t="shared" ref="I22" si="1">(140-SUM(I13:I21))</f>
        <v>7</v>
      </c>
      <c r="J22" s="10"/>
      <c r="K22" s="10"/>
      <c r="L22" s="10"/>
      <c r="M22" s="10">
        <f>(133-SUM(M13:M21))</f>
        <v>7</v>
      </c>
      <c r="N22" s="13"/>
      <c r="O22" s="13"/>
      <c r="P22" s="13"/>
      <c r="Q22" s="13"/>
      <c r="R22" s="13"/>
      <c r="S22" s="13"/>
      <c r="T22" s="13"/>
      <c r="U22" s="9">
        <f t="shared" si="0"/>
        <v>21</v>
      </c>
    </row>
    <row r="23" spans="1:22" ht="13.5" thickBot="1" x14ac:dyDescent="0.25">
      <c r="A23" s="8">
        <v>14</v>
      </c>
      <c r="B23" s="77" t="s">
        <v>17</v>
      </c>
      <c r="C23" s="78"/>
      <c r="D23" s="78"/>
      <c r="E23" s="79"/>
      <c r="F23" s="10">
        <f>SUM(F13:F22)</f>
        <v>420</v>
      </c>
      <c r="G23" s="10" t="s">
        <v>18</v>
      </c>
      <c r="H23" s="10">
        <f t="shared" ref="H23:M23" si="2">SUM(H13:H22)</f>
        <v>140</v>
      </c>
      <c r="I23" s="10">
        <f t="shared" si="2"/>
        <v>140</v>
      </c>
      <c r="J23" s="10">
        <f t="shared" si="2"/>
        <v>7</v>
      </c>
      <c r="K23" s="10">
        <f t="shared" si="2"/>
        <v>0</v>
      </c>
      <c r="L23" s="10">
        <f t="shared" si="2"/>
        <v>0</v>
      </c>
      <c r="M23" s="10">
        <f t="shared" si="2"/>
        <v>133</v>
      </c>
      <c r="N23" s="13"/>
      <c r="O23" s="13"/>
      <c r="P23" s="13"/>
      <c r="Q23" s="13"/>
      <c r="R23" s="13"/>
      <c r="S23" s="13"/>
      <c r="T23" s="13"/>
      <c r="U23" s="9">
        <f t="shared" si="0"/>
        <v>420</v>
      </c>
    </row>
    <row r="24" spans="1:22" ht="16.5" thickBot="1" x14ac:dyDescent="0.3">
      <c r="A24" s="82" t="s">
        <v>32</v>
      </c>
      <c r="B24" s="83"/>
      <c r="C24" s="83"/>
      <c r="D24" s="83"/>
      <c r="E24" s="84"/>
      <c r="F24" s="5" t="s">
        <v>10</v>
      </c>
      <c r="G24" s="5" t="s">
        <v>11</v>
      </c>
      <c r="H24" s="47" t="s">
        <v>12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2" ht="13.5" thickBot="1" x14ac:dyDescent="0.25">
      <c r="A25" s="7" t="s">
        <v>13</v>
      </c>
      <c r="B25" s="64" t="s">
        <v>14</v>
      </c>
      <c r="C25" s="80"/>
      <c r="D25" s="80"/>
      <c r="E25" s="81"/>
      <c r="F25" s="7" t="s">
        <v>15</v>
      </c>
      <c r="G25" s="7" t="s">
        <v>16</v>
      </c>
      <c r="H25" s="8">
        <v>40</v>
      </c>
      <c r="I25" s="8">
        <v>41</v>
      </c>
      <c r="J25" s="8">
        <v>42</v>
      </c>
      <c r="K25" s="8">
        <v>43</v>
      </c>
      <c r="L25" s="8">
        <v>44</v>
      </c>
      <c r="M25" s="8">
        <v>45</v>
      </c>
      <c r="N25" s="8">
        <v>46</v>
      </c>
      <c r="O25" s="8">
        <v>47</v>
      </c>
      <c r="P25" s="8">
        <v>48</v>
      </c>
      <c r="Q25" s="8">
        <v>49</v>
      </c>
      <c r="R25" s="8">
        <v>50</v>
      </c>
      <c r="S25" s="8">
        <v>51</v>
      </c>
      <c r="T25" s="8">
        <v>52</v>
      </c>
      <c r="U25" s="9"/>
    </row>
    <row r="26" spans="1:22" ht="13.5" thickBot="1" x14ac:dyDescent="0.25">
      <c r="A26" s="8">
        <v>15</v>
      </c>
      <c r="B26" s="77" t="s">
        <v>71</v>
      </c>
      <c r="C26" s="78"/>
      <c r="D26" s="78"/>
      <c r="E26" s="79"/>
      <c r="F26" s="10">
        <v>50</v>
      </c>
      <c r="G26" s="10" t="s">
        <v>18</v>
      </c>
      <c r="H26" s="13"/>
      <c r="I26" s="13"/>
      <c r="J26" s="13"/>
      <c r="K26" s="13"/>
      <c r="L26" s="13"/>
      <c r="M26" s="13"/>
      <c r="N26" s="10">
        <v>35</v>
      </c>
      <c r="O26" s="10">
        <v>10</v>
      </c>
      <c r="P26" s="10">
        <v>5</v>
      </c>
      <c r="Q26" s="10"/>
      <c r="R26" s="10"/>
      <c r="S26" s="13"/>
      <c r="T26" s="13"/>
      <c r="U26" s="9">
        <f>SUM(H26:R26)</f>
        <v>50</v>
      </c>
      <c r="V26" t="b">
        <f>(F26=U26)</f>
        <v>1</v>
      </c>
    </row>
    <row r="27" spans="1:22" ht="13.5" thickBot="1" x14ac:dyDescent="0.25">
      <c r="A27" s="8">
        <v>16</v>
      </c>
      <c r="B27" s="77" t="s">
        <v>72</v>
      </c>
      <c r="C27" s="78"/>
      <c r="D27" s="78"/>
      <c r="E27" s="79"/>
      <c r="F27" s="10">
        <v>60</v>
      </c>
      <c r="G27" s="10" t="s">
        <v>18</v>
      </c>
      <c r="H27" s="13"/>
      <c r="I27" s="13"/>
      <c r="J27" s="13"/>
      <c r="K27" s="13"/>
      <c r="L27" s="13"/>
      <c r="M27" s="13"/>
      <c r="N27" s="10">
        <v>40</v>
      </c>
      <c r="O27" s="10">
        <v>20</v>
      </c>
      <c r="P27" s="10"/>
      <c r="Q27" s="10"/>
      <c r="R27" s="10"/>
      <c r="S27" s="13"/>
      <c r="T27" s="13"/>
      <c r="U27" s="9">
        <f t="shared" ref="U27:U68" si="3">SUM(H27:R27)</f>
        <v>60</v>
      </c>
      <c r="V27" t="b">
        <f t="shared" ref="V27:V68" si="4">(F27=U27)</f>
        <v>1</v>
      </c>
    </row>
    <row r="28" spans="1:22" ht="13.5" thickBot="1" x14ac:dyDescent="0.25">
      <c r="A28" s="8">
        <v>17</v>
      </c>
      <c r="B28" s="43" t="s">
        <v>33</v>
      </c>
      <c r="C28" s="44"/>
      <c r="D28" s="44"/>
      <c r="E28" s="45"/>
      <c r="F28" s="16">
        <v>8</v>
      </c>
      <c r="G28" s="10" t="s">
        <v>18</v>
      </c>
      <c r="H28" s="13"/>
      <c r="I28" s="13"/>
      <c r="J28" s="13"/>
      <c r="K28" s="13"/>
      <c r="L28" s="13"/>
      <c r="M28" s="13"/>
      <c r="N28" s="16"/>
      <c r="O28" s="16">
        <v>4</v>
      </c>
      <c r="P28" s="16">
        <v>4</v>
      </c>
      <c r="Q28" s="16"/>
      <c r="R28" s="16"/>
      <c r="S28" s="13"/>
      <c r="T28" s="13"/>
      <c r="U28" s="9">
        <f t="shared" si="3"/>
        <v>8</v>
      </c>
      <c r="V28" t="b">
        <f t="shared" si="4"/>
        <v>1</v>
      </c>
    </row>
    <row r="29" spans="1:22" ht="13.5" thickBot="1" x14ac:dyDescent="0.25">
      <c r="A29" s="8">
        <v>18</v>
      </c>
      <c r="B29" s="43" t="s">
        <v>34</v>
      </c>
      <c r="C29" s="44"/>
      <c r="D29" s="44"/>
      <c r="E29" s="45"/>
      <c r="F29" s="16">
        <v>5</v>
      </c>
      <c r="G29" s="10" t="s">
        <v>18</v>
      </c>
      <c r="H29" s="13"/>
      <c r="I29" s="13"/>
      <c r="J29" s="13"/>
      <c r="K29" s="13"/>
      <c r="L29" s="13"/>
      <c r="M29" s="13"/>
      <c r="N29" s="16"/>
      <c r="O29" s="16">
        <v>5</v>
      </c>
      <c r="P29" s="16"/>
      <c r="Q29" s="16"/>
      <c r="R29" s="16"/>
      <c r="S29" s="13"/>
      <c r="T29" s="13"/>
      <c r="U29" s="9">
        <f t="shared" si="3"/>
        <v>5</v>
      </c>
      <c r="V29" t="b">
        <f t="shared" si="4"/>
        <v>1</v>
      </c>
    </row>
    <row r="30" spans="1:22" ht="13.5" thickBot="1" x14ac:dyDescent="0.25">
      <c r="A30" s="8">
        <v>19</v>
      </c>
      <c r="B30" s="43" t="s">
        <v>35</v>
      </c>
      <c r="C30" s="44"/>
      <c r="D30" s="44"/>
      <c r="E30" s="45"/>
      <c r="F30" s="16">
        <v>15</v>
      </c>
      <c r="G30" s="10" t="s">
        <v>18</v>
      </c>
      <c r="H30" s="13"/>
      <c r="I30" s="13"/>
      <c r="J30" s="13"/>
      <c r="K30" s="13"/>
      <c r="L30" s="13"/>
      <c r="M30" s="13"/>
      <c r="N30" s="16"/>
      <c r="O30" s="16">
        <v>15</v>
      </c>
      <c r="P30" s="16"/>
      <c r="Q30" s="16"/>
      <c r="R30" s="16"/>
      <c r="S30" s="13"/>
      <c r="T30" s="13"/>
      <c r="U30" s="9">
        <f t="shared" si="3"/>
        <v>15</v>
      </c>
      <c r="V30" t="b">
        <f t="shared" si="4"/>
        <v>1</v>
      </c>
    </row>
    <row r="31" spans="1:22" ht="13.5" thickBot="1" x14ac:dyDescent="0.25">
      <c r="A31" s="8">
        <v>20</v>
      </c>
      <c r="B31" s="43" t="s">
        <v>81</v>
      </c>
      <c r="C31" s="44"/>
      <c r="D31" s="44"/>
      <c r="E31" s="45"/>
      <c r="F31" s="16">
        <v>15</v>
      </c>
      <c r="G31" s="10" t="s">
        <v>18</v>
      </c>
      <c r="H31" s="13"/>
      <c r="I31" s="13"/>
      <c r="J31" s="13"/>
      <c r="K31" s="13"/>
      <c r="L31" s="13"/>
      <c r="M31" s="13"/>
      <c r="N31" s="16"/>
      <c r="O31" s="16"/>
      <c r="P31" s="16">
        <v>15</v>
      </c>
      <c r="Q31" s="16"/>
      <c r="R31" s="16"/>
      <c r="S31" s="13"/>
      <c r="T31" s="13"/>
      <c r="U31" s="9">
        <f t="shared" si="3"/>
        <v>15</v>
      </c>
      <c r="V31" t="b">
        <f t="shared" si="4"/>
        <v>1</v>
      </c>
    </row>
    <row r="32" spans="1:22" ht="13.5" thickBot="1" x14ac:dyDescent="0.25">
      <c r="A32" s="8">
        <v>21</v>
      </c>
      <c r="B32" s="43" t="s">
        <v>82</v>
      </c>
      <c r="C32" s="44"/>
      <c r="D32" s="44"/>
      <c r="E32" s="45"/>
      <c r="F32" s="16">
        <v>15</v>
      </c>
      <c r="G32" s="10" t="s">
        <v>18</v>
      </c>
      <c r="H32" s="13"/>
      <c r="I32" s="13"/>
      <c r="J32" s="13"/>
      <c r="K32" s="13"/>
      <c r="L32" s="13"/>
      <c r="M32" s="13"/>
      <c r="N32" s="16"/>
      <c r="O32" s="16"/>
      <c r="P32" s="16">
        <v>5</v>
      </c>
      <c r="Q32" s="16">
        <v>10</v>
      </c>
      <c r="R32" s="16"/>
      <c r="S32" s="13"/>
      <c r="T32" s="13"/>
      <c r="U32" s="9">
        <f t="shared" si="3"/>
        <v>15</v>
      </c>
      <c r="V32" t="b">
        <f t="shared" si="4"/>
        <v>1</v>
      </c>
    </row>
    <row r="33" spans="1:22" ht="13.5" thickBot="1" x14ac:dyDescent="0.25">
      <c r="A33" s="8">
        <v>22</v>
      </c>
      <c r="B33" s="43" t="s">
        <v>36</v>
      </c>
      <c r="C33" s="44"/>
      <c r="D33" s="44"/>
      <c r="E33" s="45"/>
      <c r="F33" s="16">
        <v>15</v>
      </c>
      <c r="G33" s="10" t="s">
        <v>18</v>
      </c>
      <c r="H33" s="13"/>
      <c r="I33" s="13"/>
      <c r="J33" s="13"/>
      <c r="K33" s="13"/>
      <c r="L33" s="13"/>
      <c r="M33" s="13"/>
      <c r="N33" s="16"/>
      <c r="O33" s="16"/>
      <c r="P33" s="16"/>
      <c r="Q33" s="16">
        <v>15</v>
      </c>
      <c r="R33" s="16"/>
      <c r="S33" s="13"/>
      <c r="T33" s="13"/>
      <c r="U33" s="9">
        <f t="shared" si="3"/>
        <v>15</v>
      </c>
      <c r="V33" t="b">
        <f t="shared" si="4"/>
        <v>1</v>
      </c>
    </row>
    <row r="34" spans="1:22" ht="13.5" thickBot="1" x14ac:dyDescent="0.25">
      <c r="A34" s="8">
        <v>23</v>
      </c>
      <c r="B34" s="43" t="s">
        <v>70</v>
      </c>
      <c r="C34" s="44"/>
      <c r="D34" s="44"/>
      <c r="E34" s="45"/>
      <c r="F34" s="16">
        <v>10</v>
      </c>
      <c r="G34" s="10" t="s">
        <v>18</v>
      </c>
      <c r="H34" s="13"/>
      <c r="I34" s="13"/>
      <c r="J34" s="13"/>
      <c r="K34" s="13"/>
      <c r="L34" s="13"/>
      <c r="M34" s="13"/>
      <c r="N34" s="16"/>
      <c r="O34" s="16"/>
      <c r="P34" s="16">
        <v>5</v>
      </c>
      <c r="Q34" s="16">
        <v>5</v>
      </c>
      <c r="R34" s="16"/>
      <c r="S34" s="13"/>
      <c r="T34" s="13"/>
      <c r="U34" s="9">
        <f t="shared" si="3"/>
        <v>10</v>
      </c>
      <c r="V34" t="b">
        <f t="shared" si="4"/>
        <v>1</v>
      </c>
    </row>
    <row r="35" spans="1:22" ht="13.5" thickBot="1" x14ac:dyDescent="0.25">
      <c r="A35" s="8">
        <v>24</v>
      </c>
      <c r="B35" s="43" t="s">
        <v>69</v>
      </c>
      <c r="C35" s="44"/>
      <c r="D35" s="44"/>
      <c r="E35" s="45"/>
      <c r="F35" s="16">
        <v>10</v>
      </c>
      <c r="G35" s="10" t="s">
        <v>18</v>
      </c>
      <c r="H35" s="13"/>
      <c r="I35" s="13"/>
      <c r="J35" s="13"/>
      <c r="K35" s="13"/>
      <c r="L35" s="13"/>
      <c r="M35" s="13"/>
      <c r="N35" s="16"/>
      <c r="O35" s="16"/>
      <c r="P35" s="16"/>
      <c r="Q35" s="16"/>
      <c r="R35" s="16">
        <v>10</v>
      </c>
      <c r="S35" s="13"/>
      <c r="T35" s="13"/>
      <c r="U35" s="9">
        <f t="shared" si="3"/>
        <v>10</v>
      </c>
      <c r="V35" t="b">
        <f t="shared" si="4"/>
        <v>1</v>
      </c>
    </row>
    <row r="36" spans="1:22" ht="13.5" thickBot="1" x14ac:dyDescent="0.25">
      <c r="A36" s="8">
        <v>25</v>
      </c>
      <c r="B36" s="43" t="s">
        <v>80</v>
      </c>
      <c r="C36" s="44"/>
      <c r="D36" s="44"/>
      <c r="E36" s="45"/>
      <c r="F36" s="16">
        <v>10</v>
      </c>
      <c r="G36" s="10" t="s">
        <v>18</v>
      </c>
      <c r="H36" s="13"/>
      <c r="I36" s="13"/>
      <c r="J36" s="13"/>
      <c r="K36" s="13"/>
      <c r="L36" s="13"/>
      <c r="M36" s="13"/>
      <c r="N36" s="16"/>
      <c r="O36" s="16"/>
      <c r="P36" s="16"/>
      <c r="Q36" s="16"/>
      <c r="R36" s="16">
        <v>10</v>
      </c>
      <c r="S36" s="13"/>
      <c r="T36" s="13"/>
      <c r="U36" s="9">
        <f t="shared" si="3"/>
        <v>10</v>
      </c>
      <c r="V36" t="b">
        <f t="shared" si="4"/>
        <v>1</v>
      </c>
    </row>
    <row r="37" spans="1:22" ht="13.5" thickBot="1" x14ac:dyDescent="0.25">
      <c r="A37" s="8">
        <v>26</v>
      </c>
      <c r="B37" s="43" t="s">
        <v>68</v>
      </c>
      <c r="C37" s="44"/>
      <c r="D37" s="44"/>
      <c r="E37" s="45"/>
      <c r="F37" s="16">
        <v>8</v>
      </c>
      <c r="G37" s="10" t="s">
        <v>18</v>
      </c>
      <c r="H37" s="13"/>
      <c r="I37" s="13"/>
      <c r="J37" s="13"/>
      <c r="K37" s="13"/>
      <c r="L37" s="13"/>
      <c r="M37" s="13"/>
      <c r="N37" s="16"/>
      <c r="O37" s="16"/>
      <c r="P37" s="16"/>
      <c r="Q37" s="16">
        <v>4</v>
      </c>
      <c r="R37" s="16">
        <v>4</v>
      </c>
      <c r="S37" s="13"/>
      <c r="T37" s="13"/>
      <c r="U37" s="9">
        <f t="shared" si="3"/>
        <v>8</v>
      </c>
      <c r="V37" t="b">
        <f t="shared" si="4"/>
        <v>1</v>
      </c>
    </row>
    <row r="38" spans="1:22" ht="13.5" thickBot="1" x14ac:dyDescent="0.25">
      <c r="A38" s="8">
        <v>27</v>
      </c>
      <c r="B38" s="43" t="s">
        <v>79</v>
      </c>
      <c r="C38" s="44"/>
      <c r="D38" s="44"/>
      <c r="E38" s="45"/>
      <c r="F38" s="16">
        <v>10</v>
      </c>
      <c r="G38" s="10" t="s">
        <v>18</v>
      </c>
      <c r="H38" s="13"/>
      <c r="I38" s="13"/>
      <c r="J38" s="13"/>
      <c r="K38" s="13"/>
      <c r="L38" s="13"/>
      <c r="M38" s="13"/>
      <c r="N38" s="16"/>
      <c r="O38" s="16"/>
      <c r="P38" s="16"/>
      <c r="Q38" s="16">
        <v>10</v>
      </c>
      <c r="R38" s="16"/>
      <c r="S38" s="13"/>
      <c r="T38" s="13"/>
      <c r="U38" s="9">
        <f t="shared" si="3"/>
        <v>10</v>
      </c>
      <c r="V38" t="b">
        <f t="shared" si="4"/>
        <v>1</v>
      </c>
    </row>
    <row r="39" spans="1:22" ht="13.5" thickBot="1" x14ac:dyDescent="0.25">
      <c r="A39" s="8">
        <v>29</v>
      </c>
      <c r="B39" s="43" t="s">
        <v>59</v>
      </c>
      <c r="C39" s="44"/>
      <c r="D39" s="44"/>
      <c r="E39" s="45"/>
      <c r="F39" s="16">
        <v>20</v>
      </c>
      <c r="G39" s="10" t="s">
        <v>18</v>
      </c>
      <c r="H39" s="13"/>
      <c r="I39" s="13"/>
      <c r="J39" s="13"/>
      <c r="K39" s="13"/>
      <c r="L39" s="13"/>
      <c r="M39" s="13"/>
      <c r="N39" s="16"/>
      <c r="O39" s="16"/>
      <c r="P39" s="16"/>
      <c r="Q39" s="16">
        <v>20</v>
      </c>
      <c r="R39" s="16"/>
      <c r="S39" s="13"/>
      <c r="T39" s="13"/>
      <c r="U39" s="9">
        <f t="shared" si="3"/>
        <v>20</v>
      </c>
      <c r="V39" t="b">
        <f t="shared" si="4"/>
        <v>1</v>
      </c>
    </row>
    <row r="40" spans="1:22" ht="13.5" thickBot="1" x14ac:dyDescent="0.25">
      <c r="A40" s="8">
        <v>30</v>
      </c>
      <c r="B40" s="43" t="s">
        <v>47</v>
      </c>
      <c r="C40" s="44"/>
      <c r="D40" s="44"/>
      <c r="E40" s="45"/>
      <c r="F40" s="16">
        <v>10</v>
      </c>
      <c r="G40" s="10" t="s">
        <v>18</v>
      </c>
      <c r="H40" s="13"/>
      <c r="I40" s="13"/>
      <c r="J40" s="13"/>
      <c r="K40" s="13"/>
      <c r="L40" s="13"/>
      <c r="M40" s="13"/>
      <c r="N40" s="16"/>
      <c r="O40" s="16"/>
      <c r="P40" s="16"/>
      <c r="Q40" s="16"/>
      <c r="R40" s="16">
        <v>10</v>
      </c>
      <c r="S40" s="13"/>
      <c r="T40" s="13"/>
      <c r="U40" s="9">
        <f>SUM(H40:R40)</f>
        <v>10</v>
      </c>
      <c r="V40" t="b">
        <f t="shared" si="4"/>
        <v>1</v>
      </c>
    </row>
    <row r="41" spans="1:22" ht="13.5" thickBot="1" x14ac:dyDescent="0.25">
      <c r="A41" s="8">
        <v>31</v>
      </c>
      <c r="B41" s="43" t="s">
        <v>48</v>
      </c>
      <c r="C41" s="44"/>
      <c r="D41" s="44"/>
      <c r="E41" s="45"/>
      <c r="F41" s="16">
        <v>8</v>
      </c>
      <c r="G41" s="10" t="s">
        <v>18</v>
      </c>
      <c r="H41" s="13"/>
      <c r="I41" s="13"/>
      <c r="J41" s="13"/>
      <c r="K41" s="13"/>
      <c r="L41" s="13"/>
      <c r="M41" s="13"/>
      <c r="N41" s="16"/>
      <c r="O41" s="16"/>
      <c r="P41" s="16"/>
      <c r="Q41" s="16"/>
      <c r="R41" s="16">
        <v>8</v>
      </c>
      <c r="S41" s="13"/>
      <c r="T41" s="13"/>
      <c r="U41" s="9">
        <f t="shared" si="3"/>
        <v>8</v>
      </c>
      <c r="V41" t="b">
        <f t="shared" si="4"/>
        <v>1</v>
      </c>
    </row>
    <row r="42" spans="1:22" ht="13.5" thickBot="1" x14ac:dyDescent="0.25">
      <c r="A42" s="8">
        <v>32</v>
      </c>
      <c r="B42" s="43" t="s">
        <v>37</v>
      </c>
      <c r="C42" s="44"/>
      <c r="D42" s="44"/>
      <c r="E42" s="45"/>
      <c r="F42" s="16">
        <v>5</v>
      </c>
      <c r="G42" s="10" t="s">
        <v>18</v>
      </c>
      <c r="H42" s="13"/>
      <c r="I42" s="13"/>
      <c r="J42" s="13"/>
      <c r="K42" s="13"/>
      <c r="L42" s="13"/>
      <c r="M42" s="13"/>
      <c r="N42" s="16">
        <v>5</v>
      </c>
      <c r="O42" s="16"/>
      <c r="P42" s="16"/>
      <c r="Q42" s="16"/>
      <c r="R42" s="16"/>
      <c r="S42" s="13"/>
      <c r="T42" s="13"/>
      <c r="U42" s="9">
        <f t="shared" si="3"/>
        <v>5</v>
      </c>
      <c r="V42" t="b">
        <f t="shared" si="4"/>
        <v>1</v>
      </c>
    </row>
    <row r="43" spans="1:22" ht="13.5" thickBot="1" x14ac:dyDescent="0.25">
      <c r="A43" s="8">
        <v>33</v>
      </c>
      <c r="B43" s="43" t="s">
        <v>38</v>
      </c>
      <c r="C43" s="44"/>
      <c r="D43" s="44"/>
      <c r="E43" s="45"/>
      <c r="F43" s="16">
        <v>5</v>
      </c>
      <c r="G43" s="10" t="s">
        <v>18</v>
      </c>
      <c r="H43" s="13"/>
      <c r="I43" s="13"/>
      <c r="J43" s="13"/>
      <c r="K43" s="13"/>
      <c r="L43" s="13"/>
      <c r="M43" s="13"/>
      <c r="N43" s="16"/>
      <c r="O43" s="16">
        <v>5</v>
      </c>
      <c r="P43" s="16"/>
      <c r="Q43" s="16"/>
      <c r="R43" s="16"/>
      <c r="S43" s="13"/>
      <c r="T43" s="13"/>
      <c r="U43" s="9">
        <f t="shared" si="3"/>
        <v>5</v>
      </c>
      <c r="V43" t="b">
        <f t="shared" si="4"/>
        <v>1</v>
      </c>
    </row>
    <row r="44" spans="1:22" ht="13.5" thickBot="1" x14ac:dyDescent="0.25">
      <c r="A44" s="8">
        <v>34</v>
      </c>
      <c r="B44" s="43" t="s">
        <v>66</v>
      </c>
      <c r="C44" s="44"/>
      <c r="D44" s="44"/>
      <c r="E44" s="45"/>
      <c r="F44" s="16">
        <v>5</v>
      </c>
      <c r="G44" s="10" t="s">
        <v>18</v>
      </c>
      <c r="H44" s="13"/>
      <c r="I44" s="13"/>
      <c r="J44" s="13"/>
      <c r="K44" s="13"/>
      <c r="L44" s="13"/>
      <c r="M44" s="13"/>
      <c r="N44" s="16"/>
      <c r="O44" s="16"/>
      <c r="P44" s="16">
        <v>5</v>
      </c>
      <c r="Q44" s="16"/>
      <c r="R44" s="16"/>
      <c r="S44" s="13"/>
      <c r="T44" s="13"/>
      <c r="U44" s="9">
        <f t="shared" si="3"/>
        <v>5</v>
      </c>
      <c r="V44" t="b">
        <f t="shared" si="4"/>
        <v>1</v>
      </c>
    </row>
    <row r="45" spans="1:22" ht="13.5" thickBot="1" x14ac:dyDescent="0.25">
      <c r="A45" s="8">
        <v>35</v>
      </c>
      <c r="B45" s="43" t="s">
        <v>67</v>
      </c>
      <c r="C45" s="44"/>
      <c r="D45" s="44"/>
      <c r="E45" s="45"/>
      <c r="F45" s="16">
        <v>5</v>
      </c>
      <c r="G45" s="10" t="s">
        <v>18</v>
      </c>
      <c r="H45" s="13"/>
      <c r="I45" s="13"/>
      <c r="J45" s="13"/>
      <c r="K45" s="13"/>
      <c r="L45" s="13"/>
      <c r="M45" s="13"/>
      <c r="N45" s="16">
        <v>5</v>
      </c>
      <c r="O45" s="16"/>
      <c r="P45" s="16"/>
      <c r="Q45" s="16"/>
      <c r="R45" s="16"/>
      <c r="S45" s="13"/>
      <c r="T45" s="13"/>
      <c r="U45" s="9">
        <f t="shared" si="3"/>
        <v>5</v>
      </c>
      <c r="V45" t="b">
        <f t="shared" si="4"/>
        <v>1</v>
      </c>
    </row>
    <row r="46" spans="1:22" ht="13.5" thickBot="1" x14ac:dyDescent="0.25">
      <c r="A46" s="8">
        <v>36</v>
      </c>
      <c r="B46" s="43" t="s">
        <v>39</v>
      </c>
      <c r="C46" s="44"/>
      <c r="D46" s="44"/>
      <c r="E46" s="45"/>
      <c r="F46" s="16">
        <v>10</v>
      </c>
      <c r="G46" s="10" t="s">
        <v>18</v>
      </c>
      <c r="H46" s="13"/>
      <c r="I46" s="13"/>
      <c r="J46" s="13"/>
      <c r="K46" s="13"/>
      <c r="L46" s="13"/>
      <c r="M46" s="13"/>
      <c r="N46" s="16">
        <v>5</v>
      </c>
      <c r="O46" s="16">
        <v>5</v>
      </c>
      <c r="P46" s="16"/>
      <c r="Q46" s="16"/>
      <c r="R46" s="16"/>
      <c r="S46" s="13"/>
      <c r="T46" s="13"/>
      <c r="U46" s="9">
        <f t="shared" si="3"/>
        <v>10</v>
      </c>
      <c r="V46" t="b">
        <f t="shared" si="4"/>
        <v>1</v>
      </c>
    </row>
    <row r="47" spans="1:22" ht="13.5" thickBot="1" x14ac:dyDescent="0.25">
      <c r="A47" s="8">
        <v>37</v>
      </c>
      <c r="B47" s="43" t="s">
        <v>40</v>
      </c>
      <c r="C47" s="44"/>
      <c r="D47" s="44"/>
      <c r="E47" s="45"/>
      <c r="F47" s="16">
        <v>5</v>
      </c>
      <c r="G47" s="10" t="s">
        <v>18</v>
      </c>
      <c r="H47" s="13"/>
      <c r="I47" s="13"/>
      <c r="J47" s="13"/>
      <c r="K47" s="13"/>
      <c r="L47" s="13"/>
      <c r="M47" s="13"/>
      <c r="N47" s="16">
        <v>5</v>
      </c>
      <c r="O47" s="16"/>
      <c r="P47" s="16"/>
      <c r="Q47" s="16"/>
      <c r="R47" s="16"/>
      <c r="S47" s="13"/>
      <c r="T47" s="13"/>
      <c r="U47" s="9">
        <f t="shared" si="3"/>
        <v>5</v>
      </c>
      <c r="V47" t="b">
        <f t="shared" si="4"/>
        <v>1</v>
      </c>
    </row>
    <row r="48" spans="1:22" ht="13.5" thickBot="1" x14ac:dyDescent="0.25">
      <c r="A48" s="8">
        <v>38</v>
      </c>
      <c r="B48" s="43" t="s">
        <v>41</v>
      </c>
      <c r="C48" s="44"/>
      <c r="D48" s="44"/>
      <c r="E48" s="45"/>
      <c r="F48" s="16">
        <v>10</v>
      </c>
      <c r="G48" s="10" t="s">
        <v>18</v>
      </c>
      <c r="H48" s="13"/>
      <c r="I48" s="13"/>
      <c r="J48" s="13"/>
      <c r="K48" s="13"/>
      <c r="L48" s="13"/>
      <c r="M48" s="13"/>
      <c r="N48" s="16">
        <v>5</v>
      </c>
      <c r="O48" s="16">
        <v>5</v>
      </c>
      <c r="P48" s="16"/>
      <c r="Q48" s="16"/>
      <c r="R48" s="16"/>
      <c r="S48" s="13"/>
      <c r="T48" s="13"/>
      <c r="U48" s="9">
        <f t="shared" si="3"/>
        <v>10</v>
      </c>
      <c r="V48" t="b">
        <f t="shared" si="4"/>
        <v>1</v>
      </c>
    </row>
    <row r="49" spans="1:22" ht="13.5" thickBot="1" x14ac:dyDescent="0.25">
      <c r="A49" s="8">
        <v>39</v>
      </c>
      <c r="B49" s="43" t="s">
        <v>42</v>
      </c>
      <c r="C49" s="44"/>
      <c r="D49" s="44"/>
      <c r="E49" s="45"/>
      <c r="F49" s="16">
        <v>8</v>
      </c>
      <c r="G49" s="10" t="s">
        <v>18</v>
      </c>
      <c r="H49" s="13"/>
      <c r="I49" s="13"/>
      <c r="J49" s="13"/>
      <c r="K49" s="13"/>
      <c r="L49" s="13"/>
      <c r="M49" s="13"/>
      <c r="N49" s="16"/>
      <c r="O49" s="16">
        <v>4</v>
      </c>
      <c r="P49" s="16">
        <v>4</v>
      </c>
      <c r="Q49" s="16"/>
      <c r="R49" s="16"/>
      <c r="S49" s="13"/>
      <c r="T49" s="13"/>
      <c r="U49" s="9">
        <f t="shared" si="3"/>
        <v>8</v>
      </c>
      <c r="V49" t="b">
        <f t="shared" si="4"/>
        <v>1</v>
      </c>
    </row>
    <row r="50" spans="1:22" ht="13.5" thickBot="1" x14ac:dyDescent="0.25">
      <c r="A50" s="8">
        <v>40</v>
      </c>
      <c r="B50" s="43" t="s">
        <v>43</v>
      </c>
      <c r="C50" s="44"/>
      <c r="D50" s="44"/>
      <c r="E50" s="45"/>
      <c r="F50" s="16">
        <v>10</v>
      </c>
      <c r="G50" s="10" t="s">
        <v>18</v>
      </c>
      <c r="H50" s="13"/>
      <c r="I50" s="13"/>
      <c r="J50" s="13"/>
      <c r="K50" s="13"/>
      <c r="L50" s="13"/>
      <c r="M50" s="13"/>
      <c r="N50" s="16">
        <v>6</v>
      </c>
      <c r="O50" s="16">
        <v>4</v>
      </c>
      <c r="P50" s="16"/>
      <c r="Q50" s="16"/>
      <c r="R50" s="16"/>
      <c r="S50" s="13"/>
      <c r="T50" s="13"/>
      <c r="U50" s="9">
        <f t="shared" si="3"/>
        <v>10</v>
      </c>
      <c r="V50" t="b">
        <f t="shared" si="4"/>
        <v>1</v>
      </c>
    </row>
    <row r="51" spans="1:22" ht="13.5" thickBot="1" x14ac:dyDescent="0.25">
      <c r="A51" s="8">
        <v>41</v>
      </c>
      <c r="B51" s="43" t="s">
        <v>44</v>
      </c>
      <c r="C51" s="44"/>
      <c r="D51" s="44"/>
      <c r="E51" s="45"/>
      <c r="F51" s="16">
        <v>5</v>
      </c>
      <c r="G51" s="10" t="s">
        <v>18</v>
      </c>
      <c r="H51" s="13"/>
      <c r="I51" s="13"/>
      <c r="J51" s="13"/>
      <c r="K51" s="13"/>
      <c r="L51" s="13"/>
      <c r="M51" s="13"/>
      <c r="N51" s="16"/>
      <c r="O51" s="16"/>
      <c r="P51" s="16">
        <v>5</v>
      </c>
      <c r="Q51" s="16"/>
      <c r="R51" s="16"/>
      <c r="S51" s="13"/>
      <c r="T51" s="13"/>
      <c r="U51" s="9">
        <f t="shared" si="3"/>
        <v>5</v>
      </c>
      <c r="V51" t="b">
        <f t="shared" si="4"/>
        <v>1</v>
      </c>
    </row>
    <row r="52" spans="1:22" ht="13.5" thickBot="1" x14ac:dyDescent="0.25">
      <c r="A52" s="8">
        <v>42</v>
      </c>
      <c r="B52" s="43" t="s">
        <v>65</v>
      </c>
      <c r="C52" s="44"/>
      <c r="D52" s="44"/>
      <c r="E52" s="45"/>
      <c r="F52" s="16">
        <v>5</v>
      </c>
      <c r="G52" s="10" t="s">
        <v>18</v>
      </c>
      <c r="H52" s="13"/>
      <c r="I52" s="13"/>
      <c r="J52" s="13"/>
      <c r="K52" s="13"/>
      <c r="L52" s="13"/>
      <c r="M52" s="13"/>
      <c r="N52" s="16"/>
      <c r="O52" s="16"/>
      <c r="P52" s="16">
        <v>5</v>
      </c>
      <c r="Q52" s="16"/>
      <c r="R52" s="16"/>
      <c r="S52" s="13"/>
      <c r="T52" s="13"/>
      <c r="U52" s="9">
        <f t="shared" si="3"/>
        <v>5</v>
      </c>
      <c r="V52" t="b">
        <f t="shared" si="4"/>
        <v>1</v>
      </c>
    </row>
    <row r="53" spans="1:22" ht="13.5" thickBot="1" x14ac:dyDescent="0.25">
      <c r="A53" s="8">
        <v>43</v>
      </c>
      <c r="B53" s="43" t="s">
        <v>45</v>
      </c>
      <c r="C53" s="44"/>
      <c r="D53" s="44"/>
      <c r="E53" s="45"/>
      <c r="F53" s="16">
        <v>10</v>
      </c>
      <c r="G53" s="10" t="s">
        <v>18</v>
      </c>
      <c r="H53" s="13"/>
      <c r="I53" s="13"/>
      <c r="J53" s="13"/>
      <c r="K53" s="13"/>
      <c r="L53" s="13"/>
      <c r="M53" s="13"/>
      <c r="N53" s="16"/>
      <c r="O53" s="16"/>
      <c r="P53" s="16">
        <v>10</v>
      </c>
      <c r="Q53" s="16"/>
      <c r="R53" s="16"/>
      <c r="S53" s="13"/>
      <c r="T53" s="13"/>
      <c r="U53" s="9">
        <f t="shared" si="3"/>
        <v>10</v>
      </c>
      <c r="V53" t="b">
        <f t="shared" si="4"/>
        <v>1</v>
      </c>
    </row>
    <row r="54" spans="1:22" ht="13.5" thickBot="1" x14ac:dyDescent="0.25">
      <c r="A54" s="8">
        <v>44</v>
      </c>
      <c r="B54" s="43" t="s">
        <v>46</v>
      </c>
      <c r="C54" s="44"/>
      <c r="D54" s="44"/>
      <c r="E54" s="45"/>
      <c r="F54" s="16">
        <v>10</v>
      </c>
      <c r="G54" s="10" t="s">
        <v>18</v>
      </c>
      <c r="H54" s="13"/>
      <c r="I54" s="13"/>
      <c r="J54" s="13"/>
      <c r="K54" s="13"/>
      <c r="L54" s="13"/>
      <c r="M54" s="13"/>
      <c r="N54" s="16"/>
      <c r="O54" s="16"/>
      <c r="P54" s="16">
        <v>10</v>
      </c>
      <c r="Q54" s="16"/>
      <c r="R54" s="16"/>
      <c r="S54" s="13"/>
      <c r="T54" s="13"/>
      <c r="U54" s="9">
        <f t="shared" si="3"/>
        <v>10</v>
      </c>
      <c r="V54" t="b">
        <f t="shared" si="4"/>
        <v>1</v>
      </c>
    </row>
    <row r="55" spans="1:22" ht="13.5" thickBot="1" x14ac:dyDescent="0.25">
      <c r="A55" s="8">
        <v>45</v>
      </c>
      <c r="B55" s="43" t="s">
        <v>62</v>
      </c>
      <c r="C55" s="44"/>
      <c r="D55" s="44"/>
      <c r="E55" s="45"/>
      <c r="F55" s="16">
        <v>10</v>
      </c>
      <c r="G55" s="10" t="s">
        <v>18</v>
      </c>
      <c r="H55" s="13"/>
      <c r="I55" s="13"/>
      <c r="J55" s="13"/>
      <c r="K55" s="13"/>
      <c r="L55" s="13"/>
      <c r="M55" s="13"/>
      <c r="N55" s="16">
        <v>5</v>
      </c>
      <c r="O55" s="16">
        <v>5</v>
      </c>
      <c r="P55" s="16"/>
      <c r="Q55" s="16"/>
      <c r="R55" s="16"/>
      <c r="S55" s="13"/>
      <c r="T55" s="13"/>
      <c r="U55" s="9">
        <f t="shared" si="3"/>
        <v>10</v>
      </c>
      <c r="V55" t="b">
        <f t="shared" si="4"/>
        <v>1</v>
      </c>
    </row>
    <row r="56" spans="1:22" ht="13.5" thickBot="1" x14ac:dyDescent="0.25">
      <c r="A56" s="8">
        <v>46</v>
      </c>
      <c r="B56" s="43" t="s">
        <v>64</v>
      </c>
      <c r="C56" s="44"/>
      <c r="D56" s="44"/>
      <c r="E56" s="45"/>
      <c r="F56" s="16">
        <v>15</v>
      </c>
      <c r="G56" s="10" t="s">
        <v>18</v>
      </c>
      <c r="H56" s="13"/>
      <c r="I56" s="13"/>
      <c r="J56" s="13"/>
      <c r="K56" s="13"/>
      <c r="L56" s="13"/>
      <c r="M56" s="13"/>
      <c r="N56" s="16"/>
      <c r="O56" s="16">
        <v>10</v>
      </c>
      <c r="P56" s="16">
        <v>5</v>
      </c>
      <c r="Q56" s="16"/>
      <c r="R56" s="16"/>
      <c r="S56" s="13"/>
      <c r="T56" s="13"/>
      <c r="U56" s="9">
        <f t="shared" si="3"/>
        <v>15</v>
      </c>
      <c r="V56" t="b">
        <f t="shared" si="4"/>
        <v>1</v>
      </c>
    </row>
    <row r="57" spans="1:22" ht="13.5" customHeight="1" thickBot="1" x14ac:dyDescent="0.25">
      <c r="A57" s="8">
        <v>47</v>
      </c>
      <c r="B57" s="40" t="s">
        <v>63</v>
      </c>
      <c r="C57" s="41"/>
      <c r="D57" s="41"/>
      <c r="E57" s="42"/>
      <c r="F57" s="16">
        <v>15</v>
      </c>
      <c r="G57" s="10" t="s">
        <v>18</v>
      </c>
      <c r="H57" s="13"/>
      <c r="I57" s="13"/>
      <c r="J57" s="13"/>
      <c r="K57" s="13"/>
      <c r="L57" s="13"/>
      <c r="M57" s="13"/>
      <c r="N57" s="16"/>
      <c r="O57" s="16">
        <v>10</v>
      </c>
      <c r="P57" s="16">
        <v>5</v>
      </c>
      <c r="Q57" s="16"/>
      <c r="R57" s="16"/>
      <c r="S57" s="13"/>
      <c r="T57" s="13"/>
      <c r="U57" s="9">
        <f t="shared" si="3"/>
        <v>15</v>
      </c>
      <c r="V57" t="b">
        <f t="shared" si="4"/>
        <v>1</v>
      </c>
    </row>
    <row r="58" spans="1:22" ht="13.5" thickBot="1" x14ac:dyDescent="0.25">
      <c r="A58" s="8">
        <v>48</v>
      </c>
      <c r="B58" s="43" t="s">
        <v>77</v>
      </c>
      <c r="C58" s="44"/>
      <c r="D58" s="44"/>
      <c r="E58" s="45"/>
      <c r="F58" s="16">
        <v>40</v>
      </c>
      <c r="G58" s="10" t="s">
        <v>18</v>
      </c>
      <c r="H58" s="13"/>
      <c r="I58" s="13"/>
      <c r="J58" s="13"/>
      <c r="K58" s="13"/>
      <c r="L58" s="13"/>
      <c r="M58" s="13"/>
      <c r="N58" s="16"/>
      <c r="O58" s="16">
        <v>10</v>
      </c>
      <c r="P58" s="16">
        <v>10</v>
      </c>
      <c r="Q58" s="16">
        <v>10</v>
      </c>
      <c r="R58" s="16">
        <v>10</v>
      </c>
      <c r="S58" s="13"/>
      <c r="T58" s="13"/>
      <c r="U58" s="9">
        <f t="shared" si="3"/>
        <v>40</v>
      </c>
      <c r="V58" t="b">
        <f t="shared" si="4"/>
        <v>1</v>
      </c>
    </row>
    <row r="59" spans="1:22" ht="13.5" thickBot="1" x14ac:dyDescent="0.25">
      <c r="A59" s="8">
        <v>49</v>
      </c>
      <c r="B59" s="43" t="s">
        <v>78</v>
      </c>
      <c r="C59" s="44"/>
      <c r="D59" s="44"/>
      <c r="E59" s="45"/>
      <c r="F59" s="16">
        <v>30</v>
      </c>
      <c r="G59" s="10" t="s">
        <v>18</v>
      </c>
      <c r="H59" s="13"/>
      <c r="I59" s="13"/>
      <c r="J59" s="13"/>
      <c r="K59" s="13"/>
      <c r="L59" s="13"/>
      <c r="M59" s="13"/>
      <c r="N59" s="16"/>
      <c r="O59" s="16">
        <v>10</v>
      </c>
      <c r="P59" s="16">
        <v>10</v>
      </c>
      <c r="Q59" s="16">
        <v>10</v>
      </c>
      <c r="R59" s="16"/>
      <c r="S59" s="13"/>
      <c r="T59" s="13"/>
      <c r="U59" s="9">
        <f t="shared" si="3"/>
        <v>30</v>
      </c>
      <c r="V59" t="b">
        <f t="shared" si="4"/>
        <v>1</v>
      </c>
    </row>
    <row r="60" spans="1:22" ht="13.5" thickBot="1" x14ac:dyDescent="0.25">
      <c r="A60" s="8">
        <v>50</v>
      </c>
      <c r="B60" s="43" t="s">
        <v>73</v>
      </c>
      <c r="C60" s="44"/>
      <c r="D60" s="44"/>
      <c r="E60" s="45"/>
      <c r="F60" s="16">
        <v>30</v>
      </c>
      <c r="G60" s="10" t="s">
        <v>18</v>
      </c>
      <c r="H60" s="13"/>
      <c r="I60" s="13"/>
      <c r="J60" s="13"/>
      <c r="K60" s="13"/>
      <c r="L60" s="13"/>
      <c r="M60" s="13"/>
      <c r="N60" s="16"/>
      <c r="O60" s="16"/>
      <c r="P60" s="16">
        <v>10</v>
      </c>
      <c r="Q60" s="16">
        <v>10</v>
      </c>
      <c r="R60" s="16">
        <v>10</v>
      </c>
      <c r="S60" s="13"/>
      <c r="T60" s="13"/>
      <c r="U60" s="9">
        <f t="shared" si="3"/>
        <v>30</v>
      </c>
      <c r="V60" t="b">
        <f t="shared" si="4"/>
        <v>1</v>
      </c>
    </row>
    <row r="61" spans="1:22" ht="13.5" thickBot="1" x14ac:dyDescent="0.25">
      <c r="A61" s="8">
        <v>51</v>
      </c>
      <c r="B61" s="43" t="s">
        <v>74</v>
      </c>
      <c r="C61" s="44"/>
      <c r="D61" s="44"/>
      <c r="E61" s="45"/>
      <c r="F61" s="16">
        <v>50</v>
      </c>
      <c r="G61" s="10" t="s">
        <v>18</v>
      </c>
      <c r="H61" s="13"/>
      <c r="I61" s="13"/>
      <c r="J61" s="13"/>
      <c r="K61" s="13"/>
      <c r="L61" s="13"/>
      <c r="M61" s="13"/>
      <c r="N61" s="16"/>
      <c r="O61" s="16"/>
      <c r="P61" s="16">
        <v>5</v>
      </c>
      <c r="Q61" s="16">
        <v>20</v>
      </c>
      <c r="R61" s="16">
        <v>25</v>
      </c>
      <c r="S61" s="13"/>
      <c r="T61" s="13"/>
      <c r="U61" s="9">
        <f t="shared" si="3"/>
        <v>50</v>
      </c>
      <c r="V61" t="b">
        <f t="shared" si="4"/>
        <v>1</v>
      </c>
    </row>
    <row r="62" spans="1:22" ht="13.5" thickBot="1" x14ac:dyDescent="0.25">
      <c r="A62" s="8">
        <v>52</v>
      </c>
      <c r="B62" s="43" t="s">
        <v>75</v>
      </c>
      <c r="C62" s="44"/>
      <c r="D62" s="44"/>
      <c r="E62" s="45"/>
      <c r="F62" s="16">
        <v>20</v>
      </c>
      <c r="G62" s="10" t="s">
        <v>18</v>
      </c>
      <c r="H62" s="13"/>
      <c r="I62" s="13"/>
      <c r="J62" s="13"/>
      <c r="K62" s="13"/>
      <c r="L62" s="13"/>
      <c r="M62" s="13"/>
      <c r="N62" s="16"/>
      <c r="O62" s="16"/>
      <c r="P62" s="16"/>
      <c r="Q62" s="16">
        <v>5</v>
      </c>
      <c r="R62" s="16">
        <v>15</v>
      </c>
      <c r="S62" s="13"/>
      <c r="T62" s="13"/>
      <c r="U62" s="9">
        <f t="shared" si="3"/>
        <v>20</v>
      </c>
      <c r="V62" t="b">
        <f t="shared" si="4"/>
        <v>1</v>
      </c>
    </row>
    <row r="63" spans="1:22" ht="13.5" thickBot="1" x14ac:dyDescent="0.25">
      <c r="A63" s="8">
        <v>53</v>
      </c>
      <c r="B63" s="43" t="s">
        <v>76</v>
      </c>
      <c r="C63" s="44"/>
      <c r="D63" s="44"/>
      <c r="E63" s="45"/>
      <c r="F63" s="16">
        <v>20</v>
      </c>
      <c r="G63" s="10" t="s">
        <v>18</v>
      </c>
      <c r="H63" s="13"/>
      <c r="I63" s="13"/>
      <c r="J63" s="13"/>
      <c r="K63" s="13"/>
      <c r="L63" s="13"/>
      <c r="M63" s="13"/>
      <c r="N63" s="16"/>
      <c r="O63" s="16"/>
      <c r="P63" s="16"/>
      <c r="Q63" s="16">
        <v>5</v>
      </c>
      <c r="R63" s="16">
        <v>15</v>
      </c>
      <c r="S63" s="13"/>
      <c r="T63" s="13"/>
      <c r="U63" s="9">
        <f t="shared" si="3"/>
        <v>20</v>
      </c>
      <c r="V63" t="b">
        <f t="shared" si="4"/>
        <v>1</v>
      </c>
    </row>
    <row r="64" spans="1:22" ht="13.5" thickBot="1" x14ac:dyDescent="0.25">
      <c r="A64" s="8">
        <v>54</v>
      </c>
      <c r="B64" s="43" t="s">
        <v>60</v>
      </c>
      <c r="C64" s="44"/>
      <c r="D64" s="44"/>
      <c r="E64" s="45"/>
      <c r="F64" s="16">
        <v>5</v>
      </c>
      <c r="G64" s="16" t="s">
        <v>61</v>
      </c>
      <c r="H64" s="13"/>
      <c r="I64" s="13"/>
      <c r="J64" s="13"/>
      <c r="K64" s="13"/>
      <c r="L64" s="13"/>
      <c r="M64" s="13"/>
      <c r="N64" s="16">
        <v>1</v>
      </c>
      <c r="O64" s="16">
        <v>1</v>
      </c>
      <c r="P64" s="16">
        <v>1</v>
      </c>
      <c r="Q64" s="16">
        <v>1</v>
      </c>
      <c r="R64" s="16">
        <v>1</v>
      </c>
      <c r="S64" s="13"/>
      <c r="T64" s="13"/>
      <c r="U64" s="9">
        <f t="shared" si="3"/>
        <v>5</v>
      </c>
      <c r="V64" t="b">
        <f t="shared" si="4"/>
        <v>1</v>
      </c>
    </row>
    <row r="65" spans="1:22" ht="13.5" thickBot="1" x14ac:dyDescent="0.25">
      <c r="A65" s="8">
        <v>55</v>
      </c>
      <c r="B65" s="43" t="s">
        <v>28</v>
      </c>
      <c r="C65" s="44"/>
      <c r="D65" s="44"/>
      <c r="E65" s="45"/>
      <c r="F65" s="16">
        <v>15</v>
      </c>
      <c r="G65" s="16" t="s">
        <v>18</v>
      </c>
      <c r="H65" s="13"/>
      <c r="I65" s="13"/>
      <c r="J65" s="13"/>
      <c r="K65" s="13"/>
      <c r="L65" s="13"/>
      <c r="M65" s="13"/>
      <c r="N65" s="16">
        <v>3</v>
      </c>
      <c r="O65" s="16">
        <v>3</v>
      </c>
      <c r="P65" s="16">
        <v>3</v>
      </c>
      <c r="Q65" s="16">
        <v>3</v>
      </c>
      <c r="R65" s="16">
        <v>3</v>
      </c>
      <c r="S65" s="13"/>
      <c r="T65" s="13"/>
      <c r="U65" s="9">
        <f t="shared" si="3"/>
        <v>15</v>
      </c>
      <c r="V65" t="b">
        <f t="shared" si="4"/>
        <v>1</v>
      </c>
    </row>
    <row r="66" spans="1:22" ht="13.5" thickBot="1" x14ac:dyDescent="0.25">
      <c r="A66" s="8">
        <v>56</v>
      </c>
      <c r="B66" s="43" t="s">
        <v>30</v>
      </c>
      <c r="C66" s="44"/>
      <c r="D66" s="44"/>
      <c r="E66" s="45"/>
      <c r="F66" s="16">
        <v>21</v>
      </c>
      <c r="G66" s="16" t="s">
        <v>18</v>
      </c>
      <c r="H66" s="13"/>
      <c r="I66" s="13"/>
      <c r="J66" s="13"/>
      <c r="K66" s="13"/>
      <c r="L66" s="13"/>
      <c r="M66" s="13"/>
      <c r="N66" s="16">
        <v>7</v>
      </c>
      <c r="O66" s="16"/>
      <c r="P66" s="16">
        <v>7</v>
      </c>
      <c r="Q66" s="16"/>
      <c r="R66" s="16">
        <v>7</v>
      </c>
      <c r="S66" s="13"/>
      <c r="T66" s="13"/>
      <c r="U66" s="9">
        <f t="shared" si="3"/>
        <v>21</v>
      </c>
      <c r="V66" t="b">
        <f t="shared" si="4"/>
        <v>1</v>
      </c>
    </row>
    <row r="67" spans="1:22" ht="13.5" thickBot="1" x14ac:dyDescent="0.25">
      <c r="A67" s="8">
        <v>57</v>
      </c>
      <c r="B67" s="43" t="s">
        <v>29</v>
      </c>
      <c r="C67" s="44"/>
      <c r="D67" s="44"/>
      <c r="E67" s="45"/>
      <c r="F67" s="16">
        <v>12</v>
      </c>
      <c r="G67" s="16" t="s">
        <v>18</v>
      </c>
      <c r="H67" s="13"/>
      <c r="I67" s="13"/>
      <c r="J67" s="13"/>
      <c r="K67" s="13"/>
      <c r="L67" s="13"/>
      <c r="M67" s="13"/>
      <c r="N67" s="16">
        <v>8</v>
      </c>
      <c r="O67" s="16">
        <v>4</v>
      </c>
      <c r="P67" s="16"/>
      <c r="Q67" s="16"/>
      <c r="R67" s="16"/>
      <c r="S67" s="13"/>
      <c r="T67" s="13"/>
      <c r="U67" s="9">
        <f t="shared" si="3"/>
        <v>12</v>
      </c>
      <c r="V67" t="b">
        <f t="shared" si="4"/>
        <v>1</v>
      </c>
    </row>
    <row r="68" spans="1:22" ht="13.5" thickBot="1" x14ac:dyDescent="0.25">
      <c r="A68" s="8">
        <v>58</v>
      </c>
      <c r="B68" s="43" t="s">
        <v>31</v>
      </c>
      <c r="C68" s="44"/>
      <c r="D68" s="44"/>
      <c r="E68" s="45"/>
      <c r="F68" s="16">
        <f>(700-SUM(F26:F67))</f>
        <v>55</v>
      </c>
      <c r="G68" s="16" t="s">
        <v>18</v>
      </c>
      <c r="H68" s="13"/>
      <c r="I68" s="13"/>
      <c r="J68" s="13"/>
      <c r="K68" s="13"/>
      <c r="L68" s="13"/>
      <c r="M68" s="13"/>
      <c r="N68" s="16">
        <f>(140-SUM(N26:N67))</f>
        <v>10</v>
      </c>
      <c r="O68" s="16">
        <f>(140-SUM(O26:O67))</f>
        <v>10</v>
      </c>
      <c r="P68" s="16">
        <f>(140-SUM(P26:P67))</f>
        <v>11</v>
      </c>
      <c r="Q68" s="16">
        <f>(140-SUM(Q26:Q67))</f>
        <v>12</v>
      </c>
      <c r="R68" s="16">
        <f>(140-SUM(R26:R67))</f>
        <v>12</v>
      </c>
      <c r="S68" s="13"/>
      <c r="T68" s="13"/>
      <c r="U68" s="9">
        <f t="shared" si="3"/>
        <v>55</v>
      </c>
      <c r="V68" t="b">
        <f t="shared" si="4"/>
        <v>1</v>
      </c>
    </row>
    <row r="69" spans="1:22" ht="13.5" thickBot="1" x14ac:dyDescent="0.25">
      <c r="A69" s="8">
        <v>59</v>
      </c>
      <c r="B69" s="43" t="s">
        <v>17</v>
      </c>
      <c r="C69" s="44"/>
      <c r="D69" s="44"/>
      <c r="E69" s="45"/>
      <c r="F69" s="16">
        <f>SUM(F26:F68)</f>
        <v>700</v>
      </c>
      <c r="G69" s="16"/>
      <c r="H69" s="13"/>
      <c r="I69" s="13"/>
      <c r="J69" s="13"/>
      <c r="K69" s="13"/>
      <c r="L69" s="13"/>
      <c r="M69" s="13"/>
      <c r="N69" s="16">
        <f>SUM(N26:N68)</f>
        <v>140</v>
      </c>
      <c r="O69" s="16">
        <f t="shared" ref="O69:R69" si="5">SUM(O26:O68)</f>
        <v>140</v>
      </c>
      <c r="P69" s="16">
        <f t="shared" si="5"/>
        <v>140</v>
      </c>
      <c r="Q69" s="16">
        <f t="shared" si="5"/>
        <v>140</v>
      </c>
      <c r="R69" s="16">
        <f t="shared" si="5"/>
        <v>140</v>
      </c>
      <c r="S69" s="13"/>
      <c r="T69" s="13"/>
      <c r="U69" s="9">
        <f>SUM(H69:R69)</f>
        <v>700</v>
      </c>
    </row>
    <row r="70" spans="1:22" ht="13.5" thickBot="1" x14ac:dyDescent="0.25">
      <c r="A70" s="8"/>
      <c r="B70" s="90" t="s">
        <v>49</v>
      </c>
      <c r="C70" s="91"/>
      <c r="D70" s="91"/>
      <c r="E70" s="92"/>
      <c r="F70" s="17">
        <f>SUM(F23,F69)</f>
        <v>1120</v>
      </c>
      <c r="G70" s="17">
        <f>SUM(G13:G22,G26:G68)</f>
        <v>0</v>
      </c>
      <c r="H70" s="17">
        <f>SUM(H13:H22,H26:H68)</f>
        <v>140</v>
      </c>
      <c r="I70" s="17">
        <f>SUM(I13:I22,I26:I68)</f>
        <v>140</v>
      </c>
      <c r="J70" s="17">
        <f>SUM(J13:J22,J26:J68)</f>
        <v>7</v>
      </c>
      <c r="K70" s="17">
        <f>SUM(K13:K22,K26:K68)</f>
        <v>0</v>
      </c>
      <c r="L70" s="17">
        <f>SUM(L13:L22,L26:L68)</f>
        <v>0</v>
      </c>
      <c r="M70" s="17">
        <f>SUM(M13:M22,M26:M68)</f>
        <v>133</v>
      </c>
      <c r="N70" s="17">
        <f>SUM(N13:N22,N26:N68)</f>
        <v>140</v>
      </c>
      <c r="O70" s="17">
        <f>SUM(O13:O22,O26:O68)</f>
        <v>140</v>
      </c>
      <c r="P70" s="17">
        <f>SUM(P13:P22,P26:P68)</f>
        <v>140</v>
      </c>
      <c r="Q70" s="17">
        <f>SUM(Q13:Q22,Q26:Q68)</f>
        <v>140</v>
      </c>
      <c r="R70" s="17">
        <f>SUM(R13:R22,R26:R68)</f>
        <v>140</v>
      </c>
      <c r="S70" s="17">
        <f>SUM(S13:S22,S26:S68)</f>
        <v>0</v>
      </c>
      <c r="T70" s="17">
        <f>SUM(T13:T22,T26:T68)</f>
        <v>0</v>
      </c>
      <c r="U70" s="17">
        <f>SUM(U13:U22,U26:U68)</f>
        <v>1120</v>
      </c>
    </row>
  </sheetData>
  <mergeCells count="81">
    <mergeCell ref="B22:E22"/>
    <mergeCell ref="B21:E21"/>
    <mergeCell ref="B20:E20"/>
    <mergeCell ref="B19:E19"/>
    <mergeCell ref="B70:E70"/>
    <mergeCell ref="B27:E27"/>
    <mergeCell ref="B26:E26"/>
    <mergeCell ref="B25:E25"/>
    <mergeCell ref="B23:E23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H24:U24"/>
    <mergeCell ref="B28:E28"/>
    <mergeCell ref="B29:E29"/>
    <mergeCell ref="B30:E30"/>
    <mergeCell ref="B31:E31"/>
    <mergeCell ref="A24:E24"/>
    <mergeCell ref="B32:E32"/>
    <mergeCell ref="B34:E34"/>
    <mergeCell ref="B46:E46"/>
    <mergeCell ref="B33:E33"/>
    <mergeCell ref="B36:E36"/>
    <mergeCell ref="B37:E37"/>
    <mergeCell ref="B35:E35"/>
    <mergeCell ref="B38:E38"/>
    <mergeCell ref="B39:E39"/>
    <mergeCell ref="B41:E41"/>
    <mergeCell ref="B40:E40"/>
    <mergeCell ref="B42:E42"/>
    <mergeCell ref="B43:E43"/>
    <mergeCell ref="B44:E44"/>
    <mergeCell ref="B45:E45"/>
    <mergeCell ref="B51:E51"/>
    <mergeCell ref="B52:E52"/>
    <mergeCell ref="B53:E53"/>
    <mergeCell ref="B54:E54"/>
    <mergeCell ref="B47:E47"/>
    <mergeCell ref="B48:E48"/>
    <mergeCell ref="B49:E49"/>
    <mergeCell ref="B50:E50"/>
    <mergeCell ref="B58:E58"/>
    <mergeCell ref="B55:E55"/>
    <mergeCell ref="B56:E56"/>
    <mergeCell ref="B57:E57"/>
    <mergeCell ref="B59:E59"/>
    <mergeCell ref="B60:E60"/>
    <mergeCell ref="B63:E63"/>
    <mergeCell ref="B64:E64"/>
    <mergeCell ref="B65:E65"/>
    <mergeCell ref="B61:E61"/>
    <mergeCell ref="B62:E62"/>
    <mergeCell ref="B66:E66"/>
    <mergeCell ref="B67:E67"/>
    <mergeCell ref="B68:E68"/>
    <mergeCell ref="B69:E69"/>
  </mergeCells>
  <conditionalFormatting sqref="V26:V68">
    <cfRule type="containsText" dxfId="1" priority="1" operator="containsText" text="FALSE">
      <formula>NOT(ISERROR(SEARCH("FALSE",V26)))</formula>
    </cfRule>
    <cfRule type="containsText" dxfId="0" priority="2" operator="containsText" text="TRUE">
      <formula>NOT(ISERROR(SEARCH("TRUE",V26)))</formula>
    </cfRule>
  </conditionalFormatting>
  <pageMargins left="0.78749999999999998" right="0.78749999999999998" top="0.98402777777777795" bottom="0.78749999999999998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zoomScale="140" zoomScaleNormal="140" workbookViewId="0">
      <selection activeCell="L3" sqref="L3"/>
    </sheetView>
  </sheetViews>
  <sheetFormatPr defaultRowHeight="12.75" x14ac:dyDescent="0.2"/>
  <cols>
    <col min="1" max="1" width="3.140625" customWidth="1"/>
    <col min="2" max="2" width="18.140625" customWidth="1"/>
    <col min="3" max="3" width="11.5703125" hidden="1"/>
    <col min="4" max="4" width="27.140625" customWidth="1"/>
    <col min="5" max="5" width="11.5703125" hidden="1"/>
    <col min="6" max="29" width="3.42578125" customWidth="1"/>
    <col min="30" max="30" width="4.140625" customWidth="1"/>
    <col min="31" max="1025" width="8.7109375" customWidth="1"/>
  </cols>
  <sheetData>
    <row r="1" spans="1:30" s="1" customFormat="1" ht="18" x14ac:dyDescent="0.25">
      <c r="A1" s="52" t="s">
        <v>50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 spans="1:30" ht="15.75" x14ac:dyDescent="0.25">
      <c r="A2" s="72" t="s">
        <v>1</v>
      </c>
      <c r="B2" s="72"/>
      <c r="C2" s="18"/>
      <c r="D2" s="73">
        <f>Basplan!D2</f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</row>
    <row r="3" spans="1:30" ht="15.75" x14ac:dyDescent="0.25">
      <c r="A3" s="74" t="s">
        <v>2</v>
      </c>
      <c r="B3" s="74"/>
      <c r="C3" s="19"/>
      <c r="D3" s="75">
        <f>Basplan!D3</f>
        <v>2</v>
      </c>
      <c r="E3" s="75"/>
      <c r="F3" s="75"/>
      <c r="G3" s="75"/>
      <c r="H3" s="55" t="s">
        <v>51</v>
      </c>
      <c r="I3" s="55"/>
      <c r="J3" s="55"/>
      <c r="K3" s="55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</row>
    <row r="4" spans="1:30" ht="15.75" x14ac:dyDescent="0.25">
      <c r="A4" s="66" t="s">
        <v>52</v>
      </c>
      <c r="B4" s="66"/>
      <c r="C4" s="20"/>
      <c r="D4" s="67">
        <f>Basplan!D4</f>
        <v>0</v>
      </c>
      <c r="E4" s="67"/>
      <c r="F4" s="67"/>
      <c r="G4" s="67"/>
      <c r="H4" s="66" t="s">
        <v>8</v>
      </c>
      <c r="I4" s="66"/>
      <c r="J4" s="66"/>
      <c r="K4" s="66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</row>
    <row r="5" spans="1:30" ht="15.75" x14ac:dyDescent="0.25">
      <c r="A5" s="69" t="s">
        <v>53</v>
      </c>
      <c r="B5" s="69"/>
      <c r="C5" s="21"/>
      <c r="D5" s="70">
        <f>Basplan!D5</f>
        <v>0</v>
      </c>
      <c r="E5" s="70"/>
      <c r="F5" s="70"/>
      <c r="G5" s="70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</row>
    <row r="6" spans="1:30" s="6" customFormat="1" ht="15.75" x14ac:dyDescent="0.25">
      <c r="A6" s="62" t="s">
        <v>54</v>
      </c>
      <c r="B6" s="62"/>
      <c r="C6" s="62"/>
      <c r="D6" s="62"/>
      <c r="E6" s="62"/>
      <c r="F6" s="62"/>
      <c r="G6" s="63" t="s">
        <v>55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</row>
    <row r="7" spans="1:30" x14ac:dyDescent="0.2">
      <c r="A7" s="22"/>
      <c r="B7" s="64" t="s">
        <v>56</v>
      </c>
      <c r="C7" s="64"/>
      <c r="D7" s="64"/>
      <c r="E7" s="64"/>
      <c r="F7" s="64"/>
      <c r="G7" s="7">
        <f>Basplan!H7</f>
        <v>40</v>
      </c>
      <c r="H7" s="23">
        <f>Basplan!I7</f>
        <v>41</v>
      </c>
      <c r="I7" s="23">
        <f>Basplan!J7</f>
        <v>42</v>
      </c>
      <c r="J7" s="23">
        <f>Basplan!K7</f>
        <v>43</v>
      </c>
      <c r="K7" s="23">
        <f>Basplan!L7</f>
        <v>44</v>
      </c>
      <c r="L7" s="23">
        <f>Basplan!M7</f>
        <v>45</v>
      </c>
      <c r="M7" s="23">
        <f>Basplan!N7</f>
        <v>46</v>
      </c>
      <c r="N7" s="23">
        <f>Basplan!O7</f>
        <v>47</v>
      </c>
      <c r="O7" s="23">
        <f>Basplan!P7</f>
        <v>48</v>
      </c>
      <c r="P7" s="23">
        <f>Basplan!Q7</f>
        <v>49</v>
      </c>
      <c r="Q7" s="23">
        <f>Basplan!R7</f>
        <v>50</v>
      </c>
      <c r="R7" s="23">
        <f>Basplan!S7</f>
        <v>51</v>
      </c>
      <c r="S7" s="23">
        <f>Basplan!T7</f>
        <v>52</v>
      </c>
      <c r="T7" s="23">
        <f>Basplan!U7</f>
        <v>0</v>
      </c>
      <c r="U7" s="23" t="e">
        <f>#REF!</f>
        <v>#REF!</v>
      </c>
      <c r="V7" s="23" t="e">
        <f>#REF!</f>
        <v>#REF!</v>
      </c>
      <c r="W7" s="23" t="e">
        <f>#REF!</f>
        <v>#REF!</v>
      </c>
      <c r="X7" s="23" t="e">
        <f>#REF!</f>
        <v>#REF!</v>
      </c>
      <c r="Y7" s="23" t="e">
        <f>#REF!</f>
        <v>#REF!</v>
      </c>
      <c r="Z7" s="23" t="e">
        <f>#REF!</f>
        <v>#REF!</v>
      </c>
      <c r="AA7" s="23" t="e">
        <f>#REF!</f>
        <v>#REF!</v>
      </c>
      <c r="AB7" s="23" t="e">
        <f>#REF!</f>
        <v>#REF!</v>
      </c>
      <c r="AC7" s="23" t="e">
        <f>#REF!</f>
        <v>#REF!</v>
      </c>
      <c r="AD7" s="24" t="s">
        <v>57</v>
      </c>
    </row>
    <row r="8" spans="1:30" x14ac:dyDescent="0.2">
      <c r="A8" s="25"/>
      <c r="B8" s="65"/>
      <c r="C8" s="65"/>
      <c r="D8" s="65"/>
      <c r="E8" s="65"/>
      <c r="F8" s="65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9">
        <f t="shared" ref="AD8:AD33" si="0">SUM(G8:AC8)</f>
        <v>0</v>
      </c>
    </row>
    <row r="9" spans="1:30" x14ac:dyDescent="0.2">
      <c r="A9" s="25"/>
      <c r="B9" s="59"/>
      <c r="C9" s="59"/>
      <c r="D9" s="59"/>
      <c r="E9" s="59"/>
      <c r="F9" s="59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2"/>
      <c r="AD9" s="33">
        <f t="shared" si="0"/>
        <v>0</v>
      </c>
    </row>
    <row r="10" spans="1:30" x14ac:dyDescent="0.2">
      <c r="A10" s="25"/>
      <c r="B10" s="59"/>
      <c r="C10" s="59"/>
      <c r="D10" s="59"/>
      <c r="E10" s="59"/>
      <c r="F10" s="59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3">
        <f t="shared" si="0"/>
        <v>0</v>
      </c>
    </row>
    <row r="11" spans="1:30" x14ac:dyDescent="0.2">
      <c r="A11" s="25"/>
      <c r="B11" s="59"/>
      <c r="C11" s="59"/>
      <c r="D11" s="59"/>
      <c r="E11" s="59"/>
      <c r="F11" s="59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/>
      <c r="AD11" s="33">
        <f t="shared" si="0"/>
        <v>0</v>
      </c>
    </row>
    <row r="12" spans="1:30" x14ac:dyDescent="0.2">
      <c r="A12" s="25"/>
      <c r="B12" s="59"/>
      <c r="C12" s="59"/>
      <c r="D12" s="59"/>
      <c r="E12" s="59"/>
      <c r="F12" s="59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/>
      <c r="AD12" s="33">
        <f t="shared" si="0"/>
        <v>0</v>
      </c>
    </row>
    <row r="13" spans="1:30" x14ac:dyDescent="0.2">
      <c r="A13" s="25"/>
      <c r="B13" s="59"/>
      <c r="C13" s="59"/>
      <c r="D13" s="59"/>
      <c r="E13" s="59"/>
      <c r="F13" s="59"/>
      <c r="G13" s="30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33">
        <f t="shared" si="0"/>
        <v>0</v>
      </c>
    </row>
    <row r="14" spans="1:30" x14ac:dyDescent="0.2">
      <c r="A14" s="25"/>
      <c r="B14" s="59"/>
      <c r="C14" s="59"/>
      <c r="D14" s="59"/>
      <c r="E14" s="59"/>
      <c r="F14" s="59"/>
      <c r="G14" s="3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2"/>
      <c r="AD14" s="33">
        <f t="shared" si="0"/>
        <v>0</v>
      </c>
    </row>
    <row r="15" spans="1:30" x14ac:dyDescent="0.2">
      <c r="A15" s="25"/>
      <c r="B15" s="59"/>
      <c r="C15" s="59"/>
      <c r="D15" s="59"/>
      <c r="E15" s="59"/>
      <c r="F15" s="59"/>
      <c r="G15" s="30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2"/>
      <c r="AD15" s="33">
        <f t="shared" si="0"/>
        <v>0</v>
      </c>
    </row>
    <row r="16" spans="1:30" x14ac:dyDescent="0.2">
      <c r="A16" s="25"/>
      <c r="B16" s="59"/>
      <c r="C16" s="59"/>
      <c r="D16" s="59"/>
      <c r="E16" s="59"/>
      <c r="F16" s="59"/>
      <c r="G16" s="30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2"/>
      <c r="AD16" s="33">
        <f t="shared" si="0"/>
        <v>0</v>
      </c>
    </row>
    <row r="17" spans="1:30" x14ac:dyDescent="0.2">
      <c r="A17" s="25"/>
      <c r="B17" s="59"/>
      <c r="C17" s="59"/>
      <c r="D17" s="59"/>
      <c r="E17" s="59"/>
      <c r="F17" s="59"/>
      <c r="G17" s="30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/>
      <c r="AD17" s="33">
        <f t="shared" si="0"/>
        <v>0</v>
      </c>
    </row>
    <row r="18" spans="1:30" x14ac:dyDescent="0.2">
      <c r="A18" s="25"/>
      <c r="B18" s="59"/>
      <c r="C18" s="59"/>
      <c r="D18" s="59"/>
      <c r="E18" s="59"/>
      <c r="F18" s="59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/>
      <c r="AD18" s="33">
        <f t="shared" si="0"/>
        <v>0</v>
      </c>
    </row>
    <row r="19" spans="1:30" x14ac:dyDescent="0.2">
      <c r="A19" s="25"/>
      <c r="B19" s="59"/>
      <c r="C19" s="59"/>
      <c r="D19" s="59"/>
      <c r="E19" s="59"/>
      <c r="F19" s="59"/>
      <c r="G19" s="30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2"/>
      <c r="AD19" s="33">
        <f t="shared" si="0"/>
        <v>0</v>
      </c>
    </row>
    <row r="20" spans="1:30" x14ac:dyDescent="0.2">
      <c r="A20" s="25"/>
      <c r="B20" s="59"/>
      <c r="C20" s="59"/>
      <c r="D20" s="59"/>
      <c r="E20" s="59"/>
      <c r="F20" s="59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2"/>
      <c r="AD20" s="33">
        <f t="shared" si="0"/>
        <v>0</v>
      </c>
    </row>
    <row r="21" spans="1:30" x14ac:dyDescent="0.2">
      <c r="A21" s="25"/>
      <c r="B21" s="59"/>
      <c r="C21" s="59"/>
      <c r="D21" s="59"/>
      <c r="E21" s="59"/>
      <c r="F21" s="59"/>
      <c r="G21" s="30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/>
      <c r="AD21" s="33">
        <f t="shared" si="0"/>
        <v>0</v>
      </c>
    </row>
    <row r="22" spans="1:30" x14ac:dyDescent="0.2">
      <c r="A22" s="25"/>
      <c r="B22" s="59"/>
      <c r="C22" s="59"/>
      <c r="D22" s="59"/>
      <c r="E22" s="59"/>
      <c r="F22" s="59"/>
      <c r="G22" s="30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2"/>
      <c r="AD22" s="33">
        <f t="shared" si="0"/>
        <v>0</v>
      </c>
    </row>
    <row r="23" spans="1:30" x14ac:dyDescent="0.2">
      <c r="A23" s="25"/>
      <c r="B23" s="59"/>
      <c r="C23" s="59"/>
      <c r="D23" s="59"/>
      <c r="E23" s="59"/>
      <c r="F23" s="59"/>
      <c r="G23" s="30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/>
      <c r="AD23" s="33">
        <f t="shared" si="0"/>
        <v>0</v>
      </c>
    </row>
    <row r="24" spans="1:30" x14ac:dyDescent="0.2">
      <c r="A24" s="25"/>
      <c r="B24" s="59"/>
      <c r="C24" s="59"/>
      <c r="D24" s="59"/>
      <c r="E24" s="59"/>
      <c r="F24" s="59"/>
      <c r="G24" s="30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  <c r="AD24" s="33">
        <f t="shared" si="0"/>
        <v>0</v>
      </c>
    </row>
    <row r="25" spans="1:30" x14ac:dyDescent="0.2">
      <c r="A25" s="25"/>
      <c r="B25" s="59"/>
      <c r="C25" s="59"/>
      <c r="D25" s="59"/>
      <c r="E25" s="59"/>
      <c r="F25" s="59"/>
      <c r="G25" s="30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2"/>
      <c r="AD25" s="33">
        <f t="shared" si="0"/>
        <v>0</v>
      </c>
    </row>
    <row r="26" spans="1:30" x14ac:dyDescent="0.2">
      <c r="A26" s="25"/>
      <c r="B26" s="59"/>
      <c r="C26" s="59"/>
      <c r="D26" s="59"/>
      <c r="E26" s="59"/>
      <c r="F26" s="59"/>
      <c r="G26" s="30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2"/>
      <c r="AD26" s="33">
        <f t="shared" si="0"/>
        <v>0</v>
      </c>
    </row>
    <row r="27" spans="1:30" x14ac:dyDescent="0.2">
      <c r="A27" s="25"/>
      <c r="B27" s="59"/>
      <c r="C27" s="59"/>
      <c r="D27" s="59"/>
      <c r="E27" s="59"/>
      <c r="F27" s="59"/>
      <c r="G27" s="30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2"/>
      <c r="AD27" s="33">
        <f t="shared" si="0"/>
        <v>0</v>
      </c>
    </row>
    <row r="28" spans="1:30" x14ac:dyDescent="0.2">
      <c r="A28" s="34"/>
      <c r="B28" s="59"/>
      <c r="C28" s="59"/>
      <c r="D28" s="59"/>
      <c r="E28" s="59"/>
      <c r="F28" s="59"/>
      <c r="G28" s="30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2"/>
      <c r="AD28" s="33">
        <f t="shared" si="0"/>
        <v>0</v>
      </c>
    </row>
    <row r="29" spans="1:30" x14ac:dyDescent="0.2">
      <c r="A29" s="34"/>
      <c r="B29" s="59"/>
      <c r="C29" s="59"/>
      <c r="D29" s="59"/>
      <c r="E29" s="59"/>
      <c r="F29" s="59"/>
      <c r="G29" s="30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2"/>
      <c r="AD29" s="33">
        <f t="shared" si="0"/>
        <v>0</v>
      </c>
    </row>
    <row r="30" spans="1:30" x14ac:dyDescent="0.2">
      <c r="A30" s="25"/>
      <c r="B30" s="59"/>
      <c r="C30" s="59"/>
      <c r="D30" s="59"/>
      <c r="E30" s="59"/>
      <c r="F30" s="59"/>
      <c r="G30" s="3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2"/>
      <c r="AD30" s="33">
        <f t="shared" si="0"/>
        <v>0</v>
      </c>
    </row>
    <row r="31" spans="1:30" x14ac:dyDescent="0.2">
      <c r="A31" s="25"/>
      <c r="B31" s="59"/>
      <c r="C31" s="59"/>
      <c r="D31" s="59"/>
      <c r="E31" s="59"/>
      <c r="F31" s="59"/>
      <c r="G31" s="30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2"/>
      <c r="AD31" s="33">
        <f t="shared" si="0"/>
        <v>0</v>
      </c>
    </row>
    <row r="32" spans="1:30" x14ac:dyDescent="0.2">
      <c r="A32" s="25"/>
      <c r="B32" s="59"/>
      <c r="C32" s="59"/>
      <c r="D32" s="59"/>
      <c r="E32" s="59"/>
      <c r="F32" s="59"/>
      <c r="G32" s="30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2"/>
      <c r="AD32" s="33">
        <f t="shared" si="0"/>
        <v>0</v>
      </c>
    </row>
    <row r="33" spans="1:30" x14ac:dyDescent="0.2">
      <c r="A33" s="25"/>
      <c r="B33" s="60"/>
      <c r="C33" s="60"/>
      <c r="D33" s="60"/>
      <c r="E33" s="60"/>
      <c r="F33" s="60"/>
      <c r="G33" s="35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7"/>
      <c r="AD33" s="33">
        <f t="shared" si="0"/>
        <v>0</v>
      </c>
    </row>
    <row r="34" spans="1:30" x14ac:dyDescent="0.2">
      <c r="A34" s="7"/>
      <c r="B34" s="61" t="s">
        <v>58</v>
      </c>
      <c r="C34" s="61"/>
      <c r="D34" s="61"/>
      <c r="E34" s="61"/>
      <c r="F34" s="61"/>
      <c r="G34" s="38">
        <f t="shared" ref="G34:AD34" si="1">SUM(G8:G33)</f>
        <v>0</v>
      </c>
      <c r="H34" s="38">
        <f t="shared" si="1"/>
        <v>0</v>
      </c>
      <c r="I34" s="38">
        <f t="shared" si="1"/>
        <v>0</v>
      </c>
      <c r="J34" s="38">
        <f t="shared" si="1"/>
        <v>0</v>
      </c>
      <c r="K34" s="38">
        <f t="shared" si="1"/>
        <v>0</v>
      </c>
      <c r="L34" s="38">
        <f t="shared" si="1"/>
        <v>0</v>
      </c>
      <c r="M34" s="38">
        <f t="shared" si="1"/>
        <v>0</v>
      </c>
      <c r="N34" s="38">
        <f t="shared" si="1"/>
        <v>0</v>
      </c>
      <c r="O34" s="38">
        <f t="shared" si="1"/>
        <v>0</v>
      </c>
      <c r="P34" s="38">
        <f t="shared" si="1"/>
        <v>0</v>
      </c>
      <c r="Q34" s="38">
        <f t="shared" si="1"/>
        <v>0</v>
      </c>
      <c r="R34" s="38">
        <f t="shared" si="1"/>
        <v>0</v>
      </c>
      <c r="S34" s="38">
        <f t="shared" si="1"/>
        <v>0</v>
      </c>
      <c r="T34" s="38">
        <f t="shared" si="1"/>
        <v>0</v>
      </c>
      <c r="U34" s="38">
        <f t="shared" si="1"/>
        <v>0</v>
      </c>
      <c r="V34" s="38">
        <f t="shared" si="1"/>
        <v>0</v>
      </c>
      <c r="W34" s="38">
        <f t="shared" si="1"/>
        <v>0</v>
      </c>
      <c r="X34" s="38">
        <f t="shared" si="1"/>
        <v>0</v>
      </c>
      <c r="Y34" s="38">
        <f t="shared" si="1"/>
        <v>0</v>
      </c>
      <c r="Z34" s="38">
        <f t="shared" si="1"/>
        <v>0</v>
      </c>
      <c r="AA34" s="38">
        <f t="shared" si="1"/>
        <v>0</v>
      </c>
      <c r="AB34" s="38">
        <f t="shared" si="1"/>
        <v>0</v>
      </c>
      <c r="AC34" s="38">
        <f t="shared" si="1"/>
        <v>0</v>
      </c>
      <c r="AD34" s="39">
        <f t="shared" si="1"/>
        <v>0</v>
      </c>
    </row>
  </sheetData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</mergeCells>
  <pageMargins left="0.74791666666666701" right="0.70972222222222203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Basplan</vt:lpstr>
      <vt:lpstr>Summering 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dc:description/>
  <cp:lastModifiedBy>Emir Hadzisalihovic</cp:lastModifiedBy>
  <cp:revision>10</cp:revision>
  <dcterms:created xsi:type="dcterms:W3CDTF">2001-11-01T10:20:24Z</dcterms:created>
  <dcterms:modified xsi:type="dcterms:W3CDTF">2018-09-26T09:08:14Z</dcterms:modified>
  <dc:language>en-GB</dc:language>
</cp:coreProperties>
</file>