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E167124A-6781-B542-8E8B-F234A46FE426}" xr6:coauthVersionLast="38" xr6:coauthVersionMax="38" xr10:uidLastSave="{00000000-0000-0000-0000-000000000000}"/>
  <bookViews>
    <workbookView xWindow="0" yWindow="460" windowWidth="20240" windowHeight="12940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5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F24" i="2"/>
  <c r="F65" i="2" s="1"/>
  <c r="M23" i="2"/>
  <c r="M24" i="2" s="1"/>
  <c r="I23" i="2"/>
  <c r="I24" i="2" s="1"/>
  <c r="H23" i="2"/>
  <c r="H24" i="2" s="1"/>
  <c r="F23" i="2"/>
  <c r="U22" i="2"/>
  <c r="U20" i="2"/>
  <c r="U19" i="2"/>
  <c r="U18" i="2"/>
  <c r="U16" i="2"/>
  <c r="U15" i="2"/>
  <c r="U14" i="2"/>
  <c r="U10" i="2"/>
  <c r="U9" i="2"/>
  <c r="U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J11" i="1" s="1"/>
  <c r="I4" i="1"/>
  <c r="I11" i="1" s="1"/>
  <c r="H4" i="1"/>
  <c r="H11" i="1" s="1"/>
  <c r="G4" i="1"/>
  <c r="G11" i="1" s="1"/>
  <c r="F4" i="1"/>
  <c r="F11" i="1" s="1"/>
  <c r="E4" i="1"/>
  <c r="E11" i="1" s="1"/>
  <c r="D4" i="1"/>
  <c r="D11" i="1" s="1"/>
  <c r="C4" i="1"/>
  <c r="M4" i="1" s="1"/>
  <c r="U24" i="2" l="1"/>
  <c r="Q64" i="2"/>
  <c r="U23" i="2"/>
  <c r="N64" i="2"/>
  <c r="R64" i="2"/>
  <c r="N65" i="2"/>
  <c r="U65" i="2" s="1"/>
  <c r="C11" i="1"/>
  <c r="M11" i="1" s="1"/>
  <c r="O64" i="2"/>
  <c r="S64" i="2"/>
  <c r="P64" i="2"/>
  <c r="U64" i="2" l="1"/>
</calcChain>
</file>

<file path=xl/sharedStrings.xml><?xml version="1.0" encoding="utf-8"?>
<sst xmlns="http://schemas.openxmlformats.org/spreadsheetml/2006/main" count="259" uniqueCount="147">
  <si>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</si>
  <si>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</si>
  <si>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</si>
  <si>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</si>
  <si>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</si>
  <si>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</si>
  <si>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</si>
  <si>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</si>
  <si>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</si>
  <si>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</si>
  <si>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</si>
  <si>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</si>
  <si>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</si>
  <si>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</si>
  <si>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</si>
  <si>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</si>
  <si>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</si>
  <si>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</si>
  <si>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</si>
  <si>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</si>
  <si>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</si>
  <si>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</si>
  <si>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</si>
  <si>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</si>
  <si>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</si>
  <si>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</si>
  <si>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</si>
  <si>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 xml:space="preserve">Godkännande av </t>
  </si>
  <si>
    <t>Projekt:</t>
  </si>
  <si>
    <t>Projektgrupp:</t>
  </si>
  <si>
    <t>Datum: 2018-10-02</t>
  </si>
  <si>
    <t>Granskad:</t>
  </si>
  <si>
    <t>Beställare: Mattias Krysander</t>
  </si>
  <si>
    <t>Version: 1.0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</si>
  <si>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</si>
  <si>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</si>
  <si>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</si>
  <si>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</si>
  <si>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</si>
  <si>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</si>
  <si>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</si>
  <si>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</si>
  <si>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</si>
  <si>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</si>
  <si>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</si>
  <si>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</si>
  <si>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</si>
  <si>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</si>
  <si>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</si>
  <si>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</si>
  <si>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</si>
  <si>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</si>
  <si>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</si>
  <si>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</si>
  <si>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</si>
  <si>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</si>
  <si>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</si>
  <si>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</si>
  <si>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</si>
  <si>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</si>
  <si>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</si>
  <si>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</si>
  <si>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</si>
  <si>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</si>
  <si>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</si>
  <si>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</si>
  <si>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</si>
  <si>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</si>
  <si>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</si>
  <si>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</si>
  <si>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</si>
  <si>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</si>
  <si>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</si>
  <si>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</si>
  <si>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</si>
  <si>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</si>
  <si>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</si>
  <si>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</si>
  <si>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</si>
  <si>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</si>
  <si>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</si>
  <si>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</si>
  <si>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</si>
  <si>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</si>
  <si>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</si>
  <si>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</si>
  <si>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</si>
  <si>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</si>
  <si>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</si>
  <si>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</si>
  <si>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</si>
  <si>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</si>
  <si>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</si>
  <si>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</si>
  <si>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</si>
  <si>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</si>
  <si>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</si>
  <si>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</si>
  <si>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</si>
  <si>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</si>
  <si>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</si>
  <si>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</si>
  <si>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</si>
  <si>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</si>
  <si>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</si>
  <si>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</si>
  <si>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</si>
  <si>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 xml:space="preserve">EH 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</si>
  <si>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</si>
  <si>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</si>
  <si>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</si>
  <si>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</si>
  <si>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</si>
  <si>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</si>
  <si>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</si>
  <si>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</si>
  <si>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</si>
  <si>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</si>
  <si>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</si>
  <si>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</si>
  <si>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</si>
  <si>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</si>
  <si>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</si>
  <si>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</si>
  <si>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</si>
  <si>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</si>
  <si>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</si>
  <si>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</si>
  <si>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</si>
  <si>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</si>
  <si>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</si>
  <si>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</si>
  <si>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</si>
  <si>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</si>
  <si>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</si>
  <si>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</si>
  <si>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</si>
  <si>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</si>
  <si>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</si>
  <si>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</si>
  <si>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</si>
  <si>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</si>
  <si>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</si>
  <si>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 xml:space="preserve">Godkännande av designspecifikation, fortsättning av utförandefasen 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</si>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</sst>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2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topLeftCell="A28" zoomScale="130" zoomScaleNormal="130" workbookViewId="0">
      <selection activeCell="G43" sqref="G43"/>
    </sheetView>
  </sheetViews>
  <sheetFormatPr baseColWidth="10" defaultColWidth="8.83203125" defaultRowHeight="13" x14ac:dyDescent="0.15"/>
  <cols>
    <col min="1" max="2" width="8.6640625" style="15" customWidth="1"/>
    <col min="3" max="12" width="5" style="15" customWidth="1"/>
    <col min="13" max="13" width="7.83203125" style="15" customWidth="1"/>
    <col min="14" max="14" width="11.5" style="15" customWidth="1"/>
    <col min="15" max="16" width="8.83203125" style="15" customWidth="1"/>
    <col min="17" max="26" width="5.83203125" style="15" customWidth="1"/>
    <col min="27" max="27" width="7.5" style="15" customWidth="1"/>
    <col min="28" max="28" width="11.5" style="15" customWidth="1"/>
    <col min="29" max="30" width="9" style="15" customWidth="1"/>
    <col min="31" max="40" width="13.1640625" style="15" customWidth="1"/>
    <col min="41" max="41" width="6" style="15" customWidth="1"/>
    <col min="42" max="1025" width="11.5" style="15" customWidth="1"/>
  </cols>
  <sheetData>
    <row r="1" spans="1:27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15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15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15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0">
        <f t="shared" si="0"/>
        <v>0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28</v>
      </c>
      <c r="O4" s="11" t="s">
        <v>7</v>
      </c>
      <c r="P4" s="11"/>
      <c r="Q4" s="20">
        <v>4</v>
      </c>
      <c r="R4" s="20">
        <v>5</v>
      </c>
      <c r="S4" s="20"/>
      <c r="T4" s="20"/>
      <c r="U4" s="20"/>
      <c r="V4" s="20"/>
      <c r="W4" s="20"/>
      <c r="X4" s="20"/>
      <c r="Y4" s="20"/>
      <c r="Z4" s="20"/>
      <c r="AA4" s="13"/>
    </row>
    <row r="5" spans="1:27" x14ac:dyDescent="0.15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0</v>
      </c>
      <c r="H5" s="20">
        <f t="shared" si="2"/>
        <v>0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17</v>
      </c>
      <c r="O5" s="11" t="s">
        <v>9</v>
      </c>
      <c r="P5" s="11"/>
      <c r="Q5" s="20">
        <v>4</v>
      </c>
      <c r="R5" s="20"/>
      <c r="S5" s="20"/>
      <c r="T5" s="20"/>
      <c r="U5" s="20"/>
      <c r="V5" s="20"/>
      <c r="W5" s="20"/>
      <c r="X5" s="20"/>
      <c r="Y5" s="20"/>
      <c r="Z5" s="20"/>
      <c r="AA5" s="13"/>
    </row>
    <row r="6" spans="1:27" x14ac:dyDescent="0.15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4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25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</row>
    <row r="7" spans="1:27" x14ac:dyDescent="0.15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0</v>
      </c>
      <c r="H7" s="20">
        <f t="shared" si="4"/>
        <v>0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26</v>
      </c>
      <c r="O7" s="11" t="s">
        <v>13</v>
      </c>
      <c r="P7" s="11"/>
      <c r="Q7" s="20">
        <v>5</v>
      </c>
      <c r="R7" s="20"/>
      <c r="S7" s="20"/>
      <c r="T7" s="20"/>
      <c r="U7" s="20"/>
      <c r="V7" s="20"/>
      <c r="W7" s="20"/>
      <c r="X7" s="20"/>
      <c r="Y7" s="20"/>
      <c r="Z7" s="20"/>
      <c r="AA7" s="13"/>
    </row>
    <row r="8" spans="1:27" x14ac:dyDescent="0.15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0</v>
      </c>
      <c r="H8" s="20">
        <f t="shared" si="5"/>
        <v>0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30</v>
      </c>
      <c r="O8" s="11" t="s">
        <v>15</v>
      </c>
      <c r="P8" s="11"/>
      <c r="Q8" s="20">
        <v>4</v>
      </c>
      <c r="R8" s="20"/>
      <c r="S8" s="20"/>
      <c r="T8" s="20">
        <v>4</v>
      </c>
      <c r="U8" s="20"/>
      <c r="V8" s="20"/>
      <c r="W8" s="20"/>
      <c r="X8" s="20"/>
      <c r="Y8" s="20"/>
      <c r="Z8" s="20"/>
      <c r="AA8" s="13"/>
    </row>
    <row r="9" spans="1:27" x14ac:dyDescent="0.15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0</v>
      </c>
      <c r="H9" s="20">
        <f t="shared" si="6"/>
        <v>0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23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15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0</v>
      </c>
      <c r="H10" s="20">
        <f t="shared" si="7"/>
        <v>0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44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15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4</v>
      </c>
      <c r="H11" s="21">
        <f t="shared" si="8"/>
        <v>0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193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0</v>
      </c>
      <c r="V11" s="21">
        <f t="shared" si="9"/>
        <v>0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15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15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15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15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/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/>
      <c r="V17" s="20"/>
      <c r="W17" s="20"/>
      <c r="X17" s="20"/>
      <c r="Y17" s="20"/>
      <c r="Z17" s="20"/>
      <c r="AA17" s="13"/>
    </row>
    <row r="18" spans="1:27" x14ac:dyDescent="0.15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/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3"/>
    </row>
    <row r="19" spans="1:27" x14ac:dyDescent="0.15">
      <c r="A19" s="11" t="s">
        <v>11</v>
      </c>
      <c r="B19" s="1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15">
      <c r="A20" s="11" t="s">
        <v>13</v>
      </c>
      <c r="B20" s="11"/>
      <c r="C20" s="20">
        <v>4</v>
      </c>
      <c r="D20" s="20"/>
      <c r="E20" s="20"/>
      <c r="F20" s="20"/>
      <c r="G20" s="20"/>
      <c r="H20" s="20"/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/>
      <c r="V20" s="20"/>
      <c r="W20" s="20"/>
      <c r="X20" s="20"/>
      <c r="Y20" s="20"/>
      <c r="Z20" s="20"/>
      <c r="AA20" s="13"/>
    </row>
    <row r="21" spans="1:27" x14ac:dyDescent="0.15">
      <c r="A21" s="11" t="s">
        <v>15</v>
      </c>
      <c r="B21" s="11"/>
      <c r="C21" s="20">
        <v>4</v>
      </c>
      <c r="D21" s="20"/>
      <c r="E21" s="20"/>
      <c r="F21" s="20"/>
      <c r="G21" s="20"/>
      <c r="H21" s="20"/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/>
      <c r="W21" s="20"/>
      <c r="X21" s="20"/>
      <c r="Y21" s="20"/>
      <c r="Z21" s="20"/>
      <c r="AA21" s="13"/>
    </row>
    <row r="22" spans="1:27" x14ac:dyDescent="0.15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15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15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0</v>
      </c>
      <c r="H24" s="21">
        <f t="shared" si="10"/>
        <v>0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0</v>
      </c>
      <c r="V24" s="21">
        <f t="shared" si="11"/>
        <v>0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15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15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15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15">
      <c r="A30" s="11" t="s">
        <v>7</v>
      </c>
      <c r="B30" s="11"/>
      <c r="C30" s="20">
        <v>4</v>
      </c>
      <c r="D30" s="20">
        <v>5</v>
      </c>
      <c r="E30" s="20"/>
      <c r="F30" s="20"/>
      <c r="G30" s="20"/>
      <c r="H30" s="20"/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/>
      <c r="V30" s="20"/>
      <c r="W30" s="20"/>
      <c r="X30" s="20"/>
      <c r="Y30" s="20"/>
      <c r="Z30" s="20"/>
      <c r="AA30" s="13"/>
    </row>
    <row r="31" spans="1:27" x14ac:dyDescent="0.15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/>
      <c r="W31" s="20"/>
      <c r="X31" s="20"/>
      <c r="Y31" s="20"/>
      <c r="Z31" s="20"/>
      <c r="AA31" s="13"/>
    </row>
    <row r="32" spans="1:27" x14ac:dyDescent="0.15">
      <c r="A32" s="11" t="s">
        <v>11</v>
      </c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/>
      <c r="W32" s="20"/>
      <c r="X32" s="20"/>
      <c r="Y32" s="20"/>
      <c r="Z32" s="20"/>
      <c r="AA32" s="13"/>
    </row>
    <row r="33" spans="1:27" x14ac:dyDescent="0.15">
      <c r="A33" s="11" t="s">
        <v>13</v>
      </c>
      <c r="B33" s="11"/>
      <c r="C33" s="20">
        <v>4</v>
      </c>
      <c r="D33" s="20"/>
      <c r="E33" s="20"/>
      <c r="F33" s="20"/>
      <c r="G33" s="20"/>
      <c r="H33" s="20"/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/>
      <c r="V33" s="20"/>
      <c r="W33" s="20"/>
      <c r="X33" s="20"/>
      <c r="Y33" s="20"/>
      <c r="Z33" s="20"/>
      <c r="AA33" s="13"/>
    </row>
    <row r="34" spans="1:27" x14ac:dyDescent="0.15">
      <c r="A34" s="11" t="s">
        <v>15</v>
      </c>
      <c r="B34" s="1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/>
      <c r="V34" s="20"/>
      <c r="W34" s="20"/>
      <c r="X34" s="20"/>
      <c r="Y34" s="20"/>
      <c r="Z34" s="20"/>
      <c r="AA34" s="13"/>
    </row>
    <row r="35" spans="1:27" x14ac:dyDescent="0.15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15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15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0</v>
      </c>
      <c r="H37" s="21">
        <f t="shared" si="12"/>
        <v>0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0</v>
      </c>
      <c r="V37" s="21">
        <f t="shared" si="13"/>
        <v>0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15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15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15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15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/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/>
      <c r="V43" s="20"/>
      <c r="W43" s="20"/>
      <c r="X43" s="20"/>
      <c r="Y43" s="20"/>
      <c r="Z43" s="20"/>
      <c r="AA43" s="13"/>
    </row>
    <row r="44" spans="1:27" x14ac:dyDescent="0.15">
      <c r="A44" s="11" t="s">
        <v>9</v>
      </c>
      <c r="B44" s="11"/>
      <c r="C44" s="20">
        <v>4</v>
      </c>
      <c r="D44" s="20"/>
      <c r="E44" s="20"/>
      <c r="F44" s="20"/>
      <c r="G44" s="20"/>
      <c r="H44" s="20"/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/>
      <c r="W44" s="20"/>
      <c r="X44" s="20"/>
      <c r="Y44" s="20"/>
      <c r="Z44" s="20"/>
      <c r="AA44" s="13"/>
    </row>
    <row r="45" spans="1:27" x14ac:dyDescent="0.15">
      <c r="A45" s="11" t="s">
        <v>11</v>
      </c>
      <c r="B45" s="1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15">
      <c r="A46" s="11" t="s">
        <v>13</v>
      </c>
      <c r="B46" s="11"/>
      <c r="C46" s="20">
        <v>4</v>
      </c>
      <c r="D46" s="20"/>
      <c r="E46" s="20"/>
      <c r="F46" s="20"/>
      <c r="G46" s="20"/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/>
      <c r="V46" s="20"/>
      <c r="W46" s="20"/>
      <c r="X46" s="20"/>
      <c r="Y46" s="20"/>
      <c r="Z46" s="20"/>
      <c r="AA46" s="13"/>
    </row>
    <row r="47" spans="1:27" x14ac:dyDescent="0.15">
      <c r="A47" s="11" t="s">
        <v>15</v>
      </c>
      <c r="B47" s="11"/>
      <c r="C47" s="20"/>
      <c r="D47" s="20"/>
      <c r="E47" s="20"/>
      <c r="F47" s="20">
        <v>6</v>
      </c>
      <c r="G47" s="20"/>
      <c r="H47" s="20"/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/>
      <c r="V47" s="20"/>
      <c r="W47" s="20"/>
      <c r="X47" s="20"/>
      <c r="Y47" s="20"/>
      <c r="Z47" s="20"/>
      <c r="AA47" s="13"/>
    </row>
    <row r="48" spans="1:27" x14ac:dyDescent="0.15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15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15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4</v>
      </c>
      <c r="H50" s="21">
        <f t="shared" si="14"/>
        <v>0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0</v>
      </c>
      <c r="V50" s="21">
        <f t="shared" si="15"/>
        <v>0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8"/>
  <sheetViews>
    <sheetView zoomScale="130" zoomScaleNormal="130" workbookViewId="0">
      <selection activeCell="J8" sqref="J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11.5" customWidth="1"/>
    <col min="4" max="4" width="47.5" customWidth="1"/>
    <col min="5" max="5" width="6.83203125" customWidth="1"/>
    <col min="6" max="6" width="7.5" customWidth="1"/>
    <col min="7" max="7" width="14.83203125" customWidth="1"/>
    <col min="8" max="21" width="5.5" customWidth="1"/>
    <col min="22" max="1014" width="8.6640625" customWidth="1"/>
    <col min="1015" max="1025" width="11.5" customWidth="1"/>
  </cols>
  <sheetData>
    <row r="1" spans="1:22" s="22" customFormat="1" ht="18" x14ac:dyDescent="0.2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ht="16" x14ac:dyDescent="0.2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ht="16" x14ac:dyDescent="0.2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2" ht="16" x14ac:dyDescent="0.15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2" ht="16" x14ac:dyDescent="0.2">
      <c r="A5" s="46" t="s">
        <v>35</v>
      </c>
      <c r="B5" s="46"/>
      <c r="C5" s="25"/>
      <c r="D5" s="47"/>
      <c r="E5" s="47"/>
      <c r="F5" s="47"/>
      <c r="G5" s="46" t="s">
        <v>36</v>
      </c>
      <c r="H5" s="46"/>
      <c r="I5" s="46"/>
      <c r="J5" s="46"/>
      <c r="K5" s="46"/>
      <c r="L5" s="46"/>
      <c r="M5" s="46"/>
      <c r="N5" s="46"/>
      <c r="O5" s="46"/>
      <c r="P5" s="1"/>
      <c r="Q5" s="1"/>
      <c r="R5" s="1"/>
      <c r="S5" s="1"/>
      <c r="T5" s="1"/>
      <c r="U5" s="1"/>
      <c r="V5" t="s">
        <v>37</v>
      </c>
    </row>
    <row r="6" spans="1:22" s="27" customFormat="1" ht="16" x14ac:dyDescent="0.2">
      <c r="A6" s="48" t="s">
        <v>38</v>
      </c>
      <c r="B6" s="48"/>
      <c r="C6" s="48"/>
      <c r="D6" s="48"/>
      <c r="E6" s="48"/>
      <c r="F6" s="26" t="s">
        <v>39</v>
      </c>
      <c r="G6" s="26" t="s">
        <v>40</v>
      </c>
      <c r="H6" s="48" t="s">
        <v>41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2" x14ac:dyDescent="0.15">
      <c r="A7" s="28" t="s">
        <v>42</v>
      </c>
      <c r="B7" s="49" t="s">
        <v>43</v>
      </c>
      <c r="C7" s="49"/>
      <c r="D7" s="49"/>
      <c r="E7" s="49"/>
      <c r="F7" s="28" t="s">
        <v>44</v>
      </c>
      <c r="G7" s="28" t="s">
        <v>45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2" ht="14" x14ac:dyDescent="0.15">
      <c r="A8" s="29"/>
      <c r="B8" s="50" t="s">
        <v>46</v>
      </c>
      <c r="C8" s="50"/>
      <c r="D8" s="50"/>
      <c r="E8" s="50"/>
      <c r="F8" s="32">
        <v>1120</v>
      </c>
      <c r="G8" s="32" t="s">
        <v>47</v>
      </c>
      <c r="H8" s="32">
        <v>40</v>
      </c>
      <c r="I8" s="32">
        <v>110</v>
      </c>
      <c r="J8" s="32"/>
      <c r="K8" s="33"/>
      <c r="L8" s="34"/>
      <c r="M8" s="32">
        <v>70</v>
      </c>
      <c r="N8" s="32">
        <v>180</v>
      </c>
      <c r="O8" s="32">
        <v>180</v>
      </c>
      <c r="P8" s="32">
        <v>180</v>
      </c>
      <c r="Q8" s="32">
        <v>180</v>
      </c>
      <c r="R8" s="32">
        <v>158</v>
      </c>
      <c r="S8" s="32">
        <v>22</v>
      </c>
      <c r="T8" s="35"/>
      <c r="U8" s="30">
        <f>SUM(H8:S8)</f>
        <v>1120</v>
      </c>
    </row>
    <row r="9" spans="1:22" x14ac:dyDescent="0.15">
      <c r="A9" s="29"/>
      <c r="B9" s="50" t="s">
        <v>48</v>
      </c>
      <c r="C9" s="50"/>
      <c r="D9" s="50"/>
      <c r="E9" s="50"/>
      <c r="F9" s="32">
        <v>220</v>
      </c>
      <c r="G9" s="32" t="s">
        <v>47</v>
      </c>
      <c r="H9" s="32">
        <v>40</v>
      </c>
      <c r="I9" s="32">
        <v>110</v>
      </c>
      <c r="J9" s="32"/>
      <c r="K9" s="36"/>
      <c r="L9" s="37"/>
      <c r="M9" s="32">
        <v>70</v>
      </c>
      <c r="N9" s="32"/>
      <c r="O9" s="32"/>
      <c r="P9" s="32"/>
      <c r="Q9" s="32"/>
      <c r="R9" s="32"/>
      <c r="S9" s="32"/>
      <c r="T9" s="35"/>
      <c r="U9" s="30">
        <f>SUM(H9:S9)</f>
        <v>220</v>
      </c>
    </row>
    <row r="10" spans="1:22" x14ac:dyDescent="0.15">
      <c r="A10" s="29"/>
      <c r="B10" s="50" t="s">
        <v>49</v>
      </c>
      <c r="C10" s="50"/>
      <c r="D10" s="50"/>
      <c r="E10" s="50"/>
      <c r="F10" s="32">
        <v>900</v>
      </c>
      <c r="G10" s="32" t="s">
        <v>47</v>
      </c>
      <c r="H10" s="32"/>
      <c r="I10" s="32"/>
      <c r="J10" s="32"/>
      <c r="K10" s="36"/>
      <c r="L10" s="37"/>
      <c r="M10" s="32"/>
      <c r="N10" s="32">
        <v>180</v>
      </c>
      <c r="O10" s="32">
        <v>180</v>
      </c>
      <c r="P10" s="32">
        <v>180</v>
      </c>
      <c r="Q10" s="32">
        <v>180</v>
      </c>
      <c r="R10" s="32">
        <v>158</v>
      </c>
      <c r="S10" s="32">
        <v>22</v>
      </c>
      <c r="T10" s="35"/>
      <c r="U10" s="30">
        <f>SUM(H10:S10)</f>
        <v>900</v>
      </c>
    </row>
    <row r="11" spans="1:22" ht="16" x14ac:dyDescent="0.2">
      <c r="A11" s="48" t="s">
        <v>50</v>
      </c>
      <c r="B11" s="48"/>
      <c r="C11" s="48"/>
      <c r="D11" s="48"/>
      <c r="E11" s="48"/>
      <c r="F11" s="26" t="s">
        <v>39</v>
      </c>
      <c r="G11" s="26" t="s">
        <v>40</v>
      </c>
      <c r="H11" s="48" t="s">
        <v>41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2" x14ac:dyDescent="0.15">
      <c r="A12" s="28" t="s">
        <v>42</v>
      </c>
      <c r="B12" s="49" t="s">
        <v>43</v>
      </c>
      <c r="C12" s="49"/>
      <c r="D12" s="49"/>
      <c r="E12" s="49"/>
      <c r="F12" s="28" t="s">
        <v>44</v>
      </c>
      <c r="G12" s="28" t="s">
        <v>45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2" x14ac:dyDescent="0.15">
      <c r="A13" s="29"/>
      <c r="B13" s="51" t="s">
        <v>51</v>
      </c>
      <c r="C13" s="51"/>
      <c r="D13" s="51"/>
      <c r="E13" s="51"/>
      <c r="F13" s="38"/>
      <c r="G13" s="28"/>
      <c r="H13" s="28"/>
      <c r="I13" s="28"/>
      <c r="J13" s="28"/>
      <c r="K13" s="28"/>
      <c r="L13" s="28"/>
      <c r="M13" s="28"/>
      <c r="N13" s="35"/>
      <c r="O13" s="35"/>
      <c r="P13" s="35"/>
      <c r="Q13" s="35"/>
      <c r="R13" s="35"/>
      <c r="S13" s="35"/>
      <c r="T13" s="35"/>
      <c r="U13" s="28"/>
    </row>
    <row r="14" spans="1:22" x14ac:dyDescent="0.15">
      <c r="A14" s="29">
        <v>1</v>
      </c>
      <c r="B14" s="50" t="s">
        <v>52</v>
      </c>
      <c r="C14" s="50"/>
      <c r="D14" s="50"/>
      <c r="E14" s="50"/>
      <c r="F14" s="32">
        <v>20</v>
      </c>
      <c r="G14" s="32" t="s">
        <v>47</v>
      </c>
      <c r="H14" s="32">
        <v>10</v>
      </c>
      <c r="I14" s="32">
        <v>10</v>
      </c>
      <c r="J14" s="32"/>
      <c r="K14" s="36"/>
      <c r="L14" s="37"/>
      <c r="M14" s="32"/>
      <c r="N14" s="35"/>
      <c r="O14" s="35"/>
      <c r="P14" s="35"/>
      <c r="Q14" s="35"/>
      <c r="R14" s="35"/>
      <c r="S14" s="35"/>
      <c r="T14" s="35"/>
      <c r="U14" s="30">
        <f>SUM(H14:T14)</f>
        <v>20</v>
      </c>
    </row>
    <row r="15" spans="1:22" x14ac:dyDescent="0.15">
      <c r="A15" s="29">
        <v>2</v>
      </c>
      <c r="B15" s="50" t="s">
        <v>53</v>
      </c>
      <c r="C15" s="50"/>
      <c r="D15" s="50"/>
      <c r="E15" s="50"/>
      <c r="F15" s="32">
        <v>40</v>
      </c>
      <c r="G15" s="32" t="s">
        <v>47</v>
      </c>
      <c r="H15" s="32">
        <v>20</v>
      </c>
      <c r="I15" s="32">
        <v>20</v>
      </c>
      <c r="J15" s="32"/>
      <c r="K15" s="36"/>
      <c r="L15" s="37"/>
      <c r="M15" s="32"/>
      <c r="N15" s="35"/>
      <c r="O15" s="35"/>
      <c r="P15" s="35"/>
      <c r="Q15" s="35"/>
      <c r="R15" s="35"/>
      <c r="S15" s="35"/>
      <c r="T15" s="35"/>
      <c r="U15" s="30">
        <f>SUM(H15:T15)</f>
        <v>40</v>
      </c>
    </row>
    <row r="16" spans="1:22" x14ac:dyDescent="0.15">
      <c r="A16" s="29">
        <v>3</v>
      </c>
      <c r="B16" s="50" t="s">
        <v>54</v>
      </c>
      <c r="C16" s="50"/>
      <c r="D16" s="50"/>
      <c r="E16" s="50"/>
      <c r="F16" s="32">
        <v>40</v>
      </c>
      <c r="G16" s="32" t="s">
        <v>47</v>
      </c>
      <c r="H16" s="32"/>
      <c r="I16" s="32">
        <v>20</v>
      </c>
      <c r="J16" s="32"/>
      <c r="K16" s="36"/>
      <c r="L16" s="37"/>
      <c r="M16" s="32">
        <v>20</v>
      </c>
      <c r="N16" s="35"/>
      <c r="O16" s="35"/>
      <c r="P16" s="35"/>
      <c r="Q16" s="35"/>
      <c r="R16" s="35"/>
      <c r="S16" s="35"/>
      <c r="T16" s="35"/>
      <c r="U16" s="30">
        <f>SUM(H16:T16)</f>
        <v>40</v>
      </c>
    </row>
    <row r="17" spans="1:21" x14ac:dyDescent="0.15">
      <c r="A17" s="29"/>
      <c r="B17" s="51" t="s">
        <v>55</v>
      </c>
      <c r="C17" s="51"/>
      <c r="D17" s="51"/>
      <c r="E17" s="51"/>
      <c r="F17" s="38"/>
      <c r="G17" s="28"/>
      <c r="H17" s="28"/>
      <c r="I17" s="28"/>
      <c r="J17" s="28"/>
      <c r="K17" s="28"/>
      <c r="L17" s="28"/>
      <c r="M17" s="28"/>
      <c r="N17" s="35"/>
      <c r="O17" s="35"/>
      <c r="P17" s="35"/>
      <c r="Q17" s="35"/>
      <c r="R17" s="35"/>
      <c r="S17" s="35"/>
      <c r="T17" s="35"/>
      <c r="U17" s="28"/>
    </row>
    <row r="18" spans="1:21" x14ac:dyDescent="0.15">
      <c r="A18" s="29">
        <v>4</v>
      </c>
      <c r="B18" s="50" t="s">
        <v>56</v>
      </c>
      <c r="C18" s="50"/>
      <c r="D18" s="50"/>
      <c r="E18" s="50"/>
      <c r="F18" s="32">
        <v>40</v>
      </c>
      <c r="G18" s="32" t="s">
        <v>47</v>
      </c>
      <c r="H18" s="32"/>
      <c r="I18" s="32">
        <v>20</v>
      </c>
      <c r="J18" s="32"/>
      <c r="K18" s="36"/>
      <c r="L18" s="37"/>
      <c r="M18" s="32">
        <v>20</v>
      </c>
      <c r="N18" s="35"/>
      <c r="O18" s="35"/>
      <c r="P18" s="35"/>
      <c r="Q18" s="35"/>
      <c r="R18" s="35"/>
      <c r="S18" s="35"/>
      <c r="T18" s="35"/>
      <c r="U18" s="30">
        <f>SUM(H18:T18)</f>
        <v>40</v>
      </c>
    </row>
    <row r="19" spans="1:21" x14ac:dyDescent="0.15">
      <c r="A19" s="29">
        <v>5</v>
      </c>
      <c r="B19" s="50" t="s">
        <v>57</v>
      </c>
      <c r="C19" s="50"/>
      <c r="D19" s="50"/>
      <c r="E19" s="50"/>
      <c r="F19" s="32">
        <v>20</v>
      </c>
      <c r="G19" s="32" t="s">
        <v>34</v>
      </c>
      <c r="H19" s="32"/>
      <c r="I19" s="32">
        <v>10</v>
      </c>
      <c r="J19" s="32"/>
      <c r="K19" s="36"/>
      <c r="L19" s="37"/>
      <c r="M19" s="32">
        <v>10</v>
      </c>
      <c r="N19" s="35"/>
      <c r="O19" s="35"/>
      <c r="P19" s="35"/>
      <c r="Q19" s="35"/>
      <c r="R19" s="35"/>
      <c r="S19" s="35"/>
      <c r="T19" s="35"/>
      <c r="U19" s="30">
        <f>SUM(H19:T19)</f>
        <v>20</v>
      </c>
    </row>
    <row r="20" spans="1:21" x14ac:dyDescent="0.15">
      <c r="A20" s="29">
        <v>6</v>
      </c>
      <c r="B20" s="50" t="s">
        <v>58</v>
      </c>
      <c r="C20" s="50"/>
      <c r="D20" s="50"/>
      <c r="E20" s="50"/>
      <c r="F20" s="32">
        <v>20</v>
      </c>
      <c r="G20" s="32" t="s">
        <v>59</v>
      </c>
      <c r="H20" s="32"/>
      <c r="I20" s="32">
        <v>10</v>
      </c>
      <c r="J20" s="32"/>
      <c r="K20" s="36"/>
      <c r="L20" s="37"/>
      <c r="M20" s="32">
        <v>10</v>
      </c>
      <c r="N20" s="35"/>
      <c r="O20" s="35"/>
      <c r="P20" s="35"/>
      <c r="Q20" s="35"/>
      <c r="R20" s="35"/>
      <c r="S20" s="35"/>
      <c r="T20" s="35"/>
      <c r="U20" s="30">
        <f>SUM(H20:T20)</f>
        <v>20</v>
      </c>
    </row>
    <row r="21" spans="1:21" x14ac:dyDescent="0.15">
      <c r="A21" s="29"/>
      <c r="B21" s="51" t="s">
        <v>60</v>
      </c>
      <c r="C21" s="51"/>
      <c r="D21" s="51"/>
      <c r="E21" s="51"/>
      <c r="F21" s="38"/>
      <c r="G21" s="38"/>
      <c r="H21" s="38"/>
      <c r="I21" s="38"/>
      <c r="J21" s="38"/>
      <c r="K21" s="38"/>
      <c r="L21" s="38"/>
      <c r="M21" s="38"/>
      <c r="N21" s="35"/>
      <c r="O21" s="35"/>
      <c r="P21" s="35"/>
      <c r="Q21" s="35"/>
      <c r="R21" s="35"/>
      <c r="S21" s="35"/>
      <c r="T21" s="35"/>
      <c r="U21" s="38"/>
    </row>
    <row r="22" spans="1:21" x14ac:dyDescent="0.15">
      <c r="A22" s="29">
        <v>7</v>
      </c>
      <c r="B22" s="50" t="s">
        <v>61</v>
      </c>
      <c r="C22" s="50"/>
      <c r="D22" s="50"/>
      <c r="E22" s="50"/>
      <c r="F22" s="32">
        <v>21</v>
      </c>
      <c r="G22" s="32" t="s">
        <v>47</v>
      </c>
      <c r="H22" s="32">
        <v>7</v>
      </c>
      <c r="I22" s="32">
        <v>7</v>
      </c>
      <c r="J22" s="32"/>
      <c r="K22" s="36"/>
      <c r="L22" s="37"/>
      <c r="M22" s="32">
        <v>7</v>
      </c>
      <c r="N22" s="35"/>
      <c r="O22" s="35"/>
      <c r="P22" s="35"/>
      <c r="Q22" s="35"/>
      <c r="R22" s="35"/>
      <c r="S22" s="35"/>
      <c r="T22" s="35"/>
      <c r="U22" s="30">
        <f>SUM(H22:T22)</f>
        <v>21</v>
      </c>
    </row>
    <row r="23" spans="1:21" x14ac:dyDescent="0.15">
      <c r="A23" s="29"/>
      <c r="B23" s="50" t="s">
        <v>62</v>
      </c>
      <c r="C23" s="50"/>
      <c r="D23" s="50"/>
      <c r="E23" s="50"/>
      <c r="F23" s="32">
        <f>(220-SUM(F14:F22))</f>
        <v>19</v>
      </c>
      <c r="G23" s="32"/>
      <c r="H23" s="32">
        <f>(H8-SUM(H14:H22))</f>
        <v>3</v>
      </c>
      <c r="I23" s="32">
        <f>(I8-SUM(I14:I22))</f>
        <v>13</v>
      </c>
      <c r="J23" s="32"/>
      <c r="K23" s="32"/>
      <c r="L23" s="32"/>
      <c r="M23" s="32">
        <f>(M8-SUM(M14:M22))</f>
        <v>3</v>
      </c>
      <c r="N23" s="35"/>
      <c r="O23" s="35"/>
      <c r="P23" s="35"/>
      <c r="Q23" s="35"/>
      <c r="R23" s="35"/>
      <c r="S23" s="35"/>
      <c r="T23" s="35"/>
      <c r="U23" s="30">
        <f>SUM(H23:T23)</f>
        <v>19</v>
      </c>
    </row>
    <row r="24" spans="1:21" x14ac:dyDescent="0.15">
      <c r="A24" s="29"/>
      <c r="B24" s="50" t="s">
        <v>46</v>
      </c>
      <c r="C24" s="50"/>
      <c r="D24" s="50"/>
      <c r="E24" s="50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70</v>
      </c>
      <c r="N24" s="35"/>
      <c r="O24" s="35"/>
      <c r="P24" s="35"/>
      <c r="Q24" s="35"/>
      <c r="R24" s="35"/>
      <c r="S24" s="35"/>
      <c r="T24" s="35"/>
      <c r="U24" s="30">
        <f>SUM(H24:T24)</f>
        <v>220</v>
      </c>
    </row>
    <row r="25" spans="1:21" ht="16" x14ac:dyDescent="0.2">
      <c r="A25" s="48" t="s">
        <v>63</v>
      </c>
      <c r="B25" s="48"/>
      <c r="C25" s="48"/>
      <c r="D25" s="48"/>
      <c r="E25" s="48"/>
      <c r="F25" s="26" t="s">
        <v>39</v>
      </c>
      <c r="G25" s="26" t="s">
        <v>40</v>
      </c>
      <c r="H25" s="48" t="s">
        <v>41</v>
      </c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x14ac:dyDescent="0.15">
      <c r="A26" s="28" t="s">
        <v>42</v>
      </c>
      <c r="B26" s="49" t="s">
        <v>43</v>
      </c>
      <c r="C26" s="49"/>
      <c r="D26" s="49"/>
      <c r="E26" s="49"/>
      <c r="F26" s="28" t="s">
        <v>44</v>
      </c>
      <c r="G26" s="28" t="s">
        <v>45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15">
      <c r="A27" s="29"/>
      <c r="B27" s="51" t="s">
        <v>64</v>
      </c>
      <c r="C27" s="51"/>
      <c r="D27" s="51"/>
      <c r="E27" s="51"/>
      <c r="F27" s="38"/>
      <c r="G27" s="38"/>
      <c r="H27" s="35"/>
      <c r="I27" s="35"/>
      <c r="J27" s="35"/>
      <c r="K27" s="35"/>
      <c r="L27" s="35"/>
      <c r="M27" s="35"/>
      <c r="N27" s="38"/>
      <c r="O27" s="38"/>
      <c r="P27" s="38"/>
      <c r="Q27" s="38"/>
      <c r="R27" s="38"/>
      <c r="S27" s="38"/>
      <c r="T27" s="35"/>
      <c r="U27" s="38"/>
    </row>
    <row r="28" spans="1:21" x14ac:dyDescent="0.15">
      <c r="A28" s="29">
        <v>8</v>
      </c>
      <c r="B28" s="50" t="s">
        <v>65</v>
      </c>
      <c r="C28" s="50"/>
      <c r="D28" s="50"/>
      <c r="E28" s="50"/>
      <c r="F28" s="32">
        <v>55</v>
      </c>
      <c r="G28" s="32" t="s">
        <v>66</v>
      </c>
      <c r="H28" s="35"/>
      <c r="I28" s="35"/>
      <c r="J28" s="35"/>
      <c r="K28" s="35"/>
      <c r="L28" s="35"/>
      <c r="M28" s="35"/>
      <c r="N28" s="32">
        <v>40</v>
      </c>
      <c r="O28" s="32">
        <v>15</v>
      </c>
      <c r="P28" s="32"/>
      <c r="Q28" s="32"/>
      <c r="R28" s="32"/>
      <c r="S28" s="34"/>
      <c r="T28" s="35"/>
      <c r="U28" s="30">
        <f>SUM(H28:S28)</f>
        <v>55</v>
      </c>
    </row>
    <row r="29" spans="1:21" x14ac:dyDescent="0.15">
      <c r="A29" s="29">
        <v>9</v>
      </c>
      <c r="B29" s="50" t="s">
        <v>67</v>
      </c>
      <c r="C29" s="50"/>
      <c r="D29" s="50"/>
      <c r="E29" s="50"/>
      <c r="F29" s="32">
        <v>60</v>
      </c>
      <c r="G29" s="32" t="s">
        <v>68</v>
      </c>
      <c r="H29" s="35"/>
      <c r="I29" s="35"/>
      <c r="J29" s="35"/>
      <c r="K29" s="35"/>
      <c r="L29" s="35"/>
      <c r="M29" s="35"/>
      <c r="N29" s="32">
        <v>40</v>
      </c>
      <c r="O29" s="32">
        <v>20</v>
      </c>
      <c r="P29" s="32"/>
      <c r="Q29" s="32"/>
      <c r="R29" s="32"/>
      <c r="S29" s="34"/>
      <c r="T29" s="35"/>
      <c r="U29" s="30">
        <f>SUM(H29:S29)</f>
        <v>60</v>
      </c>
    </row>
    <row r="30" spans="1:21" x14ac:dyDescent="0.15">
      <c r="A30" s="29"/>
      <c r="B30" s="51" t="s">
        <v>69</v>
      </c>
      <c r="C30" s="51"/>
      <c r="D30" s="51"/>
      <c r="E30" s="51"/>
      <c r="F30" s="38"/>
      <c r="G30" s="38"/>
      <c r="H30" s="35"/>
      <c r="I30" s="35"/>
      <c r="J30" s="35"/>
      <c r="K30" s="35"/>
      <c r="L30" s="35"/>
      <c r="M30" s="35"/>
      <c r="N30" s="38"/>
      <c r="O30" s="38"/>
      <c r="P30" s="38"/>
      <c r="Q30" s="38"/>
      <c r="R30" s="38"/>
      <c r="S30" s="38"/>
      <c r="T30" s="35"/>
      <c r="U30" s="30"/>
    </row>
    <row r="31" spans="1:21" x14ac:dyDescent="0.15">
      <c r="A31" s="29">
        <v>10</v>
      </c>
      <c r="B31" s="52" t="s">
        <v>70</v>
      </c>
      <c r="C31" s="52"/>
      <c r="D31" s="52"/>
      <c r="E31" s="52"/>
      <c r="F31" s="39">
        <v>40</v>
      </c>
      <c r="G31" s="32" t="s">
        <v>71</v>
      </c>
      <c r="H31" s="35"/>
      <c r="I31" s="35"/>
      <c r="J31" s="35"/>
      <c r="K31" s="35"/>
      <c r="L31" s="35"/>
      <c r="M31" s="35"/>
      <c r="N31" s="39">
        <v>10</v>
      </c>
      <c r="O31" s="39">
        <v>30</v>
      </c>
      <c r="P31" s="39"/>
      <c r="Q31" s="39"/>
      <c r="R31" s="39"/>
      <c r="S31" s="34"/>
      <c r="T31" s="35"/>
      <c r="U31" s="30">
        <f>SUM(H31:S31)</f>
        <v>40</v>
      </c>
    </row>
    <row r="32" spans="1:21" x14ac:dyDescent="0.15">
      <c r="A32" s="29"/>
      <c r="B32" s="51" t="s">
        <v>72</v>
      </c>
      <c r="C32" s="51"/>
      <c r="D32" s="51"/>
      <c r="E32" s="51"/>
      <c r="F32" s="38"/>
      <c r="G32" s="38"/>
      <c r="H32" s="35"/>
      <c r="I32" s="35"/>
      <c r="J32" s="35"/>
      <c r="K32" s="35"/>
      <c r="L32" s="35"/>
      <c r="M32" s="35"/>
      <c r="N32" s="38"/>
      <c r="O32" s="38"/>
      <c r="P32" s="38"/>
      <c r="Q32" s="38"/>
      <c r="R32" s="38"/>
      <c r="S32" s="38"/>
      <c r="T32" s="35"/>
      <c r="U32" s="30"/>
    </row>
    <row r="33" spans="1:21" x14ac:dyDescent="0.15">
      <c r="A33" s="29">
        <v>11</v>
      </c>
      <c r="B33" s="52" t="s">
        <v>73</v>
      </c>
      <c r="C33" s="52"/>
      <c r="D33" s="52"/>
      <c r="E33" s="52"/>
      <c r="F33" s="39">
        <v>25</v>
      </c>
      <c r="G33" s="32" t="s">
        <v>34</v>
      </c>
      <c r="H33" s="35"/>
      <c r="I33" s="35"/>
      <c r="J33" s="35"/>
      <c r="K33" s="35"/>
      <c r="L33" s="35"/>
      <c r="M33" s="35"/>
      <c r="N33" s="39"/>
      <c r="O33" s="39">
        <v>25</v>
      </c>
      <c r="P33" s="39"/>
      <c r="Q33" s="39"/>
      <c r="R33" s="39"/>
      <c r="S33" s="34"/>
      <c r="T33" s="35"/>
      <c r="U33" s="30">
        <f>SUM(H33:S33)</f>
        <v>25</v>
      </c>
    </row>
    <row r="34" spans="1:21" x14ac:dyDescent="0.15">
      <c r="A34" s="29">
        <v>12</v>
      </c>
      <c r="B34" s="52" t="s">
        <v>74</v>
      </c>
      <c r="C34" s="52"/>
      <c r="D34" s="52"/>
      <c r="E34" s="52"/>
      <c r="F34" s="39">
        <v>25</v>
      </c>
      <c r="G34" s="32" t="s">
        <v>75</v>
      </c>
      <c r="H34" s="35"/>
      <c r="I34" s="35"/>
      <c r="J34" s="35"/>
      <c r="K34" s="35"/>
      <c r="L34" s="35"/>
      <c r="M34" s="35"/>
      <c r="N34" s="39"/>
      <c r="O34" s="39">
        <v>5</v>
      </c>
      <c r="P34" s="39">
        <v>20</v>
      </c>
      <c r="Q34" s="39"/>
      <c r="R34" s="39"/>
      <c r="S34" s="34"/>
      <c r="T34" s="35"/>
      <c r="U34" s="30">
        <f>SUM(H34:S34)</f>
        <v>25</v>
      </c>
    </row>
    <row r="35" spans="1:21" x14ac:dyDescent="0.15">
      <c r="A35" s="29">
        <v>13</v>
      </c>
      <c r="B35" s="52" t="s">
        <v>76</v>
      </c>
      <c r="C35" s="52"/>
      <c r="D35" s="52"/>
      <c r="E35" s="52"/>
      <c r="F35" s="39">
        <v>20</v>
      </c>
      <c r="G35" s="32" t="s">
        <v>77</v>
      </c>
      <c r="H35" s="35"/>
      <c r="I35" s="35"/>
      <c r="J35" s="35"/>
      <c r="K35" s="35"/>
      <c r="L35" s="35"/>
      <c r="M35" s="35"/>
      <c r="N35" s="39"/>
      <c r="O35" s="39"/>
      <c r="P35" s="39">
        <v>20</v>
      </c>
      <c r="Q35" s="39"/>
      <c r="R35" s="39"/>
      <c r="S35" s="34"/>
      <c r="T35" s="35"/>
      <c r="U35" s="30">
        <f>SUM(H35:S35)</f>
        <v>20</v>
      </c>
    </row>
    <row r="36" spans="1:21" x14ac:dyDescent="0.15">
      <c r="A36" s="29">
        <v>14</v>
      </c>
      <c r="B36" s="52" t="s">
        <v>78</v>
      </c>
      <c r="C36" s="52"/>
      <c r="D36" s="52"/>
      <c r="E36" s="52"/>
      <c r="F36" s="39">
        <v>20</v>
      </c>
      <c r="G36" s="32" t="s">
        <v>79</v>
      </c>
      <c r="H36" s="35"/>
      <c r="I36" s="35"/>
      <c r="J36" s="35"/>
      <c r="K36" s="35"/>
      <c r="L36" s="35"/>
      <c r="M36" s="35"/>
      <c r="N36" s="39"/>
      <c r="O36" s="39"/>
      <c r="P36" s="39">
        <v>20</v>
      </c>
      <c r="Q36" s="39"/>
      <c r="R36" s="39"/>
      <c r="S36" s="34"/>
      <c r="T36" s="35"/>
      <c r="U36" s="30">
        <f>SUM(H36:S36)</f>
        <v>20</v>
      </c>
    </row>
    <row r="37" spans="1:21" x14ac:dyDescent="0.15">
      <c r="A37" s="29"/>
      <c r="B37" s="51" t="s">
        <v>80</v>
      </c>
      <c r="C37" s="51"/>
      <c r="D37" s="51"/>
      <c r="E37" s="51"/>
      <c r="F37" s="38"/>
      <c r="G37" s="38"/>
      <c r="H37" s="35"/>
      <c r="I37" s="35"/>
      <c r="J37" s="35"/>
      <c r="K37" s="35"/>
      <c r="L37" s="35"/>
      <c r="M37" s="35"/>
      <c r="N37" s="38"/>
      <c r="O37" s="38"/>
      <c r="P37" s="38"/>
      <c r="Q37" s="38"/>
      <c r="R37" s="38"/>
      <c r="S37" s="38"/>
      <c r="T37" s="35"/>
      <c r="U37" s="30"/>
    </row>
    <row r="38" spans="1:21" x14ac:dyDescent="0.15">
      <c r="A38" s="29">
        <v>15</v>
      </c>
      <c r="B38" s="52" t="s">
        <v>81</v>
      </c>
      <c r="C38" s="52"/>
      <c r="D38" s="52"/>
      <c r="E38" s="52"/>
      <c r="F38" s="39">
        <v>30</v>
      </c>
      <c r="G38" s="32" t="s">
        <v>82</v>
      </c>
      <c r="H38" s="35"/>
      <c r="I38" s="35"/>
      <c r="J38" s="35"/>
      <c r="K38" s="35"/>
      <c r="L38" s="35"/>
      <c r="M38" s="35"/>
      <c r="N38" s="39"/>
      <c r="O38" s="39"/>
      <c r="P38" s="39"/>
      <c r="Q38" s="39">
        <v>30</v>
      </c>
      <c r="R38" s="39"/>
      <c r="S38" s="34"/>
      <c r="T38" s="35"/>
      <c r="U38" s="30">
        <f>SUM(H38:S38)</f>
        <v>30</v>
      </c>
    </row>
    <row r="39" spans="1:21" x14ac:dyDescent="0.15">
      <c r="A39" s="29">
        <v>16</v>
      </c>
      <c r="B39" s="52" t="s">
        <v>83</v>
      </c>
      <c r="C39" s="52"/>
      <c r="D39" s="52"/>
      <c r="E39" s="52"/>
      <c r="F39" s="39">
        <v>20</v>
      </c>
      <c r="G39" s="32" t="s">
        <v>84</v>
      </c>
      <c r="H39" s="35"/>
      <c r="I39" s="35"/>
      <c r="J39" s="35"/>
      <c r="K39" s="35"/>
      <c r="L39" s="35"/>
      <c r="M39" s="35"/>
      <c r="N39" s="39"/>
      <c r="O39" s="39"/>
      <c r="P39" s="39"/>
      <c r="Q39" s="39">
        <v>20</v>
      </c>
      <c r="R39" s="39"/>
      <c r="S39" s="34"/>
      <c r="T39" s="35"/>
      <c r="U39" s="30">
        <f>SUM(H39:S39)</f>
        <v>20</v>
      </c>
    </row>
    <row r="40" spans="1:21" x14ac:dyDescent="0.15">
      <c r="A40" s="29">
        <v>17</v>
      </c>
      <c r="B40" s="52" t="s">
        <v>85</v>
      </c>
      <c r="C40" s="52"/>
      <c r="D40" s="52"/>
      <c r="E40" s="52"/>
      <c r="F40" s="39">
        <v>70</v>
      </c>
      <c r="G40" s="32" t="s">
        <v>86</v>
      </c>
      <c r="H40" s="35"/>
      <c r="I40" s="35"/>
      <c r="J40" s="35"/>
      <c r="K40" s="35"/>
      <c r="L40" s="35"/>
      <c r="M40" s="35"/>
      <c r="N40" s="39"/>
      <c r="O40" s="39"/>
      <c r="P40" s="39">
        <v>45</v>
      </c>
      <c r="Q40" s="39">
        <v>25</v>
      </c>
      <c r="R40" s="39"/>
      <c r="S40" s="34"/>
      <c r="T40" s="35"/>
      <c r="U40" s="30">
        <f>SUM(H40:S40)</f>
        <v>70</v>
      </c>
    </row>
    <row r="41" spans="1:21" x14ac:dyDescent="0.15">
      <c r="A41" s="29">
        <v>18</v>
      </c>
      <c r="B41" s="52" t="s">
        <v>87</v>
      </c>
      <c r="C41" s="52"/>
      <c r="D41" s="52"/>
      <c r="E41" s="52"/>
      <c r="F41" s="39">
        <v>40</v>
      </c>
      <c r="G41" s="32" t="s">
        <v>88</v>
      </c>
      <c r="H41" s="35"/>
      <c r="I41" s="35"/>
      <c r="J41" s="35"/>
      <c r="K41" s="35"/>
      <c r="L41" s="35"/>
      <c r="M41" s="35"/>
      <c r="N41" s="39"/>
      <c r="O41" s="39"/>
      <c r="P41" s="39"/>
      <c r="Q41" s="39">
        <v>25</v>
      </c>
      <c r="R41" s="39">
        <v>15</v>
      </c>
      <c r="S41" s="34"/>
      <c r="T41" s="35"/>
      <c r="U41" s="30">
        <f>SUM(H41:S41)</f>
        <v>40</v>
      </c>
    </row>
    <row r="42" spans="1:21" x14ac:dyDescent="0.15">
      <c r="A42" s="29"/>
      <c r="B42" s="51" t="s">
        <v>89</v>
      </c>
      <c r="C42" s="51"/>
      <c r="D42" s="51"/>
      <c r="E42" s="51"/>
      <c r="F42" s="38"/>
      <c r="G42" s="38"/>
      <c r="H42" s="35"/>
      <c r="I42" s="35"/>
      <c r="J42" s="35"/>
      <c r="K42" s="35"/>
      <c r="L42" s="35"/>
      <c r="M42" s="35"/>
      <c r="N42" s="38"/>
      <c r="O42" s="38"/>
      <c r="P42" s="38"/>
      <c r="Q42" s="38"/>
      <c r="R42" s="38"/>
      <c r="S42" s="38"/>
      <c r="T42" s="35"/>
      <c r="U42" s="30"/>
    </row>
    <row r="43" spans="1:21" x14ac:dyDescent="0.15">
      <c r="A43" s="29">
        <v>19</v>
      </c>
      <c r="B43" s="52" t="s">
        <v>90</v>
      </c>
      <c r="C43" s="52"/>
      <c r="D43" s="52"/>
      <c r="E43" s="52"/>
      <c r="F43" s="39">
        <v>40</v>
      </c>
      <c r="G43" s="32" t="s">
        <v>86</v>
      </c>
      <c r="H43" s="35"/>
      <c r="I43" s="35"/>
      <c r="J43" s="35"/>
      <c r="K43" s="35"/>
      <c r="L43" s="35"/>
      <c r="M43" s="35"/>
      <c r="N43" s="39">
        <v>40</v>
      </c>
      <c r="O43" s="39"/>
      <c r="P43" s="39"/>
      <c r="Q43" s="39"/>
      <c r="R43" s="39"/>
      <c r="S43" s="34"/>
      <c r="T43" s="35"/>
      <c r="U43" s="30">
        <f>SUM(H43:S43)</f>
        <v>40</v>
      </c>
    </row>
    <row r="44" spans="1:21" x14ac:dyDescent="0.15">
      <c r="A44" s="29"/>
      <c r="B44" s="51" t="s">
        <v>91</v>
      </c>
      <c r="C44" s="51"/>
      <c r="D44" s="51"/>
      <c r="E44" s="51"/>
      <c r="F44" s="38"/>
      <c r="G44" s="38"/>
      <c r="H44" s="35"/>
      <c r="I44" s="35"/>
      <c r="J44" s="35"/>
      <c r="K44" s="35"/>
      <c r="L44" s="35"/>
      <c r="M44" s="35"/>
      <c r="N44" s="38"/>
      <c r="O44" s="38"/>
      <c r="P44" s="38"/>
      <c r="Q44" s="38"/>
      <c r="R44" s="38"/>
      <c r="S44" s="38"/>
      <c r="T44" s="35"/>
      <c r="U44" s="30"/>
    </row>
    <row r="45" spans="1:21" x14ac:dyDescent="0.15">
      <c r="A45" s="29">
        <v>20</v>
      </c>
      <c r="B45" s="52" t="s">
        <v>92</v>
      </c>
      <c r="C45" s="52"/>
      <c r="D45" s="52"/>
      <c r="E45" s="52"/>
      <c r="F45" s="39">
        <v>40</v>
      </c>
      <c r="G45" s="32" t="s">
        <v>93</v>
      </c>
      <c r="H45" s="35"/>
      <c r="I45" s="35"/>
      <c r="J45" s="35"/>
      <c r="K45" s="35"/>
      <c r="L45" s="35"/>
      <c r="M45" s="35"/>
      <c r="N45" s="39">
        <v>20</v>
      </c>
      <c r="O45" s="39">
        <v>20</v>
      </c>
      <c r="P45" s="39"/>
      <c r="Q45" s="39"/>
      <c r="R45" s="39"/>
      <c r="S45" s="34"/>
      <c r="T45" s="35"/>
      <c r="U45" s="30">
        <f>SUM(H45:S45)</f>
        <v>40</v>
      </c>
    </row>
    <row r="46" spans="1:21" x14ac:dyDescent="0.15">
      <c r="A46" s="29">
        <v>21</v>
      </c>
      <c r="B46" s="52" t="s">
        <v>94</v>
      </c>
      <c r="C46" s="52"/>
      <c r="D46" s="52"/>
      <c r="E46" s="52"/>
      <c r="F46" s="39">
        <v>20</v>
      </c>
      <c r="G46" s="32" t="s">
        <v>84</v>
      </c>
      <c r="H46" s="35"/>
      <c r="I46" s="35"/>
      <c r="J46" s="35"/>
      <c r="K46" s="35"/>
      <c r="L46" s="35"/>
      <c r="M46" s="35"/>
      <c r="N46" s="39"/>
      <c r="O46" s="39">
        <v>10</v>
      </c>
      <c r="P46" s="39">
        <v>10</v>
      </c>
      <c r="Q46" s="39"/>
      <c r="R46" s="39"/>
      <c r="S46" s="34"/>
      <c r="T46" s="35"/>
      <c r="U46" s="30">
        <f>SUM(H46:S46)</f>
        <v>20</v>
      </c>
    </row>
    <row r="47" spans="1:21" x14ac:dyDescent="0.15">
      <c r="A47" s="29"/>
      <c r="B47" s="51" t="s">
        <v>95</v>
      </c>
      <c r="C47" s="51"/>
      <c r="D47" s="51"/>
      <c r="E47" s="51"/>
      <c r="F47" s="38"/>
      <c r="G47" s="38"/>
      <c r="H47" s="35"/>
      <c r="I47" s="35"/>
      <c r="J47" s="35"/>
      <c r="K47" s="35"/>
      <c r="L47" s="35"/>
      <c r="M47" s="35"/>
      <c r="N47" s="38"/>
      <c r="O47" s="38"/>
      <c r="P47" s="38"/>
      <c r="Q47" s="38"/>
      <c r="R47" s="38"/>
      <c r="S47" s="38"/>
      <c r="T47" s="35"/>
      <c r="U47" s="30"/>
    </row>
    <row r="48" spans="1:21" x14ac:dyDescent="0.15">
      <c r="A48" s="29">
        <v>22</v>
      </c>
      <c r="B48" s="52" t="s">
        <v>96</v>
      </c>
      <c r="C48" s="52"/>
      <c r="D48" s="52"/>
      <c r="E48" s="52"/>
      <c r="F48" s="39">
        <v>15</v>
      </c>
      <c r="G48" s="32" t="s">
        <v>97</v>
      </c>
      <c r="H48" s="35"/>
      <c r="I48" s="35"/>
      <c r="J48" s="35"/>
      <c r="K48" s="35"/>
      <c r="L48" s="35"/>
      <c r="M48" s="35"/>
      <c r="N48" s="39"/>
      <c r="O48" s="39"/>
      <c r="P48" s="39"/>
      <c r="Q48" s="39">
        <v>15</v>
      </c>
      <c r="R48" s="39"/>
      <c r="S48" s="34"/>
      <c r="T48" s="35"/>
      <c r="U48" s="30">
        <f>SUM(H48:S48)</f>
        <v>15</v>
      </c>
    </row>
    <row r="49" spans="1:21" x14ac:dyDescent="0.15">
      <c r="A49" s="29">
        <v>23</v>
      </c>
      <c r="B49" s="52" t="s">
        <v>98</v>
      </c>
      <c r="C49" s="52"/>
      <c r="D49" s="52"/>
      <c r="E49" s="52"/>
      <c r="F49" s="39">
        <v>30</v>
      </c>
      <c r="G49" s="32" t="s">
        <v>99</v>
      </c>
      <c r="H49" s="35"/>
      <c r="I49" s="35"/>
      <c r="J49" s="35"/>
      <c r="K49" s="35"/>
      <c r="L49" s="35"/>
      <c r="M49" s="35"/>
      <c r="N49" s="39"/>
      <c r="O49" s="39"/>
      <c r="P49" s="39">
        <v>15</v>
      </c>
      <c r="Q49" s="39">
        <v>15</v>
      </c>
      <c r="R49" s="39"/>
      <c r="S49" s="34"/>
      <c r="T49" s="35"/>
      <c r="U49" s="30">
        <f>SUM(H49:S49)</f>
        <v>30</v>
      </c>
    </row>
    <row r="50" spans="1:21" x14ac:dyDescent="0.15">
      <c r="A50" s="29">
        <v>24</v>
      </c>
      <c r="B50" s="52" t="s">
        <v>100</v>
      </c>
      <c r="C50" s="52"/>
      <c r="D50" s="52"/>
      <c r="E50" s="52"/>
      <c r="F50" s="39">
        <v>30</v>
      </c>
      <c r="G50" s="32" t="s">
        <v>101</v>
      </c>
      <c r="H50" s="35"/>
      <c r="I50" s="35"/>
      <c r="J50" s="35"/>
      <c r="K50" s="35"/>
      <c r="L50" s="35"/>
      <c r="M50" s="35"/>
      <c r="N50" s="39"/>
      <c r="O50" s="39"/>
      <c r="P50" s="39">
        <v>10</v>
      </c>
      <c r="Q50" s="39">
        <v>20</v>
      </c>
      <c r="R50" s="39"/>
      <c r="S50" s="34"/>
      <c r="T50" s="35"/>
      <c r="U50" s="30">
        <f>SUM(H50:S50)</f>
        <v>30</v>
      </c>
    </row>
    <row r="51" spans="1:21" x14ac:dyDescent="0.15">
      <c r="A51" s="29"/>
      <c r="B51" s="51" t="s">
        <v>102</v>
      </c>
      <c r="C51" s="51"/>
      <c r="D51" s="51"/>
      <c r="E51" s="51"/>
      <c r="F51" s="38"/>
      <c r="G51" s="38"/>
      <c r="H51" s="35"/>
      <c r="I51" s="35"/>
      <c r="J51" s="35"/>
      <c r="K51" s="35"/>
      <c r="L51" s="35"/>
      <c r="M51" s="35"/>
      <c r="N51" s="38"/>
      <c r="O51" s="38"/>
      <c r="P51" s="38"/>
      <c r="Q51" s="38"/>
      <c r="R51" s="38"/>
      <c r="S51" s="38"/>
      <c r="T51" s="35"/>
      <c r="U51" s="30"/>
    </row>
    <row r="52" spans="1:21" x14ac:dyDescent="0.15">
      <c r="A52" s="29">
        <v>25</v>
      </c>
      <c r="B52" s="52" t="s">
        <v>103</v>
      </c>
      <c r="C52" s="52"/>
      <c r="D52" s="52"/>
      <c r="E52" s="52"/>
      <c r="F52" s="39">
        <v>20</v>
      </c>
      <c r="G52" s="32" t="s">
        <v>104</v>
      </c>
      <c r="H52" s="35"/>
      <c r="I52" s="35"/>
      <c r="J52" s="35"/>
      <c r="K52" s="35"/>
      <c r="L52" s="35"/>
      <c r="M52" s="35"/>
      <c r="N52" s="39"/>
      <c r="O52" s="39">
        <v>20</v>
      </c>
      <c r="P52" s="39"/>
      <c r="Q52" s="39"/>
      <c r="R52" s="39"/>
      <c r="S52" s="34"/>
      <c r="T52" s="35"/>
      <c r="U52" s="30">
        <f>SUM(H52:S52)</f>
        <v>20</v>
      </c>
    </row>
    <row r="53" spans="1:21" x14ac:dyDescent="0.15">
      <c r="A53" s="29"/>
      <c r="B53" s="51" t="s">
        <v>105</v>
      </c>
      <c r="C53" s="51"/>
      <c r="D53" s="51"/>
      <c r="E53" s="51"/>
      <c r="F53" s="38"/>
      <c r="G53" s="38"/>
      <c r="H53" s="35"/>
      <c r="I53" s="35"/>
      <c r="J53" s="35"/>
      <c r="K53" s="35"/>
      <c r="L53" s="35"/>
      <c r="M53" s="35"/>
      <c r="N53" s="38"/>
      <c r="O53" s="38"/>
      <c r="P53" s="38"/>
      <c r="Q53" s="38"/>
      <c r="R53" s="38"/>
      <c r="S53" s="38"/>
      <c r="T53" s="35"/>
      <c r="U53" s="30"/>
    </row>
    <row r="54" spans="1:21" x14ac:dyDescent="0.15">
      <c r="A54" s="29">
        <v>26</v>
      </c>
      <c r="B54" s="52" t="s">
        <v>106</v>
      </c>
      <c r="C54" s="52"/>
      <c r="D54" s="52"/>
      <c r="E54" s="52"/>
      <c r="F54" s="39">
        <v>10</v>
      </c>
      <c r="G54" s="31" t="s">
        <v>107</v>
      </c>
      <c r="H54" s="35"/>
      <c r="I54" s="35"/>
      <c r="J54" s="35"/>
      <c r="K54" s="35"/>
      <c r="L54" s="35"/>
      <c r="M54" s="35"/>
      <c r="N54" s="39"/>
      <c r="O54" s="39"/>
      <c r="P54" s="39">
        <v>10</v>
      </c>
      <c r="Q54" s="39"/>
      <c r="R54" s="39"/>
      <c r="S54" s="34"/>
      <c r="T54" s="35"/>
      <c r="U54" s="30">
        <f>SUM(H54:S54)</f>
        <v>10</v>
      </c>
    </row>
    <row r="55" spans="1:21" x14ac:dyDescent="0.15">
      <c r="A55" s="29">
        <v>27</v>
      </c>
      <c r="B55" s="52" t="s">
        <v>108</v>
      </c>
      <c r="C55" s="52"/>
      <c r="D55" s="52"/>
      <c r="E55" s="52"/>
      <c r="F55" s="39">
        <v>30</v>
      </c>
      <c r="G55" s="31" t="s">
        <v>109</v>
      </c>
      <c r="H55" s="35"/>
      <c r="I55" s="35"/>
      <c r="J55" s="35"/>
      <c r="K55" s="35"/>
      <c r="L55" s="35"/>
      <c r="M55" s="35"/>
      <c r="N55" s="39"/>
      <c r="O55" s="39"/>
      <c r="P55" s="39"/>
      <c r="Q55" s="39"/>
      <c r="R55" s="39">
        <v>30</v>
      </c>
      <c r="S55" s="34"/>
      <c r="T55" s="35"/>
      <c r="U55" s="30">
        <f>SUM(H55:S55)</f>
        <v>30</v>
      </c>
    </row>
    <row r="56" spans="1:21" x14ac:dyDescent="0.15">
      <c r="A56" s="29"/>
      <c r="B56" s="51" t="s">
        <v>55</v>
      </c>
      <c r="C56" s="51"/>
      <c r="D56" s="51"/>
      <c r="E56" s="51"/>
      <c r="F56" s="38"/>
      <c r="G56" s="38"/>
      <c r="H56" s="35"/>
      <c r="I56" s="35"/>
      <c r="J56" s="35"/>
      <c r="K56" s="35"/>
      <c r="L56" s="35"/>
      <c r="M56" s="35"/>
      <c r="N56" s="38"/>
      <c r="O56" s="38"/>
      <c r="P56" s="38"/>
      <c r="Q56" s="38"/>
      <c r="R56" s="38"/>
      <c r="S56" s="38"/>
      <c r="T56" s="35"/>
      <c r="U56" s="30"/>
    </row>
    <row r="57" spans="1:21" x14ac:dyDescent="0.15">
      <c r="A57" s="29">
        <v>28</v>
      </c>
      <c r="B57" s="52" t="s">
        <v>110</v>
      </c>
      <c r="C57" s="52"/>
      <c r="D57" s="52"/>
      <c r="E57" s="52"/>
      <c r="F57" s="39">
        <v>70</v>
      </c>
      <c r="G57" s="31" t="s">
        <v>111</v>
      </c>
      <c r="H57" s="35"/>
      <c r="I57" s="35"/>
      <c r="J57" s="35"/>
      <c r="K57" s="35"/>
      <c r="L57" s="35"/>
      <c r="M57" s="35"/>
      <c r="N57" s="39"/>
      <c r="O57" s="39"/>
      <c r="P57" s="39"/>
      <c r="Q57" s="39"/>
      <c r="R57" s="39">
        <v>70</v>
      </c>
      <c r="S57" s="34"/>
      <c r="T57" s="35"/>
      <c r="U57" s="30">
        <f>SUM(H57:S57)</f>
        <v>70</v>
      </c>
    </row>
    <row r="58" spans="1:21" x14ac:dyDescent="0.15">
      <c r="A58" s="29">
        <v>29</v>
      </c>
      <c r="B58" s="52" t="s">
        <v>112</v>
      </c>
      <c r="C58" s="52"/>
      <c r="D58" s="52"/>
      <c r="E58" s="52"/>
      <c r="F58" s="39">
        <v>20</v>
      </c>
      <c r="G58" s="31" t="s">
        <v>113</v>
      </c>
      <c r="H58" s="35"/>
      <c r="I58" s="35"/>
      <c r="J58" s="35"/>
      <c r="K58" s="35"/>
      <c r="L58" s="35"/>
      <c r="M58" s="35"/>
      <c r="N58" s="39"/>
      <c r="O58" s="39"/>
      <c r="P58" s="39"/>
      <c r="Q58" s="39"/>
      <c r="R58" s="39"/>
      <c r="S58" s="34">
        <v>20</v>
      </c>
      <c r="T58" s="35"/>
      <c r="U58" s="30">
        <f>SUM(H58:S58)</f>
        <v>20</v>
      </c>
    </row>
    <row r="59" spans="1:21" x14ac:dyDescent="0.15">
      <c r="A59" s="29">
        <v>30</v>
      </c>
      <c r="B59" s="52" t="s">
        <v>114</v>
      </c>
      <c r="C59" s="52"/>
      <c r="D59" s="52"/>
      <c r="E59" s="52"/>
      <c r="F59" s="39">
        <v>20</v>
      </c>
      <c r="G59" s="31" t="s">
        <v>115</v>
      </c>
      <c r="H59" s="35"/>
      <c r="I59" s="35"/>
      <c r="J59" s="35"/>
      <c r="K59" s="35"/>
      <c r="L59" s="35"/>
      <c r="M59" s="35"/>
      <c r="N59" s="39"/>
      <c r="O59" s="39"/>
      <c r="P59" s="39"/>
      <c r="Q59" s="39">
        <v>5</v>
      </c>
      <c r="R59" s="39">
        <v>15</v>
      </c>
      <c r="S59" s="34"/>
      <c r="T59" s="35"/>
      <c r="U59" s="30">
        <f>SUM(H59:S59)</f>
        <v>20</v>
      </c>
    </row>
    <row r="60" spans="1:21" x14ac:dyDescent="0.15">
      <c r="A60" s="29">
        <v>33</v>
      </c>
      <c r="B60" s="52" t="s">
        <v>116</v>
      </c>
      <c r="C60" s="52"/>
      <c r="D60" s="52"/>
      <c r="E60" s="52"/>
      <c r="F60" s="39">
        <v>20</v>
      </c>
      <c r="G60" s="39" t="s">
        <v>47</v>
      </c>
      <c r="H60" s="35"/>
      <c r="I60" s="35"/>
      <c r="J60" s="35"/>
      <c r="K60" s="35"/>
      <c r="L60" s="35"/>
      <c r="M60" s="35"/>
      <c r="N60" s="39">
        <v>4</v>
      </c>
      <c r="O60" s="39">
        <v>4</v>
      </c>
      <c r="P60" s="39">
        <v>4</v>
      </c>
      <c r="Q60" s="39">
        <v>4</v>
      </c>
      <c r="R60" s="39">
        <v>4</v>
      </c>
      <c r="S60" s="34"/>
      <c r="T60" s="35"/>
      <c r="U60" s="30">
        <f>SUM(H60:S60)</f>
        <v>20</v>
      </c>
    </row>
    <row r="61" spans="1:21" x14ac:dyDescent="0.15">
      <c r="A61" s="29"/>
      <c r="B61" s="51" t="s">
        <v>60</v>
      </c>
      <c r="C61" s="51"/>
      <c r="D61" s="51"/>
      <c r="E61" s="51"/>
      <c r="F61" s="38"/>
      <c r="G61" s="38"/>
      <c r="H61" s="35"/>
      <c r="I61" s="35"/>
      <c r="J61" s="35"/>
      <c r="K61" s="35"/>
      <c r="L61" s="35"/>
      <c r="M61" s="35"/>
      <c r="N61" s="38"/>
      <c r="O61" s="38"/>
      <c r="P61" s="38"/>
      <c r="Q61" s="38"/>
      <c r="R61" s="38"/>
      <c r="S61" s="38"/>
      <c r="T61" s="35"/>
      <c r="U61" s="30"/>
    </row>
    <row r="62" spans="1:21" x14ac:dyDescent="0.15">
      <c r="A62" s="29">
        <v>32</v>
      </c>
      <c r="B62" s="52" t="s">
        <v>61</v>
      </c>
      <c r="C62" s="52"/>
      <c r="D62" s="52"/>
      <c r="E62" s="52"/>
      <c r="F62" s="39">
        <v>35</v>
      </c>
      <c r="G62" s="39" t="s">
        <v>47</v>
      </c>
      <c r="H62" s="35"/>
      <c r="I62" s="35"/>
      <c r="J62" s="35"/>
      <c r="K62" s="35"/>
      <c r="L62" s="35"/>
      <c r="M62" s="35"/>
      <c r="N62" s="39">
        <v>7</v>
      </c>
      <c r="O62" s="39">
        <v>7</v>
      </c>
      <c r="P62" s="39">
        <v>7</v>
      </c>
      <c r="Q62" s="39">
        <v>7</v>
      </c>
      <c r="R62" s="39">
        <v>7</v>
      </c>
      <c r="S62" s="34"/>
      <c r="T62" s="35"/>
      <c r="U62" s="30">
        <f>SUM(H62:S62)</f>
        <v>35</v>
      </c>
    </row>
    <row r="63" spans="1:21" x14ac:dyDescent="0.15">
      <c r="A63" s="29"/>
      <c r="B63" s="53" t="s">
        <v>62</v>
      </c>
      <c r="C63" s="53"/>
      <c r="D63" s="53"/>
      <c r="E63" s="53"/>
      <c r="F63" s="39">
        <f>(900-SUM(F28:F62))</f>
        <v>95</v>
      </c>
      <c r="G63" s="39"/>
      <c r="H63" s="35"/>
      <c r="I63" s="35"/>
      <c r="J63" s="35"/>
      <c r="K63" s="35"/>
      <c r="L63" s="35"/>
      <c r="M63" s="35"/>
      <c r="N63" s="39">
        <f>(180-SUM(N28:N62))</f>
        <v>19</v>
      </c>
      <c r="O63" s="39">
        <f>(180-SUM(O28:O62))</f>
        <v>24</v>
      </c>
      <c r="P63" s="39">
        <f>(180-SUM(P28:P62))</f>
        <v>19</v>
      </c>
      <c r="Q63" s="39">
        <f>(180-SUM(Q28:Q62))</f>
        <v>14</v>
      </c>
      <c r="R63" s="39">
        <f>(158-SUM(R28:R62))</f>
        <v>17</v>
      </c>
      <c r="S63" s="39">
        <f>(22-SUM(S28:S62))</f>
        <v>2</v>
      </c>
      <c r="T63" s="35"/>
      <c r="U63" s="30">
        <f>SUM(H63:S63)</f>
        <v>95</v>
      </c>
    </row>
    <row r="64" spans="1:21" x14ac:dyDescent="0.15">
      <c r="A64" s="29"/>
      <c r="B64" s="52" t="s">
        <v>46</v>
      </c>
      <c r="C64" s="52"/>
      <c r="D64" s="52"/>
      <c r="E64" s="52"/>
      <c r="F64" s="39">
        <f>SUM(F28:F63)</f>
        <v>900</v>
      </c>
      <c r="G64" s="39"/>
      <c r="H64" s="35"/>
      <c r="I64" s="35"/>
      <c r="J64" s="35"/>
      <c r="K64" s="35"/>
      <c r="L64" s="35"/>
      <c r="M64" s="35"/>
      <c r="N64" s="39">
        <f t="shared" ref="N64:S64" si="0">SUM(N28:N63)</f>
        <v>180</v>
      </c>
      <c r="O64" s="39">
        <f t="shared" si="0"/>
        <v>180</v>
      </c>
      <c r="P64" s="39">
        <f t="shared" si="0"/>
        <v>180</v>
      </c>
      <c r="Q64" s="39">
        <f t="shared" si="0"/>
        <v>180</v>
      </c>
      <c r="R64" s="39">
        <f t="shared" si="0"/>
        <v>158</v>
      </c>
      <c r="S64" s="39">
        <f t="shared" si="0"/>
        <v>22</v>
      </c>
      <c r="T64" s="35"/>
      <c r="U64" s="30">
        <f>SUM(H64:S64)</f>
        <v>900</v>
      </c>
    </row>
    <row r="65" spans="1:21" x14ac:dyDescent="0.15">
      <c r="A65" s="29"/>
      <c r="B65" s="54" t="s">
        <v>117</v>
      </c>
      <c r="C65" s="54"/>
      <c r="D65" s="54"/>
      <c r="E65" s="54"/>
      <c r="F65" s="40">
        <f>SUM(F24,F64)</f>
        <v>1120</v>
      </c>
      <c r="G65" s="40"/>
      <c r="H65" s="35"/>
      <c r="I65" s="35"/>
      <c r="J65" s="35"/>
      <c r="K65" s="35"/>
      <c r="L65" s="35"/>
      <c r="M65" s="35"/>
      <c r="N65" s="40">
        <f t="shared" ref="N65:S65" si="1">SUM(N18:N23,N28:N63)</f>
        <v>180</v>
      </c>
      <c r="O65" s="40">
        <f t="shared" si="1"/>
        <v>180</v>
      </c>
      <c r="P65" s="40">
        <f t="shared" si="1"/>
        <v>180</v>
      </c>
      <c r="Q65" s="40">
        <f t="shared" si="1"/>
        <v>180</v>
      </c>
      <c r="R65" s="40">
        <f t="shared" si="1"/>
        <v>158</v>
      </c>
      <c r="S65" s="40">
        <f t="shared" si="1"/>
        <v>22</v>
      </c>
      <c r="T65" s="35"/>
      <c r="U65" s="30">
        <f>SUM(H65:S65)</f>
        <v>900</v>
      </c>
    </row>
    <row r="66" spans="1:21" ht="16" x14ac:dyDescent="0.2">
      <c r="A66" s="48" t="s">
        <v>118</v>
      </c>
      <c r="B66" s="48"/>
      <c r="C66" s="48"/>
      <c r="D66" s="48"/>
      <c r="E66" s="48"/>
      <c r="F66" s="48"/>
      <c r="G66" s="48"/>
      <c r="H66" s="48" t="s">
        <v>119</v>
      </c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15">
      <c r="A67" s="28" t="s">
        <v>42</v>
      </c>
      <c r="B67" s="55" t="s">
        <v>120</v>
      </c>
      <c r="C67" s="55"/>
      <c r="D67" s="55"/>
      <c r="E67" s="55"/>
      <c r="F67" s="55"/>
      <c r="G67" s="55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15">
      <c r="A68" s="29">
        <v>1</v>
      </c>
      <c r="B68" s="56" t="s">
        <v>121</v>
      </c>
      <c r="C68" s="56"/>
      <c r="D68" s="56"/>
      <c r="E68" s="56"/>
      <c r="F68" s="56"/>
      <c r="G68" s="56"/>
      <c r="H68" s="41"/>
      <c r="I68" s="41"/>
      <c r="J68" s="41"/>
      <c r="K68" s="41"/>
      <c r="L68" s="41" t="s">
        <v>122</v>
      </c>
      <c r="M68" s="41"/>
      <c r="N68" s="20"/>
      <c r="O68" s="20"/>
      <c r="P68" s="20"/>
      <c r="Q68" s="20"/>
      <c r="R68" s="20"/>
      <c r="S68" s="41"/>
      <c r="T68" s="41"/>
      <c r="U68" s="38"/>
    </row>
    <row r="69" spans="1:21" x14ac:dyDescent="0.15">
      <c r="A69" s="29">
        <v>2</v>
      </c>
      <c r="B69" s="56" t="s">
        <v>123</v>
      </c>
      <c r="C69" s="56"/>
      <c r="D69" s="56"/>
      <c r="E69" s="56"/>
      <c r="F69" s="56"/>
      <c r="G69" s="56"/>
      <c r="H69" s="41"/>
      <c r="I69" s="41"/>
      <c r="J69" s="41"/>
      <c r="K69" s="41"/>
      <c r="L69" s="41"/>
      <c r="M69" s="41" t="s">
        <v>124</v>
      </c>
      <c r="N69" s="20"/>
      <c r="O69" s="20"/>
      <c r="P69" s="20"/>
      <c r="Q69" s="20"/>
      <c r="R69" s="20"/>
      <c r="S69" s="41"/>
      <c r="T69" s="41"/>
      <c r="U69" s="30"/>
    </row>
    <row r="70" spans="1:21" x14ac:dyDescent="0.15">
      <c r="A70" s="29">
        <v>3</v>
      </c>
      <c r="B70" s="56" t="s">
        <v>125</v>
      </c>
      <c r="C70" s="56"/>
      <c r="D70" s="56"/>
      <c r="E70" s="56"/>
      <c r="F70" s="56"/>
      <c r="G70" s="56"/>
      <c r="H70" s="41"/>
      <c r="I70" s="41"/>
      <c r="J70" s="41"/>
      <c r="K70" s="41"/>
      <c r="L70" s="41"/>
      <c r="M70" s="41"/>
      <c r="N70" s="20"/>
      <c r="O70" s="20" t="s">
        <v>126</v>
      </c>
      <c r="P70" s="20"/>
      <c r="Q70" s="20"/>
      <c r="R70" s="20"/>
      <c r="S70" s="41"/>
      <c r="T70" s="41"/>
      <c r="U70" s="30"/>
    </row>
    <row r="71" spans="1:21" x14ac:dyDescent="0.15">
      <c r="A71" s="29">
        <v>4</v>
      </c>
      <c r="B71" s="56" t="s">
        <v>127</v>
      </c>
      <c r="C71" s="56"/>
      <c r="D71" s="56"/>
      <c r="E71" s="56"/>
      <c r="F71" s="56"/>
      <c r="G71" s="56"/>
      <c r="H71" s="41"/>
      <c r="I71" s="41"/>
      <c r="J71" s="41"/>
      <c r="K71" s="41"/>
      <c r="L71" s="41"/>
      <c r="M71" s="41"/>
      <c r="N71" s="20"/>
      <c r="O71" s="20"/>
      <c r="P71" s="20" t="s">
        <v>126</v>
      </c>
      <c r="Q71" s="20"/>
      <c r="R71" s="20"/>
      <c r="S71" s="41"/>
      <c r="T71" s="41"/>
      <c r="U71" s="38"/>
    </row>
    <row r="72" spans="1:21" x14ac:dyDescent="0.15">
      <c r="A72" s="29">
        <v>5</v>
      </c>
      <c r="B72" s="56" t="s">
        <v>128</v>
      </c>
      <c r="C72" s="56"/>
      <c r="D72" s="56"/>
      <c r="E72" s="56"/>
      <c r="F72" s="56"/>
      <c r="G72" s="56"/>
      <c r="H72" s="41"/>
      <c r="I72" s="41"/>
      <c r="J72" s="41"/>
      <c r="K72" s="41"/>
      <c r="L72" s="41"/>
      <c r="M72" s="41"/>
      <c r="N72" s="42"/>
      <c r="O72" s="42"/>
      <c r="P72" s="42" t="s">
        <v>124</v>
      </c>
      <c r="Q72" s="42"/>
      <c r="R72" s="42"/>
      <c r="S72" s="41"/>
      <c r="T72" s="41"/>
      <c r="U72" s="30"/>
    </row>
    <row r="73" spans="1:21" x14ac:dyDescent="0.15">
      <c r="A73" s="29">
        <v>6</v>
      </c>
      <c r="B73" s="56" t="s">
        <v>129</v>
      </c>
      <c r="C73" s="56"/>
      <c r="D73" s="56"/>
      <c r="E73" s="56"/>
      <c r="F73" s="56"/>
      <c r="G73" s="56"/>
      <c r="H73" s="41"/>
      <c r="I73" s="41"/>
      <c r="J73" s="41"/>
      <c r="K73" s="41"/>
      <c r="L73" s="41"/>
      <c r="M73" s="41"/>
      <c r="N73" s="20"/>
      <c r="O73" s="20"/>
      <c r="P73" s="20" t="s">
        <v>122</v>
      </c>
      <c r="Q73" s="20"/>
      <c r="R73" s="20"/>
      <c r="S73" s="41"/>
      <c r="T73" s="41"/>
      <c r="U73" s="38"/>
    </row>
    <row r="74" spans="1:21" x14ac:dyDescent="0.15">
      <c r="A74" s="29">
        <v>7</v>
      </c>
      <c r="B74" s="56" t="s">
        <v>130</v>
      </c>
      <c r="C74" s="56"/>
      <c r="D74" s="56"/>
      <c r="E74" s="56"/>
      <c r="F74" s="56"/>
      <c r="G74" s="56"/>
      <c r="H74" s="41"/>
      <c r="I74" s="41"/>
      <c r="J74" s="41"/>
      <c r="K74" s="41"/>
      <c r="L74" s="41"/>
      <c r="M74" s="41"/>
      <c r="N74" s="42"/>
      <c r="O74" s="42"/>
      <c r="P74" s="42" t="s">
        <v>131</v>
      </c>
      <c r="Q74" s="42"/>
      <c r="R74" s="42"/>
      <c r="S74" s="41"/>
      <c r="T74" s="41"/>
      <c r="U74" s="30"/>
    </row>
    <row r="75" spans="1:21" x14ac:dyDescent="0.15">
      <c r="A75" s="29">
        <v>8</v>
      </c>
      <c r="B75" s="56" t="s">
        <v>132</v>
      </c>
      <c r="C75" s="56"/>
      <c r="D75" s="56"/>
      <c r="E75" s="56"/>
      <c r="F75" s="56"/>
      <c r="G75" s="56"/>
      <c r="H75" s="41"/>
      <c r="I75" s="41"/>
      <c r="J75" s="41"/>
      <c r="K75" s="41"/>
      <c r="L75" s="41"/>
      <c r="M75" s="41"/>
      <c r="N75" s="42"/>
      <c r="O75" s="42"/>
      <c r="P75" s="42"/>
      <c r="Q75" s="42" t="s">
        <v>124</v>
      </c>
      <c r="R75" s="42"/>
      <c r="S75" s="41"/>
      <c r="T75" s="41"/>
      <c r="U75" s="30"/>
    </row>
    <row r="76" spans="1:21" x14ac:dyDescent="0.15">
      <c r="A76" s="29">
        <v>9</v>
      </c>
      <c r="B76" s="56" t="s">
        <v>133</v>
      </c>
      <c r="C76" s="56"/>
      <c r="D76" s="56"/>
      <c r="E76" s="56"/>
      <c r="F76" s="56"/>
      <c r="G76" s="56"/>
      <c r="H76" s="41"/>
      <c r="I76" s="41"/>
      <c r="J76" s="41"/>
      <c r="K76" s="41"/>
      <c r="L76" s="41"/>
      <c r="M76" s="41"/>
      <c r="N76" s="42"/>
      <c r="O76" s="42"/>
      <c r="P76" s="42"/>
      <c r="Q76" s="42" t="s">
        <v>122</v>
      </c>
      <c r="R76" s="42"/>
      <c r="S76" s="41"/>
      <c r="T76" s="41"/>
      <c r="U76" s="30"/>
    </row>
    <row r="77" spans="1:21" x14ac:dyDescent="0.15">
      <c r="A77" s="29">
        <v>10</v>
      </c>
      <c r="B77" s="56" t="s">
        <v>134</v>
      </c>
      <c r="C77" s="56"/>
      <c r="D77" s="56"/>
      <c r="E77" s="56"/>
      <c r="F77" s="56"/>
      <c r="G77" s="56"/>
      <c r="H77" s="41"/>
      <c r="I77" s="41"/>
      <c r="J77" s="41"/>
      <c r="K77" s="41"/>
      <c r="L77" s="41"/>
      <c r="M77" s="41"/>
      <c r="N77" s="42"/>
      <c r="O77" s="42"/>
      <c r="P77" s="42"/>
      <c r="Q77" s="42" t="s">
        <v>135</v>
      </c>
      <c r="R77" s="42"/>
      <c r="S77" s="41"/>
      <c r="T77" s="41"/>
      <c r="U77" s="30"/>
    </row>
    <row r="78" spans="1:21" x14ac:dyDescent="0.15">
      <c r="A78" s="29">
        <v>11</v>
      </c>
      <c r="B78" s="56" t="s">
        <v>136</v>
      </c>
      <c r="C78" s="56"/>
      <c r="D78" s="56"/>
      <c r="E78" s="56"/>
      <c r="F78" s="56"/>
      <c r="G78" s="56"/>
      <c r="H78" s="41"/>
      <c r="I78" s="41"/>
      <c r="J78" s="41"/>
      <c r="K78" s="41"/>
      <c r="L78" s="41"/>
      <c r="M78" s="41"/>
      <c r="N78" s="20"/>
      <c r="O78" s="20"/>
      <c r="P78" s="20"/>
      <c r="Q78" s="20"/>
      <c r="R78" s="20" t="s">
        <v>126</v>
      </c>
      <c r="S78" s="41"/>
      <c r="T78" s="41"/>
      <c r="U78" s="38"/>
    </row>
    <row r="79" spans="1:21" x14ac:dyDescent="0.15">
      <c r="A79" s="29">
        <v>12</v>
      </c>
      <c r="B79" s="56" t="s">
        <v>137</v>
      </c>
      <c r="C79" s="56"/>
      <c r="D79" s="56"/>
      <c r="E79" s="56"/>
      <c r="F79" s="56"/>
      <c r="G79" s="56"/>
      <c r="H79" s="41"/>
      <c r="I79" s="41"/>
      <c r="J79" s="41"/>
      <c r="K79" s="41"/>
      <c r="L79" s="41"/>
      <c r="M79" s="41"/>
      <c r="N79" s="20"/>
      <c r="O79" s="20"/>
      <c r="P79" s="20"/>
      <c r="Q79" s="20"/>
      <c r="R79" s="20" t="s">
        <v>122</v>
      </c>
      <c r="S79" s="41"/>
      <c r="T79" s="41"/>
      <c r="U79" s="30"/>
    </row>
    <row r="80" spans="1:21" ht="16" x14ac:dyDescent="0.2">
      <c r="A80" s="48" t="s">
        <v>138</v>
      </c>
      <c r="B80" s="48"/>
      <c r="C80" s="48"/>
      <c r="D80" s="48"/>
      <c r="E80" s="48"/>
      <c r="F80" s="48" t="s">
        <v>39</v>
      </c>
      <c r="G80" s="48" t="s">
        <v>40</v>
      </c>
      <c r="H80" s="48" t="s">
        <v>139</v>
      </c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15">
      <c r="A81" s="28" t="s">
        <v>42</v>
      </c>
      <c r="B81" s="55" t="s">
        <v>120</v>
      </c>
      <c r="C81" s="55"/>
      <c r="D81" s="55"/>
      <c r="E81" s="55"/>
      <c r="F81" s="55"/>
      <c r="G81" s="55"/>
      <c r="H81" s="43">
        <v>40</v>
      </c>
      <c r="I81" s="43">
        <v>41</v>
      </c>
      <c r="J81" s="43">
        <v>42</v>
      </c>
      <c r="K81" s="43">
        <v>43</v>
      </c>
      <c r="L81" s="43">
        <v>44</v>
      </c>
      <c r="M81" s="43">
        <v>45</v>
      </c>
      <c r="N81" s="43">
        <v>46</v>
      </c>
      <c r="O81" s="43">
        <v>47</v>
      </c>
      <c r="P81" s="43">
        <v>48</v>
      </c>
      <c r="Q81" s="43">
        <v>49</v>
      </c>
      <c r="R81" s="43">
        <v>50</v>
      </c>
      <c r="S81" s="43">
        <v>51</v>
      </c>
      <c r="T81" s="43">
        <v>52</v>
      </c>
      <c r="U81" s="44"/>
    </row>
    <row r="82" spans="1:21" x14ac:dyDescent="0.15">
      <c r="A82" s="29">
        <v>0</v>
      </c>
      <c r="B82" s="56" t="s">
        <v>140</v>
      </c>
      <c r="C82" s="56"/>
      <c r="D82" s="56"/>
      <c r="E82" s="56"/>
      <c r="F82" s="56"/>
      <c r="G82" s="56"/>
      <c r="H82" s="41"/>
      <c r="I82" s="41"/>
      <c r="J82" s="41"/>
      <c r="K82" s="41"/>
      <c r="L82" s="41"/>
      <c r="M82" s="41"/>
      <c r="N82" s="20"/>
      <c r="O82" s="20"/>
      <c r="P82" s="20"/>
      <c r="Q82" s="20"/>
      <c r="R82" s="20"/>
      <c r="S82" s="41"/>
      <c r="T82" s="41"/>
      <c r="U82" s="45"/>
    </row>
    <row r="83" spans="1:21" x14ac:dyDescent="0.15">
      <c r="A83" s="29">
        <v>1</v>
      </c>
      <c r="B83" s="56" t="s">
        <v>141</v>
      </c>
      <c r="C83" s="56"/>
      <c r="D83" s="56"/>
      <c r="E83" s="56"/>
      <c r="F83" s="56"/>
      <c r="G83" s="56"/>
      <c r="H83" s="41"/>
      <c r="I83" s="41"/>
      <c r="J83" s="41"/>
      <c r="K83" s="41"/>
      <c r="L83" s="41"/>
      <c r="M83" s="41"/>
      <c r="N83" s="20"/>
      <c r="O83" s="20"/>
      <c r="P83" s="20"/>
      <c r="Q83" s="20"/>
      <c r="R83" s="20"/>
      <c r="S83" s="41"/>
      <c r="T83" s="41"/>
      <c r="U83" s="44"/>
    </row>
    <row r="84" spans="1:21" x14ac:dyDescent="0.15">
      <c r="A84" s="29">
        <v>2</v>
      </c>
      <c r="B84" s="56" t="s">
        <v>142</v>
      </c>
      <c r="C84" s="56"/>
      <c r="D84" s="56"/>
      <c r="E84" s="56"/>
      <c r="F84" s="56"/>
      <c r="G84" s="56"/>
      <c r="H84" s="41"/>
      <c r="I84" s="41" t="s">
        <v>126</v>
      </c>
      <c r="J84" s="41"/>
      <c r="K84" s="41"/>
      <c r="L84" s="41"/>
      <c r="M84" s="41"/>
      <c r="N84" s="20"/>
      <c r="O84" s="20"/>
      <c r="P84" s="20"/>
      <c r="Q84" s="20"/>
      <c r="R84" s="20"/>
      <c r="S84" s="41"/>
      <c r="T84" s="41"/>
      <c r="U84" s="44"/>
    </row>
    <row r="85" spans="1:21" x14ac:dyDescent="0.15">
      <c r="A85" s="29">
        <v>3</v>
      </c>
      <c r="B85" s="56" t="s">
        <v>143</v>
      </c>
      <c r="C85" s="56"/>
      <c r="D85" s="56"/>
      <c r="E85" s="56"/>
      <c r="F85" s="56"/>
      <c r="G85" s="56"/>
      <c r="H85" s="41"/>
      <c r="I85" s="41"/>
      <c r="J85" s="41"/>
      <c r="K85" s="41"/>
      <c r="L85" s="41"/>
      <c r="M85" s="41" t="s">
        <v>135</v>
      </c>
      <c r="N85" s="20"/>
      <c r="O85" s="20"/>
      <c r="P85" s="20"/>
      <c r="Q85" s="20"/>
      <c r="R85" s="20"/>
      <c r="S85" s="41"/>
      <c r="T85" s="41"/>
      <c r="U85" s="45"/>
    </row>
    <row r="86" spans="1:21" x14ac:dyDescent="0.15">
      <c r="A86" s="29">
        <v>4</v>
      </c>
      <c r="B86" s="57" t="s">
        <v>144</v>
      </c>
      <c r="C86" s="57"/>
      <c r="D86" s="57"/>
      <c r="E86" s="57"/>
      <c r="F86" s="57"/>
      <c r="G86" s="57"/>
      <c r="H86" s="41"/>
      <c r="I86" s="41"/>
      <c r="J86" s="41"/>
      <c r="K86" s="41"/>
      <c r="L86" s="41"/>
      <c r="M86" s="41"/>
      <c r="N86" s="42"/>
      <c r="O86" s="42"/>
      <c r="P86" s="42"/>
      <c r="Q86" s="42"/>
      <c r="R86" s="42"/>
      <c r="S86" s="41"/>
      <c r="T86" s="41"/>
      <c r="U86" s="44"/>
    </row>
    <row r="87" spans="1:21" x14ac:dyDescent="0.15">
      <c r="A87" s="29">
        <v>5</v>
      </c>
      <c r="B87" s="56" t="s">
        <v>145</v>
      </c>
      <c r="C87" s="56"/>
      <c r="D87" s="56"/>
      <c r="E87" s="56"/>
      <c r="F87" s="56"/>
      <c r="G87" s="56"/>
      <c r="H87" s="41"/>
      <c r="I87" s="41"/>
      <c r="J87" s="41"/>
      <c r="K87" s="41"/>
      <c r="L87" s="41"/>
      <c r="M87" s="41"/>
      <c r="N87" s="20"/>
      <c r="O87" s="20"/>
      <c r="P87" s="20"/>
      <c r="Q87" s="20"/>
      <c r="R87" s="20" t="s">
        <v>131</v>
      </c>
      <c r="S87" s="41"/>
      <c r="T87" s="41"/>
      <c r="U87" s="45"/>
    </row>
    <row r="88" spans="1:21" x14ac:dyDescent="0.15">
      <c r="A88" s="29">
        <v>6</v>
      </c>
      <c r="B88" s="56" t="s">
        <v>146</v>
      </c>
      <c r="C88" s="56"/>
      <c r="D88" s="56"/>
      <c r="E88" s="56"/>
      <c r="F88" s="56"/>
      <c r="G88" s="56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 t="s">
        <v>135</v>
      </c>
      <c r="T88" s="41"/>
      <c r="U88" s="44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conditionalFormatting sqref="V62:V63 V28:V29 V31 V33:V36 V38:V41 V43 V45:V46 V48:V50 V52 V54:V55 V57:V60">
    <cfRule type="containsText" dxfId="1" priority="2" operator="containsText" text="FALSE">
      <formula>NOT(ISERROR(SEARCH("FALSE",V28)))</formula>
    </cfRule>
    <cfRule type="containsText" dxfId="0" priority="3" operator="containsText" text="TRUE">
      <formula>NOT(ISERROR(SEARCH("TRUE",V28)))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34</cp:revision>
  <dcterms:created xsi:type="dcterms:W3CDTF">2018-10-08T10:40:35Z</dcterms:created>
  <dcterms:modified xsi:type="dcterms:W3CDTF">2018-11-05T15:15:47Z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