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e/tsea29-taxi/doc/tidsrapport/"/>
    </mc:Choice>
  </mc:AlternateContent>
  <xr:revisionPtr revIDLastSave="0" documentId="13_ncr:1_{B9CD8C53-9DE6-3D4B-B16B-DB7831D22039}" xr6:coauthVersionLast="38" xr6:coauthVersionMax="38" xr10:uidLastSave="{00000000-0000-0000-0000-000000000000}"/>
  <bookViews>
    <workbookView xWindow="0" yWindow="460" windowWidth="26440" windowHeight="14200" tabRatio="984" xr2:uid="{00000000-000D-0000-FFFF-FFFF00000000}"/>
  </bookViews>
  <sheets>
    <sheet name="Tidsrapport" sheetId="1" r:id="rId1"/>
    <sheet name="Tidsplan" sheetId="2" r:id="rId2"/>
  </sheets>
  <calcPr calcId="179021" iterateDelta="1E-4"/>
</workbook>
</file>

<file path=xl/calcChain.xml><?xml version="1.0" encoding="utf-8"?>
<calcChain xmlns="http://schemas.openxmlformats.org/spreadsheetml/2006/main">
  <c r="M65" i="2" l="1"/>
  <c r="N63" i="2"/>
  <c r="N64" i="2" s="1"/>
  <c r="F63" i="2"/>
  <c r="F64" i="2" s="1"/>
  <c r="U62" i="2"/>
  <c r="U60" i="2"/>
  <c r="U59" i="2"/>
  <c r="U58" i="2"/>
  <c r="U57" i="2"/>
  <c r="U55" i="2"/>
  <c r="U54" i="2"/>
  <c r="U52" i="2"/>
  <c r="U50" i="2"/>
  <c r="U49" i="2"/>
  <c r="U48" i="2"/>
  <c r="U46" i="2"/>
  <c r="U45" i="2"/>
  <c r="U43" i="2"/>
  <c r="U41" i="2"/>
  <c r="U40" i="2"/>
  <c r="U39" i="2"/>
  <c r="U38" i="2"/>
  <c r="U36" i="2"/>
  <c r="U35" i="2"/>
  <c r="U34" i="2"/>
  <c r="U33" i="2"/>
  <c r="U31" i="2"/>
  <c r="U29" i="2"/>
  <c r="U28" i="2"/>
  <c r="M24" i="2"/>
  <c r="U23" i="2"/>
  <c r="M23" i="2"/>
  <c r="I23" i="2"/>
  <c r="I24" i="2" s="1"/>
  <c r="H23" i="2"/>
  <c r="H24" i="2" s="1"/>
  <c r="F23" i="2"/>
  <c r="F24" i="2" s="1"/>
  <c r="F65" i="2" s="1"/>
  <c r="U22" i="2"/>
  <c r="U20" i="2"/>
  <c r="U19" i="2"/>
  <c r="U18" i="2"/>
  <c r="U16" i="2"/>
  <c r="U15" i="2"/>
  <c r="U14" i="2"/>
  <c r="U10" i="2"/>
  <c r="U9" i="2"/>
  <c r="N8" i="2"/>
  <c r="M8" i="2"/>
  <c r="Z50" i="1"/>
  <c r="Y50" i="1"/>
  <c r="X50" i="1"/>
  <c r="W50" i="1"/>
  <c r="V50" i="1"/>
  <c r="U50" i="1"/>
  <c r="T50" i="1"/>
  <c r="S50" i="1"/>
  <c r="R50" i="1"/>
  <c r="Q50" i="1"/>
  <c r="L50" i="1"/>
  <c r="K50" i="1"/>
  <c r="J50" i="1"/>
  <c r="I50" i="1"/>
  <c r="H50" i="1"/>
  <c r="G50" i="1"/>
  <c r="F50" i="1"/>
  <c r="E50" i="1"/>
  <c r="D50" i="1"/>
  <c r="C50" i="1"/>
  <c r="Z37" i="1"/>
  <c r="Y37" i="1"/>
  <c r="X37" i="1"/>
  <c r="W37" i="1"/>
  <c r="V37" i="1"/>
  <c r="U37" i="1"/>
  <c r="T37" i="1"/>
  <c r="S37" i="1"/>
  <c r="R37" i="1"/>
  <c r="Q37" i="1"/>
  <c r="L37" i="1"/>
  <c r="K37" i="1"/>
  <c r="J37" i="1"/>
  <c r="I37" i="1"/>
  <c r="H37" i="1"/>
  <c r="G37" i="1"/>
  <c r="F37" i="1"/>
  <c r="E37" i="1"/>
  <c r="D37" i="1"/>
  <c r="C37" i="1"/>
  <c r="Z24" i="1"/>
  <c r="Y24" i="1"/>
  <c r="X24" i="1"/>
  <c r="W24" i="1"/>
  <c r="V24" i="1"/>
  <c r="U24" i="1"/>
  <c r="T24" i="1"/>
  <c r="S24" i="1"/>
  <c r="R24" i="1"/>
  <c r="Q24" i="1"/>
  <c r="L24" i="1"/>
  <c r="K24" i="1"/>
  <c r="J24" i="1"/>
  <c r="I24" i="1"/>
  <c r="H24" i="1"/>
  <c r="G24" i="1"/>
  <c r="F24" i="1"/>
  <c r="E24" i="1"/>
  <c r="D24" i="1"/>
  <c r="C24" i="1"/>
  <c r="Z11" i="1"/>
  <c r="Y11" i="1"/>
  <c r="X11" i="1"/>
  <c r="W11" i="1"/>
  <c r="V11" i="1"/>
  <c r="U11" i="1"/>
  <c r="T11" i="1"/>
  <c r="S11" i="1"/>
  <c r="R11" i="1"/>
  <c r="Q11" i="1"/>
  <c r="L10" i="1"/>
  <c r="K10" i="1"/>
  <c r="J10" i="1"/>
  <c r="I10" i="1"/>
  <c r="H10" i="1"/>
  <c r="G10" i="1"/>
  <c r="F10" i="1"/>
  <c r="E10" i="1"/>
  <c r="D10" i="1"/>
  <c r="C10" i="1"/>
  <c r="M10" i="1" s="1"/>
  <c r="L9" i="1"/>
  <c r="K9" i="1"/>
  <c r="J9" i="1"/>
  <c r="I9" i="1"/>
  <c r="H9" i="1"/>
  <c r="G9" i="1"/>
  <c r="F9" i="1"/>
  <c r="E9" i="1"/>
  <c r="D9" i="1"/>
  <c r="C9" i="1"/>
  <c r="M9" i="1" s="1"/>
  <c r="L8" i="1"/>
  <c r="K8" i="1"/>
  <c r="J8" i="1"/>
  <c r="I8" i="1"/>
  <c r="H8" i="1"/>
  <c r="G8" i="1"/>
  <c r="F8" i="1"/>
  <c r="E8" i="1"/>
  <c r="D8" i="1"/>
  <c r="C8" i="1"/>
  <c r="M8" i="1" s="1"/>
  <c r="L7" i="1"/>
  <c r="K7" i="1"/>
  <c r="J7" i="1"/>
  <c r="I7" i="1"/>
  <c r="I11" i="1" s="1"/>
  <c r="H7" i="1"/>
  <c r="G7" i="1"/>
  <c r="F7" i="1"/>
  <c r="E7" i="1"/>
  <c r="M7" i="1" s="1"/>
  <c r="D7" i="1"/>
  <c r="C7" i="1"/>
  <c r="L6" i="1"/>
  <c r="K6" i="1"/>
  <c r="J6" i="1"/>
  <c r="I6" i="1"/>
  <c r="H6" i="1"/>
  <c r="G6" i="1"/>
  <c r="F6" i="1"/>
  <c r="E6" i="1"/>
  <c r="D6" i="1"/>
  <c r="C6" i="1"/>
  <c r="M6" i="1" s="1"/>
  <c r="L5" i="1"/>
  <c r="K5" i="1"/>
  <c r="J5" i="1"/>
  <c r="I5" i="1"/>
  <c r="H5" i="1"/>
  <c r="G5" i="1"/>
  <c r="F5" i="1"/>
  <c r="E5" i="1"/>
  <c r="D5" i="1"/>
  <c r="C5" i="1"/>
  <c r="M5" i="1" s="1"/>
  <c r="L4" i="1"/>
  <c r="L11" i="1" s="1"/>
  <c r="K4" i="1"/>
  <c r="K11" i="1" s="1"/>
  <c r="J4" i="1"/>
  <c r="J11" i="1" s="1"/>
  <c r="I4" i="1"/>
  <c r="H4" i="1"/>
  <c r="H11" i="1" s="1"/>
  <c r="G4" i="1"/>
  <c r="G11" i="1" s="1"/>
  <c r="F4" i="1"/>
  <c r="F11" i="1" s="1"/>
  <c r="E4" i="1"/>
  <c r="D4" i="1"/>
  <c r="D11" i="1" s="1"/>
  <c r="C4" i="1"/>
  <c r="M4" i="1" s="1"/>
  <c r="E11" i="1" l="1"/>
  <c r="U24" i="2"/>
  <c r="O63" i="2"/>
  <c r="N65" i="2"/>
  <c r="C11" i="1"/>
  <c r="M11" i="1" s="1"/>
  <c r="O65" i="2" l="1"/>
  <c r="O64" i="2"/>
  <c r="O8" i="2"/>
  <c r="P63" i="2" l="1"/>
  <c r="P65" i="2" l="1"/>
  <c r="P64" i="2"/>
  <c r="P8" i="2"/>
  <c r="Q63" i="2" l="1"/>
  <c r="Q64" i="2" l="1"/>
  <c r="Q8" i="2"/>
  <c r="Q65" i="2"/>
  <c r="R63" i="2" l="1"/>
  <c r="R64" i="2" l="1"/>
  <c r="R8" i="2"/>
  <c r="R65" i="2"/>
  <c r="S63" i="2" l="1"/>
  <c r="S65" i="2" l="1"/>
  <c r="U65" i="2" s="1"/>
  <c r="S64" i="2"/>
  <c r="U64" i="2" s="1"/>
  <c r="S8" i="2"/>
  <c r="U8" i="2" s="1"/>
  <c r="U63" i="2"/>
</calcChain>
</file>

<file path=xl/sharedStrings.xml><?xml version="1.0" encoding="utf-8"?>
<sst xmlns="http://schemas.openxmlformats.org/spreadsheetml/2006/main" count="260" uniqueCount="148">
  <si>
    <t>HELA GRUPPEN – TID</t>
  </si>
  <si>
    <t>DENNIS DERECICHEI</t>
  </si>
  <si>
    <t>NAMN</t>
  </si>
  <si>
    <t>VECKONUMMER (NÄR)</t>
  </si>
  <si>
    <t>Summa</t>
  </si>
  <si>
    <t>timmar</t>
  </si>
  <si>
    <t>Jakob Arvidsson</t>
  </si>
  <si>
    <t>Måndag</t>
  </si>
  <si>
    <t>Juan Basaez</t>
  </si>
  <si>
    <t>Tisdag</t>
  </si>
  <si>
    <t>Johan Can</t>
  </si>
  <si>
    <t>Onsdag</t>
  </si>
  <si>
    <t>Dennis Derecichei</t>
  </si>
  <si>
    <t>Torsdag</t>
  </si>
  <si>
    <t>Emir Hadzisalihovic</t>
  </si>
  <si>
    <t>Fredag</t>
  </si>
  <si>
    <t>Yousef Hashem</t>
  </si>
  <si>
    <t>Lördag</t>
  </si>
  <si>
    <t>Noah Hellman</t>
  </si>
  <si>
    <t>Söndag</t>
  </si>
  <si>
    <t>Summa timmar</t>
  </si>
  <si>
    <t>JAKOB ARVIDSSON</t>
  </si>
  <si>
    <t>EMIR HADZISALIHOVIC</t>
  </si>
  <si>
    <t>JUAN BASAEZ</t>
  </si>
  <si>
    <t>YOUSEF HASHEM</t>
  </si>
  <si>
    <t>JOHAN CAN</t>
  </si>
  <si>
    <t>NOAH HELLMAN</t>
  </si>
  <si>
    <t>Godkännande av</t>
  </si>
  <si>
    <t>Projekt:</t>
  </si>
  <si>
    <t>Projektgrupp:</t>
  </si>
  <si>
    <t>Datum: 2018-11-06</t>
  </si>
  <si>
    <t>Granskad:</t>
  </si>
  <si>
    <t>Beställare: Mattias Krysander</t>
  </si>
  <si>
    <t>Version: 1.2</t>
  </si>
  <si>
    <t>YH, JA</t>
  </si>
  <si>
    <t>Kurs: TSEA29</t>
  </si>
  <si>
    <t>Utfärdare: Jakob Arvidsson</t>
  </si>
  <si>
    <t>s</t>
  </si>
  <si>
    <t>OLIKA FASER</t>
  </si>
  <si>
    <t>TID</t>
  </si>
  <si>
    <t>VEM</t>
  </si>
  <si>
    <t>TIDPLAN (när), veckonummer</t>
  </si>
  <si>
    <t>Nr</t>
  </si>
  <si>
    <t>Beskrivning</t>
  </si>
  <si>
    <t>Timmar</t>
  </si>
  <si>
    <t>Initialer</t>
  </si>
  <si>
    <t>Totalt</t>
  </si>
  <si>
    <t>Alla</t>
  </si>
  <si>
    <t>Designfas (v40 – v45)</t>
  </si>
  <si>
    <t>Utförandefas (v46 – v50)</t>
  </si>
  <si>
    <t>DESIGNFAS</t>
  </si>
  <si>
    <t>Design</t>
  </si>
  <si>
    <t>Systemdesign</t>
  </si>
  <si>
    <t>Hårdvarudesign</t>
  </si>
  <si>
    <t>Mjukvarudesign</t>
  </si>
  <si>
    <t>Dokument</t>
  </si>
  <si>
    <t>Rapporter</t>
  </si>
  <si>
    <t>Rita blockdiagram</t>
  </si>
  <si>
    <t>Rita kretsscheman</t>
  </si>
  <si>
    <t>JB, EH</t>
  </si>
  <si>
    <t/>
  </si>
  <si>
    <t>Övrigt</t>
  </si>
  <si>
    <t>Möten</t>
  </si>
  <si>
    <t>Buffer</t>
  </si>
  <si>
    <t>UTFÖRANDEFAS</t>
  </si>
  <si>
    <t>Allmänt</t>
  </si>
  <si>
    <t>Koppla och installera</t>
  </si>
  <si>
    <t>DD, EH, Alla</t>
  </si>
  <si>
    <t>Implementera mjukvarubaser</t>
  </si>
  <si>
    <t>NH, EH, DD, JC</t>
  </si>
  <si>
    <t>Kommunikationsmodul</t>
  </si>
  <si>
    <t>Mjukvara för kommunikationsmodul</t>
  </si>
  <si>
    <t>NH, JC</t>
  </si>
  <si>
    <t>Bildbearbetning</t>
  </si>
  <si>
    <t>Upptäcka kanter I bilder</t>
  </si>
  <si>
    <t>Upptäcka linjer</t>
  </si>
  <si>
    <t>NH, DD</t>
  </si>
  <si>
    <t>Transformera 3D-perspektiv till en ortograsik 2D-bild sedd uppifrån</t>
  </si>
  <si>
    <t>JC, DD, JB</t>
  </si>
  <si>
    <t>Avgör felvärde, beräkna det från 2D kartan</t>
  </si>
  <si>
    <t>NH, JB</t>
  </si>
  <si>
    <t>Autonom körning</t>
  </si>
  <si>
    <t>Position i karta</t>
  </si>
  <si>
    <t>JB, JC, DD</t>
  </si>
  <si>
    <t>Hitta kortaste säkra väg</t>
  </si>
  <si>
    <t>EH</t>
  </si>
  <si>
    <t>Reglera styrning utefter felvärde och följ vägfiler</t>
  </si>
  <si>
    <t>JA,YH</t>
  </si>
  <si>
    <t>Navigera till bestämd stopplinje/parkeringsficka</t>
  </si>
  <si>
    <t>NH, JA</t>
  </si>
  <si>
    <t>Styrmodul</t>
  </si>
  <si>
    <t>Driva bilen</t>
  </si>
  <si>
    <t>Sensormodul</t>
  </si>
  <si>
    <t>Bearbeta sensorvärden</t>
  </si>
  <si>
    <t>EH, JB</t>
  </si>
  <si>
    <t>Skicka ut värden till andra moduler</t>
  </si>
  <si>
    <t>Användargränssnitt</t>
  </si>
  <si>
    <t>Kör och styr taxin från gränssnittet</t>
  </si>
  <si>
    <t>JC,YH</t>
  </si>
  <si>
    <t>Inmatning till gränssnitt</t>
  </si>
  <si>
    <t>JC, EH, JB</t>
  </si>
  <si>
    <t>Visa info på gränssnitt</t>
  </si>
  <si>
    <t>JC, DD</t>
  </si>
  <si>
    <t>Anslutningar</t>
  </si>
  <si>
    <t>Kommunikation via trådlös länk</t>
  </si>
  <si>
    <t>DD,YH</t>
  </si>
  <si>
    <t>Testning</t>
  </si>
  <si>
    <t>Integrationstester</t>
  </si>
  <si>
    <t>EH</t>
  </si>
  <si>
    <t>Helsystemtestning</t>
  </si>
  <si>
    <t>YH, JC</t>
  </si>
  <si>
    <t>Teknisk dokumentation</t>
  </si>
  <si>
    <t>EH, DD, JB, JA</t>
  </si>
  <si>
    <t>Efterstudie och presentation</t>
  </si>
  <si>
    <t>JA, JC, DD</t>
  </si>
  <si>
    <t>Användarmanual</t>
  </si>
  <si>
    <t>EH, NH, JB, YH</t>
  </si>
  <si>
    <t>Tids- och statusrapporter</t>
  </si>
  <si>
    <t>Summa antal timmar:</t>
  </si>
  <si>
    <t>MILSTOLPAR</t>
  </si>
  <si>
    <t>DEADLINE (när), veckodag &amp; vecka</t>
  </si>
  <si>
    <t>Milstolpe</t>
  </si>
  <si>
    <t>Utvecklingsmiljöer för mikrokontroller och processorer</t>
  </si>
  <si>
    <t>ONS</t>
  </si>
  <si>
    <t>Designspecifikationen är färdigställd</t>
  </si>
  <si>
    <t>TIS</t>
  </si>
  <si>
    <t>Elektroniska komponenter är kopplade</t>
  </si>
  <si>
    <t>MÅN</t>
  </si>
  <si>
    <t>Seriell kommunikation sker mellan moduler</t>
  </si>
  <si>
    <t>Mätvärden visas på användargränssnittet och reglerparametrar kan skickas till taxin under körning</t>
  </si>
  <si>
    <t>Taxin kan fjärrstyras</t>
  </si>
  <si>
    <t>Kameran tar bilder och dessa behandlas</t>
  </si>
  <si>
    <t>TOR</t>
  </si>
  <si>
    <t>Mata in karta och tolka den</t>
  </si>
  <si>
    <t>Taxin håller sig inom vägen</t>
  </si>
  <si>
    <t>Taxin kan navigera kartan på ett säkert sätt</t>
  </si>
  <si>
    <t>FRE</t>
  </si>
  <si>
    <t>Taxin kan parkera i parkeringsfickor</t>
  </si>
  <si>
    <t>Taxin utför sitt uppdrag 3 av 4 gånger</t>
  </si>
  <si>
    <t>BESLUTSPUNKTER</t>
  </si>
  <si>
    <t>DEADLINE (när), datum</t>
  </si>
  <si>
    <t>Godkännande av projektdirektiv, start av förstudier</t>
  </si>
  <si>
    <t>Godkännande av kravspecifikation, start av förberedelsefasen</t>
  </si>
  <si>
    <t>Godkännande av projektplanering, start av utförandefasen</t>
  </si>
  <si>
    <t>Godkännande av designspecifikation, fortsättning av utförandefasen</t>
  </si>
  <si>
    <t>Används ej</t>
  </si>
  <si>
    <t>Godkännande av produktens funktionalitet, leverans</t>
  </si>
  <si>
    <t>Godkännande av leverans, upplösning av projektgrupp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</si>
</sst>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  <family val="2"/>
      <charset val="1"/>
    </font>
    <font>
      <b/>
      <sz val="10"/>
      <name val="Arial"/>
      <family val="2"/>
      <charset val="1"/>
    </font>
    <font>
      <sz val="10"/>
      <color rgb="FFFFFFFF"/>
      <name val="Arial"/>
      <family val="2"/>
      <charset val="1"/>
    </font>
    <font>
      <sz val="14"/>
      <name val="Arial"/>
      <family val="2"/>
      <charset val="1"/>
    </font>
    <font>
      <b/>
      <sz val="12"/>
      <color rgb="FFFFFFFF"/>
      <name val="Arial"/>
      <family val="2"/>
      <charset val="1"/>
    </font>
    <font>
      <sz val="12"/>
      <color rgb="FFFFFFFF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sz val="11"/>
      <name val="Arial"/>
      <family val="2"/>
      <charset val="1"/>
    </font>
    <font>
      <b/>
      <sz val="8"/>
      <color rgb="FFFFFFFF"/>
      <name val="Arial"/>
      <family val="2"/>
      <charset val="1"/>
    </font>
    <font>
      <sz val="10"/>
      <color rgb="FF808080"/>
      <name val="Arial"/>
      <family val="2"/>
      <charset val="1"/>
    </font>
    <font>
      <i/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2B2B2"/>
        <bgColor rgb="FFC0C0C0"/>
      </patternFill>
    </fill>
    <fill>
      <patternFill patternType="solid">
        <fgColor rgb="FF800000"/>
        <bgColor rgb="FF9C0006"/>
      </patternFill>
    </fill>
    <fill>
      <patternFill patternType="solid">
        <fgColor rgb="FFC0C0C0"/>
        <bgColor rgb="FFB2B2B2"/>
      </patternFill>
    </fill>
    <fill>
      <patternFill patternType="solid">
        <fgColor rgb="FF808080"/>
        <bgColor rgb="FF666699"/>
      </patternFill>
    </fill>
    <fill>
      <patternFill patternType="solid">
        <fgColor rgb="FF000000"/>
        <bgColor rgb="FF003300"/>
      </patternFill>
    </fill>
    <fill>
      <patternFill patternType="solid">
        <fgColor rgb="FFFFFFFF"/>
        <bgColor rgb="FFFFFFCC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4" borderId="9" xfId="0" applyFont="1" applyFill="1" applyBorder="1" applyAlignment="1">
      <alignment vertical="top"/>
    </xf>
    <xf numFmtId="0" fontId="6" fillId="4" borderId="10" xfId="0" applyFont="1" applyFill="1" applyBorder="1" applyAlignment="1">
      <alignment horizontal="left" vertical="center"/>
    </xf>
    <xf numFmtId="0" fontId="6" fillId="4" borderId="9" xfId="0" applyFont="1" applyFill="1" applyBorder="1" applyAlignment="1">
      <alignment horizontal="left"/>
    </xf>
    <xf numFmtId="0" fontId="6" fillId="4" borderId="7" xfId="0" applyFont="1" applyFill="1" applyBorder="1" applyAlignment="1">
      <alignment horizontal="center" vertical="center"/>
    </xf>
    <xf numFmtId="0" fontId="6" fillId="4" borderId="8" xfId="0" applyFont="1" applyFill="1" applyBorder="1" applyAlignment="1" applyProtection="1">
      <alignment horizontal="left"/>
      <protection locked="0"/>
    </xf>
    <xf numFmtId="0" fontId="6" fillId="4" borderId="7" xfId="0" applyFont="1" applyFill="1" applyBorder="1" applyAlignment="1">
      <alignment horizontal="left"/>
    </xf>
    <xf numFmtId="0" fontId="5" fillId="3" borderId="6" xfId="0" applyFont="1" applyFill="1" applyBorder="1" applyAlignment="1" applyProtection="1">
      <alignment horizontal="left"/>
      <protection locked="0"/>
    </xf>
    <xf numFmtId="0" fontId="4" fillId="3" borderId="4" xfId="0" applyFont="1" applyFill="1" applyBorder="1" applyAlignment="1">
      <alignment horizontal="left"/>
    </xf>
    <xf numFmtId="0" fontId="2" fillId="3" borderId="2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Border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0" xfId="0" applyFont="1" applyAlignment="1"/>
    <xf numFmtId="0" fontId="4" fillId="3" borderId="5" xfId="0" applyFont="1" applyFill="1" applyBorder="1" applyAlignment="1">
      <alignment horizontal="left"/>
    </xf>
    <xf numFmtId="0" fontId="7" fillId="4" borderId="0" xfId="0" applyFont="1" applyFill="1" applyBorder="1"/>
    <xf numFmtId="0" fontId="0" fillId="4" borderId="5" xfId="0" applyFill="1" applyBorder="1"/>
    <xf numFmtId="0" fontId="6" fillId="5" borderId="1" xfId="0" applyFont="1" applyFill="1" applyBorder="1" applyAlignment="1">
      <alignment horizontal="center"/>
    </xf>
    <xf numFmtId="0" fontId="7" fillId="0" borderId="0" xfId="0" applyFont="1"/>
    <xf numFmtId="0" fontId="0" fillId="4" borderId="1" xfId="0" applyFont="1" applyFill="1" applyBorder="1"/>
    <xf numFmtId="0" fontId="0" fillId="4" borderId="1" xfId="0" applyFont="1" applyFill="1" applyBorder="1" applyProtection="1">
      <protection locked="0"/>
    </xf>
    <xf numFmtId="0" fontId="0" fillId="4" borderId="3" xfId="0" applyFill="1" applyBorder="1" applyAlignment="1"/>
    <xf numFmtId="0" fontId="0" fillId="0" borderId="1" xfId="0" applyFont="1" applyBorder="1"/>
    <xf numFmtId="0" fontId="0" fillId="0" borderId="1" xfId="0" applyBorder="1"/>
    <xf numFmtId="0" fontId="8" fillId="0" borderId="1" xfId="0" applyFont="1" applyBorder="1" applyProtection="1">
      <protection locked="0"/>
    </xf>
    <xf numFmtId="0" fontId="0" fillId="0" borderId="1" xfId="0" applyFont="1" applyBorder="1" applyProtection="1">
      <protection locked="0"/>
    </xf>
    <xf numFmtId="0" fontId="0" fillId="6" borderId="1" xfId="0" applyFont="1" applyFill="1" applyBorder="1" applyProtection="1">
      <protection locked="0"/>
    </xf>
    <xf numFmtId="0" fontId="9" fillId="0" borderId="1" xfId="0" applyFont="1" applyBorder="1" applyProtection="1">
      <protection locked="0"/>
    </xf>
    <xf numFmtId="0" fontId="10" fillId="0" borderId="1" xfId="0" applyFont="1" applyBorder="1" applyProtection="1">
      <protection locked="0"/>
    </xf>
    <xf numFmtId="0" fontId="0" fillId="4" borderId="1" xfId="0" applyFill="1" applyBorder="1"/>
    <xf numFmtId="0" fontId="0" fillId="0" borderId="1" xfId="0" applyBorder="1" applyProtection="1">
      <protection locked="0"/>
    </xf>
    <xf numFmtId="0" fontId="0" fillId="4" borderId="1" xfId="0" applyFill="1" applyBorder="1" applyProtection="1"/>
    <xf numFmtId="0" fontId="0" fillId="0" borderId="1" xfId="0" applyFont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4" borderId="1" xfId="0" applyFont="1" applyFill="1" applyBorder="1" applyAlignment="1" applyProtection="1">
      <alignment horizontal="center"/>
      <protection locked="0"/>
    </xf>
    <xf numFmtId="0" fontId="0" fillId="4" borderId="3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6" fillId="4" borderId="4" xfId="0" applyFont="1" applyFill="1" applyBorder="1" applyAlignment="1">
      <alignment horizontal="left"/>
    </xf>
    <xf numFmtId="0" fontId="7" fillId="4" borderId="6" xfId="0" applyFont="1" applyFill="1" applyBorder="1" applyAlignment="1" applyProtection="1">
      <alignment horizontal="left"/>
      <protection locked="0"/>
    </xf>
    <xf numFmtId="0" fontId="6" fillId="5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0" borderId="1" xfId="0" applyFont="1" applyBorder="1"/>
    <xf numFmtId="0" fontId="0" fillId="4" borderId="1" xfId="0" applyFont="1" applyFill="1" applyBorder="1"/>
    <xf numFmtId="0" fontId="0" fillId="0" borderId="1" xfId="0" applyFont="1" applyBorder="1" applyAlignment="1" applyProtection="1">
      <alignment horizontal="left"/>
      <protection locked="0"/>
    </xf>
    <xf numFmtId="0" fontId="0" fillId="7" borderId="1" xfId="0" applyFont="1" applyFill="1" applyBorder="1" applyAlignment="1" applyProtection="1">
      <alignment horizontal="left"/>
      <protection locked="0"/>
    </xf>
    <xf numFmtId="0" fontId="0" fillId="4" borderId="1" xfId="0" applyFont="1" applyFill="1" applyBorder="1" applyAlignment="1" applyProtection="1">
      <alignment horizontal="left"/>
    </xf>
    <xf numFmtId="0" fontId="0" fillId="4" borderId="1" xfId="0" applyFont="1" applyFill="1" applyBorder="1" applyAlignment="1">
      <alignment horizontal="left" vertical="center"/>
    </xf>
    <xf numFmtId="0" fontId="0" fillId="7" borderId="1" xfId="0" applyFont="1" applyFill="1" applyBorder="1" applyAlignment="1" applyProtection="1">
      <alignment horizontal="left"/>
    </xf>
    <xf numFmtId="0" fontId="11" fillId="7" borderId="1" xfId="0" applyFont="1" applyFill="1" applyBorder="1" applyAlignment="1" applyProtection="1">
      <alignment horizontal="left"/>
    </xf>
  </cellXfs>
  <cellStyles count="1">
    <cellStyle name="Normal" xfId="0" builtinId="0"/>
  </cellStyles>
  <dxfs count="2">
    <dxf>
      <font>
        <sz val="10"/>
        <color rgb="FF006100"/>
        <name val="Arial"/>
        <family val="2"/>
        <charset val="1"/>
      </font>
      <fill>
        <patternFill>
          <bgColor rgb="FFC6EFCE"/>
        </patternFill>
      </fill>
    </dxf>
    <dxf>
      <font>
        <sz val="10"/>
        <color rgb="FF9C0006"/>
        <name val="Arial"/>
        <family val="2"/>
        <charset val="1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9C0006"/>
      <rgbColor rgb="FF008080"/>
      <rgbColor rgb="FF0000FF"/>
      <rgbColor rgb="FF00CCFF"/>
      <rgbColor rgb="FFCCFFFF"/>
      <rgbColor rgb="FFC6EFCE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B2B2B2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0"/>
  <sheetViews>
    <sheetView tabSelected="1" zoomScale="130" zoomScaleNormal="130" workbookViewId="0">
      <selection activeCell="H52" sqref="H52"/>
    </sheetView>
  </sheetViews>
  <sheetFormatPr baseColWidth="10" defaultColWidth="8.83203125" defaultRowHeight="13" x14ac:dyDescent="0.15"/>
  <cols>
    <col min="1" max="2" width="8.6640625" style="15"/>
    <col min="3" max="12" width="5" style="15"/>
    <col min="13" max="13" width="7.83203125" style="15"/>
    <col min="14" max="14" width="11.5" style="15"/>
    <col min="15" max="16" width="8.83203125" style="15"/>
    <col min="17" max="26" width="5.83203125" style="15"/>
    <col min="27" max="27" width="7.5" style="15"/>
    <col min="28" max="28" width="11.5" style="15"/>
    <col min="29" max="30" width="9" style="15"/>
    <col min="31" max="40" width="13.1640625" style="15"/>
    <col min="41" max="41" width="6" style="15"/>
    <col min="42" max="1025" width="11.5" style="15"/>
  </cols>
  <sheetData>
    <row r="1" spans="1:27" x14ac:dyDescent="0.15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O1" s="14" t="s">
        <v>1</v>
      </c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</row>
    <row r="2" spans="1:27" x14ac:dyDescent="0.15">
      <c r="A2" s="14" t="s">
        <v>2</v>
      </c>
      <c r="B2" s="14"/>
      <c r="C2" s="14" t="s">
        <v>3</v>
      </c>
      <c r="D2" s="14"/>
      <c r="E2" s="14"/>
      <c r="F2" s="14"/>
      <c r="G2" s="14"/>
      <c r="H2" s="14"/>
      <c r="I2" s="14"/>
      <c r="J2" s="14"/>
      <c r="K2" s="14"/>
      <c r="L2" s="14"/>
      <c r="M2" s="17" t="s">
        <v>4</v>
      </c>
      <c r="O2" s="14" t="s">
        <v>2</v>
      </c>
      <c r="P2" s="14"/>
      <c r="Q2" s="14" t="s">
        <v>3</v>
      </c>
      <c r="R2" s="14"/>
      <c r="S2" s="14"/>
      <c r="T2" s="14"/>
      <c r="U2" s="14"/>
      <c r="V2" s="14"/>
      <c r="W2" s="14"/>
      <c r="X2" s="14"/>
      <c r="Y2" s="14"/>
      <c r="Z2" s="14"/>
      <c r="AA2" s="17"/>
    </row>
    <row r="3" spans="1:27" x14ac:dyDescent="0.15">
      <c r="A3" s="14"/>
      <c r="B3" s="14"/>
      <c r="C3" s="16">
        <v>41</v>
      </c>
      <c r="D3" s="18">
        <v>42</v>
      </c>
      <c r="E3" s="18">
        <v>43</v>
      </c>
      <c r="F3" s="18">
        <v>44</v>
      </c>
      <c r="G3" s="18">
        <v>45</v>
      </c>
      <c r="H3" s="18">
        <v>46</v>
      </c>
      <c r="I3" s="18">
        <v>47</v>
      </c>
      <c r="J3" s="18">
        <v>48</v>
      </c>
      <c r="K3" s="18">
        <v>49</v>
      </c>
      <c r="L3" s="18">
        <v>50</v>
      </c>
      <c r="M3" s="19" t="s">
        <v>5</v>
      </c>
      <c r="O3" s="14"/>
      <c r="P3" s="14"/>
      <c r="Q3" s="16">
        <v>41</v>
      </c>
      <c r="R3" s="18">
        <v>42</v>
      </c>
      <c r="S3" s="18">
        <v>43</v>
      </c>
      <c r="T3" s="18">
        <v>44</v>
      </c>
      <c r="U3" s="18">
        <v>45</v>
      </c>
      <c r="V3" s="18">
        <v>46</v>
      </c>
      <c r="W3" s="18">
        <v>47</v>
      </c>
      <c r="X3" s="18">
        <v>48</v>
      </c>
      <c r="Y3" s="18">
        <v>49</v>
      </c>
      <c r="Z3" s="18">
        <v>50</v>
      </c>
      <c r="AA3" s="13"/>
    </row>
    <row r="4" spans="1:27" x14ac:dyDescent="0.15">
      <c r="A4" s="12" t="s">
        <v>6</v>
      </c>
      <c r="B4" s="12"/>
      <c r="C4" s="20">
        <f t="shared" ref="C4:L4" si="0">SUM(C17:C23)</f>
        <v>15</v>
      </c>
      <c r="D4" s="20">
        <f t="shared" si="0"/>
        <v>13</v>
      </c>
      <c r="E4" s="20">
        <f t="shared" si="0"/>
        <v>0</v>
      </c>
      <c r="F4" s="20">
        <f t="shared" si="0"/>
        <v>0</v>
      </c>
      <c r="G4" s="20">
        <f t="shared" si="0"/>
        <v>4</v>
      </c>
      <c r="H4" s="20">
        <f t="shared" si="0"/>
        <v>0</v>
      </c>
      <c r="I4" s="20">
        <f t="shared" si="0"/>
        <v>0</v>
      </c>
      <c r="J4" s="20">
        <f t="shared" si="0"/>
        <v>0</v>
      </c>
      <c r="K4" s="20">
        <f t="shared" si="0"/>
        <v>0</v>
      </c>
      <c r="L4" s="20">
        <f t="shared" si="0"/>
        <v>0</v>
      </c>
      <c r="M4" s="21">
        <f t="shared" ref="M4:M11" si="1">SUM(C4:L4)</f>
        <v>32</v>
      </c>
      <c r="O4" s="11" t="s">
        <v>7</v>
      </c>
      <c r="P4" s="11"/>
      <c r="Q4" s="20">
        <v>4</v>
      </c>
      <c r="R4" s="20">
        <v>5</v>
      </c>
      <c r="S4" s="20"/>
      <c r="T4" s="20"/>
      <c r="U4" s="20">
        <v>4</v>
      </c>
      <c r="V4" s="20"/>
      <c r="W4" s="20"/>
      <c r="X4" s="20"/>
      <c r="Y4" s="20"/>
      <c r="Z4" s="20"/>
      <c r="AA4" s="13"/>
    </row>
    <row r="5" spans="1:27" x14ac:dyDescent="0.15">
      <c r="A5" s="12" t="s">
        <v>8</v>
      </c>
      <c r="B5" s="12"/>
      <c r="C5" s="20">
        <f t="shared" ref="C5:L5" si="2">SUM(C30:C36)</f>
        <v>12</v>
      </c>
      <c r="D5" s="20">
        <f t="shared" si="2"/>
        <v>5</v>
      </c>
      <c r="E5" s="20">
        <f t="shared" si="2"/>
        <v>0</v>
      </c>
      <c r="F5" s="20">
        <f t="shared" si="2"/>
        <v>0</v>
      </c>
      <c r="G5" s="20">
        <f t="shared" si="2"/>
        <v>7</v>
      </c>
      <c r="H5" s="20">
        <f t="shared" si="2"/>
        <v>0</v>
      </c>
      <c r="I5" s="20">
        <f t="shared" si="2"/>
        <v>0</v>
      </c>
      <c r="J5" s="20">
        <f t="shared" si="2"/>
        <v>0</v>
      </c>
      <c r="K5" s="20">
        <f t="shared" si="2"/>
        <v>0</v>
      </c>
      <c r="L5" s="20">
        <f t="shared" si="2"/>
        <v>0</v>
      </c>
      <c r="M5" s="21">
        <f t="shared" si="1"/>
        <v>24</v>
      </c>
      <c r="O5" s="11" t="s">
        <v>9</v>
      </c>
      <c r="P5" s="11"/>
      <c r="Q5" s="20">
        <v>4</v>
      </c>
      <c r="R5" s="20"/>
      <c r="S5" s="20"/>
      <c r="T5" s="20"/>
      <c r="U5" s="20"/>
      <c r="V5" s="20"/>
      <c r="W5" s="20"/>
      <c r="X5" s="20"/>
      <c r="Y5" s="20"/>
      <c r="Z5" s="20"/>
      <c r="AA5" s="13"/>
    </row>
    <row r="6" spans="1:27" x14ac:dyDescent="0.15">
      <c r="A6" s="12" t="s">
        <v>10</v>
      </c>
      <c r="B6" s="12"/>
      <c r="C6" s="20">
        <f t="shared" ref="C6:L6" si="3">SUM(C43:C49)</f>
        <v>11</v>
      </c>
      <c r="D6" s="20">
        <f t="shared" si="3"/>
        <v>4</v>
      </c>
      <c r="E6" s="20">
        <f t="shared" si="3"/>
        <v>0</v>
      </c>
      <c r="F6" s="20">
        <f t="shared" si="3"/>
        <v>6</v>
      </c>
      <c r="G6" s="20">
        <f t="shared" si="3"/>
        <v>11</v>
      </c>
      <c r="H6" s="20">
        <f t="shared" si="3"/>
        <v>0</v>
      </c>
      <c r="I6" s="20">
        <f t="shared" si="3"/>
        <v>0</v>
      </c>
      <c r="J6" s="20">
        <f t="shared" si="3"/>
        <v>0</v>
      </c>
      <c r="K6" s="20">
        <f t="shared" si="3"/>
        <v>0</v>
      </c>
      <c r="L6" s="20">
        <f t="shared" si="3"/>
        <v>0</v>
      </c>
      <c r="M6" s="21">
        <f t="shared" si="1"/>
        <v>32</v>
      </c>
      <c r="O6" s="11" t="s">
        <v>11</v>
      </c>
      <c r="P6" s="11"/>
      <c r="Q6" s="20"/>
      <c r="R6" s="20"/>
      <c r="S6" s="20"/>
      <c r="T6" s="20"/>
      <c r="U6" s="20"/>
      <c r="V6" s="20"/>
      <c r="W6" s="20"/>
      <c r="X6" s="20"/>
      <c r="Y6" s="20"/>
      <c r="Z6" s="20"/>
      <c r="AA6" s="13"/>
    </row>
    <row r="7" spans="1:27" x14ac:dyDescent="0.15">
      <c r="A7" s="12" t="s">
        <v>12</v>
      </c>
      <c r="B7" s="12"/>
      <c r="C7" s="20">
        <f t="shared" ref="C7:L7" si="4">SUM(Q4:Q10)</f>
        <v>17</v>
      </c>
      <c r="D7" s="20">
        <f t="shared" si="4"/>
        <v>5</v>
      </c>
      <c r="E7" s="20">
        <f t="shared" si="4"/>
        <v>0</v>
      </c>
      <c r="F7" s="20">
        <f t="shared" si="4"/>
        <v>4</v>
      </c>
      <c r="G7" s="20">
        <f t="shared" si="4"/>
        <v>7</v>
      </c>
      <c r="H7" s="20">
        <f t="shared" si="4"/>
        <v>0</v>
      </c>
      <c r="I7" s="20">
        <f t="shared" si="4"/>
        <v>0</v>
      </c>
      <c r="J7" s="20">
        <f t="shared" si="4"/>
        <v>0</v>
      </c>
      <c r="K7" s="20">
        <f t="shared" si="4"/>
        <v>0</v>
      </c>
      <c r="L7" s="20">
        <f t="shared" si="4"/>
        <v>0</v>
      </c>
      <c r="M7" s="21">
        <f t="shared" si="1"/>
        <v>33</v>
      </c>
      <c r="O7" s="11" t="s">
        <v>13</v>
      </c>
      <c r="P7" s="11"/>
      <c r="Q7" s="20">
        <v>5</v>
      </c>
      <c r="R7" s="20"/>
      <c r="S7" s="20"/>
      <c r="T7" s="20"/>
      <c r="U7" s="20">
        <v>3</v>
      </c>
      <c r="V7" s="20"/>
      <c r="W7" s="20"/>
      <c r="X7" s="20"/>
      <c r="Y7" s="20"/>
      <c r="Z7" s="20"/>
      <c r="AA7" s="13"/>
    </row>
    <row r="8" spans="1:27" x14ac:dyDescent="0.15">
      <c r="A8" s="12" t="s">
        <v>14</v>
      </c>
      <c r="B8" s="12"/>
      <c r="C8" s="20">
        <f t="shared" ref="C8:L8" si="5">SUM(Q17:Q23)</f>
        <v>11</v>
      </c>
      <c r="D8" s="20">
        <f t="shared" si="5"/>
        <v>5</v>
      </c>
      <c r="E8" s="20">
        <f t="shared" si="5"/>
        <v>0</v>
      </c>
      <c r="F8" s="20">
        <f t="shared" si="5"/>
        <v>14</v>
      </c>
      <c r="G8" s="20">
        <f t="shared" si="5"/>
        <v>8</v>
      </c>
      <c r="H8" s="20">
        <f t="shared" si="5"/>
        <v>0</v>
      </c>
      <c r="I8" s="20">
        <f t="shared" si="5"/>
        <v>0</v>
      </c>
      <c r="J8" s="20">
        <f t="shared" si="5"/>
        <v>0</v>
      </c>
      <c r="K8" s="20">
        <f t="shared" si="5"/>
        <v>0</v>
      </c>
      <c r="L8" s="20">
        <f t="shared" si="5"/>
        <v>0</v>
      </c>
      <c r="M8" s="21">
        <f t="shared" si="1"/>
        <v>38</v>
      </c>
      <c r="O8" s="11" t="s">
        <v>15</v>
      </c>
      <c r="P8" s="11"/>
      <c r="Q8" s="20">
        <v>4</v>
      </c>
      <c r="R8" s="20"/>
      <c r="S8" s="20"/>
      <c r="T8" s="20">
        <v>4</v>
      </c>
      <c r="U8" s="20"/>
      <c r="V8" s="20"/>
      <c r="W8" s="20"/>
      <c r="X8" s="20"/>
      <c r="Y8" s="20"/>
      <c r="Z8" s="20"/>
      <c r="AA8" s="13"/>
    </row>
    <row r="9" spans="1:27" x14ac:dyDescent="0.15">
      <c r="A9" s="12" t="s">
        <v>16</v>
      </c>
      <c r="B9" s="12"/>
      <c r="C9" s="20">
        <f t="shared" ref="C9:L9" si="6">SUM(Q30:Q36)</f>
        <v>14</v>
      </c>
      <c r="D9" s="20">
        <f t="shared" si="6"/>
        <v>5</v>
      </c>
      <c r="E9" s="20">
        <f t="shared" si="6"/>
        <v>0</v>
      </c>
      <c r="F9" s="20">
        <f t="shared" si="6"/>
        <v>4</v>
      </c>
      <c r="G9" s="20">
        <f t="shared" si="6"/>
        <v>7</v>
      </c>
      <c r="H9" s="20">
        <f t="shared" si="6"/>
        <v>0</v>
      </c>
      <c r="I9" s="20">
        <f t="shared" si="6"/>
        <v>0</v>
      </c>
      <c r="J9" s="20">
        <f t="shared" si="6"/>
        <v>0</v>
      </c>
      <c r="K9" s="20">
        <f t="shared" si="6"/>
        <v>0</v>
      </c>
      <c r="L9" s="20">
        <f t="shared" si="6"/>
        <v>0</v>
      </c>
      <c r="M9" s="21">
        <f t="shared" si="1"/>
        <v>30</v>
      </c>
      <c r="O9" s="11" t="s">
        <v>17</v>
      </c>
      <c r="P9" s="11"/>
      <c r="Q9" s="20"/>
      <c r="R9" s="20"/>
      <c r="S9" s="20"/>
      <c r="T9" s="20"/>
      <c r="U9" s="20"/>
      <c r="V9" s="20"/>
      <c r="W9" s="20"/>
      <c r="X9" s="20"/>
      <c r="Y9" s="20"/>
      <c r="Z9" s="20"/>
      <c r="AA9" s="13"/>
    </row>
    <row r="10" spans="1:27" x14ac:dyDescent="0.15">
      <c r="A10" s="12" t="s">
        <v>18</v>
      </c>
      <c r="B10" s="12"/>
      <c r="C10" s="20">
        <f t="shared" ref="C10:L10" si="7">SUM(Q43:Q49)</f>
        <v>16</v>
      </c>
      <c r="D10" s="20">
        <f t="shared" si="7"/>
        <v>13</v>
      </c>
      <c r="E10" s="20">
        <f t="shared" si="7"/>
        <v>0</v>
      </c>
      <c r="F10" s="20">
        <f t="shared" si="7"/>
        <v>15</v>
      </c>
      <c r="G10" s="20">
        <f t="shared" si="7"/>
        <v>7</v>
      </c>
      <c r="H10" s="20">
        <f t="shared" si="7"/>
        <v>0</v>
      </c>
      <c r="I10" s="20">
        <f t="shared" si="7"/>
        <v>0</v>
      </c>
      <c r="J10" s="20">
        <f t="shared" si="7"/>
        <v>0</v>
      </c>
      <c r="K10" s="20">
        <f t="shared" si="7"/>
        <v>0</v>
      </c>
      <c r="L10" s="20">
        <f t="shared" si="7"/>
        <v>0</v>
      </c>
      <c r="M10" s="21">
        <f t="shared" si="1"/>
        <v>51</v>
      </c>
      <c r="O10" s="11" t="s">
        <v>19</v>
      </c>
      <c r="P10" s="11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13"/>
    </row>
    <row r="11" spans="1:27" x14ac:dyDescent="0.15">
      <c r="A11" s="10" t="s">
        <v>20</v>
      </c>
      <c r="B11" s="10"/>
      <c r="C11" s="21">
        <f t="shared" ref="C11:L11" si="8">SUM(C4:C10)</f>
        <v>96</v>
      </c>
      <c r="D11" s="21">
        <f t="shared" si="8"/>
        <v>50</v>
      </c>
      <c r="E11" s="21">
        <f t="shared" si="8"/>
        <v>0</v>
      </c>
      <c r="F11" s="21">
        <f t="shared" si="8"/>
        <v>43</v>
      </c>
      <c r="G11" s="21">
        <f t="shared" si="8"/>
        <v>51</v>
      </c>
      <c r="H11" s="21">
        <f t="shared" si="8"/>
        <v>0</v>
      </c>
      <c r="I11" s="21">
        <f t="shared" si="8"/>
        <v>0</v>
      </c>
      <c r="J11" s="21">
        <f t="shared" si="8"/>
        <v>0</v>
      </c>
      <c r="K11" s="21">
        <f t="shared" si="8"/>
        <v>0</v>
      </c>
      <c r="L11" s="21">
        <f t="shared" si="8"/>
        <v>0</v>
      </c>
      <c r="M11" s="21">
        <f t="shared" si="1"/>
        <v>240</v>
      </c>
      <c r="O11" s="10" t="s">
        <v>20</v>
      </c>
      <c r="P11" s="10"/>
      <c r="Q11" s="21">
        <f t="shared" ref="Q11:Z11" si="9">SUM(Q4:Q10)</f>
        <v>17</v>
      </c>
      <c r="R11" s="21">
        <f t="shared" si="9"/>
        <v>5</v>
      </c>
      <c r="S11" s="21">
        <f t="shared" si="9"/>
        <v>0</v>
      </c>
      <c r="T11" s="21">
        <f t="shared" si="9"/>
        <v>4</v>
      </c>
      <c r="U11" s="21">
        <f t="shared" si="9"/>
        <v>7</v>
      </c>
      <c r="V11" s="21">
        <f t="shared" si="9"/>
        <v>0</v>
      </c>
      <c r="W11" s="21">
        <f t="shared" si="9"/>
        <v>0</v>
      </c>
      <c r="X11" s="21">
        <f t="shared" si="9"/>
        <v>0</v>
      </c>
      <c r="Y11" s="21">
        <f t="shared" si="9"/>
        <v>0</v>
      </c>
      <c r="Z11" s="21">
        <f t="shared" si="9"/>
        <v>0</v>
      </c>
      <c r="AA11" s="13"/>
    </row>
    <row r="12" spans="1:27" x14ac:dyDescent="0.15">
      <c r="A12"/>
      <c r="B12"/>
      <c r="C12"/>
      <c r="D12"/>
      <c r="E12"/>
      <c r="F12"/>
      <c r="G12"/>
      <c r="H12"/>
      <c r="I12"/>
      <c r="J12"/>
      <c r="K12"/>
      <c r="L12"/>
      <c r="M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 x14ac:dyDescent="0.15">
      <c r="A13"/>
      <c r="B13"/>
      <c r="C13"/>
      <c r="D13"/>
      <c r="E13"/>
      <c r="F13"/>
      <c r="G13"/>
      <c r="H13"/>
      <c r="I13"/>
      <c r="J13"/>
      <c r="K13"/>
      <c r="L13"/>
      <c r="M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x14ac:dyDescent="0.15">
      <c r="A14" s="14" t="s">
        <v>21</v>
      </c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O14" s="14" t="s">
        <v>22</v>
      </c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</row>
    <row r="15" spans="1:27" x14ac:dyDescent="0.15">
      <c r="A15" s="14" t="s">
        <v>2</v>
      </c>
      <c r="B15" s="14"/>
      <c r="C15" s="14" t="s">
        <v>3</v>
      </c>
      <c r="D15" s="14"/>
      <c r="E15" s="14"/>
      <c r="F15" s="14"/>
      <c r="G15" s="14"/>
      <c r="H15" s="14"/>
      <c r="I15" s="14"/>
      <c r="J15" s="14"/>
      <c r="K15" s="14"/>
      <c r="L15" s="14"/>
      <c r="M15" s="17"/>
      <c r="O15" s="14" t="s">
        <v>2</v>
      </c>
      <c r="P15" s="14"/>
      <c r="Q15" s="14" t="s">
        <v>3</v>
      </c>
      <c r="R15" s="14"/>
      <c r="S15" s="14"/>
      <c r="T15" s="14"/>
      <c r="U15" s="14"/>
      <c r="V15" s="14"/>
      <c r="W15" s="14"/>
      <c r="X15" s="14"/>
      <c r="Y15" s="14"/>
      <c r="Z15" s="14"/>
      <c r="AA15" s="17"/>
    </row>
    <row r="16" spans="1:27" x14ac:dyDescent="0.15">
      <c r="A16" s="14"/>
      <c r="B16" s="14"/>
      <c r="C16" s="16">
        <v>41</v>
      </c>
      <c r="D16" s="18">
        <v>42</v>
      </c>
      <c r="E16" s="18">
        <v>43</v>
      </c>
      <c r="F16" s="18">
        <v>44</v>
      </c>
      <c r="G16" s="18">
        <v>45</v>
      </c>
      <c r="H16" s="18">
        <v>46</v>
      </c>
      <c r="I16" s="18">
        <v>47</v>
      </c>
      <c r="J16" s="18">
        <v>48</v>
      </c>
      <c r="K16" s="18">
        <v>49</v>
      </c>
      <c r="L16" s="18">
        <v>50</v>
      </c>
      <c r="M16" s="13"/>
      <c r="O16" s="14"/>
      <c r="P16" s="14"/>
      <c r="Q16" s="16">
        <v>41</v>
      </c>
      <c r="R16" s="18">
        <v>42</v>
      </c>
      <c r="S16" s="18">
        <v>43</v>
      </c>
      <c r="T16" s="18">
        <v>44</v>
      </c>
      <c r="U16" s="18">
        <v>45</v>
      </c>
      <c r="V16" s="18">
        <v>46</v>
      </c>
      <c r="W16" s="18">
        <v>47</v>
      </c>
      <c r="X16" s="18">
        <v>48</v>
      </c>
      <c r="Y16" s="18">
        <v>49</v>
      </c>
      <c r="Z16" s="18">
        <v>50</v>
      </c>
      <c r="AA16" s="13"/>
    </row>
    <row r="17" spans="1:27" x14ac:dyDescent="0.15">
      <c r="A17" s="11" t="s">
        <v>7</v>
      </c>
      <c r="B17" s="11"/>
      <c r="C17" s="20">
        <v>3</v>
      </c>
      <c r="D17" s="20">
        <v>5</v>
      </c>
      <c r="E17" s="20"/>
      <c r="F17" s="20"/>
      <c r="G17" s="20"/>
      <c r="H17" s="20"/>
      <c r="I17" s="20"/>
      <c r="J17" s="20"/>
      <c r="K17" s="20"/>
      <c r="L17" s="20"/>
      <c r="M17" s="13"/>
      <c r="O17" s="11" t="s">
        <v>7</v>
      </c>
      <c r="P17" s="11"/>
      <c r="Q17" s="20">
        <v>2</v>
      </c>
      <c r="R17" s="20">
        <v>5</v>
      </c>
      <c r="S17" s="20"/>
      <c r="T17" s="20"/>
      <c r="U17" s="20">
        <v>4</v>
      </c>
      <c r="V17" s="20"/>
      <c r="W17" s="20"/>
      <c r="X17" s="20"/>
      <c r="Y17" s="20"/>
      <c r="Z17" s="20"/>
      <c r="AA17" s="13"/>
    </row>
    <row r="18" spans="1:27" x14ac:dyDescent="0.15">
      <c r="A18" s="11" t="s">
        <v>9</v>
      </c>
      <c r="B18" s="11"/>
      <c r="C18" s="20">
        <v>4</v>
      </c>
      <c r="D18" s="20">
        <v>8</v>
      </c>
      <c r="E18" s="20"/>
      <c r="F18" s="20"/>
      <c r="G18" s="20"/>
      <c r="H18" s="20"/>
      <c r="I18" s="20"/>
      <c r="J18" s="20"/>
      <c r="K18" s="20"/>
      <c r="L18" s="20"/>
      <c r="M18" s="13"/>
      <c r="O18" s="11" t="s">
        <v>9</v>
      </c>
      <c r="P18" s="11"/>
      <c r="Q18" s="20"/>
      <c r="R18" s="20"/>
      <c r="S18" s="20"/>
      <c r="T18" s="20"/>
      <c r="U18" s="20">
        <v>1</v>
      </c>
      <c r="V18" s="20"/>
      <c r="W18" s="20"/>
      <c r="X18" s="20"/>
      <c r="Y18" s="20"/>
      <c r="Z18" s="20"/>
      <c r="AA18" s="13"/>
    </row>
    <row r="19" spans="1:27" x14ac:dyDescent="0.15">
      <c r="A19" s="11" t="s">
        <v>11</v>
      </c>
      <c r="B19" s="11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13"/>
      <c r="O19" s="11" t="s">
        <v>11</v>
      </c>
      <c r="P19" s="11"/>
      <c r="Q19" s="20">
        <v>1</v>
      </c>
      <c r="R19" s="20"/>
      <c r="S19" s="20"/>
      <c r="T19" s="20"/>
      <c r="U19" s="20"/>
      <c r="V19" s="20"/>
      <c r="W19" s="20"/>
      <c r="X19" s="20"/>
      <c r="Y19" s="20"/>
      <c r="Z19" s="20"/>
      <c r="AA19" s="13"/>
    </row>
    <row r="20" spans="1:27" x14ac:dyDescent="0.15">
      <c r="A20" s="11" t="s">
        <v>13</v>
      </c>
      <c r="B20" s="11"/>
      <c r="C20" s="20">
        <v>4</v>
      </c>
      <c r="D20" s="20"/>
      <c r="E20" s="20"/>
      <c r="F20" s="20"/>
      <c r="G20" s="20">
        <v>4</v>
      </c>
      <c r="H20" s="20"/>
      <c r="I20" s="20"/>
      <c r="J20" s="20"/>
      <c r="K20" s="20"/>
      <c r="L20" s="20"/>
      <c r="M20" s="13"/>
      <c r="O20" s="11" t="s">
        <v>13</v>
      </c>
      <c r="P20" s="11"/>
      <c r="Q20" s="20">
        <v>4</v>
      </c>
      <c r="R20" s="20"/>
      <c r="S20" s="20"/>
      <c r="T20" s="20">
        <v>3</v>
      </c>
      <c r="U20" s="20">
        <v>3</v>
      </c>
      <c r="V20" s="20"/>
      <c r="W20" s="20"/>
      <c r="X20" s="20"/>
      <c r="Y20" s="20"/>
      <c r="Z20" s="20"/>
      <c r="AA20" s="13"/>
    </row>
    <row r="21" spans="1:27" x14ac:dyDescent="0.15">
      <c r="A21" s="11" t="s">
        <v>15</v>
      </c>
      <c r="B21" s="11"/>
      <c r="C21" s="20">
        <v>4</v>
      </c>
      <c r="D21" s="20"/>
      <c r="E21" s="20"/>
      <c r="F21" s="20"/>
      <c r="G21" s="20"/>
      <c r="H21" s="20"/>
      <c r="I21" s="20"/>
      <c r="J21" s="20"/>
      <c r="K21" s="20"/>
      <c r="L21" s="20"/>
      <c r="M21" s="13"/>
      <c r="O21" s="11" t="s">
        <v>15</v>
      </c>
      <c r="P21" s="11"/>
      <c r="Q21" s="20">
        <v>4</v>
      </c>
      <c r="R21" s="20"/>
      <c r="S21" s="20"/>
      <c r="T21" s="20">
        <v>5</v>
      </c>
      <c r="U21" s="20"/>
      <c r="V21" s="20"/>
      <c r="W21" s="20"/>
      <c r="X21" s="20"/>
      <c r="Y21" s="20"/>
      <c r="Z21" s="20"/>
      <c r="AA21" s="13"/>
    </row>
    <row r="22" spans="1:27" x14ac:dyDescent="0.15">
      <c r="A22" s="11" t="s">
        <v>17</v>
      </c>
      <c r="B22" s="11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13"/>
      <c r="O22" s="11" t="s">
        <v>17</v>
      </c>
      <c r="P22" s="11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13"/>
    </row>
    <row r="23" spans="1:27" x14ac:dyDescent="0.15">
      <c r="A23" s="11" t="s">
        <v>19</v>
      </c>
      <c r="B23" s="11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13"/>
      <c r="O23" s="11" t="s">
        <v>19</v>
      </c>
      <c r="P23" s="11"/>
      <c r="Q23" s="20"/>
      <c r="R23" s="20"/>
      <c r="S23" s="20"/>
      <c r="T23" s="20">
        <v>6</v>
      </c>
      <c r="U23" s="20"/>
      <c r="V23" s="20"/>
      <c r="W23" s="20"/>
      <c r="X23" s="20"/>
      <c r="Y23" s="20"/>
      <c r="Z23" s="20"/>
      <c r="AA23" s="13"/>
    </row>
    <row r="24" spans="1:27" x14ac:dyDescent="0.15">
      <c r="A24" s="10" t="s">
        <v>20</v>
      </c>
      <c r="B24" s="10"/>
      <c r="C24" s="21">
        <f t="shared" ref="C24:L24" si="10">SUM(C17:C23)</f>
        <v>15</v>
      </c>
      <c r="D24" s="21">
        <f t="shared" si="10"/>
        <v>13</v>
      </c>
      <c r="E24" s="21">
        <f t="shared" si="10"/>
        <v>0</v>
      </c>
      <c r="F24" s="21">
        <f t="shared" si="10"/>
        <v>0</v>
      </c>
      <c r="G24" s="21">
        <f t="shared" si="10"/>
        <v>4</v>
      </c>
      <c r="H24" s="21">
        <f t="shared" si="10"/>
        <v>0</v>
      </c>
      <c r="I24" s="21">
        <f t="shared" si="10"/>
        <v>0</v>
      </c>
      <c r="J24" s="21">
        <f t="shared" si="10"/>
        <v>0</v>
      </c>
      <c r="K24" s="21">
        <f t="shared" si="10"/>
        <v>0</v>
      </c>
      <c r="L24" s="21">
        <f t="shared" si="10"/>
        <v>0</v>
      </c>
      <c r="M24" s="13"/>
      <c r="O24" s="10" t="s">
        <v>20</v>
      </c>
      <c r="P24" s="10"/>
      <c r="Q24" s="21">
        <f t="shared" ref="Q24:Z24" si="11">SUM(Q17:Q23)</f>
        <v>11</v>
      </c>
      <c r="R24" s="21">
        <f t="shared" si="11"/>
        <v>5</v>
      </c>
      <c r="S24" s="21">
        <f t="shared" si="11"/>
        <v>0</v>
      </c>
      <c r="T24" s="21">
        <f t="shared" si="11"/>
        <v>14</v>
      </c>
      <c r="U24" s="21">
        <f t="shared" si="11"/>
        <v>8</v>
      </c>
      <c r="V24" s="21">
        <f t="shared" si="11"/>
        <v>0</v>
      </c>
      <c r="W24" s="21">
        <f t="shared" si="11"/>
        <v>0</v>
      </c>
      <c r="X24" s="21">
        <f t="shared" si="11"/>
        <v>0</v>
      </c>
      <c r="Y24" s="21">
        <f t="shared" si="11"/>
        <v>0</v>
      </c>
      <c r="Z24" s="21">
        <f t="shared" si="11"/>
        <v>0</v>
      </c>
      <c r="AA24" s="13"/>
    </row>
    <row r="25" spans="1:27" x14ac:dyDescent="0.15">
      <c r="A25"/>
      <c r="B25"/>
      <c r="C25"/>
      <c r="D25"/>
      <c r="E25"/>
      <c r="F25"/>
      <c r="G25"/>
      <c r="H25"/>
      <c r="I25"/>
      <c r="J25"/>
      <c r="K25"/>
      <c r="L25"/>
      <c r="M25"/>
      <c r="O25"/>
      <c r="P25"/>
      <c r="Q25"/>
      <c r="R25"/>
      <c r="S25"/>
      <c r="T25"/>
      <c r="U25"/>
      <c r="V25"/>
      <c r="W25"/>
      <c r="X25"/>
      <c r="Y25"/>
      <c r="Z25"/>
      <c r="AA25"/>
    </row>
    <row r="26" spans="1:27" x14ac:dyDescent="0.15">
      <c r="A26"/>
      <c r="B26"/>
      <c r="C26"/>
      <c r="D26"/>
      <c r="E26"/>
      <c r="F26"/>
      <c r="G26"/>
      <c r="H26"/>
      <c r="I26"/>
      <c r="J26"/>
      <c r="K26"/>
      <c r="L26"/>
      <c r="M26"/>
      <c r="O26"/>
      <c r="P26"/>
      <c r="Q26"/>
      <c r="R26"/>
      <c r="S26"/>
      <c r="T26"/>
      <c r="U26"/>
      <c r="V26"/>
      <c r="W26"/>
      <c r="X26"/>
      <c r="Y26"/>
      <c r="Z26"/>
      <c r="AA26"/>
    </row>
    <row r="27" spans="1:27" x14ac:dyDescent="0.15">
      <c r="A27" s="14" t="s">
        <v>23</v>
      </c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O27" s="14" t="s">
        <v>24</v>
      </c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</row>
    <row r="28" spans="1:27" x14ac:dyDescent="0.15">
      <c r="A28" s="14" t="s">
        <v>2</v>
      </c>
      <c r="B28" s="14"/>
      <c r="C28" s="14" t="s">
        <v>3</v>
      </c>
      <c r="D28" s="14"/>
      <c r="E28" s="14"/>
      <c r="F28" s="14"/>
      <c r="G28" s="14"/>
      <c r="H28" s="14"/>
      <c r="I28" s="14"/>
      <c r="J28" s="14"/>
      <c r="K28" s="14"/>
      <c r="L28" s="14"/>
      <c r="M28" s="17"/>
      <c r="O28" s="14" t="s">
        <v>2</v>
      </c>
      <c r="P28" s="14"/>
      <c r="Q28" s="14" t="s">
        <v>3</v>
      </c>
      <c r="R28" s="14"/>
      <c r="S28" s="14"/>
      <c r="T28" s="14"/>
      <c r="U28" s="14"/>
      <c r="V28" s="14"/>
      <c r="W28" s="14"/>
      <c r="X28" s="14"/>
      <c r="Y28" s="14"/>
      <c r="Z28" s="14"/>
      <c r="AA28" s="17"/>
    </row>
    <row r="29" spans="1:27" x14ac:dyDescent="0.15">
      <c r="A29" s="14"/>
      <c r="B29" s="14"/>
      <c r="C29" s="16">
        <v>41</v>
      </c>
      <c r="D29" s="18">
        <v>42</v>
      </c>
      <c r="E29" s="18">
        <v>43</v>
      </c>
      <c r="F29" s="18">
        <v>44</v>
      </c>
      <c r="G29" s="18">
        <v>45</v>
      </c>
      <c r="H29" s="18">
        <v>46</v>
      </c>
      <c r="I29" s="18">
        <v>47</v>
      </c>
      <c r="J29" s="18">
        <v>48</v>
      </c>
      <c r="K29" s="18">
        <v>49</v>
      </c>
      <c r="L29" s="18">
        <v>50</v>
      </c>
      <c r="M29" s="13"/>
      <c r="O29" s="14"/>
      <c r="P29" s="14"/>
      <c r="Q29" s="16">
        <v>41</v>
      </c>
      <c r="R29" s="18">
        <v>42</v>
      </c>
      <c r="S29" s="18">
        <v>43</v>
      </c>
      <c r="T29" s="18">
        <v>44</v>
      </c>
      <c r="U29" s="18">
        <v>45</v>
      </c>
      <c r="V29" s="18">
        <v>46</v>
      </c>
      <c r="W29" s="18">
        <v>47</v>
      </c>
      <c r="X29" s="18">
        <v>48</v>
      </c>
      <c r="Y29" s="18">
        <v>49</v>
      </c>
      <c r="Z29" s="18">
        <v>50</v>
      </c>
      <c r="AA29" s="13"/>
    </row>
    <row r="30" spans="1:27" x14ac:dyDescent="0.15">
      <c r="A30" s="11" t="s">
        <v>7</v>
      </c>
      <c r="B30" s="11"/>
      <c r="C30" s="20">
        <v>4</v>
      </c>
      <c r="D30" s="20">
        <v>5</v>
      </c>
      <c r="E30" s="20"/>
      <c r="F30" s="20"/>
      <c r="G30" s="20">
        <v>4</v>
      </c>
      <c r="H30" s="20"/>
      <c r="I30" s="20"/>
      <c r="J30" s="20"/>
      <c r="K30" s="20"/>
      <c r="L30" s="20"/>
      <c r="M30" s="13"/>
      <c r="O30" s="11" t="s">
        <v>7</v>
      </c>
      <c r="P30" s="11"/>
      <c r="Q30" s="20">
        <v>2</v>
      </c>
      <c r="R30" s="20">
        <v>5</v>
      </c>
      <c r="S30" s="20"/>
      <c r="T30" s="20"/>
      <c r="U30" s="20">
        <v>4</v>
      </c>
      <c r="V30" s="20"/>
      <c r="W30" s="20"/>
      <c r="X30" s="20"/>
      <c r="Y30" s="20"/>
      <c r="Z30" s="20"/>
      <c r="AA30" s="13"/>
    </row>
    <row r="31" spans="1:27" x14ac:dyDescent="0.15">
      <c r="A31" s="11" t="s">
        <v>9</v>
      </c>
      <c r="B31" s="11"/>
      <c r="C31" s="20">
        <v>4</v>
      </c>
      <c r="D31" s="20"/>
      <c r="E31" s="20"/>
      <c r="F31" s="20"/>
      <c r="G31" s="20"/>
      <c r="H31" s="20"/>
      <c r="I31" s="20"/>
      <c r="J31" s="20"/>
      <c r="K31" s="20"/>
      <c r="L31" s="20"/>
      <c r="M31" s="13"/>
      <c r="O31" s="11" t="s">
        <v>9</v>
      </c>
      <c r="P31" s="11"/>
      <c r="Q31" s="20">
        <v>3</v>
      </c>
      <c r="R31" s="20"/>
      <c r="S31" s="20"/>
      <c r="T31" s="20"/>
      <c r="U31" s="20"/>
      <c r="V31" s="20"/>
      <c r="W31" s="20"/>
      <c r="X31" s="20"/>
      <c r="Y31" s="20"/>
      <c r="Z31" s="20"/>
      <c r="AA31" s="13"/>
    </row>
    <row r="32" spans="1:27" x14ac:dyDescent="0.15">
      <c r="A32" s="11" t="s">
        <v>11</v>
      </c>
      <c r="B32" s="1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13"/>
      <c r="O32" s="11" t="s">
        <v>11</v>
      </c>
      <c r="P32" s="11"/>
      <c r="Q32" s="20">
        <v>1</v>
      </c>
      <c r="R32" s="20"/>
      <c r="S32" s="20"/>
      <c r="T32" s="20"/>
      <c r="U32" s="20"/>
      <c r="V32" s="20"/>
      <c r="W32" s="20"/>
      <c r="X32" s="20"/>
      <c r="Y32" s="20"/>
      <c r="Z32" s="20"/>
      <c r="AA32" s="13"/>
    </row>
    <row r="33" spans="1:27" x14ac:dyDescent="0.15">
      <c r="A33" s="11" t="s">
        <v>13</v>
      </c>
      <c r="B33" s="11"/>
      <c r="C33" s="20">
        <v>4</v>
      </c>
      <c r="D33" s="20"/>
      <c r="E33" s="20"/>
      <c r="F33" s="20"/>
      <c r="G33" s="20">
        <v>3</v>
      </c>
      <c r="H33" s="20"/>
      <c r="I33" s="20"/>
      <c r="J33" s="20"/>
      <c r="K33" s="20"/>
      <c r="L33" s="20"/>
      <c r="M33" s="13"/>
      <c r="O33" s="11" t="s">
        <v>13</v>
      </c>
      <c r="P33" s="11"/>
      <c r="Q33" s="20">
        <v>4</v>
      </c>
      <c r="R33" s="20"/>
      <c r="S33" s="20"/>
      <c r="T33" s="20">
        <v>4</v>
      </c>
      <c r="U33" s="20">
        <v>3</v>
      </c>
      <c r="V33" s="20"/>
      <c r="W33" s="20"/>
      <c r="X33" s="20"/>
      <c r="Y33" s="20"/>
      <c r="Z33" s="20"/>
      <c r="AA33" s="13"/>
    </row>
    <row r="34" spans="1:27" x14ac:dyDescent="0.15">
      <c r="A34" s="11" t="s">
        <v>15</v>
      </c>
      <c r="B34" s="11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13"/>
      <c r="O34" s="11" t="s">
        <v>15</v>
      </c>
      <c r="P34" s="11"/>
      <c r="Q34" s="20">
        <v>4</v>
      </c>
      <c r="R34" s="20"/>
      <c r="S34" s="20"/>
      <c r="T34" s="20"/>
      <c r="U34" s="20"/>
      <c r="V34" s="20"/>
      <c r="W34" s="20"/>
      <c r="X34" s="20"/>
      <c r="Y34" s="20"/>
      <c r="Z34" s="20"/>
      <c r="AA34" s="13"/>
    </row>
    <row r="35" spans="1:27" x14ac:dyDescent="0.15">
      <c r="A35" s="11" t="s">
        <v>17</v>
      </c>
      <c r="B35" s="11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13"/>
      <c r="O35" s="11" t="s">
        <v>17</v>
      </c>
      <c r="P35" s="11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13"/>
    </row>
    <row r="36" spans="1:27" x14ac:dyDescent="0.15">
      <c r="A36" s="11" t="s">
        <v>19</v>
      </c>
      <c r="B36" s="11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13"/>
      <c r="O36" s="11" t="s">
        <v>19</v>
      </c>
      <c r="P36" s="11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13"/>
    </row>
    <row r="37" spans="1:27" x14ac:dyDescent="0.15">
      <c r="A37" s="10" t="s">
        <v>20</v>
      </c>
      <c r="B37" s="10"/>
      <c r="C37" s="21">
        <f t="shared" ref="C37:L37" si="12">SUM(C30:C36)</f>
        <v>12</v>
      </c>
      <c r="D37" s="21">
        <f t="shared" si="12"/>
        <v>5</v>
      </c>
      <c r="E37" s="21">
        <f t="shared" si="12"/>
        <v>0</v>
      </c>
      <c r="F37" s="21">
        <f t="shared" si="12"/>
        <v>0</v>
      </c>
      <c r="G37" s="21">
        <f t="shared" si="12"/>
        <v>7</v>
      </c>
      <c r="H37" s="21">
        <f t="shared" si="12"/>
        <v>0</v>
      </c>
      <c r="I37" s="21">
        <f t="shared" si="12"/>
        <v>0</v>
      </c>
      <c r="J37" s="21">
        <f t="shared" si="12"/>
        <v>0</v>
      </c>
      <c r="K37" s="21">
        <f t="shared" si="12"/>
        <v>0</v>
      </c>
      <c r="L37" s="21">
        <f t="shared" si="12"/>
        <v>0</v>
      </c>
      <c r="M37" s="13"/>
      <c r="O37" s="10" t="s">
        <v>20</v>
      </c>
      <c r="P37" s="10"/>
      <c r="Q37" s="21">
        <f t="shared" ref="Q37:Z37" si="13">SUM(Q30:Q36)</f>
        <v>14</v>
      </c>
      <c r="R37" s="21">
        <f t="shared" si="13"/>
        <v>5</v>
      </c>
      <c r="S37" s="21">
        <f t="shared" si="13"/>
        <v>0</v>
      </c>
      <c r="T37" s="21">
        <f t="shared" si="13"/>
        <v>4</v>
      </c>
      <c r="U37" s="21">
        <f t="shared" si="13"/>
        <v>7</v>
      </c>
      <c r="V37" s="21">
        <f t="shared" si="13"/>
        <v>0</v>
      </c>
      <c r="W37" s="21">
        <f t="shared" si="13"/>
        <v>0</v>
      </c>
      <c r="X37" s="21">
        <f t="shared" si="13"/>
        <v>0</v>
      </c>
      <c r="Y37" s="21">
        <f t="shared" si="13"/>
        <v>0</v>
      </c>
      <c r="Z37" s="21">
        <f t="shared" si="13"/>
        <v>0</v>
      </c>
      <c r="AA37" s="13"/>
    </row>
    <row r="38" spans="1:27" x14ac:dyDescent="0.15">
      <c r="A38"/>
      <c r="B38"/>
      <c r="C38"/>
      <c r="D38"/>
      <c r="E38"/>
      <c r="F38"/>
      <c r="G38"/>
      <c r="H38"/>
      <c r="I38"/>
      <c r="J38"/>
      <c r="K38"/>
      <c r="L38"/>
      <c r="M38"/>
      <c r="O38"/>
      <c r="P38"/>
      <c r="Q38"/>
      <c r="R38"/>
      <c r="S38"/>
      <c r="T38"/>
      <c r="U38"/>
      <c r="V38"/>
      <c r="W38"/>
      <c r="X38"/>
      <c r="Y38"/>
      <c r="Z38"/>
      <c r="AA38"/>
    </row>
    <row r="39" spans="1:27" x14ac:dyDescent="0.15">
      <c r="A39"/>
      <c r="B39"/>
      <c r="C39"/>
      <c r="D39"/>
      <c r="E39"/>
      <c r="F39"/>
      <c r="G39"/>
      <c r="H39"/>
      <c r="I39"/>
      <c r="J39"/>
      <c r="K39"/>
      <c r="L39"/>
      <c r="M39"/>
      <c r="O39"/>
      <c r="P39"/>
      <c r="Q39"/>
      <c r="R39"/>
      <c r="S39"/>
      <c r="T39"/>
      <c r="U39"/>
      <c r="V39"/>
      <c r="W39"/>
      <c r="X39"/>
      <c r="Y39"/>
      <c r="Z39"/>
      <c r="AA39"/>
    </row>
    <row r="40" spans="1:27" x14ac:dyDescent="0.15">
      <c r="A40" s="14" t="s">
        <v>25</v>
      </c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O40" s="14" t="s">
        <v>26</v>
      </c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</row>
    <row r="41" spans="1:27" x14ac:dyDescent="0.15">
      <c r="A41" s="14" t="s">
        <v>2</v>
      </c>
      <c r="B41" s="14"/>
      <c r="C41" s="14" t="s">
        <v>3</v>
      </c>
      <c r="D41" s="14"/>
      <c r="E41" s="14"/>
      <c r="F41" s="14"/>
      <c r="G41" s="14"/>
      <c r="H41" s="14"/>
      <c r="I41" s="14"/>
      <c r="J41" s="14"/>
      <c r="K41" s="14"/>
      <c r="L41" s="14"/>
      <c r="M41" s="17"/>
      <c r="O41" s="14" t="s">
        <v>2</v>
      </c>
      <c r="P41" s="14"/>
      <c r="Q41" s="14" t="s">
        <v>3</v>
      </c>
      <c r="R41" s="14"/>
      <c r="S41" s="14"/>
      <c r="T41" s="14"/>
      <c r="U41" s="14"/>
      <c r="V41" s="14"/>
      <c r="W41" s="14"/>
      <c r="X41" s="14"/>
      <c r="Y41" s="14"/>
      <c r="Z41" s="14"/>
      <c r="AA41" s="17"/>
    </row>
    <row r="42" spans="1:27" x14ac:dyDescent="0.15">
      <c r="A42" s="14"/>
      <c r="B42" s="14"/>
      <c r="C42" s="16">
        <v>41</v>
      </c>
      <c r="D42" s="18">
        <v>42</v>
      </c>
      <c r="E42" s="18">
        <v>43</v>
      </c>
      <c r="F42" s="18">
        <v>44</v>
      </c>
      <c r="G42" s="18">
        <v>45</v>
      </c>
      <c r="H42" s="18">
        <v>46</v>
      </c>
      <c r="I42" s="18">
        <v>47</v>
      </c>
      <c r="J42" s="18">
        <v>48</v>
      </c>
      <c r="K42" s="18">
        <v>49</v>
      </c>
      <c r="L42" s="18">
        <v>50</v>
      </c>
      <c r="M42" s="13"/>
      <c r="O42" s="14"/>
      <c r="P42" s="14"/>
      <c r="Q42" s="16">
        <v>41</v>
      </c>
      <c r="R42" s="18">
        <v>42</v>
      </c>
      <c r="S42" s="18">
        <v>43</v>
      </c>
      <c r="T42" s="18">
        <v>44</v>
      </c>
      <c r="U42" s="18">
        <v>45</v>
      </c>
      <c r="V42" s="18">
        <v>46</v>
      </c>
      <c r="W42" s="18">
        <v>47</v>
      </c>
      <c r="X42" s="18">
        <v>48</v>
      </c>
      <c r="Y42" s="18">
        <v>49</v>
      </c>
      <c r="Z42" s="18">
        <v>50</v>
      </c>
      <c r="AA42" s="13"/>
    </row>
    <row r="43" spans="1:27" x14ac:dyDescent="0.15">
      <c r="A43" s="11" t="s">
        <v>7</v>
      </c>
      <c r="B43" s="11"/>
      <c r="C43" s="20">
        <v>3</v>
      </c>
      <c r="D43" s="20">
        <v>4</v>
      </c>
      <c r="E43" s="20"/>
      <c r="F43" s="20"/>
      <c r="G43" s="20">
        <v>4</v>
      </c>
      <c r="H43" s="20"/>
      <c r="I43" s="20"/>
      <c r="J43" s="20"/>
      <c r="K43" s="20"/>
      <c r="L43" s="20"/>
      <c r="M43" s="13"/>
      <c r="O43" s="11" t="s">
        <v>7</v>
      </c>
      <c r="P43" s="11"/>
      <c r="Q43" s="20">
        <v>3</v>
      </c>
      <c r="R43" s="20">
        <v>5</v>
      </c>
      <c r="S43" s="20"/>
      <c r="T43" s="20"/>
      <c r="U43" s="20">
        <v>4</v>
      </c>
      <c r="V43" s="20"/>
      <c r="W43" s="20"/>
      <c r="X43" s="20"/>
      <c r="Y43" s="20"/>
      <c r="Z43" s="20"/>
      <c r="AA43" s="13"/>
    </row>
    <row r="44" spans="1:27" x14ac:dyDescent="0.15">
      <c r="A44" s="11" t="s">
        <v>9</v>
      </c>
      <c r="B44" s="11"/>
      <c r="C44" s="20">
        <v>4</v>
      </c>
      <c r="D44" s="20"/>
      <c r="E44" s="20"/>
      <c r="F44" s="20"/>
      <c r="G44" s="20">
        <v>1</v>
      </c>
      <c r="H44" s="20"/>
      <c r="I44" s="20"/>
      <c r="J44" s="20"/>
      <c r="K44" s="20"/>
      <c r="L44" s="20"/>
      <c r="M44" s="13"/>
      <c r="O44" s="11" t="s">
        <v>9</v>
      </c>
      <c r="P44" s="11"/>
      <c r="Q44" s="20">
        <v>4</v>
      </c>
      <c r="R44" s="20">
        <v>8</v>
      </c>
      <c r="S44" s="20"/>
      <c r="T44" s="20"/>
      <c r="U44" s="20"/>
      <c r="V44" s="20"/>
      <c r="W44" s="20"/>
      <c r="X44" s="20"/>
      <c r="Y44" s="20"/>
      <c r="Z44" s="20"/>
      <c r="AA44" s="13"/>
    </row>
    <row r="45" spans="1:27" x14ac:dyDescent="0.15">
      <c r="A45" s="11" t="s">
        <v>11</v>
      </c>
      <c r="B45" s="11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13"/>
      <c r="O45" s="11" t="s">
        <v>11</v>
      </c>
      <c r="P45" s="11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13"/>
    </row>
    <row r="46" spans="1:27" x14ac:dyDescent="0.15">
      <c r="A46" s="11" t="s">
        <v>13</v>
      </c>
      <c r="B46" s="11"/>
      <c r="C46" s="20">
        <v>4</v>
      </c>
      <c r="D46" s="20"/>
      <c r="E46" s="20"/>
      <c r="F46" s="20"/>
      <c r="G46" s="20">
        <v>3</v>
      </c>
      <c r="H46" s="20"/>
      <c r="I46" s="20"/>
      <c r="J46" s="20"/>
      <c r="K46" s="20"/>
      <c r="L46" s="20"/>
      <c r="M46" s="13"/>
      <c r="O46" s="11" t="s">
        <v>13</v>
      </c>
      <c r="P46" s="11"/>
      <c r="Q46" s="20">
        <v>4</v>
      </c>
      <c r="R46" s="20"/>
      <c r="S46" s="20"/>
      <c r="T46" s="20">
        <v>4</v>
      </c>
      <c r="U46" s="20">
        <v>3</v>
      </c>
      <c r="V46" s="20"/>
      <c r="W46" s="20"/>
      <c r="X46" s="20"/>
      <c r="Y46" s="20"/>
      <c r="Z46" s="20"/>
      <c r="AA46" s="13"/>
    </row>
    <row r="47" spans="1:27" x14ac:dyDescent="0.15">
      <c r="A47" s="11" t="s">
        <v>15</v>
      </c>
      <c r="B47" s="11"/>
      <c r="C47" s="20"/>
      <c r="D47" s="20"/>
      <c r="E47" s="20"/>
      <c r="F47" s="20">
        <v>6</v>
      </c>
      <c r="G47" s="20">
        <v>3</v>
      </c>
      <c r="H47" s="20"/>
      <c r="I47" s="20"/>
      <c r="J47" s="20"/>
      <c r="K47" s="20"/>
      <c r="L47" s="20"/>
      <c r="M47" s="13"/>
      <c r="O47" s="11" t="s">
        <v>15</v>
      </c>
      <c r="P47" s="11"/>
      <c r="Q47" s="20">
        <v>5</v>
      </c>
      <c r="R47" s="20"/>
      <c r="S47" s="20"/>
      <c r="T47" s="20">
        <v>6</v>
      </c>
      <c r="U47" s="20"/>
      <c r="V47" s="20"/>
      <c r="W47" s="20"/>
      <c r="X47" s="20"/>
      <c r="Y47" s="20"/>
      <c r="Z47" s="20"/>
      <c r="AA47" s="13"/>
    </row>
    <row r="48" spans="1:27" x14ac:dyDescent="0.15">
      <c r="A48" s="11" t="s">
        <v>17</v>
      </c>
      <c r="B48" s="11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13"/>
      <c r="O48" s="11" t="s">
        <v>17</v>
      </c>
      <c r="P48" s="11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13"/>
    </row>
    <row r="49" spans="1:27" x14ac:dyDescent="0.15">
      <c r="A49" s="11" t="s">
        <v>19</v>
      </c>
      <c r="B49" s="11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13"/>
      <c r="O49" s="11" t="s">
        <v>19</v>
      </c>
      <c r="P49" s="11"/>
      <c r="Q49" s="20"/>
      <c r="R49" s="20"/>
      <c r="S49" s="20"/>
      <c r="T49" s="20">
        <v>5</v>
      </c>
      <c r="U49" s="20"/>
      <c r="V49" s="20"/>
      <c r="W49" s="20"/>
      <c r="X49" s="20"/>
      <c r="Y49" s="20"/>
      <c r="Z49" s="20"/>
      <c r="AA49" s="13"/>
    </row>
    <row r="50" spans="1:27" x14ac:dyDescent="0.15">
      <c r="A50" s="10" t="s">
        <v>20</v>
      </c>
      <c r="B50" s="10"/>
      <c r="C50" s="21">
        <f t="shared" ref="C50:L50" si="14">SUM(C43:C49)</f>
        <v>11</v>
      </c>
      <c r="D50" s="21">
        <f t="shared" si="14"/>
        <v>4</v>
      </c>
      <c r="E50" s="21">
        <f t="shared" si="14"/>
        <v>0</v>
      </c>
      <c r="F50" s="21">
        <f t="shared" si="14"/>
        <v>6</v>
      </c>
      <c r="G50" s="21">
        <f t="shared" si="14"/>
        <v>11</v>
      </c>
      <c r="H50" s="21">
        <f t="shared" si="14"/>
        <v>0</v>
      </c>
      <c r="I50" s="21">
        <f t="shared" si="14"/>
        <v>0</v>
      </c>
      <c r="J50" s="21">
        <f t="shared" si="14"/>
        <v>0</v>
      </c>
      <c r="K50" s="21">
        <f t="shared" si="14"/>
        <v>0</v>
      </c>
      <c r="L50" s="21">
        <f t="shared" si="14"/>
        <v>0</v>
      </c>
      <c r="M50" s="13"/>
      <c r="O50" s="10" t="s">
        <v>20</v>
      </c>
      <c r="P50" s="10"/>
      <c r="Q50" s="21">
        <f t="shared" ref="Q50:Z50" si="15">SUM(Q43:Q49)</f>
        <v>16</v>
      </c>
      <c r="R50" s="21">
        <f t="shared" si="15"/>
        <v>13</v>
      </c>
      <c r="S50" s="21">
        <f t="shared" si="15"/>
        <v>0</v>
      </c>
      <c r="T50" s="21">
        <f t="shared" si="15"/>
        <v>15</v>
      </c>
      <c r="U50" s="21">
        <f t="shared" si="15"/>
        <v>7</v>
      </c>
      <c r="V50" s="21">
        <f t="shared" si="15"/>
        <v>0</v>
      </c>
      <c r="W50" s="21">
        <f t="shared" si="15"/>
        <v>0</v>
      </c>
      <c r="X50" s="21">
        <f t="shared" si="15"/>
        <v>0</v>
      </c>
      <c r="Y50" s="21">
        <f t="shared" si="15"/>
        <v>0</v>
      </c>
      <c r="Z50" s="21">
        <f t="shared" si="15"/>
        <v>0</v>
      </c>
      <c r="AA50" s="13"/>
    </row>
  </sheetData>
  <mergeCells count="95">
    <mergeCell ref="A50:B50"/>
    <mergeCell ref="O50:P50"/>
    <mergeCell ref="A47:B47"/>
    <mergeCell ref="O47:P47"/>
    <mergeCell ref="A48:B48"/>
    <mergeCell ref="O48:P48"/>
    <mergeCell ref="A49:B49"/>
    <mergeCell ref="O49:P49"/>
    <mergeCell ref="A40:M40"/>
    <mergeCell ref="O40:AA40"/>
    <mergeCell ref="A41:B42"/>
    <mergeCell ref="C41:L41"/>
    <mergeCell ref="O41:P42"/>
    <mergeCell ref="Q41:Z41"/>
    <mergeCell ref="M42:M50"/>
    <mergeCell ref="AA42:AA50"/>
    <mergeCell ref="A43:B43"/>
    <mergeCell ref="O43:P43"/>
    <mergeCell ref="A44:B44"/>
    <mergeCell ref="O44:P44"/>
    <mergeCell ref="A45:B45"/>
    <mergeCell ref="O45:P45"/>
    <mergeCell ref="A46:B46"/>
    <mergeCell ref="O46:P46"/>
    <mergeCell ref="AA29:AA37"/>
    <mergeCell ref="A30:B30"/>
    <mergeCell ref="O30:P30"/>
    <mergeCell ref="A31:B31"/>
    <mergeCell ref="O31:P31"/>
    <mergeCell ref="A32:B32"/>
    <mergeCell ref="O32:P32"/>
    <mergeCell ref="A33:B33"/>
    <mergeCell ref="O33:P33"/>
    <mergeCell ref="A34:B34"/>
    <mergeCell ref="O34:P34"/>
    <mergeCell ref="A35:B35"/>
    <mergeCell ref="O35:P35"/>
    <mergeCell ref="A36:B36"/>
    <mergeCell ref="O36:P36"/>
    <mergeCell ref="A37:B37"/>
    <mergeCell ref="A28:B29"/>
    <mergeCell ref="C28:L28"/>
    <mergeCell ref="O28:P29"/>
    <mergeCell ref="Q28:Z28"/>
    <mergeCell ref="M29:M37"/>
    <mergeCell ref="O37:P37"/>
    <mergeCell ref="A23:B23"/>
    <mergeCell ref="O23:P23"/>
    <mergeCell ref="A24:B24"/>
    <mergeCell ref="O24:P24"/>
    <mergeCell ref="A27:M27"/>
    <mergeCell ref="O27:AA27"/>
    <mergeCell ref="A20:B20"/>
    <mergeCell ref="O20:P20"/>
    <mergeCell ref="A21:B21"/>
    <mergeCell ref="O21:P21"/>
    <mergeCell ref="A22:B22"/>
    <mergeCell ref="O22:P22"/>
    <mergeCell ref="A11:B11"/>
    <mergeCell ref="O11:P11"/>
    <mergeCell ref="A14:M14"/>
    <mergeCell ref="O14:AA14"/>
    <mergeCell ref="A15:B16"/>
    <mergeCell ref="C15:L15"/>
    <mergeCell ref="O15:P16"/>
    <mergeCell ref="Q15:Z15"/>
    <mergeCell ref="M16:M24"/>
    <mergeCell ref="AA16:AA24"/>
    <mergeCell ref="A17:B17"/>
    <mergeCell ref="O17:P17"/>
    <mergeCell ref="A18:B18"/>
    <mergeCell ref="O18:P18"/>
    <mergeCell ref="A19:B19"/>
    <mergeCell ref="O19:P19"/>
    <mergeCell ref="O8:P8"/>
    <mergeCell ref="A9:B9"/>
    <mergeCell ref="O9:P9"/>
    <mergeCell ref="A10:B10"/>
    <mergeCell ref="O10:P10"/>
    <mergeCell ref="A1:M1"/>
    <mergeCell ref="O1:AA1"/>
    <mergeCell ref="A2:B3"/>
    <mergeCell ref="C2:L2"/>
    <mergeCell ref="O2:P3"/>
    <mergeCell ref="Q2:Z2"/>
    <mergeCell ref="AA3:AA11"/>
    <mergeCell ref="A4:B4"/>
    <mergeCell ref="O4:P4"/>
    <mergeCell ref="A5:B5"/>
    <mergeCell ref="O5:P5"/>
    <mergeCell ref="A6:B6"/>
    <mergeCell ref="O6:P6"/>
    <mergeCell ref="A7:B7"/>
    <mergeCell ref="O7:P7"/>
    <mergeCell ref="A8:B8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8"/>
  <sheetViews>
    <sheetView zoomScale="130" zoomScaleNormal="130" workbookViewId="0">
      <selection activeCell="G4" sqref="G4"/>
    </sheetView>
  </sheetViews>
  <sheetFormatPr baseColWidth="10" defaultColWidth="8.83203125" defaultRowHeight="13" x14ac:dyDescent="0.15"/>
  <cols>
    <col min="1" max="1" width="3.1640625"/>
    <col min="2" max="2" width="18.1640625"/>
    <col min="3" max="3" width="11.5"/>
    <col min="4" max="4" width="47.5"/>
    <col min="5" max="5" width="6.83203125"/>
    <col min="6" max="6" width="7.5"/>
    <col min="7" max="7" width="14.83203125"/>
    <col min="8" max="21" width="5.5"/>
    <col min="22" max="1014" width="8.6640625"/>
    <col min="1015" max="1025" width="11.5"/>
  </cols>
  <sheetData>
    <row r="1" spans="1:22" s="22" customFormat="1" ht="18" x14ac:dyDescent="0.2">
      <c r="A1" s="9" t="s">
        <v>27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2" ht="16" x14ac:dyDescent="0.2">
      <c r="A2" s="8" t="s">
        <v>28</v>
      </c>
      <c r="B2" s="8"/>
      <c r="C2" s="23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2" ht="16" x14ac:dyDescent="0.2">
      <c r="A3" s="6" t="s">
        <v>29</v>
      </c>
      <c r="B3" s="6"/>
      <c r="C3" s="24"/>
      <c r="D3" s="5">
        <v>2</v>
      </c>
      <c r="E3" s="5"/>
      <c r="F3" s="5"/>
      <c r="G3" s="4" t="s">
        <v>30</v>
      </c>
      <c r="H3" s="4"/>
      <c r="I3" s="4"/>
      <c r="J3" s="4"/>
      <c r="K3" s="4"/>
      <c r="L3" s="4"/>
      <c r="M3" s="4"/>
      <c r="N3" s="4"/>
      <c r="O3" s="4"/>
      <c r="P3" s="3" t="s">
        <v>31</v>
      </c>
      <c r="Q3" s="3"/>
      <c r="R3" s="3"/>
      <c r="S3" s="3"/>
      <c r="T3" s="3"/>
      <c r="U3" s="3"/>
    </row>
    <row r="4" spans="1:22" ht="16" x14ac:dyDescent="0.15">
      <c r="A4" s="2" t="s">
        <v>32</v>
      </c>
      <c r="B4" s="2"/>
      <c r="C4" s="2"/>
      <c r="D4" s="2"/>
      <c r="E4" s="2"/>
      <c r="F4" s="2"/>
      <c r="G4" s="2" t="s">
        <v>33</v>
      </c>
      <c r="H4" s="2"/>
      <c r="I4" s="2"/>
      <c r="J4" s="2"/>
      <c r="K4" s="2"/>
      <c r="L4" s="2"/>
      <c r="M4" s="2"/>
      <c r="N4" s="2"/>
      <c r="O4" s="2"/>
      <c r="P4" s="1" t="s">
        <v>34</v>
      </c>
      <c r="Q4" s="1"/>
      <c r="R4" s="1"/>
      <c r="S4" s="1"/>
      <c r="T4" s="1"/>
      <c r="U4" s="1"/>
    </row>
    <row r="5" spans="1:22" ht="16" x14ac:dyDescent="0.2">
      <c r="A5" s="46" t="s">
        <v>35</v>
      </c>
      <c r="B5" s="46"/>
      <c r="C5" s="25"/>
      <c r="D5" s="47"/>
      <c r="E5" s="47"/>
      <c r="F5" s="47"/>
      <c r="G5" s="46" t="s">
        <v>36</v>
      </c>
      <c r="H5" s="46"/>
      <c r="I5" s="46"/>
      <c r="J5" s="46"/>
      <c r="K5" s="46"/>
      <c r="L5" s="46"/>
      <c r="M5" s="46"/>
      <c r="N5" s="46"/>
      <c r="O5" s="46"/>
      <c r="P5" s="1"/>
      <c r="Q5" s="1"/>
      <c r="R5" s="1"/>
      <c r="S5" s="1"/>
      <c r="T5" s="1"/>
      <c r="U5" s="1"/>
      <c r="V5" t="s">
        <v>37</v>
      </c>
    </row>
    <row r="6" spans="1:22" s="27" customFormat="1" ht="16" x14ac:dyDescent="0.2">
      <c r="A6" s="48" t="s">
        <v>38</v>
      </c>
      <c r="B6" s="48"/>
      <c r="C6" s="48"/>
      <c r="D6" s="48"/>
      <c r="E6" s="48"/>
      <c r="F6" s="26" t="s">
        <v>39</v>
      </c>
      <c r="G6" s="26" t="s">
        <v>40</v>
      </c>
      <c r="H6" s="48" t="s">
        <v>41</v>
      </c>
      <c r="I6" s="48"/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</row>
    <row r="7" spans="1:22" x14ac:dyDescent="0.15">
      <c r="A7" s="28" t="s">
        <v>42</v>
      </c>
      <c r="B7" s="49" t="s">
        <v>43</v>
      </c>
      <c r="C7" s="49"/>
      <c r="D7" s="49"/>
      <c r="E7" s="49"/>
      <c r="F7" s="28" t="s">
        <v>44</v>
      </c>
      <c r="G7" s="28" t="s">
        <v>45</v>
      </c>
      <c r="H7" s="29">
        <v>40</v>
      </c>
      <c r="I7" s="29">
        <v>41</v>
      </c>
      <c r="J7" s="29">
        <v>42</v>
      </c>
      <c r="K7" s="29">
        <v>43</v>
      </c>
      <c r="L7" s="29">
        <v>44</v>
      </c>
      <c r="M7" s="29">
        <v>45</v>
      </c>
      <c r="N7" s="29">
        <v>46</v>
      </c>
      <c r="O7" s="29">
        <v>47</v>
      </c>
      <c r="P7" s="29">
        <v>48</v>
      </c>
      <c r="Q7" s="29">
        <v>49</v>
      </c>
      <c r="R7" s="29">
        <v>50</v>
      </c>
      <c r="S7" s="29">
        <v>51</v>
      </c>
      <c r="T7" s="29">
        <v>52</v>
      </c>
      <c r="U7" s="30"/>
    </row>
    <row r="8" spans="1:22" ht="14" x14ac:dyDescent="0.15">
      <c r="A8" s="29"/>
      <c r="B8" s="50" t="s">
        <v>46</v>
      </c>
      <c r="C8" s="50"/>
      <c r="D8" s="50"/>
      <c r="E8" s="50"/>
      <c r="F8" s="32">
        <v>1120</v>
      </c>
      <c r="G8" s="32" t="s">
        <v>47</v>
      </c>
      <c r="H8" s="32">
        <v>0</v>
      </c>
      <c r="I8" s="32">
        <v>93</v>
      </c>
      <c r="J8" s="32">
        <v>50</v>
      </c>
      <c r="K8" s="33"/>
      <c r="L8" s="34">
        <v>43</v>
      </c>
      <c r="M8" s="32">
        <f t="shared" ref="M8:S8" si="0">SUM(M13:M23,M27:M63)</f>
        <v>34</v>
      </c>
      <c r="N8" s="32">
        <f t="shared" si="0"/>
        <v>180</v>
      </c>
      <c r="O8" s="32">
        <f t="shared" si="0"/>
        <v>180</v>
      </c>
      <c r="P8" s="32">
        <f t="shared" si="0"/>
        <v>180</v>
      </c>
      <c r="Q8" s="32">
        <f t="shared" si="0"/>
        <v>180</v>
      </c>
      <c r="R8" s="32">
        <f t="shared" si="0"/>
        <v>158</v>
      </c>
      <c r="S8" s="32">
        <f t="shared" si="0"/>
        <v>22</v>
      </c>
      <c r="T8" s="35"/>
      <c r="U8" s="30">
        <f>SUM(H8:S8)</f>
        <v>1120</v>
      </c>
    </row>
    <row r="9" spans="1:22" x14ac:dyDescent="0.15">
      <c r="A9" s="29"/>
      <c r="B9" s="50" t="s">
        <v>48</v>
      </c>
      <c r="C9" s="50"/>
      <c r="D9" s="50"/>
      <c r="E9" s="50"/>
      <c r="F9" s="32">
        <v>220</v>
      </c>
      <c r="G9" s="32" t="s">
        <v>47</v>
      </c>
      <c r="H9" s="32">
        <v>40</v>
      </c>
      <c r="I9" s="32">
        <v>110</v>
      </c>
      <c r="J9" s="32"/>
      <c r="K9" s="36"/>
      <c r="L9" s="37"/>
      <c r="M9" s="32">
        <v>70</v>
      </c>
      <c r="N9" s="32"/>
      <c r="O9" s="32"/>
      <c r="P9" s="32"/>
      <c r="Q9" s="32"/>
      <c r="R9" s="32"/>
      <c r="S9" s="32"/>
      <c r="T9" s="35"/>
      <c r="U9" s="30">
        <f>SUM(H9:S9)</f>
        <v>220</v>
      </c>
    </row>
    <row r="10" spans="1:22" x14ac:dyDescent="0.15">
      <c r="A10" s="29"/>
      <c r="B10" s="50" t="s">
        <v>49</v>
      </c>
      <c r="C10" s="50"/>
      <c r="D10" s="50"/>
      <c r="E10" s="50"/>
      <c r="F10" s="32">
        <v>900</v>
      </c>
      <c r="G10" s="32" t="s">
        <v>47</v>
      </c>
      <c r="H10" s="32"/>
      <c r="I10" s="32"/>
      <c r="J10" s="32"/>
      <c r="K10" s="36"/>
      <c r="L10" s="37"/>
      <c r="M10" s="32"/>
      <c r="N10" s="32">
        <v>180</v>
      </c>
      <c r="O10" s="32">
        <v>180</v>
      </c>
      <c r="P10" s="32">
        <v>180</v>
      </c>
      <c r="Q10" s="32">
        <v>180</v>
      </c>
      <c r="R10" s="32">
        <v>158</v>
      </c>
      <c r="S10" s="32">
        <v>22</v>
      </c>
      <c r="T10" s="35"/>
      <c r="U10" s="30">
        <f>SUM(H10:S10)</f>
        <v>900</v>
      </c>
    </row>
    <row r="11" spans="1:22" ht="16" x14ac:dyDescent="0.2">
      <c r="A11" s="48" t="s">
        <v>50</v>
      </c>
      <c r="B11" s="48"/>
      <c r="C11" s="48"/>
      <c r="D11" s="48"/>
      <c r="E11" s="48"/>
      <c r="F11" s="26" t="s">
        <v>39</v>
      </c>
      <c r="G11" s="26" t="s">
        <v>40</v>
      </c>
      <c r="H11" s="48" t="s">
        <v>41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</row>
    <row r="12" spans="1:22" x14ac:dyDescent="0.15">
      <c r="A12" s="28" t="s">
        <v>42</v>
      </c>
      <c r="B12" s="49" t="s">
        <v>43</v>
      </c>
      <c r="C12" s="49"/>
      <c r="D12" s="49"/>
      <c r="E12" s="49"/>
      <c r="F12" s="28" t="s">
        <v>44</v>
      </c>
      <c r="G12" s="28" t="s">
        <v>45</v>
      </c>
      <c r="H12" s="29">
        <v>40</v>
      </c>
      <c r="I12" s="29">
        <v>41</v>
      </c>
      <c r="J12" s="29">
        <v>42</v>
      </c>
      <c r="K12" s="29">
        <v>43</v>
      </c>
      <c r="L12" s="29">
        <v>44</v>
      </c>
      <c r="M12" s="29">
        <v>45</v>
      </c>
      <c r="N12" s="29">
        <v>46</v>
      </c>
      <c r="O12" s="29">
        <v>47</v>
      </c>
      <c r="P12" s="29">
        <v>48</v>
      </c>
      <c r="Q12" s="29">
        <v>49</v>
      </c>
      <c r="R12" s="29">
        <v>50</v>
      </c>
      <c r="S12" s="29">
        <v>51</v>
      </c>
      <c r="T12" s="29">
        <v>52</v>
      </c>
      <c r="U12" s="30"/>
    </row>
    <row r="13" spans="1:22" x14ac:dyDescent="0.15">
      <c r="A13" s="29"/>
      <c r="B13" s="51" t="s">
        <v>51</v>
      </c>
      <c r="C13" s="51"/>
      <c r="D13" s="51"/>
      <c r="E13" s="51"/>
      <c r="F13" s="38"/>
      <c r="G13" s="28"/>
      <c r="H13" s="28"/>
      <c r="I13" s="28"/>
      <c r="J13" s="28"/>
      <c r="K13" s="28"/>
      <c r="L13" s="28"/>
      <c r="M13" s="28"/>
      <c r="N13" s="28"/>
      <c r="O13" s="35"/>
      <c r="P13" s="35"/>
      <c r="Q13" s="35"/>
      <c r="R13" s="35"/>
      <c r="S13" s="35"/>
      <c r="T13" s="35"/>
      <c r="U13" s="28"/>
    </row>
    <row r="14" spans="1:22" x14ac:dyDescent="0.15">
      <c r="A14" s="29">
        <v>1</v>
      </c>
      <c r="B14" s="50" t="s">
        <v>52</v>
      </c>
      <c r="C14" s="50"/>
      <c r="D14" s="50"/>
      <c r="E14" s="50"/>
      <c r="F14" s="32">
        <v>20</v>
      </c>
      <c r="G14" s="32" t="s">
        <v>47</v>
      </c>
      <c r="H14" s="32">
        <v>10</v>
      </c>
      <c r="I14" s="32">
        <v>10</v>
      </c>
      <c r="J14" s="32"/>
      <c r="K14" s="36"/>
      <c r="L14" s="37"/>
      <c r="M14" s="32"/>
      <c r="N14" s="32"/>
      <c r="O14" s="35"/>
      <c r="P14" s="35"/>
      <c r="Q14" s="35"/>
      <c r="R14" s="35"/>
      <c r="S14" s="35"/>
      <c r="T14" s="35"/>
      <c r="U14" s="30">
        <f>SUM(H14:T14)</f>
        <v>20</v>
      </c>
    </row>
    <row r="15" spans="1:22" x14ac:dyDescent="0.15">
      <c r="A15" s="29">
        <v>2</v>
      </c>
      <c r="B15" s="50" t="s">
        <v>53</v>
      </c>
      <c r="C15" s="50"/>
      <c r="D15" s="50"/>
      <c r="E15" s="50"/>
      <c r="F15" s="32">
        <v>40</v>
      </c>
      <c r="G15" s="32" t="s">
        <v>47</v>
      </c>
      <c r="H15" s="32">
        <v>20</v>
      </c>
      <c r="I15" s="32">
        <v>20</v>
      </c>
      <c r="J15" s="32"/>
      <c r="K15" s="36"/>
      <c r="L15" s="37"/>
      <c r="M15" s="32"/>
      <c r="N15" s="32"/>
      <c r="O15" s="35"/>
      <c r="P15" s="35"/>
      <c r="Q15" s="35"/>
      <c r="R15" s="35"/>
      <c r="S15" s="35"/>
      <c r="T15" s="35"/>
      <c r="U15" s="30">
        <f>SUM(H15:T15)</f>
        <v>40</v>
      </c>
    </row>
    <row r="16" spans="1:22" x14ac:dyDescent="0.15">
      <c r="A16" s="29">
        <v>3</v>
      </c>
      <c r="B16" s="50" t="s">
        <v>54</v>
      </c>
      <c r="C16" s="50"/>
      <c r="D16" s="50"/>
      <c r="E16" s="50"/>
      <c r="F16" s="32">
        <v>40</v>
      </c>
      <c r="G16" s="32" t="s">
        <v>47</v>
      </c>
      <c r="H16" s="32"/>
      <c r="I16" s="32">
        <v>20</v>
      </c>
      <c r="J16" s="32"/>
      <c r="K16" s="36"/>
      <c r="L16" s="37"/>
      <c r="M16" s="32"/>
      <c r="N16" s="32"/>
      <c r="O16" s="35"/>
      <c r="P16" s="35"/>
      <c r="Q16" s="35"/>
      <c r="R16" s="35"/>
      <c r="S16" s="35"/>
      <c r="T16" s="35"/>
      <c r="U16" s="30">
        <f>SUM(H16:T16)</f>
        <v>20</v>
      </c>
    </row>
    <row r="17" spans="1:21" x14ac:dyDescent="0.15">
      <c r="A17" s="29"/>
      <c r="B17" s="51" t="s">
        <v>55</v>
      </c>
      <c r="C17" s="51"/>
      <c r="D17" s="51"/>
      <c r="E17" s="51"/>
      <c r="F17" s="38"/>
      <c r="G17" s="28"/>
      <c r="H17" s="28"/>
      <c r="I17" s="28"/>
      <c r="J17" s="28"/>
      <c r="K17" s="28"/>
      <c r="L17" s="28"/>
      <c r="M17" s="28"/>
      <c r="N17" s="28"/>
      <c r="O17" s="35"/>
      <c r="P17" s="35"/>
      <c r="Q17" s="35"/>
      <c r="R17" s="35"/>
      <c r="S17" s="35"/>
      <c r="T17" s="35"/>
      <c r="U17" s="28"/>
    </row>
    <row r="18" spans="1:21" x14ac:dyDescent="0.15">
      <c r="A18" s="29">
        <v>4</v>
      </c>
      <c r="B18" s="50" t="s">
        <v>56</v>
      </c>
      <c r="C18" s="50"/>
      <c r="D18" s="50"/>
      <c r="E18" s="50"/>
      <c r="F18" s="32">
        <v>40</v>
      </c>
      <c r="G18" s="32" t="s">
        <v>47</v>
      </c>
      <c r="H18" s="32"/>
      <c r="I18" s="32">
        <v>20</v>
      </c>
      <c r="J18" s="32"/>
      <c r="K18" s="36"/>
      <c r="L18" s="37"/>
      <c r="M18" s="32">
        <v>24</v>
      </c>
      <c r="N18" s="32"/>
      <c r="O18" s="35"/>
      <c r="P18" s="35"/>
      <c r="Q18" s="35"/>
      <c r="R18" s="35"/>
      <c r="S18" s="35"/>
      <c r="T18" s="35"/>
      <c r="U18" s="30">
        <f>SUM(H18:T18)</f>
        <v>44</v>
      </c>
    </row>
    <row r="19" spans="1:21" x14ac:dyDescent="0.15">
      <c r="A19" s="29">
        <v>5</v>
      </c>
      <c r="B19" s="50" t="s">
        <v>57</v>
      </c>
      <c r="C19" s="50"/>
      <c r="D19" s="50"/>
      <c r="E19" s="50"/>
      <c r="F19" s="32">
        <v>20</v>
      </c>
      <c r="G19" s="32" t="s">
        <v>34</v>
      </c>
      <c r="H19" s="32"/>
      <c r="I19" s="32">
        <v>10</v>
      </c>
      <c r="J19" s="32"/>
      <c r="K19" s="36"/>
      <c r="L19" s="37"/>
      <c r="M19" s="32"/>
      <c r="N19" s="32"/>
      <c r="O19" s="35"/>
      <c r="P19" s="35"/>
      <c r="Q19" s="35"/>
      <c r="R19" s="35"/>
      <c r="S19" s="35"/>
      <c r="T19" s="35"/>
      <c r="U19" s="30">
        <f>SUM(H19:T19)</f>
        <v>10</v>
      </c>
    </row>
    <row r="20" spans="1:21" x14ac:dyDescent="0.15">
      <c r="A20" s="29">
        <v>6</v>
      </c>
      <c r="B20" s="50" t="s">
        <v>58</v>
      </c>
      <c r="C20" s="50"/>
      <c r="D20" s="50"/>
      <c r="E20" s="50"/>
      <c r="F20" s="32">
        <v>20</v>
      </c>
      <c r="G20" s="32" t="s">
        <v>59</v>
      </c>
      <c r="H20" s="32"/>
      <c r="I20" s="32">
        <v>10</v>
      </c>
      <c r="J20" s="32"/>
      <c r="K20" s="36"/>
      <c r="L20" s="37"/>
      <c r="M20" s="32" t="s">
        <v>60</v>
      </c>
      <c r="N20" s="32"/>
      <c r="O20" s="35"/>
      <c r="P20" s="35"/>
      <c r="Q20" s="35"/>
      <c r="R20" s="35"/>
      <c r="S20" s="35"/>
      <c r="T20" s="35"/>
      <c r="U20" s="30">
        <f>SUM(H20:T20)</f>
        <v>10</v>
      </c>
    </row>
    <row r="21" spans="1:21" x14ac:dyDescent="0.15">
      <c r="A21" s="29"/>
      <c r="B21" s="51" t="s">
        <v>61</v>
      </c>
      <c r="C21" s="51"/>
      <c r="D21" s="51"/>
      <c r="E21" s="51"/>
      <c r="F21" s="38"/>
      <c r="G21" s="38"/>
      <c r="H21" s="38"/>
      <c r="I21" s="38"/>
      <c r="J21" s="38"/>
      <c r="K21" s="38"/>
      <c r="L21" s="38"/>
      <c r="M21" s="38"/>
      <c r="N21" s="38"/>
      <c r="O21" s="35"/>
      <c r="P21" s="35"/>
      <c r="Q21" s="35"/>
      <c r="R21" s="35"/>
      <c r="S21" s="35"/>
      <c r="T21" s="35"/>
      <c r="U21" s="38"/>
    </row>
    <row r="22" spans="1:21" x14ac:dyDescent="0.15">
      <c r="A22" s="29">
        <v>7</v>
      </c>
      <c r="B22" s="50" t="s">
        <v>62</v>
      </c>
      <c r="C22" s="50"/>
      <c r="D22" s="50"/>
      <c r="E22" s="50"/>
      <c r="F22" s="32">
        <v>21</v>
      </c>
      <c r="G22" s="32" t="s">
        <v>47</v>
      </c>
      <c r="H22" s="32">
        <v>7</v>
      </c>
      <c r="I22" s="32">
        <v>7</v>
      </c>
      <c r="J22" s="32"/>
      <c r="K22" s="36"/>
      <c r="L22" s="37"/>
      <c r="M22" s="32">
        <v>7</v>
      </c>
      <c r="N22" s="32"/>
      <c r="O22" s="35"/>
      <c r="P22" s="35"/>
      <c r="Q22" s="35"/>
      <c r="R22" s="35"/>
      <c r="S22" s="35"/>
      <c r="T22" s="35"/>
      <c r="U22" s="30">
        <f>SUM(H22:T22)</f>
        <v>21</v>
      </c>
    </row>
    <row r="23" spans="1:21" x14ac:dyDescent="0.15">
      <c r="A23" s="29"/>
      <c r="B23" s="50" t="s">
        <v>63</v>
      </c>
      <c r="C23" s="50"/>
      <c r="D23" s="50"/>
      <c r="E23" s="50"/>
      <c r="F23" s="32">
        <f>(220-SUM(F14:F22))</f>
        <v>19</v>
      </c>
      <c r="G23" s="32"/>
      <c r="H23" s="32">
        <f>(H9-SUM(H14:H22))</f>
        <v>3</v>
      </c>
      <c r="I23" s="32">
        <f>(I9-SUM(I14:I22))</f>
        <v>13</v>
      </c>
      <c r="J23" s="32"/>
      <c r="K23" s="32"/>
      <c r="L23" s="32"/>
      <c r="M23" s="32">
        <f>220-SUM(H8:L8)-SUM(M13:M22)</f>
        <v>3</v>
      </c>
      <c r="N23" s="32"/>
      <c r="O23" s="35"/>
      <c r="P23" s="35"/>
      <c r="Q23" s="35"/>
      <c r="R23" s="35"/>
      <c r="S23" s="35"/>
      <c r="T23" s="35"/>
      <c r="U23" s="30">
        <f>SUM(H23:T23)</f>
        <v>19</v>
      </c>
    </row>
    <row r="24" spans="1:21" x14ac:dyDescent="0.15">
      <c r="A24" s="29"/>
      <c r="B24" s="50" t="s">
        <v>46</v>
      </c>
      <c r="C24" s="50"/>
      <c r="D24" s="50"/>
      <c r="E24" s="50"/>
      <c r="F24" s="32">
        <f>SUM(F14:F23)</f>
        <v>220</v>
      </c>
      <c r="G24" s="32"/>
      <c r="H24" s="32">
        <f>SUM(H14:H23)</f>
        <v>40</v>
      </c>
      <c r="I24" s="32">
        <f>SUM(I14:I23)</f>
        <v>110</v>
      </c>
      <c r="J24" s="32"/>
      <c r="K24" s="32"/>
      <c r="L24" s="32"/>
      <c r="M24" s="32">
        <f>SUM(M14:M23)</f>
        <v>34</v>
      </c>
      <c r="N24" s="32"/>
      <c r="O24" s="35"/>
      <c r="P24" s="35"/>
      <c r="Q24" s="35"/>
      <c r="R24" s="35"/>
      <c r="S24" s="35"/>
      <c r="T24" s="35"/>
      <c r="U24" s="30">
        <f>SUM(H8:M8)</f>
        <v>220</v>
      </c>
    </row>
    <row r="25" spans="1:21" ht="16" x14ac:dyDescent="0.2">
      <c r="A25" s="48" t="s">
        <v>64</v>
      </c>
      <c r="B25" s="48"/>
      <c r="C25" s="48"/>
      <c r="D25" s="48"/>
      <c r="E25" s="48"/>
      <c r="F25" s="26" t="s">
        <v>39</v>
      </c>
      <c r="G25" s="26" t="s">
        <v>40</v>
      </c>
      <c r="H25" s="48" t="s">
        <v>41</v>
      </c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</row>
    <row r="26" spans="1:21" x14ac:dyDescent="0.15">
      <c r="A26" s="28" t="s">
        <v>42</v>
      </c>
      <c r="B26" s="49" t="s">
        <v>43</v>
      </c>
      <c r="C26" s="49"/>
      <c r="D26" s="49"/>
      <c r="E26" s="49"/>
      <c r="F26" s="28" t="s">
        <v>44</v>
      </c>
      <c r="G26" s="28" t="s">
        <v>45</v>
      </c>
      <c r="H26" s="29">
        <v>40</v>
      </c>
      <c r="I26" s="29">
        <v>41</v>
      </c>
      <c r="J26" s="29">
        <v>42</v>
      </c>
      <c r="K26" s="29">
        <v>43</v>
      </c>
      <c r="L26" s="29">
        <v>44</v>
      </c>
      <c r="M26" s="29">
        <v>45</v>
      </c>
      <c r="N26" s="29">
        <v>46</v>
      </c>
      <c r="O26" s="29">
        <v>47</v>
      </c>
      <c r="P26" s="29">
        <v>48</v>
      </c>
      <c r="Q26" s="29">
        <v>49</v>
      </c>
      <c r="R26" s="29">
        <v>50</v>
      </c>
      <c r="S26" s="29">
        <v>51</v>
      </c>
      <c r="T26" s="29">
        <v>52</v>
      </c>
      <c r="U26" s="30"/>
    </row>
    <row r="27" spans="1:21" x14ac:dyDescent="0.15">
      <c r="A27" s="29"/>
      <c r="B27" s="51" t="s">
        <v>65</v>
      </c>
      <c r="C27" s="51"/>
      <c r="D27" s="51"/>
      <c r="E27" s="51"/>
      <c r="F27" s="38"/>
      <c r="G27" s="38"/>
      <c r="H27" s="35"/>
      <c r="I27" s="35"/>
      <c r="J27" s="35"/>
      <c r="K27" s="35"/>
      <c r="L27" s="35"/>
      <c r="M27" s="38"/>
      <c r="N27" s="38"/>
      <c r="O27" s="38"/>
      <c r="P27" s="38"/>
      <c r="Q27" s="38"/>
      <c r="R27" s="38"/>
      <c r="S27" s="38"/>
      <c r="T27" s="35"/>
      <c r="U27" s="38"/>
    </row>
    <row r="28" spans="1:21" x14ac:dyDescent="0.15">
      <c r="A28" s="29">
        <v>8</v>
      </c>
      <c r="B28" s="50" t="s">
        <v>66</v>
      </c>
      <c r="C28" s="50"/>
      <c r="D28" s="50"/>
      <c r="E28" s="50"/>
      <c r="F28" s="32">
        <v>55</v>
      </c>
      <c r="G28" s="32" t="s">
        <v>67</v>
      </c>
      <c r="H28" s="35"/>
      <c r="I28" s="35"/>
      <c r="J28" s="35"/>
      <c r="K28" s="35"/>
      <c r="L28" s="35"/>
      <c r="M28" s="32"/>
      <c r="N28" s="32">
        <v>40</v>
      </c>
      <c r="O28" s="32">
        <v>15</v>
      </c>
      <c r="P28" s="32"/>
      <c r="Q28" s="32"/>
      <c r="R28" s="32"/>
      <c r="S28" s="34"/>
      <c r="T28" s="35"/>
      <c r="U28" s="30">
        <f>SUM(H28:S28)</f>
        <v>55</v>
      </c>
    </row>
    <row r="29" spans="1:21" x14ac:dyDescent="0.15">
      <c r="A29" s="29">
        <v>9</v>
      </c>
      <c r="B29" s="50" t="s">
        <v>68</v>
      </c>
      <c r="C29" s="50"/>
      <c r="D29" s="50"/>
      <c r="E29" s="50"/>
      <c r="F29" s="32">
        <v>60</v>
      </c>
      <c r="G29" s="32" t="s">
        <v>69</v>
      </c>
      <c r="H29" s="35"/>
      <c r="I29" s="35"/>
      <c r="J29" s="35"/>
      <c r="K29" s="35"/>
      <c r="L29" s="35"/>
      <c r="M29" s="32"/>
      <c r="N29" s="32">
        <v>40</v>
      </c>
      <c r="O29" s="32">
        <v>20</v>
      </c>
      <c r="P29" s="32"/>
      <c r="Q29" s="32"/>
      <c r="R29" s="32"/>
      <c r="S29" s="34"/>
      <c r="T29" s="35"/>
      <c r="U29" s="30">
        <f>SUM(H29:S29)</f>
        <v>60</v>
      </c>
    </row>
    <row r="30" spans="1:21" x14ac:dyDescent="0.15">
      <c r="A30" s="29"/>
      <c r="B30" s="51" t="s">
        <v>70</v>
      </c>
      <c r="C30" s="51"/>
      <c r="D30" s="51"/>
      <c r="E30" s="51"/>
      <c r="F30" s="38"/>
      <c r="G30" s="38"/>
      <c r="H30" s="35"/>
      <c r="I30" s="35"/>
      <c r="J30" s="35"/>
      <c r="K30" s="35"/>
      <c r="L30" s="35"/>
      <c r="M30" s="38"/>
      <c r="N30" s="38"/>
      <c r="O30" s="38"/>
      <c r="P30" s="38"/>
      <c r="Q30" s="38"/>
      <c r="R30" s="38"/>
      <c r="S30" s="38"/>
      <c r="T30" s="35"/>
      <c r="U30" s="30"/>
    </row>
    <row r="31" spans="1:21" x14ac:dyDescent="0.15">
      <c r="A31" s="29">
        <v>10</v>
      </c>
      <c r="B31" s="52" t="s">
        <v>71</v>
      </c>
      <c r="C31" s="52"/>
      <c r="D31" s="52"/>
      <c r="E31" s="52"/>
      <c r="F31" s="39">
        <v>40</v>
      </c>
      <c r="G31" s="32" t="s">
        <v>72</v>
      </c>
      <c r="H31" s="35"/>
      <c r="I31" s="35"/>
      <c r="J31" s="35"/>
      <c r="K31" s="35"/>
      <c r="L31" s="35"/>
      <c r="M31" s="39"/>
      <c r="N31" s="39">
        <v>10</v>
      </c>
      <c r="O31" s="39">
        <v>30</v>
      </c>
      <c r="P31" s="39"/>
      <c r="Q31" s="39"/>
      <c r="R31" s="39"/>
      <c r="S31" s="34"/>
      <c r="T31" s="35"/>
      <c r="U31" s="30">
        <f>SUM(H31:S31)</f>
        <v>40</v>
      </c>
    </row>
    <row r="32" spans="1:21" x14ac:dyDescent="0.15">
      <c r="A32" s="29"/>
      <c r="B32" s="51" t="s">
        <v>73</v>
      </c>
      <c r="C32" s="51"/>
      <c r="D32" s="51"/>
      <c r="E32" s="51"/>
      <c r="F32" s="38"/>
      <c r="G32" s="38"/>
      <c r="H32" s="35"/>
      <c r="I32" s="35"/>
      <c r="J32" s="35"/>
      <c r="K32" s="35"/>
      <c r="L32" s="35"/>
      <c r="M32" s="38"/>
      <c r="N32" s="38"/>
      <c r="O32" s="38"/>
      <c r="P32" s="38"/>
      <c r="Q32" s="38"/>
      <c r="R32" s="38"/>
      <c r="S32" s="38"/>
      <c r="T32" s="35"/>
      <c r="U32" s="30"/>
    </row>
    <row r="33" spans="1:21" x14ac:dyDescent="0.15">
      <c r="A33" s="29">
        <v>11</v>
      </c>
      <c r="B33" s="52" t="s">
        <v>74</v>
      </c>
      <c r="C33" s="52"/>
      <c r="D33" s="52"/>
      <c r="E33" s="52"/>
      <c r="F33" s="39">
        <v>25</v>
      </c>
      <c r="G33" s="32" t="s">
        <v>34</v>
      </c>
      <c r="H33" s="35"/>
      <c r="I33" s="35"/>
      <c r="J33" s="35"/>
      <c r="K33" s="35"/>
      <c r="L33" s="35"/>
      <c r="M33" s="39"/>
      <c r="N33" s="39"/>
      <c r="O33" s="39">
        <v>25</v>
      </c>
      <c r="P33" s="39"/>
      <c r="Q33" s="39"/>
      <c r="R33" s="39"/>
      <c r="S33" s="34"/>
      <c r="T33" s="35"/>
      <c r="U33" s="30">
        <f>SUM(H33:S33)</f>
        <v>25</v>
      </c>
    </row>
    <row r="34" spans="1:21" x14ac:dyDescent="0.15">
      <c r="A34" s="29">
        <v>12</v>
      </c>
      <c r="B34" s="52" t="s">
        <v>75</v>
      </c>
      <c r="C34" s="52"/>
      <c r="D34" s="52"/>
      <c r="E34" s="52"/>
      <c r="F34" s="39">
        <v>25</v>
      </c>
      <c r="G34" s="32" t="s">
        <v>76</v>
      </c>
      <c r="H34" s="35"/>
      <c r="I34" s="35"/>
      <c r="J34" s="35"/>
      <c r="K34" s="35"/>
      <c r="L34" s="35"/>
      <c r="M34" s="39"/>
      <c r="N34" s="39"/>
      <c r="O34" s="39">
        <v>5</v>
      </c>
      <c r="P34" s="39">
        <v>20</v>
      </c>
      <c r="Q34" s="39"/>
      <c r="R34" s="39"/>
      <c r="S34" s="34"/>
      <c r="T34" s="35"/>
      <c r="U34" s="30">
        <f>SUM(H34:S34)</f>
        <v>25</v>
      </c>
    </row>
    <row r="35" spans="1:21" x14ac:dyDescent="0.15">
      <c r="A35" s="29">
        <v>13</v>
      </c>
      <c r="B35" s="52" t="s">
        <v>77</v>
      </c>
      <c r="C35" s="52"/>
      <c r="D35" s="52"/>
      <c r="E35" s="52"/>
      <c r="F35" s="39">
        <v>20</v>
      </c>
      <c r="G35" s="32" t="s">
        <v>78</v>
      </c>
      <c r="H35" s="35"/>
      <c r="I35" s="35"/>
      <c r="J35" s="35"/>
      <c r="K35" s="35"/>
      <c r="L35" s="35"/>
      <c r="M35" s="39"/>
      <c r="N35" s="39"/>
      <c r="O35" s="39"/>
      <c r="P35" s="39">
        <v>20</v>
      </c>
      <c r="Q35" s="39"/>
      <c r="R35" s="39"/>
      <c r="S35" s="34"/>
      <c r="T35" s="35"/>
      <c r="U35" s="30">
        <f>SUM(H35:S35)</f>
        <v>20</v>
      </c>
    </row>
    <row r="36" spans="1:21" x14ac:dyDescent="0.15">
      <c r="A36" s="29">
        <v>14</v>
      </c>
      <c r="B36" s="52" t="s">
        <v>79</v>
      </c>
      <c r="C36" s="52"/>
      <c r="D36" s="52"/>
      <c r="E36" s="52"/>
      <c r="F36" s="39">
        <v>20</v>
      </c>
      <c r="G36" s="32" t="s">
        <v>80</v>
      </c>
      <c r="H36" s="35"/>
      <c r="I36" s="35"/>
      <c r="J36" s="35"/>
      <c r="K36" s="35"/>
      <c r="L36" s="35"/>
      <c r="M36" s="39"/>
      <c r="N36" s="39"/>
      <c r="O36" s="39"/>
      <c r="P36" s="39">
        <v>20</v>
      </c>
      <c r="Q36" s="39"/>
      <c r="R36" s="39"/>
      <c r="S36" s="34"/>
      <c r="T36" s="35"/>
      <c r="U36" s="30">
        <f>SUM(H36:S36)</f>
        <v>20</v>
      </c>
    </row>
    <row r="37" spans="1:21" x14ac:dyDescent="0.15">
      <c r="A37" s="29"/>
      <c r="B37" s="51" t="s">
        <v>81</v>
      </c>
      <c r="C37" s="51"/>
      <c r="D37" s="51"/>
      <c r="E37" s="51"/>
      <c r="F37" s="38"/>
      <c r="G37" s="38"/>
      <c r="H37" s="35"/>
      <c r="I37" s="35"/>
      <c r="J37" s="35"/>
      <c r="K37" s="35"/>
      <c r="L37" s="35"/>
      <c r="M37" s="38"/>
      <c r="N37" s="38"/>
      <c r="O37" s="38"/>
      <c r="P37" s="38"/>
      <c r="Q37" s="38"/>
      <c r="R37" s="38"/>
      <c r="S37" s="38"/>
      <c r="T37" s="35"/>
      <c r="U37" s="30"/>
    </row>
    <row r="38" spans="1:21" x14ac:dyDescent="0.15">
      <c r="A38" s="29">
        <v>15</v>
      </c>
      <c r="B38" s="52" t="s">
        <v>82</v>
      </c>
      <c r="C38" s="52"/>
      <c r="D38" s="52"/>
      <c r="E38" s="52"/>
      <c r="F38" s="39">
        <v>30</v>
      </c>
      <c r="G38" s="32" t="s">
        <v>83</v>
      </c>
      <c r="H38" s="35"/>
      <c r="I38" s="35"/>
      <c r="J38" s="35"/>
      <c r="K38" s="35"/>
      <c r="L38" s="35"/>
      <c r="M38" s="39"/>
      <c r="N38" s="39"/>
      <c r="O38" s="39"/>
      <c r="P38" s="39"/>
      <c r="Q38" s="39">
        <v>30</v>
      </c>
      <c r="R38" s="39"/>
      <c r="S38" s="34"/>
      <c r="T38" s="35"/>
      <c r="U38" s="30">
        <f>SUM(H38:S38)</f>
        <v>30</v>
      </c>
    </row>
    <row r="39" spans="1:21" x14ac:dyDescent="0.15">
      <c r="A39" s="29">
        <v>16</v>
      </c>
      <c r="B39" s="52" t="s">
        <v>84</v>
      </c>
      <c r="C39" s="52"/>
      <c r="D39" s="52"/>
      <c r="E39" s="52"/>
      <c r="F39" s="39">
        <v>20</v>
      </c>
      <c r="G39" s="32" t="s">
        <v>85</v>
      </c>
      <c r="H39" s="35"/>
      <c r="I39" s="35"/>
      <c r="J39" s="35"/>
      <c r="K39" s="35"/>
      <c r="L39" s="35"/>
      <c r="M39" s="39"/>
      <c r="N39" s="39"/>
      <c r="O39" s="39"/>
      <c r="P39" s="39"/>
      <c r="Q39" s="39">
        <v>20</v>
      </c>
      <c r="R39" s="39"/>
      <c r="S39" s="34"/>
      <c r="T39" s="35"/>
      <c r="U39" s="30">
        <f>SUM(H39:S39)</f>
        <v>20</v>
      </c>
    </row>
    <row r="40" spans="1:21" x14ac:dyDescent="0.15">
      <c r="A40" s="29">
        <v>17</v>
      </c>
      <c r="B40" s="52" t="s">
        <v>86</v>
      </c>
      <c r="C40" s="52"/>
      <c r="D40" s="52"/>
      <c r="E40" s="52"/>
      <c r="F40" s="39">
        <v>70</v>
      </c>
      <c r="G40" s="32" t="s">
        <v>87</v>
      </c>
      <c r="H40" s="35"/>
      <c r="I40" s="35"/>
      <c r="J40" s="35"/>
      <c r="K40" s="35"/>
      <c r="L40" s="35"/>
      <c r="M40" s="39"/>
      <c r="N40" s="39"/>
      <c r="O40" s="39"/>
      <c r="P40" s="39">
        <v>45</v>
      </c>
      <c r="Q40" s="39">
        <v>25</v>
      </c>
      <c r="R40" s="39"/>
      <c r="S40" s="34"/>
      <c r="T40" s="35"/>
      <c r="U40" s="30">
        <f>SUM(H40:S40)</f>
        <v>70</v>
      </c>
    </row>
    <row r="41" spans="1:21" x14ac:dyDescent="0.15">
      <c r="A41" s="29">
        <v>18</v>
      </c>
      <c r="B41" s="52" t="s">
        <v>88</v>
      </c>
      <c r="C41" s="52"/>
      <c r="D41" s="52"/>
      <c r="E41" s="52"/>
      <c r="F41" s="39">
        <v>40</v>
      </c>
      <c r="G41" s="32" t="s">
        <v>89</v>
      </c>
      <c r="H41" s="35"/>
      <c r="I41" s="35"/>
      <c r="J41" s="35"/>
      <c r="K41" s="35"/>
      <c r="L41" s="35"/>
      <c r="M41" s="39"/>
      <c r="N41" s="39"/>
      <c r="O41" s="39"/>
      <c r="P41" s="39"/>
      <c r="Q41" s="39">
        <v>25</v>
      </c>
      <c r="R41" s="39">
        <v>15</v>
      </c>
      <c r="S41" s="34"/>
      <c r="T41" s="35"/>
      <c r="U41" s="30">
        <f>SUM(H41:S41)</f>
        <v>40</v>
      </c>
    </row>
    <row r="42" spans="1:21" x14ac:dyDescent="0.15">
      <c r="A42" s="29"/>
      <c r="B42" s="51" t="s">
        <v>90</v>
      </c>
      <c r="C42" s="51"/>
      <c r="D42" s="51"/>
      <c r="E42" s="51"/>
      <c r="F42" s="38"/>
      <c r="G42" s="38"/>
      <c r="H42" s="35"/>
      <c r="I42" s="35"/>
      <c r="J42" s="35"/>
      <c r="K42" s="35"/>
      <c r="L42" s="35"/>
      <c r="M42" s="38"/>
      <c r="N42" s="38"/>
      <c r="O42" s="38"/>
      <c r="P42" s="38"/>
      <c r="Q42" s="38"/>
      <c r="R42" s="38"/>
      <c r="S42" s="38"/>
      <c r="T42" s="35"/>
      <c r="U42" s="30"/>
    </row>
    <row r="43" spans="1:21" x14ac:dyDescent="0.15">
      <c r="A43" s="29">
        <v>19</v>
      </c>
      <c r="B43" s="52" t="s">
        <v>91</v>
      </c>
      <c r="C43" s="52"/>
      <c r="D43" s="52"/>
      <c r="E43" s="52"/>
      <c r="F43" s="39">
        <v>40</v>
      </c>
      <c r="G43" s="32" t="s">
        <v>87</v>
      </c>
      <c r="H43" s="35"/>
      <c r="I43" s="35"/>
      <c r="J43" s="35"/>
      <c r="K43" s="35"/>
      <c r="L43" s="35"/>
      <c r="M43" s="39"/>
      <c r="N43" s="39">
        <v>40</v>
      </c>
      <c r="O43" s="39"/>
      <c r="P43" s="39"/>
      <c r="Q43" s="39"/>
      <c r="R43" s="39"/>
      <c r="S43" s="34"/>
      <c r="T43" s="35"/>
      <c r="U43" s="30">
        <f>SUM(H43:S43)</f>
        <v>40</v>
      </c>
    </row>
    <row r="44" spans="1:21" x14ac:dyDescent="0.15">
      <c r="A44" s="29"/>
      <c r="B44" s="51" t="s">
        <v>92</v>
      </c>
      <c r="C44" s="51"/>
      <c r="D44" s="51"/>
      <c r="E44" s="51"/>
      <c r="F44" s="38"/>
      <c r="G44" s="38"/>
      <c r="H44" s="35"/>
      <c r="I44" s="35"/>
      <c r="J44" s="35"/>
      <c r="K44" s="35"/>
      <c r="L44" s="35"/>
      <c r="M44" s="38"/>
      <c r="N44" s="38"/>
      <c r="O44" s="38"/>
      <c r="P44" s="38"/>
      <c r="Q44" s="38"/>
      <c r="R44" s="38"/>
      <c r="S44" s="38"/>
      <c r="T44" s="35"/>
      <c r="U44" s="30"/>
    </row>
    <row r="45" spans="1:21" x14ac:dyDescent="0.15">
      <c r="A45" s="29">
        <v>20</v>
      </c>
      <c r="B45" s="52" t="s">
        <v>93</v>
      </c>
      <c r="C45" s="52"/>
      <c r="D45" s="52"/>
      <c r="E45" s="52"/>
      <c r="F45" s="39">
        <v>40</v>
      </c>
      <c r="G45" s="32" t="s">
        <v>94</v>
      </c>
      <c r="H45" s="35"/>
      <c r="I45" s="35"/>
      <c r="J45" s="35"/>
      <c r="K45" s="35"/>
      <c r="L45" s="35"/>
      <c r="M45" s="39"/>
      <c r="N45" s="39">
        <v>20</v>
      </c>
      <c r="O45" s="39">
        <v>20</v>
      </c>
      <c r="P45" s="39"/>
      <c r="Q45" s="39"/>
      <c r="R45" s="39"/>
      <c r="S45" s="34"/>
      <c r="T45" s="35"/>
      <c r="U45" s="30">
        <f>SUM(H45:S45)</f>
        <v>40</v>
      </c>
    </row>
    <row r="46" spans="1:21" x14ac:dyDescent="0.15">
      <c r="A46" s="29">
        <v>21</v>
      </c>
      <c r="B46" s="52" t="s">
        <v>95</v>
      </c>
      <c r="C46" s="52"/>
      <c r="D46" s="52"/>
      <c r="E46" s="52"/>
      <c r="F46" s="39">
        <v>20</v>
      </c>
      <c r="G46" s="32" t="s">
        <v>85</v>
      </c>
      <c r="H46" s="35"/>
      <c r="I46" s="35"/>
      <c r="J46" s="35"/>
      <c r="K46" s="35"/>
      <c r="L46" s="35"/>
      <c r="M46" s="39"/>
      <c r="N46" s="39"/>
      <c r="O46" s="39">
        <v>10</v>
      </c>
      <c r="P46" s="39">
        <v>10</v>
      </c>
      <c r="Q46" s="39"/>
      <c r="R46" s="39"/>
      <c r="S46" s="34"/>
      <c r="T46" s="35"/>
      <c r="U46" s="30">
        <f>SUM(H46:S46)</f>
        <v>20</v>
      </c>
    </row>
    <row r="47" spans="1:21" x14ac:dyDescent="0.15">
      <c r="A47" s="29"/>
      <c r="B47" s="51" t="s">
        <v>96</v>
      </c>
      <c r="C47" s="51"/>
      <c r="D47" s="51"/>
      <c r="E47" s="51"/>
      <c r="F47" s="38"/>
      <c r="G47" s="38"/>
      <c r="H47" s="35"/>
      <c r="I47" s="35"/>
      <c r="J47" s="35"/>
      <c r="K47" s="35"/>
      <c r="L47" s="35"/>
      <c r="M47" s="38"/>
      <c r="N47" s="38"/>
      <c r="O47" s="38"/>
      <c r="P47" s="38"/>
      <c r="Q47" s="38"/>
      <c r="R47" s="38"/>
      <c r="S47" s="38"/>
      <c r="T47" s="35"/>
      <c r="U47" s="30"/>
    </row>
    <row r="48" spans="1:21" x14ac:dyDescent="0.15">
      <c r="A48" s="29">
        <v>22</v>
      </c>
      <c r="B48" s="52" t="s">
        <v>97</v>
      </c>
      <c r="C48" s="52"/>
      <c r="D48" s="52"/>
      <c r="E48" s="52"/>
      <c r="F48" s="39">
        <v>15</v>
      </c>
      <c r="G48" s="32" t="s">
        <v>98</v>
      </c>
      <c r="H48" s="35"/>
      <c r="I48" s="35"/>
      <c r="J48" s="35"/>
      <c r="K48" s="35"/>
      <c r="L48" s="35"/>
      <c r="M48" s="39"/>
      <c r="N48" s="39"/>
      <c r="O48" s="39"/>
      <c r="P48" s="39"/>
      <c r="Q48" s="39">
        <v>15</v>
      </c>
      <c r="R48" s="39"/>
      <c r="S48" s="34"/>
      <c r="T48" s="35"/>
      <c r="U48" s="30">
        <f>SUM(H48:S48)</f>
        <v>15</v>
      </c>
    </row>
    <row r="49" spans="1:21" x14ac:dyDescent="0.15">
      <c r="A49" s="29">
        <v>23</v>
      </c>
      <c r="B49" s="52" t="s">
        <v>99</v>
      </c>
      <c r="C49" s="52"/>
      <c r="D49" s="52"/>
      <c r="E49" s="52"/>
      <c r="F49" s="39">
        <v>30</v>
      </c>
      <c r="G49" s="32" t="s">
        <v>100</v>
      </c>
      <c r="H49" s="35"/>
      <c r="I49" s="35"/>
      <c r="J49" s="35"/>
      <c r="K49" s="35"/>
      <c r="L49" s="35"/>
      <c r="M49" s="39"/>
      <c r="N49" s="39"/>
      <c r="O49" s="39"/>
      <c r="P49" s="39">
        <v>15</v>
      </c>
      <c r="Q49" s="39">
        <v>15</v>
      </c>
      <c r="R49" s="39"/>
      <c r="S49" s="34"/>
      <c r="T49" s="35"/>
      <c r="U49" s="30">
        <f>SUM(H49:S49)</f>
        <v>30</v>
      </c>
    </row>
    <row r="50" spans="1:21" x14ac:dyDescent="0.15">
      <c r="A50" s="29">
        <v>24</v>
      </c>
      <c r="B50" s="52" t="s">
        <v>101</v>
      </c>
      <c r="C50" s="52"/>
      <c r="D50" s="52"/>
      <c r="E50" s="52"/>
      <c r="F50" s="39">
        <v>30</v>
      </c>
      <c r="G50" s="32" t="s">
        <v>102</v>
      </c>
      <c r="H50" s="35"/>
      <c r="I50" s="35"/>
      <c r="J50" s="35"/>
      <c r="K50" s="35"/>
      <c r="L50" s="35"/>
      <c r="M50" s="39"/>
      <c r="N50" s="39"/>
      <c r="O50" s="39"/>
      <c r="P50" s="39">
        <v>10</v>
      </c>
      <c r="Q50" s="39">
        <v>20</v>
      </c>
      <c r="R50" s="39"/>
      <c r="S50" s="34"/>
      <c r="T50" s="35"/>
      <c r="U50" s="30">
        <f>SUM(H50:S50)</f>
        <v>30</v>
      </c>
    </row>
    <row r="51" spans="1:21" x14ac:dyDescent="0.15">
      <c r="A51" s="29"/>
      <c r="B51" s="51" t="s">
        <v>103</v>
      </c>
      <c r="C51" s="51"/>
      <c r="D51" s="51"/>
      <c r="E51" s="51"/>
      <c r="F51" s="38"/>
      <c r="G51" s="38"/>
      <c r="H51" s="35"/>
      <c r="I51" s="35"/>
      <c r="J51" s="35"/>
      <c r="K51" s="35"/>
      <c r="L51" s="35"/>
      <c r="M51" s="38"/>
      <c r="N51" s="38"/>
      <c r="O51" s="38"/>
      <c r="P51" s="38"/>
      <c r="Q51" s="38"/>
      <c r="R51" s="38"/>
      <c r="S51" s="38"/>
      <c r="T51" s="35"/>
      <c r="U51" s="30"/>
    </row>
    <row r="52" spans="1:21" x14ac:dyDescent="0.15">
      <c r="A52" s="29">
        <v>25</v>
      </c>
      <c r="B52" s="52" t="s">
        <v>104</v>
      </c>
      <c r="C52" s="52"/>
      <c r="D52" s="52"/>
      <c r="E52" s="52"/>
      <c r="F52" s="39">
        <v>20</v>
      </c>
      <c r="G52" s="32" t="s">
        <v>105</v>
      </c>
      <c r="H52" s="35"/>
      <c r="I52" s="35"/>
      <c r="J52" s="35"/>
      <c r="K52" s="35"/>
      <c r="L52" s="35"/>
      <c r="M52" s="39"/>
      <c r="N52" s="39"/>
      <c r="O52" s="39">
        <v>20</v>
      </c>
      <c r="P52" s="39"/>
      <c r="Q52" s="39"/>
      <c r="R52" s="39"/>
      <c r="S52" s="34"/>
      <c r="T52" s="35"/>
      <c r="U52" s="30">
        <f>SUM(H52:S52)</f>
        <v>20</v>
      </c>
    </row>
    <row r="53" spans="1:21" x14ac:dyDescent="0.15">
      <c r="A53" s="29"/>
      <c r="B53" s="51" t="s">
        <v>106</v>
      </c>
      <c r="C53" s="51"/>
      <c r="D53" s="51"/>
      <c r="E53" s="51"/>
      <c r="F53" s="38"/>
      <c r="G53" s="38"/>
      <c r="H53" s="35"/>
      <c r="I53" s="35"/>
      <c r="J53" s="35"/>
      <c r="K53" s="35"/>
      <c r="L53" s="35"/>
      <c r="M53" s="38"/>
      <c r="N53" s="38"/>
      <c r="O53" s="38"/>
      <c r="P53" s="38"/>
      <c r="Q53" s="38"/>
      <c r="R53" s="38"/>
      <c r="S53" s="38"/>
      <c r="T53" s="35"/>
      <c r="U53" s="30"/>
    </row>
    <row r="54" spans="1:21" x14ac:dyDescent="0.15">
      <c r="A54" s="29">
        <v>26</v>
      </c>
      <c r="B54" s="52" t="s">
        <v>107</v>
      </c>
      <c r="C54" s="52"/>
      <c r="D54" s="52"/>
      <c r="E54" s="52"/>
      <c r="F54" s="39">
        <v>10</v>
      </c>
      <c r="G54" s="31" t="s">
        <v>108</v>
      </c>
      <c r="H54" s="35"/>
      <c r="I54" s="35"/>
      <c r="J54" s="35"/>
      <c r="K54" s="35"/>
      <c r="L54" s="35"/>
      <c r="M54" s="39"/>
      <c r="N54" s="39"/>
      <c r="O54" s="39"/>
      <c r="P54" s="39">
        <v>10</v>
      </c>
      <c r="Q54" s="39"/>
      <c r="R54" s="39"/>
      <c r="S54" s="34"/>
      <c r="T54" s="35"/>
      <c r="U54" s="30">
        <f>SUM(H54:S54)</f>
        <v>10</v>
      </c>
    </row>
    <row r="55" spans="1:21" x14ac:dyDescent="0.15">
      <c r="A55" s="29">
        <v>27</v>
      </c>
      <c r="B55" s="52" t="s">
        <v>109</v>
      </c>
      <c r="C55" s="52"/>
      <c r="D55" s="52"/>
      <c r="E55" s="52"/>
      <c r="F55" s="39">
        <v>30</v>
      </c>
      <c r="G55" s="31" t="s">
        <v>110</v>
      </c>
      <c r="H55" s="35"/>
      <c r="I55" s="35"/>
      <c r="J55" s="35"/>
      <c r="K55" s="35"/>
      <c r="L55" s="35"/>
      <c r="M55" s="39"/>
      <c r="N55" s="39"/>
      <c r="O55" s="39"/>
      <c r="P55" s="39"/>
      <c r="Q55" s="39"/>
      <c r="R55" s="39">
        <v>30</v>
      </c>
      <c r="S55" s="34"/>
      <c r="T55" s="35"/>
      <c r="U55" s="30">
        <f>SUM(H55:S55)</f>
        <v>30</v>
      </c>
    </row>
    <row r="56" spans="1:21" x14ac:dyDescent="0.15">
      <c r="A56" s="29"/>
      <c r="B56" s="51" t="s">
        <v>55</v>
      </c>
      <c r="C56" s="51"/>
      <c r="D56" s="51"/>
      <c r="E56" s="51"/>
      <c r="F56" s="38"/>
      <c r="G56" s="38"/>
      <c r="H56" s="35"/>
      <c r="I56" s="35"/>
      <c r="J56" s="35"/>
      <c r="K56" s="35"/>
      <c r="L56" s="35"/>
      <c r="M56" s="38"/>
      <c r="N56" s="38"/>
      <c r="O56" s="38"/>
      <c r="P56" s="38"/>
      <c r="Q56" s="38"/>
      <c r="R56" s="38"/>
      <c r="S56" s="38"/>
      <c r="T56" s="35"/>
      <c r="U56" s="30"/>
    </row>
    <row r="57" spans="1:21" x14ac:dyDescent="0.15">
      <c r="A57" s="29">
        <v>28</v>
      </c>
      <c r="B57" s="52" t="s">
        <v>111</v>
      </c>
      <c r="C57" s="52"/>
      <c r="D57" s="52"/>
      <c r="E57" s="52"/>
      <c r="F57" s="39">
        <v>70</v>
      </c>
      <c r="G57" s="31" t="s">
        <v>112</v>
      </c>
      <c r="H57" s="35"/>
      <c r="I57" s="35"/>
      <c r="J57" s="35"/>
      <c r="K57" s="35"/>
      <c r="L57" s="35"/>
      <c r="M57" s="39"/>
      <c r="N57" s="39"/>
      <c r="O57" s="39"/>
      <c r="P57" s="39"/>
      <c r="Q57" s="39"/>
      <c r="R57" s="39">
        <v>70</v>
      </c>
      <c r="S57" s="34"/>
      <c r="T57" s="35"/>
      <c r="U57" s="30">
        <f>SUM(H57:S57)</f>
        <v>70</v>
      </c>
    </row>
    <row r="58" spans="1:21" x14ac:dyDescent="0.15">
      <c r="A58" s="29">
        <v>29</v>
      </c>
      <c r="B58" s="52" t="s">
        <v>113</v>
      </c>
      <c r="C58" s="52"/>
      <c r="D58" s="52"/>
      <c r="E58" s="52"/>
      <c r="F58" s="39">
        <v>20</v>
      </c>
      <c r="G58" s="31" t="s">
        <v>114</v>
      </c>
      <c r="H58" s="35"/>
      <c r="I58" s="35"/>
      <c r="J58" s="35"/>
      <c r="K58" s="35"/>
      <c r="L58" s="35"/>
      <c r="M58" s="39"/>
      <c r="N58" s="39"/>
      <c r="O58" s="39"/>
      <c r="P58" s="39"/>
      <c r="Q58" s="39"/>
      <c r="R58" s="39"/>
      <c r="S58" s="34">
        <v>20</v>
      </c>
      <c r="T58" s="35"/>
      <c r="U58" s="30">
        <f>SUM(H58:S58)</f>
        <v>20</v>
      </c>
    </row>
    <row r="59" spans="1:21" x14ac:dyDescent="0.15">
      <c r="A59" s="29">
        <v>30</v>
      </c>
      <c r="B59" s="52" t="s">
        <v>115</v>
      </c>
      <c r="C59" s="52"/>
      <c r="D59" s="52"/>
      <c r="E59" s="52"/>
      <c r="F59" s="39">
        <v>20</v>
      </c>
      <c r="G59" s="31" t="s">
        <v>116</v>
      </c>
      <c r="H59" s="35"/>
      <c r="I59" s="35"/>
      <c r="J59" s="35"/>
      <c r="K59" s="35"/>
      <c r="L59" s="35"/>
      <c r="M59" s="39"/>
      <c r="N59" s="39"/>
      <c r="O59" s="39"/>
      <c r="P59" s="39"/>
      <c r="Q59" s="39">
        <v>5</v>
      </c>
      <c r="R59" s="39">
        <v>15</v>
      </c>
      <c r="S59" s="34"/>
      <c r="T59" s="35"/>
      <c r="U59" s="30">
        <f>SUM(H59:S59)</f>
        <v>20</v>
      </c>
    </row>
    <row r="60" spans="1:21" x14ac:dyDescent="0.15">
      <c r="A60" s="29">
        <v>33</v>
      </c>
      <c r="B60" s="52" t="s">
        <v>117</v>
      </c>
      <c r="C60" s="52"/>
      <c r="D60" s="52"/>
      <c r="E60" s="52"/>
      <c r="F60" s="39">
        <v>20</v>
      </c>
      <c r="G60" s="39" t="s">
        <v>47</v>
      </c>
      <c r="H60" s="35"/>
      <c r="I60" s="35"/>
      <c r="J60" s="35"/>
      <c r="K60" s="35"/>
      <c r="L60" s="35"/>
      <c r="M60" s="39"/>
      <c r="N60" s="39">
        <v>4</v>
      </c>
      <c r="O60" s="39">
        <v>4</v>
      </c>
      <c r="P60" s="39">
        <v>4</v>
      </c>
      <c r="Q60" s="39">
        <v>4</v>
      </c>
      <c r="R60" s="39">
        <v>4</v>
      </c>
      <c r="S60" s="34"/>
      <c r="T60" s="35"/>
      <c r="U60" s="30">
        <f>SUM(H60:S60)</f>
        <v>20</v>
      </c>
    </row>
    <row r="61" spans="1:21" x14ac:dyDescent="0.15">
      <c r="A61" s="29"/>
      <c r="B61" s="51" t="s">
        <v>61</v>
      </c>
      <c r="C61" s="51"/>
      <c r="D61" s="51"/>
      <c r="E61" s="51"/>
      <c r="F61" s="38"/>
      <c r="G61" s="38"/>
      <c r="H61" s="35"/>
      <c r="I61" s="35"/>
      <c r="J61" s="35"/>
      <c r="K61" s="35"/>
      <c r="L61" s="35"/>
      <c r="M61" s="38"/>
      <c r="N61" s="38"/>
      <c r="O61" s="38"/>
      <c r="P61" s="38"/>
      <c r="Q61" s="38"/>
      <c r="R61" s="38"/>
      <c r="S61" s="38"/>
      <c r="T61" s="35"/>
      <c r="U61" s="30"/>
    </row>
    <row r="62" spans="1:21" x14ac:dyDescent="0.15">
      <c r="A62" s="29">
        <v>32</v>
      </c>
      <c r="B62" s="52" t="s">
        <v>62</v>
      </c>
      <c r="C62" s="52"/>
      <c r="D62" s="52"/>
      <c r="E62" s="52"/>
      <c r="F62" s="39">
        <v>35</v>
      </c>
      <c r="G62" s="39" t="s">
        <v>47</v>
      </c>
      <c r="H62" s="35"/>
      <c r="I62" s="35"/>
      <c r="J62" s="35"/>
      <c r="K62" s="35"/>
      <c r="L62" s="35"/>
      <c r="M62" s="39"/>
      <c r="N62" s="39">
        <v>7</v>
      </c>
      <c r="O62" s="39">
        <v>7</v>
      </c>
      <c r="P62" s="39">
        <v>7</v>
      </c>
      <c r="Q62" s="39">
        <v>7</v>
      </c>
      <c r="R62" s="39">
        <v>7</v>
      </c>
      <c r="S62" s="34"/>
      <c r="T62" s="35"/>
      <c r="U62" s="30">
        <f>SUM(H62:S62)</f>
        <v>35</v>
      </c>
    </row>
    <row r="63" spans="1:21" x14ac:dyDescent="0.15">
      <c r="A63" s="29"/>
      <c r="B63" s="53" t="s">
        <v>63</v>
      </c>
      <c r="C63" s="53"/>
      <c r="D63" s="53"/>
      <c r="E63" s="53"/>
      <c r="F63" s="39">
        <f>(900-SUM(F28:F62))</f>
        <v>95</v>
      </c>
      <c r="G63" s="39"/>
      <c r="H63" s="35"/>
      <c r="I63" s="35"/>
      <c r="J63" s="35"/>
      <c r="K63" s="35"/>
      <c r="L63" s="35"/>
      <c r="M63" s="39"/>
      <c r="N63" s="39">
        <f>SUM(H9:M9,N10)-SUM(H8:M8)-SUM(N27:N62)</f>
        <v>19</v>
      </c>
      <c r="O63" s="39">
        <f>SUM(H9:N9,N10:O10)-SUM(I8:N8)-SUM(O27:O62)</f>
        <v>24</v>
      </c>
      <c r="P63" s="39">
        <f>SUM(H9:O9,N10:P10)-SUM(H8:O8)-SUM(P27:P62)</f>
        <v>19</v>
      </c>
      <c r="Q63" s="39">
        <f>SUM(H9:P9,N10:Q10)-SUM(H8:P8)-SUM(Q27:Q62)</f>
        <v>14</v>
      </c>
      <c r="R63" s="39">
        <f>SUM(H9:Q9,N10:R10)-SUM(H8:Q8)-SUM(R27:R62)</f>
        <v>17</v>
      </c>
      <c r="S63" s="39">
        <f>SUM(H9:R9,N10:S10)-SUM(H8:R8)-SUM(S27:S62)</f>
        <v>2</v>
      </c>
      <c r="T63" s="35"/>
      <c r="U63" s="30">
        <f>SUM(H63:S63)</f>
        <v>95</v>
      </c>
    </row>
    <row r="64" spans="1:21" x14ac:dyDescent="0.15">
      <c r="A64" s="29"/>
      <c r="B64" s="52" t="s">
        <v>46</v>
      </c>
      <c r="C64" s="52"/>
      <c r="D64" s="52"/>
      <c r="E64" s="52"/>
      <c r="F64" s="39">
        <f>SUM(F28:F63)</f>
        <v>900</v>
      </c>
      <c r="G64" s="39"/>
      <c r="H64" s="35"/>
      <c r="I64" s="35"/>
      <c r="J64" s="35"/>
      <c r="K64" s="35"/>
      <c r="L64" s="35"/>
      <c r="M64" s="39"/>
      <c r="N64" s="39">
        <f t="shared" ref="N64:S64" si="1">SUM(N28:N63)</f>
        <v>180</v>
      </c>
      <c r="O64" s="39">
        <f t="shared" si="1"/>
        <v>180</v>
      </c>
      <c r="P64" s="39">
        <f t="shared" si="1"/>
        <v>180</v>
      </c>
      <c r="Q64" s="39">
        <f t="shared" si="1"/>
        <v>180</v>
      </c>
      <c r="R64" s="39">
        <f t="shared" si="1"/>
        <v>158</v>
      </c>
      <c r="S64" s="39">
        <f t="shared" si="1"/>
        <v>22</v>
      </c>
      <c r="T64" s="35"/>
      <c r="U64" s="30">
        <f>SUM(H64:S64)</f>
        <v>900</v>
      </c>
    </row>
    <row r="65" spans="1:21" x14ac:dyDescent="0.15">
      <c r="A65" s="29"/>
      <c r="B65" s="54" t="s">
        <v>118</v>
      </c>
      <c r="C65" s="54"/>
      <c r="D65" s="54"/>
      <c r="E65" s="54"/>
      <c r="F65" s="40">
        <f>SUM(F24,F64)</f>
        <v>1120</v>
      </c>
      <c r="G65" s="40"/>
      <c r="H65" s="35"/>
      <c r="I65" s="35"/>
      <c r="J65" s="35"/>
      <c r="K65" s="35"/>
      <c r="L65" s="35"/>
      <c r="M65" s="40">
        <f t="shared" ref="M65:S65" si="2">SUM(M13:M23,M27:M63)</f>
        <v>34</v>
      </c>
      <c r="N65" s="40">
        <f t="shared" si="2"/>
        <v>180</v>
      </c>
      <c r="O65" s="40">
        <f t="shared" si="2"/>
        <v>180</v>
      </c>
      <c r="P65" s="40">
        <f t="shared" si="2"/>
        <v>180</v>
      </c>
      <c r="Q65" s="40">
        <f t="shared" si="2"/>
        <v>180</v>
      </c>
      <c r="R65" s="40">
        <f t="shared" si="2"/>
        <v>158</v>
      </c>
      <c r="S65" s="40">
        <f t="shared" si="2"/>
        <v>22</v>
      </c>
      <c r="T65" s="35"/>
      <c r="U65" s="30">
        <f>SUM(H65:S65)</f>
        <v>934</v>
      </c>
    </row>
    <row r="66" spans="1:21" ht="16" x14ac:dyDescent="0.2">
      <c r="A66" s="48" t="s">
        <v>119</v>
      </c>
      <c r="B66" s="48"/>
      <c r="C66" s="48"/>
      <c r="D66" s="48"/>
      <c r="E66" s="48"/>
      <c r="F66" s="48"/>
      <c r="G66" s="48"/>
      <c r="H66" s="48" t="s">
        <v>120</v>
      </c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</row>
    <row r="67" spans="1:21" x14ac:dyDescent="0.15">
      <c r="A67" s="28" t="s">
        <v>42</v>
      </c>
      <c r="B67" s="55" t="s">
        <v>121</v>
      </c>
      <c r="C67" s="55"/>
      <c r="D67" s="55"/>
      <c r="E67" s="55"/>
      <c r="F67" s="55"/>
      <c r="G67" s="55"/>
      <c r="H67" s="29">
        <v>40</v>
      </c>
      <c r="I67" s="29">
        <v>41</v>
      </c>
      <c r="J67" s="29">
        <v>42</v>
      </c>
      <c r="K67" s="29">
        <v>43</v>
      </c>
      <c r="L67" s="29">
        <v>44</v>
      </c>
      <c r="M67" s="29">
        <v>45</v>
      </c>
      <c r="N67" s="29">
        <v>46</v>
      </c>
      <c r="O67" s="29">
        <v>47</v>
      </c>
      <c r="P67" s="29">
        <v>48</v>
      </c>
      <c r="Q67" s="29">
        <v>49</v>
      </c>
      <c r="R67" s="29">
        <v>50</v>
      </c>
      <c r="S67" s="29">
        <v>51</v>
      </c>
      <c r="T67" s="29">
        <v>52</v>
      </c>
      <c r="U67" s="30"/>
    </row>
    <row r="68" spans="1:21" x14ac:dyDescent="0.15">
      <c r="A68" s="29">
        <v>1</v>
      </c>
      <c r="B68" s="56" t="s">
        <v>122</v>
      </c>
      <c r="C68" s="56"/>
      <c r="D68" s="56"/>
      <c r="E68" s="56"/>
      <c r="F68" s="56"/>
      <c r="G68" s="56"/>
      <c r="H68" s="41"/>
      <c r="I68" s="41"/>
      <c r="J68" s="41"/>
      <c r="K68" s="41"/>
      <c r="L68" s="41" t="s">
        <v>123</v>
      </c>
      <c r="M68" s="41"/>
      <c r="N68" s="20"/>
      <c r="O68" s="20"/>
      <c r="P68" s="20"/>
      <c r="Q68" s="20"/>
      <c r="R68" s="20"/>
      <c r="S68" s="41"/>
      <c r="T68" s="41"/>
      <c r="U68" s="38"/>
    </row>
    <row r="69" spans="1:21" x14ac:dyDescent="0.15">
      <c r="A69" s="29">
        <v>2</v>
      </c>
      <c r="B69" s="56" t="s">
        <v>124</v>
      </c>
      <c r="C69" s="56"/>
      <c r="D69" s="56"/>
      <c r="E69" s="56"/>
      <c r="F69" s="56"/>
      <c r="G69" s="56"/>
      <c r="H69" s="41"/>
      <c r="I69" s="41"/>
      <c r="J69" s="41"/>
      <c r="K69" s="41"/>
      <c r="L69" s="41"/>
      <c r="M69" s="41" t="s">
        <v>125</v>
      </c>
      <c r="N69" s="20"/>
      <c r="O69" s="20"/>
      <c r="P69" s="20"/>
      <c r="Q69" s="20"/>
      <c r="R69" s="20"/>
      <c r="S69" s="41"/>
      <c r="T69" s="41"/>
      <c r="U69" s="30"/>
    </row>
    <row r="70" spans="1:21" x14ac:dyDescent="0.15">
      <c r="A70" s="29">
        <v>3</v>
      </c>
      <c r="B70" s="56" t="s">
        <v>126</v>
      </c>
      <c r="C70" s="56"/>
      <c r="D70" s="56"/>
      <c r="E70" s="56"/>
      <c r="F70" s="56"/>
      <c r="G70" s="56"/>
      <c r="H70" s="41"/>
      <c r="I70" s="41"/>
      <c r="J70" s="41"/>
      <c r="K70" s="41"/>
      <c r="L70" s="41"/>
      <c r="M70" s="41"/>
      <c r="N70" s="20"/>
      <c r="O70" s="20" t="s">
        <v>127</v>
      </c>
      <c r="P70" s="20"/>
      <c r="Q70" s="20"/>
      <c r="R70" s="20"/>
      <c r="S70" s="41"/>
      <c r="T70" s="41"/>
      <c r="U70" s="30"/>
    </row>
    <row r="71" spans="1:21" x14ac:dyDescent="0.15">
      <c r="A71" s="29">
        <v>4</v>
      </c>
      <c r="B71" s="56" t="s">
        <v>128</v>
      </c>
      <c r="C71" s="56"/>
      <c r="D71" s="56"/>
      <c r="E71" s="56"/>
      <c r="F71" s="56"/>
      <c r="G71" s="56"/>
      <c r="H71" s="41"/>
      <c r="I71" s="41"/>
      <c r="J71" s="41"/>
      <c r="K71" s="41"/>
      <c r="L71" s="41"/>
      <c r="M71" s="41"/>
      <c r="N71" s="20"/>
      <c r="O71" s="20"/>
      <c r="P71" s="20" t="s">
        <v>127</v>
      </c>
      <c r="Q71" s="20"/>
      <c r="R71" s="20"/>
      <c r="S71" s="41"/>
      <c r="T71" s="41"/>
      <c r="U71" s="38"/>
    </row>
    <row r="72" spans="1:21" x14ac:dyDescent="0.15">
      <c r="A72" s="29">
        <v>5</v>
      </c>
      <c r="B72" s="56" t="s">
        <v>129</v>
      </c>
      <c r="C72" s="56"/>
      <c r="D72" s="56"/>
      <c r="E72" s="56"/>
      <c r="F72" s="56"/>
      <c r="G72" s="56"/>
      <c r="H72" s="41"/>
      <c r="I72" s="41"/>
      <c r="J72" s="41"/>
      <c r="K72" s="41"/>
      <c r="L72" s="41"/>
      <c r="M72" s="41"/>
      <c r="N72" s="42"/>
      <c r="O72" s="42"/>
      <c r="P72" s="42" t="s">
        <v>125</v>
      </c>
      <c r="Q72" s="42"/>
      <c r="R72" s="42"/>
      <c r="S72" s="41"/>
      <c r="T72" s="41"/>
      <c r="U72" s="30"/>
    </row>
    <row r="73" spans="1:21" x14ac:dyDescent="0.15">
      <c r="A73" s="29">
        <v>6</v>
      </c>
      <c r="B73" s="56" t="s">
        <v>130</v>
      </c>
      <c r="C73" s="56"/>
      <c r="D73" s="56"/>
      <c r="E73" s="56"/>
      <c r="F73" s="56"/>
      <c r="G73" s="56"/>
      <c r="H73" s="41"/>
      <c r="I73" s="41"/>
      <c r="J73" s="41"/>
      <c r="K73" s="41"/>
      <c r="L73" s="41"/>
      <c r="M73" s="41"/>
      <c r="N73" s="20"/>
      <c r="O73" s="20"/>
      <c r="P73" s="20" t="s">
        <v>123</v>
      </c>
      <c r="Q73" s="20"/>
      <c r="R73" s="20"/>
      <c r="S73" s="41"/>
      <c r="T73" s="41"/>
      <c r="U73" s="38"/>
    </row>
    <row r="74" spans="1:21" x14ac:dyDescent="0.15">
      <c r="A74" s="29">
        <v>7</v>
      </c>
      <c r="B74" s="56" t="s">
        <v>131</v>
      </c>
      <c r="C74" s="56"/>
      <c r="D74" s="56"/>
      <c r="E74" s="56"/>
      <c r="F74" s="56"/>
      <c r="G74" s="56"/>
      <c r="H74" s="41"/>
      <c r="I74" s="41"/>
      <c r="J74" s="41"/>
      <c r="K74" s="41"/>
      <c r="L74" s="41"/>
      <c r="M74" s="41"/>
      <c r="N74" s="42"/>
      <c r="O74" s="42"/>
      <c r="P74" s="42" t="s">
        <v>132</v>
      </c>
      <c r="Q74" s="42"/>
      <c r="R74" s="42"/>
      <c r="S74" s="41"/>
      <c r="T74" s="41"/>
      <c r="U74" s="30"/>
    </row>
    <row r="75" spans="1:21" x14ac:dyDescent="0.15">
      <c r="A75" s="29">
        <v>8</v>
      </c>
      <c r="B75" s="56" t="s">
        <v>133</v>
      </c>
      <c r="C75" s="56"/>
      <c r="D75" s="56"/>
      <c r="E75" s="56"/>
      <c r="F75" s="56"/>
      <c r="G75" s="56"/>
      <c r="H75" s="41"/>
      <c r="I75" s="41"/>
      <c r="J75" s="41"/>
      <c r="K75" s="41"/>
      <c r="L75" s="41"/>
      <c r="M75" s="41"/>
      <c r="N75" s="42"/>
      <c r="O75" s="42"/>
      <c r="P75" s="42"/>
      <c r="Q75" s="42" t="s">
        <v>125</v>
      </c>
      <c r="R75" s="42"/>
      <c r="S75" s="41"/>
      <c r="T75" s="41"/>
      <c r="U75" s="30"/>
    </row>
    <row r="76" spans="1:21" x14ac:dyDescent="0.15">
      <c r="A76" s="29">
        <v>9</v>
      </c>
      <c r="B76" s="56" t="s">
        <v>134</v>
      </c>
      <c r="C76" s="56"/>
      <c r="D76" s="56"/>
      <c r="E76" s="56"/>
      <c r="F76" s="56"/>
      <c r="G76" s="56"/>
      <c r="H76" s="41"/>
      <c r="I76" s="41"/>
      <c r="J76" s="41"/>
      <c r="K76" s="41"/>
      <c r="L76" s="41"/>
      <c r="M76" s="41"/>
      <c r="N76" s="42"/>
      <c r="O76" s="42"/>
      <c r="P76" s="42"/>
      <c r="Q76" s="42" t="s">
        <v>123</v>
      </c>
      <c r="R76" s="42"/>
      <c r="S76" s="41"/>
      <c r="T76" s="41"/>
      <c r="U76" s="30"/>
    </row>
    <row r="77" spans="1:21" x14ac:dyDescent="0.15">
      <c r="A77" s="29">
        <v>10</v>
      </c>
      <c r="B77" s="56" t="s">
        <v>135</v>
      </c>
      <c r="C77" s="56"/>
      <c r="D77" s="56"/>
      <c r="E77" s="56"/>
      <c r="F77" s="56"/>
      <c r="G77" s="56"/>
      <c r="H77" s="41"/>
      <c r="I77" s="41"/>
      <c r="J77" s="41"/>
      <c r="K77" s="41"/>
      <c r="L77" s="41"/>
      <c r="M77" s="41"/>
      <c r="N77" s="42"/>
      <c r="O77" s="42"/>
      <c r="P77" s="42"/>
      <c r="Q77" s="42" t="s">
        <v>136</v>
      </c>
      <c r="R77" s="42"/>
      <c r="S77" s="41"/>
      <c r="T77" s="41"/>
      <c r="U77" s="30"/>
    </row>
    <row r="78" spans="1:21" x14ac:dyDescent="0.15">
      <c r="A78" s="29">
        <v>11</v>
      </c>
      <c r="B78" s="56" t="s">
        <v>137</v>
      </c>
      <c r="C78" s="56"/>
      <c r="D78" s="56"/>
      <c r="E78" s="56"/>
      <c r="F78" s="56"/>
      <c r="G78" s="56"/>
      <c r="H78" s="41"/>
      <c r="I78" s="41"/>
      <c r="J78" s="41"/>
      <c r="K78" s="41"/>
      <c r="L78" s="41"/>
      <c r="M78" s="41"/>
      <c r="N78" s="20"/>
      <c r="O78" s="20"/>
      <c r="P78" s="20"/>
      <c r="Q78" s="20"/>
      <c r="R78" s="20" t="s">
        <v>127</v>
      </c>
      <c r="S78" s="41"/>
      <c r="T78" s="41"/>
      <c r="U78" s="38"/>
    </row>
    <row r="79" spans="1:21" x14ac:dyDescent="0.15">
      <c r="A79" s="29">
        <v>12</v>
      </c>
      <c r="B79" s="56" t="s">
        <v>138</v>
      </c>
      <c r="C79" s="56"/>
      <c r="D79" s="56"/>
      <c r="E79" s="56"/>
      <c r="F79" s="56"/>
      <c r="G79" s="56"/>
      <c r="H79" s="41"/>
      <c r="I79" s="41"/>
      <c r="J79" s="41"/>
      <c r="K79" s="41"/>
      <c r="L79" s="41"/>
      <c r="M79" s="41"/>
      <c r="N79" s="20"/>
      <c r="O79" s="20"/>
      <c r="P79" s="20"/>
      <c r="Q79" s="20"/>
      <c r="R79" s="20" t="s">
        <v>123</v>
      </c>
      <c r="S79" s="41"/>
      <c r="T79" s="41"/>
      <c r="U79" s="30"/>
    </row>
    <row r="80" spans="1:21" ht="16" x14ac:dyDescent="0.2">
      <c r="A80" s="48" t="s">
        <v>139</v>
      </c>
      <c r="B80" s="48"/>
      <c r="C80" s="48"/>
      <c r="D80" s="48"/>
      <c r="E80" s="48"/>
      <c r="F80" s="48" t="s">
        <v>39</v>
      </c>
      <c r="G80" s="48" t="s">
        <v>40</v>
      </c>
      <c r="H80" s="48" t="s">
        <v>140</v>
      </c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</row>
    <row r="81" spans="1:21" x14ac:dyDescent="0.15">
      <c r="A81" s="28" t="s">
        <v>42</v>
      </c>
      <c r="B81" s="55" t="s">
        <v>121</v>
      </c>
      <c r="C81" s="55"/>
      <c r="D81" s="55"/>
      <c r="E81" s="55"/>
      <c r="F81" s="55"/>
      <c r="G81" s="55"/>
      <c r="H81" s="43">
        <v>40</v>
      </c>
      <c r="I81" s="43">
        <v>41</v>
      </c>
      <c r="J81" s="43">
        <v>42</v>
      </c>
      <c r="K81" s="43">
        <v>43</v>
      </c>
      <c r="L81" s="43">
        <v>44</v>
      </c>
      <c r="M81" s="43">
        <v>45</v>
      </c>
      <c r="N81" s="43">
        <v>46</v>
      </c>
      <c r="O81" s="43">
        <v>47</v>
      </c>
      <c r="P81" s="43">
        <v>48</v>
      </c>
      <c r="Q81" s="43">
        <v>49</v>
      </c>
      <c r="R81" s="43">
        <v>50</v>
      </c>
      <c r="S81" s="43">
        <v>51</v>
      </c>
      <c r="T81" s="43">
        <v>52</v>
      </c>
      <c r="U81" s="44"/>
    </row>
    <row r="82" spans="1:21" x14ac:dyDescent="0.15">
      <c r="A82" s="29">
        <v>0</v>
      </c>
      <c r="B82" s="56" t="s">
        <v>141</v>
      </c>
      <c r="C82" s="56"/>
      <c r="D82" s="56"/>
      <c r="E82" s="56"/>
      <c r="F82" s="56"/>
      <c r="G82" s="56"/>
      <c r="H82" s="41"/>
      <c r="I82" s="41"/>
      <c r="J82" s="41"/>
      <c r="K82" s="41"/>
      <c r="L82" s="41"/>
      <c r="M82" s="41"/>
      <c r="N82" s="20"/>
      <c r="O82" s="20"/>
      <c r="P82" s="20"/>
      <c r="Q82" s="20"/>
      <c r="R82" s="20"/>
      <c r="S82" s="41"/>
      <c r="T82" s="41"/>
      <c r="U82" s="45"/>
    </row>
    <row r="83" spans="1:21" x14ac:dyDescent="0.15">
      <c r="A83" s="29">
        <v>1</v>
      </c>
      <c r="B83" s="56" t="s">
        <v>142</v>
      </c>
      <c r="C83" s="56"/>
      <c r="D83" s="56"/>
      <c r="E83" s="56"/>
      <c r="F83" s="56"/>
      <c r="G83" s="56"/>
      <c r="H83" s="41"/>
      <c r="I83" s="41"/>
      <c r="J83" s="41"/>
      <c r="K83" s="41"/>
      <c r="L83" s="41"/>
      <c r="M83" s="41"/>
      <c r="N83" s="20"/>
      <c r="O83" s="20"/>
      <c r="P83" s="20"/>
      <c r="Q83" s="20"/>
      <c r="R83" s="20"/>
      <c r="S83" s="41"/>
      <c r="T83" s="41"/>
      <c r="U83" s="44"/>
    </row>
    <row r="84" spans="1:21" x14ac:dyDescent="0.15">
      <c r="A84" s="29">
        <v>2</v>
      </c>
      <c r="B84" s="56" t="s">
        <v>143</v>
      </c>
      <c r="C84" s="56"/>
      <c r="D84" s="56"/>
      <c r="E84" s="56"/>
      <c r="F84" s="56"/>
      <c r="G84" s="56"/>
      <c r="H84" s="41"/>
      <c r="I84" s="41" t="s">
        <v>127</v>
      </c>
      <c r="J84" s="41"/>
      <c r="K84" s="41"/>
      <c r="L84" s="41"/>
      <c r="M84" s="41"/>
      <c r="N84" s="20"/>
      <c r="O84" s="20"/>
      <c r="P84" s="20"/>
      <c r="Q84" s="20"/>
      <c r="R84" s="20"/>
      <c r="S84" s="41"/>
      <c r="T84" s="41"/>
      <c r="U84" s="44"/>
    </row>
    <row r="85" spans="1:21" x14ac:dyDescent="0.15">
      <c r="A85" s="29">
        <v>3</v>
      </c>
      <c r="B85" s="56" t="s">
        <v>144</v>
      </c>
      <c r="C85" s="56"/>
      <c r="D85" s="56"/>
      <c r="E85" s="56"/>
      <c r="F85" s="56"/>
      <c r="G85" s="56"/>
      <c r="H85" s="41"/>
      <c r="I85" s="41"/>
      <c r="J85" s="41"/>
      <c r="K85" s="41"/>
      <c r="L85" s="41"/>
      <c r="M85" s="41" t="s">
        <v>136</v>
      </c>
      <c r="N85" s="20"/>
      <c r="O85" s="20"/>
      <c r="P85" s="20"/>
      <c r="Q85" s="20"/>
      <c r="R85" s="20"/>
      <c r="S85" s="41"/>
      <c r="T85" s="41"/>
      <c r="U85" s="45"/>
    </row>
    <row r="86" spans="1:21" x14ac:dyDescent="0.15">
      <c r="A86" s="29">
        <v>4</v>
      </c>
      <c r="B86" s="57" t="s">
        <v>145</v>
      </c>
      <c r="C86" s="57"/>
      <c r="D86" s="57"/>
      <c r="E86" s="57"/>
      <c r="F86" s="57"/>
      <c r="G86" s="57"/>
      <c r="H86" s="41"/>
      <c r="I86" s="41"/>
      <c r="J86" s="41"/>
      <c r="K86" s="41"/>
      <c r="L86" s="41"/>
      <c r="M86" s="41"/>
      <c r="N86" s="42"/>
      <c r="O86" s="42"/>
      <c r="P86" s="42"/>
      <c r="Q86" s="42"/>
      <c r="R86" s="42"/>
      <c r="S86" s="41"/>
      <c r="T86" s="41"/>
      <c r="U86" s="44"/>
    </row>
    <row r="87" spans="1:21" x14ac:dyDescent="0.15">
      <c r="A87" s="29">
        <v>5</v>
      </c>
      <c r="B87" s="56" t="s">
        <v>146</v>
      </c>
      <c r="C87" s="56"/>
      <c r="D87" s="56"/>
      <c r="E87" s="56"/>
      <c r="F87" s="56"/>
      <c r="G87" s="56"/>
      <c r="H87" s="41"/>
      <c r="I87" s="41"/>
      <c r="J87" s="41"/>
      <c r="K87" s="41"/>
      <c r="L87" s="41"/>
      <c r="M87" s="41"/>
      <c r="N87" s="20"/>
      <c r="O87" s="20"/>
      <c r="P87" s="20"/>
      <c r="Q87" s="20"/>
      <c r="R87" s="20" t="s">
        <v>132</v>
      </c>
      <c r="S87" s="41"/>
      <c r="T87" s="41"/>
      <c r="U87" s="45"/>
    </row>
    <row r="88" spans="1:21" x14ac:dyDescent="0.15">
      <c r="A88" s="29">
        <v>6</v>
      </c>
      <c r="B88" s="56" t="s">
        <v>147</v>
      </c>
      <c r="C88" s="56"/>
      <c r="D88" s="56"/>
      <c r="E88" s="56"/>
      <c r="F88" s="56"/>
      <c r="G88" s="56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 t="s">
        <v>136</v>
      </c>
      <c r="T88" s="41"/>
      <c r="U88" s="44"/>
    </row>
  </sheetData>
  <mergeCells count="101">
    <mergeCell ref="B82:G82"/>
    <mergeCell ref="B83:G83"/>
    <mergeCell ref="B84:G84"/>
    <mergeCell ref="B85:G85"/>
    <mergeCell ref="B86:G86"/>
    <mergeCell ref="B87:G87"/>
    <mergeCell ref="B88:G88"/>
    <mergeCell ref="B74:G74"/>
    <mergeCell ref="B75:G75"/>
    <mergeCell ref="B76:G76"/>
    <mergeCell ref="B77:G77"/>
    <mergeCell ref="B78:G78"/>
    <mergeCell ref="B79:G79"/>
    <mergeCell ref="A80:G80"/>
    <mergeCell ref="H80:U80"/>
    <mergeCell ref="B81:G81"/>
    <mergeCell ref="A66:G66"/>
    <mergeCell ref="H66:U66"/>
    <mergeCell ref="B67:G67"/>
    <mergeCell ref="B68:G68"/>
    <mergeCell ref="B69:G69"/>
    <mergeCell ref="B70:G70"/>
    <mergeCell ref="B71:G71"/>
    <mergeCell ref="B72:G72"/>
    <mergeCell ref="B73:G73"/>
    <mergeCell ref="B57:E57"/>
    <mergeCell ref="B58:E58"/>
    <mergeCell ref="B59:E59"/>
    <mergeCell ref="B60:E60"/>
    <mergeCell ref="B61:E61"/>
    <mergeCell ref="B62:E62"/>
    <mergeCell ref="B63:E63"/>
    <mergeCell ref="B64:E64"/>
    <mergeCell ref="B65:E65"/>
    <mergeCell ref="B48:E48"/>
    <mergeCell ref="B49:E49"/>
    <mergeCell ref="B50:E50"/>
    <mergeCell ref="B51:E51"/>
    <mergeCell ref="B52:E52"/>
    <mergeCell ref="B53:E53"/>
    <mergeCell ref="B54:E54"/>
    <mergeCell ref="B55:E55"/>
    <mergeCell ref="B56:E56"/>
    <mergeCell ref="B39:E39"/>
    <mergeCell ref="B40:E40"/>
    <mergeCell ref="B41:E41"/>
    <mergeCell ref="B42:E42"/>
    <mergeCell ref="B43:E43"/>
    <mergeCell ref="B44:E44"/>
    <mergeCell ref="B45:E45"/>
    <mergeCell ref="B46:E46"/>
    <mergeCell ref="B47:E47"/>
    <mergeCell ref="B30:E30"/>
    <mergeCell ref="B31:E31"/>
    <mergeCell ref="B32:E32"/>
    <mergeCell ref="B33:E33"/>
    <mergeCell ref="B34:E34"/>
    <mergeCell ref="B35:E35"/>
    <mergeCell ref="B36:E36"/>
    <mergeCell ref="B37:E37"/>
    <mergeCell ref="B38:E38"/>
    <mergeCell ref="B22:E22"/>
    <mergeCell ref="B23:E23"/>
    <mergeCell ref="B24:E24"/>
    <mergeCell ref="A25:E25"/>
    <mergeCell ref="H25:U25"/>
    <mergeCell ref="B26:E26"/>
    <mergeCell ref="B27:E27"/>
    <mergeCell ref="B28:E28"/>
    <mergeCell ref="B29:E29"/>
    <mergeCell ref="B13:E13"/>
    <mergeCell ref="B14:E14"/>
    <mergeCell ref="B15:E15"/>
    <mergeCell ref="B16:E16"/>
    <mergeCell ref="B17:E17"/>
    <mergeCell ref="B18:E18"/>
    <mergeCell ref="B19:E19"/>
    <mergeCell ref="B20:E20"/>
    <mergeCell ref="B21:E21"/>
    <mergeCell ref="A6:E6"/>
    <mergeCell ref="H6:U6"/>
    <mergeCell ref="B7:E7"/>
    <mergeCell ref="B8:E8"/>
    <mergeCell ref="B9:E9"/>
    <mergeCell ref="B10:E10"/>
    <mergeCell ref="A11:E11"/>
    <mergeCell ref="H11:U11"/>
    <mergeCell ref="B12:E12"/>
    <mergeCell ref="A1:U1"/>
    <mergeCell ref="A2:B2"/>
    <mergeCell ref="D2:U2"/>
    <mergeCell ref="A3:B3"/>
    <mergeCell ref="D3:F3"/>
    <mergeCell ref="G3:O3"/>
    <mergeCell ref="P3:U3"/>
    <mergeCell ref="A4:F4"/>
    <mergeCell ref="G4:O4"/>
    <mergeCell ref="P4:U5"/>
    <mergeCell ref="A5:B5"/>
    <mergeCell ref="D5:F5"/>
    <mergeCell ref="G5:O5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</TotalTime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Tidsrapport</vt:lpstr>
      <vt:lpstr>Tidsplan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Johan Can</cp:lastModifiedBy>
  <cp:revision>44</cp:revision>
  <dcterms:created xsi:type="dcterms:W3CDTF">2018-10-08T10:40:35Z</dcterms:created>
  <dcterms:modified xsi:type="dcterms:W3CDTF">2018-11-09T15:39:35Z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