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SYSC 3303\Elevator Project\docs\"/>
    </mc:Choice>
  </mc:AlternateContent>
  <xr:revisionPtr revIDLastSave="0" documentId="13_ncr:1_{677A66DD-0A42-4C0D-B387-65418561E187}" xr6:coauthVersionLast="47" xr6:coauthVersionMax="47" xr10:uidLastSave="{00000000-0000-0000-0000-000000000000}"/>
  <bookViews>
    <workbookView xWindow="-16320" yWindow="-6600" windowWidth="16440" windowHeight="28590" xr2:uid="{772A13A8-4FFA-4452-965A-5152675A61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" i="1" l="1"/>
  <c r="M18" i="1"/>
  <c r="O2" i="1" s="1"/>
  <c r="M17" i="1"/>
  <c r="M10" i="1"/>
  <c r="Q2" i="1"/>
  <c r="P2" i="1"/>
  <c r="M9" i="1"/>
</calcChain>
</file>

<file path=xl/sharedStrings.xml><?xml version="1.0" encoding="utf-8"?>
<sst xmlns="http://schemas.openxmlformats.org/spreadsheetml/2006/main" count="57" uniqueCount="42">
  <si>
    <t>all-floors</t>
  </si>
  <si>
    <t xml:space="preserve">Laps </t>
  </si>
  <si>
    <t xml:space="preserve">Time </t>
  </si>
  <si>
    <t>per-floor</t>
  </si>
  <si>
    <t>0:05.8</t>
  </si>
  <si>
    <t>0:05.7</t>
  </si>
  <si>
    <t>0:0.5.9</t>
  </si>
  <si>
    <t>0:05.9</t>
  </si>
  <si>
    <t>0:05.1</t>
  </si>
  <si>
    <t>0:05.0</t>
  </si>
  <si>
    <t>0:05.3</t>
  </si>
  <si>
    <t>0:04.8</t>
  </si>
  <si>
    <t>0:04.9</t>
  </si>
  <si>
    <t>Loading</t>
  </si>
  <si>
    <t>travel 1-2</t>
  </si>
  <si>
    <t>travel 2-3</t>
  </si>
  <si>
    <t>travel 3-4</t>
  </si>
  <si>
    <t>travel 4-5</t>
  </si>
  <si>
    <t>travel 5-6</t>
  </si>
  <si>
    <t>Measurement of a office building(when not busy)</t>
  </si>
  <si>
    <t>Acceleration</t>
  </si>
  <si>
    <t>Time takes to reach Maximum Speed(searched online)</t>
  </si>
  <si>
    <t>unit</t>
  </si>
  <si>
    <t>m/s^2</t>
  </si>
  <si>
    <t>formula</t>
  </si>
  <si>
    <t>a = d / (t^2) *2</t>
  </si>
  <si>
    <t>v= a*t</t>
  </si>
  <si>
    <t>m/s</t>
  </si>
  <si>
    <t xml:space="preserve">Max Velocity </t>
  </si>
  <si>
    <t>0:09.3</t>
  </si>
  <si>
    <t>1-6</t>
  </si>
  <si>
    <t>6-1</t>
  </si>
  <si>
    <t>0:08.8</t>
  </si>
  <si>
    <t>Average distance between floors(m)</t>
  </si>
  <si>
    <t>average time between 2 floor from stop to stop(sec)</t>
  </si>
  <si>
    <t>Distance traveled before reach Max Velocity(m)</t>
  </si>
  <si>
    <t>Building Height(m)</t>
  </si>
  <si>
    <t>Average Travel Time for entire building(sec)</t>
  </si>
  <si>
    <t>time between floor</t>
  </si>
  <si>
    <t>(max speed)</t>
  </si>
  <si>
    <t>(stop to stop)</t>
  </si>
  <si>
    <t>(full speed to stop)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</si>
</sst>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color indexed="8"/>
      <name val="Helvetica Neue"/>
    </font>
    <font>
      <b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2" fillId="2" borderId="1" xfId="0" applyNumberFormat="1" applyFont="1" applyFill="1" applyBorder="1" applyAlignment="1">
      <alignment vertical="top"/>
    </xf>
    <xf numFmtId="49" fontId="0" fillId="0" borderId="3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49" fontId="0" fillId="0" borderId="6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49" fontId="0" fillId="0" borderId="0" xfId="0" applyNumberFormat="1"/>
    <xf numFmtId="0" fontId="0" fillId="4" borderId="0" xfId="0" applyFill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48E9F-4FA6-444B-82CE-08BADCAB82BD}">
  <dimension ref="A1:Q21"/>
  <sheetViews>
    <sheetView tabSelected="1" topLeftCell="F1" workbookViewId="0">
      <selection activeCell="O23" sqref="O23"/>
    </sheetView>
  </sheetViews>
  <sheetFormatPr defaultRowHeight="15"/>
  <cols>
    <col min="1" max="1" width="12.42578125" customWidth="1"/>
    <col min="12" max="12" width="32.5703125" customWidth="1"/>
    <col min="14" max="14" width="9.42578125" customWidth="1"/>
    <col min="15" max="15" width="12.7109375" customWidth="1"/>
  </cols>
  <sheetData>
    <row r="1" spans="1:17">
      <c r="A1" s="12" t="s">
        <v>19</v>
      </c>
      <c r="L1" t="s">
        <v>33</v>
      </c>
      <c r="M1" t="s">
        <v>34</v>
      </c>
      <c r="N1" t="s">
        <v>21</v>
      </c>
      <c r="O1" t="s">
        <v>35</v>
      </c>
      <c r="P1" t="s">
        <v>36</v>
      </c>
      <c r="Q1" t="s">
        <v>37</v>
      </c>
    </row>
    <row r="2" spans="1:17">
      <c r="L2">
        <v>4</v>
      </c>
      <c r="M2">
        <v>5</v>
      </c>
      <c r="N2">
        <v>1.9</v>
      </c>
      <c r="O2" t="b">
        <f>M18=0.5*M9*1.9*1.9</f>
        <v>0</v>
      </c>
      <c r="P2">
        <f>5*4</f>
        <v>20</v>
      </c>
      <c r="Q2">
        <f>(9.3+8.8)/2</f>
        <v>9.0500000000000007</v>
      </c>
    </row>
    <row r="4" spans="1:17">
      <c r="A4" s="13" t="s">
        <v>0</v>
      </c>
      <c r="B4" s="13"/>
      <c r="C4" s="13"/>
      <c r="G4" s="13" t="s">
        <v>3</v>
      </c>
      <c r="H4" s="13"/>
      <c r="I4" s="13"/>
    </row>
    <row r="5" spans="1:17">
      <c r="A5" s="1" t="s">
        <v>1</v>
      </c>
      <c r="B5" s="1" t="s">
        <v>2</v>
      </c>
      <c r="C5" s="1"/>
      <c r="G5" s="1" t="s">
        <v>1</v>
      </c>
      <c r="H5" s="1" t="s">
        <v>2</v>
      </c>
      <c r="I5" s="1"/>
    </row>
    <row r="6" spans="1:17">
      <c r="A6" s="6">
        <v>1</v>
      </c>
      <c r="B6" s="2" t="s">
        <v>5</v>
      </c>
      <c r="C6" s="3" t="s">
        <v>13</v>
      </c>
      <c r="G6" s="6">
        <v>1</v>
      </c>
      <c r="H6" s="2" t="s">
        <v>4</v>
      </c>
      <c r="I6" s="3" t="s">
        <v>13</v>
      </c>
      <c r="L6" s="11"/>
    </row>
    <row r="7" spans="1:17">
      <c r="A7" s="7">
        <v>2</v>
      </c>
      <c r="B7" s="4" t="s">
        <v>29</v>
      </c>
      <c r="C7" s="5" t="s">
        <v>30</v>
      </c>
      <c r="G7" s="7">
        <v>2</v>
      </c>
      <c r="H7" s="4" t="s">
        <v>8</v>
      </c>
      <c r="I7" s="5" t="s">
        <v>14</v>
      </c>
    </row>
    <row r="8" spans="1:17">
      <c r="A8" s="7">
        <v>3</v>
      </c>
      <c r="B8" s="4" t="s">
        <v>4</v>
      </c>
      <c r="C8" s="5" t="s">
        <v>13</v>
      </c>
      <c r="G8" s="7">
        <v>3</v>
      </c>
      <c r="H8" s="4" t="s">
        <v>7</v>
      </c>
      <c r="I8" s="5" t="s">
        <v>13</v>
      </c>
      <c r="N8" t="s">
        <v>22</v>
      </c>
      <c r="O8" t="s">
        <v>24</v>
      </c>
    </row>
    <row r="9" spans="1:17">
      <c r="A9" s="7">
        <v>4</v>
      </c>
      <c r="B9" s="4" t="s">
        <v>32</v>
      </c>
      <c r="C9" s="5" t="s">
        <v>31</v>
      </c>
      <c r="G9" s="7">
        <v>4</v>
      </c>
      <c r="H9" s="4" t="s">
        <v>9</v>
      </c>
      <c r="I9" s="5" t="s">
        <v>15</v>
      </c>
      <c r="L9" t="s">
        <v>20</v>
      </c>
      <c r="M9">
        <f>(L2/2)/((M2/2)^2)*2</f>
        <v>0.64</v>
      </c>
      <c r="N9" t="s">
        <v>23</v>
      </c>
      <c r="O9" t="s">
        <v>25</v>
      </c>
    </row>
    <row r="10" spans="1:17">
      <c r="A10" s="7">
        <v>5</v>
      </c>
      <c r="B10" s="4" t="s">
        <v>5</v>
      </c>
      <c r="C10" s="5" t="s">
        <v>13</v>
      </c>
      <c r="G10" s="7">
        <v>5</v>
      </c>
      <c r="H10" s="4" t="s">
        <v>4</v>
      </c>
      <c r="I10" s="5" t="s">
        <v>13</v>
      </c>
      <c r="L10" t="s">
        <v>28</v>
      </c>
      <c r="M10">
        <f>M9*N2</f>
        <v>1.216</v>
      </c>
      <c r="N10" t="s">
        <v>27</v>
      </c>
      <c r="O10" t="s">
        <v>26</v>
      </c>
    </row>
    <row r="11" spans="1:17">
      <c r="A11" s="7"/>
      <c r="B11" s="4"/>
      <c r="C11" s="5"/>
      <c r="G11" s="7">
        <v>6</v>
      </c>
      <c r="H11" s="4" t="s">
        <v>10</v>
      </c>
      <c r="I11" s="5" t="s">
        <v>16</v>
      </c>
    </row>
    <row r="12" spans="1:17">
      <c r="A12" s="7"/>
      <c r="B12" s="4"/>
      <c r="C12" s="5"/>
      <c r="G12" s="7">
        <v>7</v>
      </c>
      <c r="H12" s="4" t="s">
        <v>6</v>
      </c>
      <c r="I12" s="5" t="s">
        <v>13</v>
      </c>
    </row>
    <row r="13" spans="1:17">
      <c r="A13" s="7"/>
      <c r="B13" s="4"/>
      <c r="C13" s="5"/>
      <c r="G13" s="7">
        <v>8</v>
      </c>
      <c r="H13" s="4" t="s">
        <v>11</v>
      </c>
      <c r="I13" s="5" t="s">
        <v>17</v>
      </c>
    </row>
    <row r="14" spans="1:17">
      <c r="A14" s="8"/>
      <c r="B14" s="4"/>
      <c r="C14" s="5"/>
      <c r="G14" s="7">
        <v>9</v>
      </c>
      <c r="H14" s="4" t="s">
        <v>7</v>
      </c>
      <c r="I14" s="5" t="s">
        <v>13</v>
      </c>
    </row>
    <row r="15" spans="1:17">
      <c r="G15" s="7">
        <v>10</v>
      </c>
      <c r="H15" s="4" t="s">
        <v>12</v>
      </c>
      <c r="I15" s="5" t="s">
        <v>18</v>
      </c>
    </row>
    <row r="16" spans="1:17">
      <c r="G16" s="7">
        <v>11</v>
      </c>
      <c r="H16" s="4" t="s">
        <v>4</v>
      </c>
      <c r="I16" s="5" t="s">
        <v>13</v>
      </c>
      <c r="L16" t="s">
        <v>38</v>
      </c>
    </row>
    <row r="17" spans="7:13">
      <c r="G17" s="7"/>
      <c r="H17" s="4"/>
      <c r="I17" s="5"/>
      <c r="L17" t="s">
        <v>39</v>
      </c>
      <c r="M17">
        <f>L2/M10</f>
        <v>3.2894736842105265</v>
      </c>
    </row>
    <row r="18" spans="7:13">
      <c r="G18" s="7"/>
      <c r="H18" s="4"/>
      <c r="I18" s="5"/>
      <c r="L18" t="s">
        <v>40</v>
      </c>
      <c r="M18">
        <f>SQRT(2*2/M9) *2</f>
        <v>5</v>
      </c>
    </row>
    <row r="19" spans="7:13">
      <c r="G19" s="7"/>
      <c r="H19" s="9"/>
      <c r="I19" s="10"/>
      <c r="L19" t="s">
        <v>41</v>
      </c>
      <c r="M19">
        <f>M18/2 + 2/M10</f>
        <v>4.1447368421052637</v>
      </c>
    </row>
    <row r="20" spans="7:13">
      <c r="G20" s="7"/>
      <c r="H20" s="9"/>
      <c r="I20" s="10"/>
    </row>
    <row r="21" spans="7:13">
      <c r="G21" s="7"/>
      <c r="H21" s="9"/>
      <c r="I21" s="10"/>
    </row>
  </sheetData>
  <mergeCells count="2">
    <mergeCell ref="A4:C4"/>
    <mergeCell ref="G4:I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Dear Bruce</dc:creator>
  <cp:lastModifiedBy>Dear Bruce</cp:lastModifiedBy>
  <dcterms:created xsi:type="dcterms:W3CDTF">2022-01-31T22:32:52Z</dcterms:created>
  <dcterms:modified xsi:type="dcterms:W3CDTF">2022-02-14T16:19:30Z</dcterms:modified>
</cp:coreProperties>
</file>