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id\Desktop\port_mgmt\Excel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I31" i="1"/>
  <c r="G36" i="1" l="1"/>
  <c r="G3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7" i="1"/>
  <c r="B3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7" i="1"/>
  <c r="C7" i="1"/>
  <c r="E7" i="1" s="1"/>
  <c r="B8" i="1" l="1"/>
  <c r="C8" i="1" s="1"/>
  <c r="E8" i="1" s="1"/>
  <c r="G7" i="1"/>
  <c r="B9" i="1" l="1"/>
  <c r="C9" i="1" s="1"/>
  <c r="E9" i="1" s="1"/>
  <c r="G8" i="1"/>
  <c r="B10" i="1" l="1"/>
  <c r="C10" i="1" s="1"/>
  <c r="G9" i="1"/>
  <c r="E10" i="1" l="1"/>
  <c r="B11" i="1" l="1"/>
  <c r="C11" i="1" s="1"/>
  <c r="E11" i="1" s="1"/>
  <c r="G10" i="1"/>
  <c r="B12" i="1" l="1"/>
  <c r="C12" i="1" s="1"/>
  <c r="E12" i="1" s="1"/>
  <c r="G11" i="1"/>
  <c r="B13" i="1" l="1"/>
  <c r="C13" i="1" s="1"/>
  <c r="E13" i="1" s="1"/>
  <c r="G12" i="1"/>
  <c r="B14" i="1" l="1"/>
  <c r="C14" i="1" s="1"/>
  <c r="G13" i="1"/>
  <c r="E14" i="1" l="1"/>
  <c r="B15" i="1" l="1"/>
  <c r="C15" i="1" s="1"/>
  <c r="E15" i="1" s="1"/>
  <c r="G14" i="1"/>
  <c r="B16" i="1" l="1"/>
  <c r="C16" i="1" s="1"/>
  <c r="G15" i="1"/>
  <c r="E16" i="1" l="1"/>
  <c r="B17" i="1" l="1"/>
  <c r="C17" i="1" s="1"/>
  <c r="G16" i="1"/>
  <c r="E17" i="1" l="1"/>
  <c r="B18" i="1" l="1"/>
  <c r="C18" i="1" s="1"/>
  <c r="G17" i="1"/>
  <c r="E18" i="1" l="1"/>
  <c r="B19" i="1" l="1"/>
  <c r="C19" i="1" s="1"/>
  <c r="G18" i="1"/>
  <c r="E19" i="1" l="1"/>
  <c r="B20" i="1" l="1"/>
  <c r="C20" i="1" s="1"/>
  <c r="E20" i="1" s="1"/>
  <c r="G19" i="1"/>
  <c r="B21" i="1" l="1"/>
  <c r="C21" i="1" s="1"/>
  <c r="G20" i="1"/>
  <c r="E21" i="1" l="1"/>
  <c r="B22" i="1" l="1"/>
  <c r="C22" i="1" s="1"/>
  <c r="E22" i="1" s="1"/>
  <c r="G21" i="1"/>
  <c r="B23" i="1" l="1"/>
  <c r="C23" i="1" s="1"/>
  <c r="E23" i="1" s="1"/>
  <c r="G22" i="1"/>
  <c r="B24" i="1" l="1"/>
  <c r="C24" i="1" s="1"/>
  <c r="E24" i="1" s="1"/>
  <c r="G23" i="1"/>
  <c r="B25" i="1" l="1"/>
  <c r="C25" i="1" s="1"/>
  <c r="E25" i="1" s="1"/>
  <c r="G24" i="1"/>
  <c r="B26" i="1" l="1"/>
  <c r="C26" i="1" s="1"/>
  <c r="E26" i="1" s="1"/>
  <c r="G25" i="1"/>
  <c r="B27" i="1" l="1"/>
  <c r="C27" i="1" s="1"/>
  <c r="G26" i="1"/>
  <c r="E27" i="1" l="1"/>
  <c r="B28" i="1" l="1"/>
  <c r="C28" i="1" s="1"/>
  <c r="E28" i="1" s="1"/>
  <c r="G27" i="1"/>
  <c r="B29" i="1" l="1"/>
  <c r="C29" i="1" s="1"/>
  <c r="G28" i="1"/>
  <c r="E29" i="1" l="1"/>
  <c r="B30" i="1" l="1"/>
  <c r="C30" i="1" s="1"/>
  <c r="G29" i="1"/>
  <c r="E30" i="1" l="1"/>
  <c r="C31" i="1" l="1"/>
  <c r="G30" i="1"/>
  <c r="E31" i="1" l="1"/>
  <c r="G31" i="1" l="1"/>
  <c r="B37" i="1"/>
  <c r="B38" i="1" s="1"/>
  <c r="G38" i="1" l="1"/>
</calcChain>
</file>

<file path=xl/sharedStrings.xml><?xml version="1.0" encoding="utf-8"?>
<sst xmlns="http://schemas.openxmlformats.org/spreadsheetml/2006/main" count="17" uniqueCount="16">
  <si>
    <t>초기 투자금</t>
    <phoneticPr fontId="2" type="noConversion"/>
  </si>
  <si>
    <t>투자금 조달금리</t>
    <phoneticPr fontId="2" type="noConversion"/>
  </si>
  <si>
    <t>투자수익률</t>
    <phoneticPr fontId="2" type="noConversion"/>
  </si>
  <si>
    <t>투자기간</t>
    <phoneticPr fontId="2" type="noConversion"/>
  </si>
  <si>
    <t>년</t>
    <phoneticPr fontId="2" type="noConversion"/>
  </si>
  <si>
    <t>연도</t>
    <phoneticPr fontId="2" type="noConversion"/>
  </si>
  <si>
    <t>투자금</t>
    <phoneticPr fontId="2" type="noConversion"/>
  </si>
  <si>
    <t>투자수익</t>
    <phoneticPr fontId="2" type="noConversion"/>
  </si>
  <si>
    <t>이자</t>
    <phoneticPr fontId="2" type="noConversion"/>
  </si>
  <si>
    <t>순수익</t>
    <phoneticPr fontId="2" type="noConversion"/>
  </si>
  <si>
    <t>할인류</t>
    <phoneticPr fontId="2" type="noConversion"/>
  </si>
  <si>
    <t>현재가치</t>
    <phoneticPr fontId="2" type="noConversion"/>
  </si>
  <si>
    <t>원금</t>
    <phoneticPr fontId="2" type="noConversion"/>
  </si>
  <si>
    <t>계</t>
    <phoneticPr fontId="2" type="noConversion"/>
  </si>
  <si>
    <t>할인율</t>
    <phoneticPr fontId="2" type="noConversion"/>
  </si>
  <si>
    <t>할인 후 투자수익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</si>
</sst>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41" fontId="0" fillId="0" borderId="0" xfId="1" applyFont="1">
      <alignment vertical="center"/>
    </xf>
    <xf numFmtId="41" fontId="0" fillId="0" borderId="0" xfId="0" applyNumberFormat="1">
      <alignment vertical="center"/>
    </xf>
    <xf numFmtId="9" fontId="0" fillId="0" borderId="0" xfId="2" applyFont="1">
      <alignment vertical="center"/>
    </xf>
    <xf numFmtId="43" fontId="0" fillId="0" borderId="0" xfId="1" applyNumberFormat="1" applyFont="1">
      <alignment vertical="center"/>
    </xf>
    <xf numFmtId="43" fontId="0" fillId="0" borderId="0" xfId="0" applyNumberForma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xSplit="1" ySplit="6" topLeftCell="B28" activePane="bottomRight" state="frozen"/>
      <selection pane="topRight" activeCell="B1" sqref="B1"/>
      <selection pane="bottomLeft" activeCell="A7" sqref="A7"/>
      <selection pane="bottomRight" activeCell="K35" sqref="K35"/>
    </sheetView>
  </sheetViews>
  <sheetFormatPr defaultRowHeight="17.399999999999999" x14ac:dyDescent="0.4"/>
  <cols>
    <col min="1" max="1" width="19.5" customWidth="1"/>
    <col min="2" max="2" width="13.296875" customWidth="1"/>
    <col min="3" max="4" width="8.8984375" bestFit="1" customWidth="1"/>
    <col min="5" max="5" width="9.19921875" bestFit="1" customWidth="1"/>
    <col min="7" max="7" width="13.8984375" customWidth="1"/>
    <col min="8" max="9" width="11.69921875" bestFit="1" customWidth="1"/>
  </cols>
  <sheetData>
    <row r="1" spans="1:7" x14ac:dyDescent="0.4">
      <c r="A1" t="s">
        <v>0</v>
      </c>
      <c r="B1">
        <v>50000</v>
      </c>
      <c r="E1" t="s">
        <v>10</v>
      </c>
      <c r="F1" s="1">
        <v>0.04</v>
      </c>
    </row>
    <row r="2" spans="1:7" x14ac:dyDescent="0.4">
      <c r="A2" t="s">
        <v>1</v>
      </c>
      <c r="B2" s="1">
        <v>0.04</v>
      </c>
    </row>
    <row r="3" spans="1:7" x14ac:dyDescent="0.4">
      <c r="A3" t="s">
        <v>2</v>
      </c>
      <c r="B3" s="4">
        <v>0.1</v>
      </c>
    </row>
    <row r="4" spans="1:7" x14ac:dyDescent="0.4">
      <c r="A4" t="s">
        <v>3</v>
      </c>
      <c r="B4">
        <v>25</v>
      </c>
      <c r="C4" t="s">
        <v>4</v>
      </c>
    </row>
    <row r="6" spans="1:7" x14ac:dyDescent="0.4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14</v>
      </c>
      <c r="G6" t="s">
        <v>15</v>
      </c>
    </row>
    <row r="7" spans="1:7" x14ac:dyDescent="0.4">
      <c r="A7">
        <v>1</v>
      </c>
      <c r="B7" s="2">
        <v>50000</v>
      </c>
      <c r="C7" s="2">
        <f>B7*$B$3</f>
        <v>5000</v>
      </c>
      <c r="D7" s="2">
        <f>$B$7*$B$2</f>
        <v>2000</v>
      </c>
      <c r="E7" s="2">
        <f>C7-D7</f>
        <v>3000</v>
      </c>
      <c r="F7">
        <f>1/(1+$F$1)^(A7)</f>
        <v>0.96153846153846145</v>
      </c>
      <c r="G7" s="3">
        <f>E7*F7</f>
        <v>2884.6153846153843</v>
      </c>
    </row>
    <row r="8" spans="1:7" x14ac:dyDescent="0.4">
      <c r="A8">
        <v>2</v>
      </c>
      <c r="B8" s="2">
        <f>B7+E7</f>
        <v>53000</v>
      </c>
      <c r="C8" s="2">
        <f>B8*$B$3</f>
        <v>5300</v>
      </c>
      <c r="D8" s="2">
        <f t="shared" ref="D8:D31" si="0">$B$7*$B$2</f>
        <v>2000</v>
      </c>
      <c r="E8" s="2">
        <f>C8-D8</f>
        <v>3300</v>
      </c>
      <c r="F8">
        <f t="shared" ref="F8:F31" si="1">1/(1+$F$1)^(A8)</f>
        <v>0.92455621301775137</v>
      </c>
      <c r="G8" s="3">
        <f>E8*F8</f>
        <v>3051.0355029585794</v>
      </c>
    </row>
    <row r="9" spans="1:7" x14ac:dyDescent="0.4">
      <c r="A9">
        <v>3</v>
      </c>
      <c r="B9" s="2">
        <f t="shared" ref="B9:B31" si="2">B8+E8</f>
        <v>56300</v>
      </c>
      <c r="C9" s="2">
        <f t="shared" ref="C9:C32" si="3">B9*$B$3</f>
        <v>5630</v>
      </c>
      <c r="D9" s="2">
        <f t="shared" si="0"/>
        <v>2000</v>
      </c>
      <c r="E9" s="2">
        <f t="shared" ref="E9:E31" si="4">C9-D9</f>
        <v>3630</v>
      </c>
      <c r="F9">
        <f t="shared" si="1"/>
        <v>0.88899635867091487</v>
      </c>
      <c r="G9" s="3">
        <f t="shared" ref="G9:G31" si="5">E9*F9</f>
        <v>3227.056781975421</v>
      </c>
    </row>
    <row r="10" spans="1:7" x14ac:dyDescent="0.4">
      <c r="A10">
        <v>4</v>
      </c>
      <c r="B10" s="2">
        <f t="shared" si="2"/>
        <v>59930</v>
      </c>
      <c r="C10" s="2">
        <f t="shared" si="3"/>
        <v>5993</v>
      </c>
      <c r="D10" s="2">
        <f t="shared" si="0"/>
        <v>2000</v>
      </c>
      <c r="E10" s="2">
        <f t="shared" si="4"/>
        <v>3993</v>
      </c>
      <c r="F10">
        <f t="shared" si="1"/>
        <v>0.85480419102972571</v>
      </c>
      <c r="G10" s="3">
        <f t="shared" si="5"/>
        <v>3413.2331347816948</v>
      </c>
    </row>
    <row r="11" spans="1:7" x14ac:dyDescent="0.4">
      <c r="A11">
        <v>5</v>
      </c>
      <c r="B11" s="2">
        <f t="shared" si="2"/>
        <v>63923</v>
      </c>
      <c r="C11" s="2">
        <f t="shared" si="3"/>
        <v>6392.3</v>
      </c>
      <c r="D11" s="2">
        <f t="shared" si="0"/>
        <v>2000</v>
      </c>
      <c r="E11" s="2">
        <f t="shared" si="4"/>
        <v>4392.3</v>
      </c>
      <c r="F11">
        <f t="shared" si="1"/>
        <v>0.82192710675935154</v>
      </c>
      <c r="G11" s="3">
        <f t="shared" si="5"/>
        <v>3610.1504310190999</v>
      </c>
    </row>
    <row r="12" spans="1:7" x14ac:dyDescent="0.4">
      <c r="A12">
        <v>6</v>
      </c>
      <c r="B12" s="2">
        <f t="shared" si="2"/>
        <v>68315.3</v>
      </c>
      <c r="C12" s="2">
        <f t="shared" si="3"/>
        <v>6831.5300000000007</v>
      </c>
      <c r="D12" s="2">
        <f t="shared" si="0"/>
        <v>2000</v>
      </c>
      <c r="E12" s="2">
        <f t="shared" si="4"/>
        <v>4831.5300000000007</v>
      </c>
      <c r="F12">
        <f t="shared" si="1"/>
        <v>0.79031452573014571</v>
      </c>
      <c r="G12" s="3">
        <f t="shared" si="5"/>
        <v>3818.4283405009714</v>
      </c>
    </row>
    <row r="13" spans="1:7" x14ac:dyDescent="0.4">
      <c r="A13">
        <v>7</v>
      </c>
      <c r="B13" s="2">
        <f t="shared" si="2"/>
        <v>73146.83</v>
      </c>
      <c r="C13" s="2">
        <f t="shared" si="3"/>
        <v>7314.6830000000009</v>
      </c>
      <c r="D13" s="2">
        <f t="shared" si="0"/>
        <v>2000</v>
      </c>
      <c r="E13" s="2">
        <f t="shared" si="4"/>
        <v>5314.6830000000009</v>
      </c>
      <c r="F13">
        <f t="shared" si="1"/>
        <v>0.75991781320206331</v>
      </c>
      <c r="G13" s="3">
        <f t="shared" si="5"/>
        <v>4038.7222832221823</v>
      </c>
    </row>
    <row r="14" spans="1:7" x14ac:dyDescent="0.4">
      <c r="A14">
        <v>8</v>
      </c>
      <c r="B14" s="2">
        <f t="shared" si="2"/>
        <v>78461.513000000006</v>
      </c>
      <c r="C14" s="2">
        <f t="shared" si="3"/>
        <v>7846.1513000000014</v>
      </c>
      <c r="D14" s="2">
        <f t="shared" si="0"/>
        <v>2000</v>
      </c>
      <c r="E14" s="2">
        <f t="shared" si="4"/>
        <v>5846.1513000000014</v>
      </c>
      <c r="F14">
        <f t="shared" si="1"/>
        <v>0.73069020500198378</v>
      </c>
      <c r="G14" s="3">
        <f t="shared" si="5"/>
        <v>4271.7254918696153</v>
      </c>
    </row>
    <row r="15" spans="1:7" x14ac:dyDescent="0.4">
      <c r="A15">
        <v>9</v>
      </c>
      <c r="B15" s="2">
        <f t="shared" si="2"/>
        <v>84307.664300000004</v>
      </c>
      <c r="C15" s="2">
        <f t="shared" si="3"/>
        <v>8430.7664300000015</v>
      </c>
      <c r="D15" s="2">
        <f t="shared" si="0"/>
        <v>2000</v>
      </c>
      <c r="E15" s="2">
        <f t="shared" si="4"/>
        <v>6430.7664300000015</v>
      </c>
      <c r="F15">
        <f t="shared" si="1"/>
        <v>0.70258673557883045</v>
      </c>
      <c r="G15" s="3">
        <f t="shared" si="5"/>
        <v>4518.1711933236302</v>
      </c>
    </row>
    <row r="16" spans="1:7" x14ac:dyDescent="0.4">
      <c r="A16">
        <v>10</v>
      </c>
      <c r="B16" s="2">
        <f t="shared" si="2"/>
        <v>90738.430730000007</v>
      </c>
      <c r="C16" s="2">
        <f t="shared" si="3"/>
        <v>9073.8430730000018</v>
      </c>
      <c r="D16" s="2">
        <f t="shared" si="0"/>
        <v>2000</v>
      </c>
      <c r="E16" s="2">
        <f t="shared" si="4"/>
        <v>7073.8430730000018</v>
      </c>
      <c r="F16">
        <f t="shared" si="1"/>
        <v>0.67556416882579851</v>
      </c>
      <c r="G16" s="3">
        <f t="shared" si="5"/>
        <v>4778.8349160153784</v>
      </c>
    </row>
    <row r="17" spans="1:9" x14ac:dyDescent="0.4">
      <c r="A17">
        <v>11</v>
      </c>
      <c r="B17" s="2">
        <f t="shared" si="2"/>
        <v>97812.273803000004</v>
      </c>
      <c r="C17" s="2">
        <f t="shared" si="3"/>
        <v>9781.2273803000007</v>
      </c>
      <c r="D17" s="2">
        <f t="shared" si="0"/>
        <v>2000</v>
      </c>
      <c r="E17" s="2">
        <f t="shared" si="4"/>
        <v>7781.2273803000007</v>
      </c>
      <c r="F17">
        <f t="shared" si="1"/>
        <v>0.6495809315632679</v>
      </c>
      <c r="G17" s="3">
        <f t="shared" si="5"/>
        <v>5054.5369304008809</v>
      </c>
    </row>
    <row r="18" spans="1:9" x14ac:dyDescent="0.4">
      <c r="A18">
        <v>12</v>
      </c>
      <c r="B18" s="2">
        <f t="shared" si="2"/>
        <v>105593.5011833</v>
      </c>
      <c r="C18" s="2">
        <f t="shared" si="3"/>
        <v>10559.350118330001</v>
      </c>
      <c r="D18" s="2">
        <f t="shared" si="0"/>
        <v>2000</v>
      </c>
      <c r="E18" s="2">
        <f t="shared" si="4"/>
        <v>8559.3501183300014</v>
      </c>
      <c r="F18">
        <f t="shared" si="1"/>
        <v>0.62459704958006512</v>
      </c>
      <c r="G18" s="3">
        <f t="shared" si="5"/>
        <v>5346.1448302317003</v>
      </c>
    </row>
    <row r="19" spans="1:9" x14ac:dyDescent="0.4">
      <c r="A19">
        <v>13</v>
      </c>
      <c r="B19" s="2">
        <f t="shared" si="2"/>
        <v>114152.85130163</v>
      </c>
      <c r="C19" s="2">
        <f t="shared" si="3"/>
        <v>11415.285130163</v>
      </c>
      <c r="D19" s="2">
        <f t="shared" si="0"/>
        <v>2000</v>
      </c>
      <c r="E19" s="2">
        <f t="shared" si="4"/>
        <v>9415.2851301629998</v>
      </c>
      <c r="F19">
        <f t="shared" si="1"/>
        <v>0.600574086134678</v>
      </c>
      <c r="G19" s="3">
        <f t="shared" si="5"/>
        <v>5654.5762627450667</v>
      </c>
    </row>
    <row r="20" spans="1:9" x14ac:dyDescent="0.4">
      <c r="A20">
        <v>14</v>
      </c>
      <c r="B20" s="2">
        <f t="shared" si="2"/>
        <v>123568.136431793</v>
      </c>
      <c r="C20" s="2">
        <f t="shared" si="3"/>
        <v>12356.813643179301</v>
      </c>
      <c r="D20" s="2">
        <f t="shared" si="0"/>
        <v>2000</v>
      </c>
      <c r="E20" s="2">
        <f t="shared" si="4"/>
        <v>10356.813643179301</v>
      </c>
      <c r="F20">
        <f t="shared" si="1"/>
        <v>0.57747508282180582</v>
      </c>
      <c r="G20" s="3">
        <f t="shared" si="5"/>
        <v>5980.8018163649749</v>
      </c>
    </row>
    <row r="21" spans="1:9" x14ac:dyDescent="0.4">
      <c r="A21">
        <v>15</v>
      </c>
      <c r="B21" s="2">
        <f t="shared" si="2"/>
        <v>133924.95007497229</v>
      </c>
      <c r="C21" s="2">
        <f t="shared" si="3"/>
        <v>13392.495007497229</v>
      </c>
      <c r="D21" s="2">
        <f t="shared" si="0"/>
        <v>2000</v>
      </c>
      <c r="E21" s="2">
        <f t="shared" si="4"/>
        <v>11392.495007497229</v>
      </c>
      <c r="F21">
        <f t="shared" si="1"/>
        <v>0.55526450271327477</v>
      </c>
      <c r="G21" s="3">
        <f t="shared" si="5"/>
        <v>6325.8480750014141</v>
      </c>
    </row>
    <row r="22" spans="1:9" x14ac:dyDescent="0.4">
      <c r="A22">
        <v>16</v>
      </c>
      <c r="B22" s="2">
        <f t="shared" si="2"/>
        <v>145317.44508246952</v>
      </c>
      <c r="C22" s="2">
        <f t="shared" si="3"/>
        <v>14531.744508246953</v>
      </c>
      <c r="D22" s="2">
        <f t="shared" si="0"/>
        <v>2000</v>
      </c>
      <c r="E22" s="2">
        <f t="shared" si="4"/>
        <v>12531.744508246953</v>
      </c>
      <c r="F22">
        <f t="shared" si="1"/>
        <v>0.53390817568584104</v>
      </c>
      <c r="G22" s="3">
        <f t="shared" si="5"/>
        <v>6690.8008485591881</v>
      </c>
    </row>
    <row r="23" spans="1:9" x14ac:dyDescent="0.4">
      <c r="A23">
        <v>17</v>
      </c>
      <c r="B23" s="2">
        <f t="shared" si="2"/>
        <v>157849.18959071647</v>
      </c>
      <c r="C23" s="2">
        <f t="shared" si="3"/>
        <v>15784.918959071649</v>
      </c>
      <c r="D23" s="2">
        <f t="shared" si="0"/>
        <v>2000</v>
      </c>
      <c r="E23" s="2">
        <f t="shared" si="4"/>
        <v>13784.918959071649</v>
      </c>
      <c r="F23">
        <f t="shared" si="1"/>
        <v>0.51337324585177024</v>
      </c>
      <c r="G23" s="3">
        <f t="shared" si="5"/>
        <v>7076.808589822218</v>
      </c>
    </row>
    <row r="24" spans="1:9" x14ac:dyDescent="0.4">
      <c r="A24">
        <v>18</v>
      </c>
      <c r="B24" s="2">
        <f t="shared" si="2"/>
        <v>171634.10854978813</v>
      </c>
      <c r="C24" s="2">
        <f t="shared" si="3"/>
        <v>17163.410854978814</v>
      </c>
      <c r="D24" s="2">
        <f t="shared" si="0"/>
        <v>2000</v>
      </c>
      <c r="E24" s="2">
        <f t="shared" si="4"/>
        <v>15163.410854978814</v>
      </c>
      <c r="F24">
        <f t="shared" si="1"/>
        <v>0.49362812101131748</v>
      </c>
      <c r="G24" s="3">
        <f t="shared" si="5"/>
        <v>7485.086008465807</v>
      </c>
    </row>
    <row r="25" spans="1:9" x14ac:dyDescent="0.4">
      <c r="A25">
        <v>19</v>
      </c>
      <c r="B25" s="2">
        <f t="shared" si="2"/>
        <v>186797.51940476694</v>
      </c>
      <c r="C25" s="2">
        <f t="shared" si="3"/>
        <v>18679.751940476694</v>
      </c>
      <c r="D25" s="2">
        <f t="shared" si="0"/>
        <v>2000</v>
      </c>
      <c r="E25" s="2">
        <f t="shared" si="4"/>
        <v>16679.751940476694</v>
      </c>
      <c r="F25">
        <f t="shared" si="1"/>
        <v>0.47464242404934376</v>
      </c>
      <c r="G25" s="3">
        <f t="shared" si="5"/>
        <v>7916.9178935696036</v>
      </c>
    </row>
    <row r="26" spans="1:9" x14ac:dyDescent="0.4">
      <c r="A26">
        <v>20</v>
      </c>
      <c r="B26" s="2">
        <f t="shared" si="2"/>
        <v>203477.27134524361</v>
      </c>
      <c r="C26" s="2">
        <f t="shared" si="3"/>
        <v>20347.727134524364</v>
      </c>
      <c r="D26" s="2">
        <f t="shared" si="0"/>
        <v>2000</v>
      </c>
      <c r="E26" s="2">
        <f t="shared" si="4"/>
        <v>18347.727134524364</v>
      </c>
      <c r="F26">
        <f t="shared" si="1"/>
        <v>0.45638694620129205</v>
      </c>
      <c r="G26" s="3">
        <f t="shared" si="5"/>
        <v>8373.6631566601573</v>
      </c>
    </row>
    <row r="27" spans="1:9" x14ac:dyDescent="0.4">
      <c r="A27">
        <v>21</v>
      </c>
      <c r="B27" s="2">
        <f t="shared" si="2"/>
        <v>221824.99847976799</v>
      </c>
      <c r="C27" s="2">
        <f t="shared" si="3"/>
        <v>22182.4998479768</v>
      </c>
      <c r="D27" s="2">
        <f t="shared" si="0"/>
        <v>2000</v>
      </c>
      <c r="E27" s="2">
        <f t="shared" si="4"/>
        <v>20182.4998479768</v>
      </c>
      <c r="F27">
        <f t="shared" si="1"/>
        <v>0.43883360211662686</v>
      </c>
      <c r="G27" s="3">
        <f t="shared" si="5"/>
        <v>8856.7591080059337</v>
      </c>
    </row>
    <row r="28" spans="1:9" x14ac:dyDescent="0.4">
      <c r="A28">
        <v>22</v>
      </c>
      <c r="B28" s="2">
        <f t="shared" si="2"/>
        <v>242007.4983277448</v>
      </c>
      <c r="C28" s="2">
        <f t="shared" si="3"/>
        <v>24200.749832774483</v>
      </c>
      <c r="D28" s="2">
        <f t="shared" si="0"/>
        <v>2000</v>
      </c>
      <c r="E28" s="2">
        <f t="shared" si="4"/>
        <v>22200.749832774483</v>
      </c>
      <c r="F28">
        <f t="shared" si="1"/>
        <v>0.42195538665060278</v>
      </c>
      <c r="G28" s="3">
        <f t="shared" si="5"/>
        <v>9367.7259796216622</v>
      </c>
    </row>
    <row r="29" spans="1:9" x14ac:dyDescent="0.4">
      <c r="A29">
        <v>23</v>
      </c>
      <c r="B29" s="2">
        <f t="shared" si="2"/>
        <v>264208.24816051929</v>
      </c>
      <c r="C29" s="2">
        <f t="shared" si="3"/>
        <v>26420.824816051929</v>
      </c>
      <c r="D29" s="2">
        <f t="shared" si="0"/>
        <v>2000</v>
      </c>
      <c r="E29" s="2">
        <f t="shared" si="4"/>
        <v>24420.824816051929</v>
      </c>
      <c r="F29">
        <f t="shared" si="1"/>
        <v>0.40572633331788732</v>
      </c>
      <c r="G29" s="3">
        <f t="shared" si="5"/>
        <v>9908.1717092152194</v>
      </c>
    </row>
    <row r="30" spans="1:9" x14ac:dyDescent="0.4">
      <c r="A30">
        <v>24</v>
      </c>
      <c r="B30" s="2">
        <f t="shared" si="2"/>
        <v>288629.07297657122</v>
      </c>
      <c r="C30" s="2">
        <f t="shared" si="3"/>
        <v>28862.907297657122</v>
      </c>
      <c r="D30" s="2">
        <f t="shared" si="0"/>
        <v>2000</v>
      </c>
      <c r="E30" s="2">
        <f t="shared" si="4"/>
        <v>26862.907297657122</v>
      </c>
      <c r="F30">
        <f t="shared" si="1"/>
        <v>0.39012147434412242</v>
      </c>
      <c r="G30" s="3">
        <f t="shared" si="5"/>
        <v>10479.797000131482</v>
      </c>
    </row>
    <row r="31" spans="1:9" x14ac:dyDescent="0.4">
      <c r="A31">
        <v>25</v>
      </c>
      <c r="B31" s="2">
        <f>B30+E30</f>
        <v>315491.98027422832</v>
      </c>
      <c r="C31" s="2">
        <f t="shared" si="3"/>
        <v>31549.198027422834</v>
      </c>
      <c r="D31" s="2">
        <f t="shared" si="0"/>
        <v>2000</v>
      </c>
      <c r="E31" s="2">
        <f t="shared" si="4"/>
        <v>29549.198027422834</v>
      </c>
      <c r="F31">
        <f t="shared" si="1"/>
        <v>0.37511680225396377</v>
      </c>
      <c r="G31" s="3">
        <f t="shared" si="5"/>
        <v>11084.400673215987</v>
      </c>
      <c r="I31" s="6">
        <f>B31*F31</f>
        <v>118346.34277723914</v>
      </c>
    </row>
    <row r="32" spans="1:9" x14ac:dyDescent="0.4">
      <c r="B32" s="6"/>
      <c r="C32" s="2"/>
      <c r="D32" s="2"/>
      <c r="E32" s="2"/>
      <c r="G32" s="3"/>
    </row>
    <row r="33" spans="1:7" x14ac:dyDescent="0.4">
      <c r="B33" s="3"/>
      <c r="C33" s="2"/>
    </row>
    <row r="34" spans="1:7" x14ac:dyDescent="0.4">
      <c r="A34" t="s">
        <v>11</v>
      </c>
      <c r="E34" s="3"/>
      <c r="G34" s="2"/>
    </row>
    <row r="35" spans="1:7" x14ac:dyDescent="0.4">
      <c r="G35" s="2"/>
    </row>
    <row r="36" spans="1:7" x14ac:dyDescent="0.4">
      <c r="A36" t="s">
        <v>12</v>
      </c>
      <c r="B36" s="2">
        <f>B1</f>
        <v>50000</v>
      </c>
      <c r="G36" s="5">
        <f>B36*F31</f>
        <v>18755.840112698188</v>
      </c>
    </row>
    <row r="37" spans="1:7" x14ac:dyDescent="0.4">
      <c r="A37" t="s">
        <v>7</v>
      </c>
      <c r="B37" s="3">
        <f>SUM(E7:E31)</f>
        <v>295041.17830165115</v>
      </c>
      <c r="G37" s="2">
        <f>SUM(G7:G31)</f>
        <v>153214.01234229325</v>
      </c>
    </row>
    <row r="38" spans="1:7" x14ac:dyDescent="0.4">
      <c r="A38" t="s">
        <v>13</v>
      </c>
      <c r="B38" s="3">
        <f>B36+B37</f>
        <v>345041.17830165115</v>
      </c>
      <c r="G38" s="2">
        <f>G36+G37</f>
        <v>171969.85245499143</v>
      </c>
    </row>
    <row r="40" spans="1:7" x14ac:dyDescent="0.4">
      <c r="G4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Yoo</dc:creator>
  <cp:lastModifiedBy>Ss Yoo</cp:lastModifiedBy>
  <dcterms:created xsi:type="dcterms:W3CDTF">2024-11-11T05:25:57Z</dcterms:created>
  <dcterms:modified xsi:type="dcterms:W3CDTF">2025-01-05T12:03:27Z</dcterms:modified>
</cp:coreProperties>
</file>