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/>
  <mc:AlternateContent xmlns:mc="http://schemas.openxmlformats.org/markup-compatibility/2006">
    <mc:Choice Requires="x15">
      <x15ac:absPath xmlns:x15ac="http://schemas.microsoft.com/office/spreadsheetml/2010/11/ac" url="C:\Users\10121094\Desktop\개인문서\Wpf\PMEditor\Common\Resource\"/>
    </mc:Choice>
  </mc:AlternateContent>
  <xr:revisionPtr revIDLastSave="0" documentId="13_ncr:1_{1D8CE086-A28A-4C3D-A31C-98DD288DD57D}" xr6:coauthVersionLast="36" xr6:coauthVersionMax="36" xr10:uidLastSave="{00000000-0000-0000-0000-000000000000}"/>
  <bookViews>
    <workbookView xWindow="0" yWindow="0" windowWidth="34320" windowHeight="17580" xr2:uid="{00000000-000D-0000-FFFF-FFFF00000000}"/>
  </bookViews>
  <sheets>
    <sheet name="SubstractSheet" sheetId="11" r:id="rId1"/>
    <sheet name="포켓몬 DB 1.1" sheetId="8" r:id="rId2"/>
    <sheet name="Data 추출" sheetId="5" r:id="rId3"/>
    <sheet name="Raw 종족값" sheetId="1" r:id="rId4"/>
    <sheet name="Raw 도감" sheetId="2" r:id="rId5"/>
    <sheet name="속성" sheetId="9" r:id="rId6"/>
    <sheet name="Sheet1" sheetId="10" r:id="rId7"/>
  </sheets>
  <definedNames>
    <definedName name="_xlnm._FilterDatabase" localSheetId="2" hidden="1">'Data 추출'!$A$2:$K$1019</definedName>
    <definedName name="_xlnm._FilterDatabase" localSheetId="4" hidden="1">'Raw 도감'!$B$1:$H$1103</definedName>
    <definedName name="_xlnm._FilterDatabase" localSheetId="0" hidden="1">SubstractSheet!$B$1:$I$1017</definedName>
    <definedName name="_xlnm._FilterDatabase" localSheetId="1" hidden="1">'포켓몬 DB 1.1'!$A$2:$I$1019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9" l="1"/>
  <c r="F49" i="9" s="1"/>
  <c r="D45" i="9"/>
  <c r="D48" i="9"/>
  <c r="F48" i="9" s="1"/>
  <c r="F55" i="9"/>
  <c r="F67" i="9"/>
  <c r="D46" i="9"/>
  <c r="F46" i="9" s="1"/>
  <c r="E46" i="9"/>
  <c r="D47" i="9"/>
  <c r="F47" i="9" s="1"/>
  <c r="E47" i="9"/>
  <c r="E48" i="9"/>
  <c r="E49" i="9"/>
  <c r="D50" i="9"/>
  <c r="F50" i="9" s="1"/>
  <c r="E50" i="9"/>
  <c r="D51" i="9"/>
  <c r="F51" i="9" s="1"/>
  <c r="E51" i="9"/>
  <c r="D52" i="9"/>
  <c r="F52" i="9" s="1"/>
  <c r="E52" i="9"/>
  <c r="D53" i="9"/>
  <c r="F53" i="9" s="1"/>
  <c r="E53" i="9"/>
  <c r="D54" i="9"/>
  <c r="F54" i="9" s="1"/>
  <c r="E54" i="9"/>
  <c r="D55" i="9"/>
  <c r="E55" i="9"/>
  <c r="D56" i="9"/>
  <c r="F56" i="9" s="1"/>
  <c r="E56" i="9"/>
  <c r="D57" i="9"/>
  <c r="F57" i="9" s="1"/>
  <c r="E57" i="9"/>
  <c r="D58" i="9"/>
  <c r="F58" i="9" s="1"/>
  <c r="E58" i="9"/>
  <c r="D59" i="9"/>
  <c r="F59" i="9" s="1"/>
  <c r="E59" i="9"/>
  <c r="D60" i="9"/>
  <c r="F60" i="9" s="1"/>
  <c r="E60" i="9"/>
  <c r="D61" i="9"/>
  <c r="F61" i="9" s="1"/>
  <c r="E61" i="9"/>
  <c r="D62" i="9"/>
  <c r="F62" i="9" s="1"/>
  <c r="E62" i="9"/>
  <c r="D63" i="9"/>
  <c r="F63" i="9" s="1"/>
  <c r="E63" i="9"/>
  <c r="D64" i="9"/>
  <c r="F64" i="9" s="1"/>
  <c r="E64" i="9"/>
  <c r="D65" i="9"/>
  <c r="F65" i="9" s="1"/>
  <c r="E65" i="9"/>
  <c r="D66" i="9"/>
  <c r="F66" i="9" s="1"/>
  <c r="E66" i="9"/>
  <c r="D67" i="9"/>
  <c r="E67" i="9"/>
  <c r="D68" i="9"/>
  <c r="F68" i="9" s="1"/>
  <c r="E68" i="9"/>
  <c r="D69" i="9"/>
  <c r="F69" i="9" s="1"/>
  <c r="E69" i="9"/>
  <c r="D70" i="9"/>
  <c r="F70" i="9" s="1"/>
  <c r="E70" i="9"/>
  <c r="D71" i="9"/>
  <c r="F71" i="9" s="1"/>
  <c r="E71" i="9"/>
  <c r="D72" i="9"/>
  <c r="F72" i="9" s="1"/>
  <c r="E72" i="9"/>
  <c r="E45" i="9"/>
  <c r="F45" i="9" s="1"/>
  <c r="K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3" i="5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2" i="2"/>
  <c r="L999" i="5" l="1"/>
  <c r="N999" i="5" s="1"/>
  <c r="M999" i="5"/>
  <c r="O999" i="5" s="1"/>
  <c r="L927" i="5"/>
  <c r="N927" i="5" s="1"/>
  <c r="M927" i="5"/>
  <c r="O927" i="5" s="1"/>
  <c r="L915" i="5"/>
  <c r="N915" i="5" s="1"/>
  <c r="M915" i="5"/>
  <c r="O915" i="5" s="1"/>
  <c r="L903" i="5"/>
  <c r="N903" i="5" s="1"/>
  <c r="M903" i="5"/>
  <c r="O903" i="5" s="1"/>
  <c r="L891" i="5"/>
  <c r="N891" i="5" s="1"/>
  <c r="M891" i="5"/>
  <c r="O891" i="5" s="1"/>
  <c r="L879" i="5"/>
  <c r="N879" i="5" s="1"/>
  <c r="M879" i="5"/>
  <c r="O879" i="5" s="1"/>
  <c r="L867" i="5"/>
  <c r="N867" i="5" s="1"/>
  <c r="M867" i="5"/>
  <c r="O867" i="5" s="1"/>
  <c r="L855" i="5"/>
  <c r="N855" i="5" s="1"/>
  <c r="M855" i="5"/>
  <c r="O855" i="5" s="1"/>
  <c r="L843" i="5"/>
  <c r="N843" i="5" s="1"/>
  <c r="M843" i="5"/>
  <c r="O843" i="5" s="1"/>
  <c r="L831" i="5"/>
  <c r="N831" i="5" s="1"/>
  <c r="M831" i="5"/>
  <c r="O831" i="5" s="1"/>
  <c r="L819" i="5"/>
  <c r="N819" i="5" s="1"/>
  <c r="M819" i="5"/>
  <c r="O819" i="5" s="1"/>
  <c r="L807" i="5"/>
  <c r="N807" i="5" s="1"/>
  <c r="M807" i="5"/>
  <c r="O807" i="5" s="1"/>
  <c r="L795" i="5"/>
  <c r="N795" i="5" s="1"/>
  <c r="M795" i="5"/>
  <c r="O795" i="5" s="1"/>
  <c r="L783" i="5"/>
  <c r="N783" i="5" s="1"/>
  <c r="M783" i="5"/>
  <c r="O783" i="5" s="1"/>
  <c r="L771" i="5"/>
  <c r="N771" i="5" s="1"/>
  <c r="M771" i="5"/>
  <c r="O771" i="5" s="1"/>
  <c r="L759" i="5"/>
  <c r="N759" i="5" s="1"/>
  <c r="M759" i="5"/>
  <c r="O759" i="5" s="1"/>
  <c r="L747" i="5"/>
  <c r="N747" i="5" s="1"/>
  <c r="M747" i="5"/>
  <c r="O747" i="5" s="1"/>
  <c r="L735" i="5"/>
  <c r="N735" i="5" s="1"/>
  <c r="M735" i="5"/>
  <c r="O735" i="5" s="1"/>
  <c r="L723" i="5"/>
  <c r="N723" i="5" s="1"/>
  <c r="M723" i="5"/>
  <c r="O723" i="5" s="1"/>
  <c r="L711" i="5"/>
  <c r="N711" i="5" s="1"/>
  <c r="M711" i="5"/>
  <c r="O711" i="5" s="1"/>
  <c r="L699" i="5"/>
  <c r="N699" i="5" s="1"/>
  <c r="M699" i="5"/>
  <c r="O699" i="5" s="1"/>
  <c r="L687" i="5"/>
  <c r="N687" i="5" s="1"/>
  <c r="M687" i="5"/>
  <c r="O687" i="5" s="1"/>
  <c r="L675" i="5"/>
  <c r="N675" i="5" s="1"/>
  <c r="M675" i="5"/>
  <c r="O675" i="5" s="1"/>
  <c r="L663" i="5"/>
  <c r="N663" i="5" s="1"/>
  <c r="M663" i="5"/>
  <c r="O663" i="5" s="1"/>
  <c r="L651" i="5"/>
  <c r="N651" i="5" s="1"/>
  <c r="M651" i="5"/>
  <c r="O651" i="5" s="1"/>
  <c r="L639" i="5"/>
  <c r="N639" i="5" s="1"/>
  <c r="M639" i="5"/>
  <c r="O639" i="5" s="1"/>
  <c r="L627" i="5"/>
  <c r="N627" i="5" s="1"/>
  <c r="M627" i="5"/>
  <c r="O627" i="5" s="1"/>
  <c r="L615" i="5"/>
  <c r="N615" i="5" s="1"/>
  <c r="M615" i="5"/>
  <c r="O615" i="5" s="1"/>
  <c r="L603" i="5"/>
  <c r="N603" i="5" s="1"/>
  <c r="M603" i="5"/>
  <c r="O603" i="5" s="1"/>
  <c r="L591" i="5"/>
  <c r="N591" i="5" s="1"/>
  <c r="M591" i="5"/>
  <c r="O591" i="5" s="1"/>
  <c r="L579" i="5"/>
  <c r="N579" i="5" s="1"/>
  <c r="M579" i="5"/>
  <c r="O579" i="5" s="1"/>
  <c r="L567" i="5"/>
  <c r="N567" i="5" s="1"/>
  <c r="M567" i="5"/>
  <c r="O567" i="5" s="1"/>
  <c r="L555" i="5"/>
  <c r="N555" i="5" s="1"/>
  <c r="M555" i="5"/>
  <c r="O555" i="5" s="1"/>
  <c r="L543" i="5"/>
  <c r="N543" i="5" s="1"/>
  <c r="M543" i="5"/>
  <c r="O543" i="5" s="1"/>
  <c r="L531" i="5"/>
  <c r="N531" i="5" s="1"/>
  <c r="M531" i="5"/>
  <c r="O531" i="5" s="1"/>
  <c r="L519" i="5"/>
  <c r="N519" i="5" s="1"/>
  <c r="M519" i="5"/>
  <c r="O519" i="5" s="1"/>
  <c r="L507" i="5"/>
  <c r="N507" i="5" s="1"/>
  <c r="M507" i="5"/>
  <c r="O507" i="5" s="1"/>
  <c r="L495" i="5"/>
  <c r="N495" i="5" s="1"/>
  <c r="M495" i="5"/>
  <c r="O495" i="5" s="1"/>
  <c r="L483" i="5"/>
  <c r="N483" i="5" s="1"/>
  <c r="M483" i="5"/>
  <c r="O483" i="5" s="1"/>
  <c r="L471" i="5"/>
  <c r="N471" i="5" s="1"/>
  <c r="M471" i="5"/>
  <c r="O471" i="5" s="1"/>
  <c r="L459" i="5"/>
  <c r="N459" i="5" s="1"/>
  <c r="M459" i="5"/>
  <c r="O459" i="5" s="1"/>
  <c r="L447" i="5"/>
  <c r="N447" i="5" s="1"/>
  <c r="M447" i="5"/>
  <c r="O447" i="5" s="1"/>
  <c r="L435" i="5"/>
  <c r="N435" i="5" s="1"/>
  <c r="M435" i="5"/>
  <c r="O435" i="5" s="1"/>
  <c r="L423" i="5"/>
  <c r="N423" i="5" s="1"/>
  <c r="M423" i="5"/>
  <c r="O423" i="5" s="1"/>
  <c r="L411" i="5"/>
  <c r="N411" i="5" s="1"/>
  <c r="M411" i="5"/>
  <c r="O411" i="5" s="1"/>
  <c r="L399" i="5"/>
  <c r="N399" i="5" s="1"/>
  <c r="M399" i="5"/>
  <c r="O399" i="5" s="1"/>
  <c r="L387" i="5"/>
  <c r="N387" i="5" s="1"/>
  <c r="M387" i="5"/>
  <c r="O387" i="5" s="1"/>
  <c r="L375" i="5"/>
  <c r="N375" i="5" s="1"/>
  <c r="M375" i="5"/>
  <c r="O375" i="5" s="1"/>
  <c r="L363" i="5"/>
  <c r="N363" i="5" s="1"/>
  <c r="M363" i="5"/>
  <c r="O363" i="5" s="1"/>
  <c r="L351" i="5"/>
  <c r="N351" i="5" s="1"/>
  <c r="M351" i="5"/>
  <c r="O351" i="5" s="1"/>
  <c r="L339" i="5"/>
  <c r="N339" i="5" s="1"/>
  <c r="M339" i="5"/>
  <c r="O339" i="5" s="1"/>
  <c r="L327" i="5"/>
  <c r="N327" i="5" s="1"/>
  <c r="M327" i="5"/>
  <c r="O327" i="5" s="1"/>
  <c r="L315" i="5"/>
  <c r="N315" i="5" s="1"/>
  <c r="M315" i="5"/>
  <c r="O315" i="5" s="1"/>
  <c r="L303" i="5"/>
  <c r="N303" i="5" s="1"/>
  <c r="M303" i="5"/>
  <c r="O303" i="5" s="1"/>
  <c r="L291" i="5"/>
  <c r="N291" i="5" s="1"/>
  <c r="M291" i="5"/>
  <c r="O291" i="5" s="1"/>
  <c r="M279" i="5"/>
  <c r="O279" i="5" s="1"/>
  <c r="L279" i="5"/>
  <c r="N279" i="5" s="1"/>
  <c r="L267" i="5"/>
  <c r="N267" i="5" s="1"/>
  <c r="M267" i="5"/>
  <c r="O267" i="5" s="1"/>
  <c r="L255" i="5"/>
  <c r="N255" i="5" s="1"/>
  <c r="M255" i="5"/>
  <c r="O255" i="5" s="1"/>
  <c r="L243" i="5"/>
  <c r="N243" i="5" s="1"/>
  <c r="M243" i="5"/>
  <c r="O243" i="5" s="1"/>
  <c r="L231" i="5"/>
  <c r="N231" i="5" s="1"/>
  <c r="M231" i="5"/>
  <c r="O231" i="5" s="1"/>
  <c r="L219" i="5"/>
  <c r="N219" i="5" s="1"/>
  <c r="M219" i="5"/>
  <c r="O219" i="5" s="1"/>
  <c r="L207" i="5"/>
  <c r="N207" i="5" s="1"/>
  <c r="M207" i="5"/>
  <c r="O207" i="5" s="1"/>
  <c r="L195" i="5"/>
  <c r="N195" i="5" s="1"/>
  <c r="M195" i="5"/>
  <c r="O195" i="5" s="1"/>
  <c r="M183" i="5"/>
  <c r="O183" i="5" s="1"/>
  <c r="L183" i="5"/>
  <c r="N183" i="5" s="1"/>
  <c r="M171" i="5"/>
  <c r="O171" i="5" s="1"/>
  <c r="L171" i="5"/>
  <c r="N171" i="5" s="1"/>
  <c r="M159" i="5"/>
  <c r="O159" i="5" s="1"/>
  <c r="L159" i="5"/>
  <c r="N159" i="5" s="1"/>
  <c r="M147" i="5"/>
  <c r="O147" i="5" s="1"/>
  <c r="L147" i="5"/>
  <c r="N147" i="5" s="1"/>
  <c r="M135" i="5"/>
  <c r="O135" i="5" s="1"/>
  <c r="L135" i="5"/>
  <c r="N135" i="5" s="1"/>
  <c r="M123" i="5"/>
  <c r="O123" i="5" s="1"/>
  <c r="L123" i="5"/>
  <c r="N123" i="5" s="1"/>
  <c r="M111" i="5"/>
  <c r="O111" i="5" s="1"/>
  <c r="L111" i="5"/>
  <c r="N111" i="5" s="1"/>
  <c r="M99" i="5"/>
  <c r="O99" i="5" s="1"/>
  <c r="L99" i="5"/>
  <c r="N99" i="5" s="1"/>
  <c r="M87" i="5"/>
  <c r="O87" i="5" s="1"/>
  <c r="L87" i="5"/>
  <c r="N87" i="5" s="1"/>
  <c r="M75" i="5"/>
  <c r="O75" i="5" s="1"/>
  <c r="L75" i="5"/>
  <c r="N75" i="5" s="1"/>
  <c r="M63" i="5"/>
  <c r="O63" i="5" s="1"/>
  <c r="L63" i="5"/>
  <c r="N63" i="5" s="1"/>
  <c r="M51" i="5"/>
  <c r="O51" i="5" s="1"/>
  <c r="L51" i="5"/>
  <c r="N51" i="5" s="1"/>
  <c r="M39" i="5"/>
  <c r="O39" i="5" s="1"/>
  <c r="L39" i="5"/>
  <c r="N39" i="5" s="1"/>
  <c r="M27" i="5"/>
  <c r="O27" i="5" s="1"/>
  <c r="L27" i="5"/>
  <c r="N27" i="5" s="1"/>
  <c r="M15" i="5"/>
  <c r="O15" i="5" s="1"/>
  <c r="L15" i="5"/>
  <c r="N15" i="5" s="1"/>
  <c r="L998" i="5"/>
  <c r="N998" i="5" s="1"/>
  <c r="M998" i="5"/>
  <c r="O998" i="5" s="1"/>
  <c r="L962" i="5"/>
  <c r="N962" i="5" s="1"/>
  <c r="M962" i="5"/>
  <c r="O962" i="5" s="1"/>
  <c r="L950" i="5"/>
  <c r="N950" i="5" s="1"/>
  <c r="M950" i="5"/>
  <c r="O950" i="5" s="1"/>
  <c r="L938" i="5"/>
  <c r="N938" i="5" s="1"/>
  <c r="M938" i="5"/>
  <c r="O938" i="5" s="1"/>
  <c r="L926" i="5"/>
  <c r="N926" i="5" s="1"/>
  <c r="M926" i="5"/>
  <c r="O926" i="5" s="1"/>
  <c r="L914" i="5"/>
  <c r="N914" i="5" s="1"/>
  <c r="M914" i="5"/>
  <c r="O914" i="5" s="1"/>
  <c r="L902" i="5"/>
  <c r="N902" i="5" s="1"/>
  <c r="M902" i="5"/>
  <c r="O902" i="5" s="1"/>
  <c r="L890" i="5"/>
  <c r="N890" i="5" s="1"/>
  <c r="M890" i="5"/>
  <c r="O890" i="5" s="1"/>
  <c r="L878" i="5"/>
  <c r="N878" i="5" s="1"/>
  <c r="M878" i="5"/>
  <c r="O878" i="5" s="1"/>
  <c r="L866" i="5"/>
  <c r="N866" i="5" s="1"/>
  <c r="M866" i="5"/>
  <c r="O866" i="5" s="1"/>
  <c r="L854" i="5"/>
  <c r="N854" i="5" s="1"/>
  <c r="M854" i="5"/>
  <c r="O854" i="5" s="1"/>
  <c r="L842" i="5"/>
  <c r="N842" i="5" s="1"/>
  <c r="M842" i="5"/>
  <c r="O842" i="5" s="1"/>
  <c r="L830" i="5"/>
  <c r="N830" i="5" s="1"/>
  <c r="M830" i="5"/>
  <c r="O830" i="5" s="1"/>
  <c r="L818" i="5"/>
  <c r="N818" i="5" s="1"/>
  <c r="M818" i="5"/>
  <c r="O818" i="5" s="1"/>
  <c r="L806" i="5"/>
  <c r="N806" i="5" s="1"/>
  <c r="M806" i="5"/>
  <c r="O806" i="5" s="1"/>
  <c r="L794" i="5"/>
  <c r="N794" i="5" s="1"/>
  <c r="M794" i="5"/>
  <c r="O794" i="5" s="1"/>
  <c r="L782" i="5"/>
  <c r="N782" i="5" s="1"/>
  <c r="M782" i="5"/>
  <c r="O782" i="5" s="1"/>
  <c r="L770" i="5"/>
  <c r="N770" i="5" s="1"/>
  <c r="M770" i="5"/>
  <c r="O770" i="5" s="1"/>
  <c r="L758" i="5"/>
  <c r="N758" i="5" s="1"/>
  <c r="M758" i="5"/>
  <c r="O758" i="5" s="1"/>
  <c r="L746" i="5"/>
  <c r="N746" i="5" s="1"/>
  <c r="M746" i="5"/>
  <c r="O746" i="5" s="1"/>
  <c r="L734" i="5"/>
  <c r="N734" i="5" s="1"/>
  <c r="M734" i="5"/>
  <c r="O734" i="5" s="1"/>
  <c r="L722" i="5"/>
  <c r="N722" i="5" s="1"/>
  <c r="M722" i="5"/>
  <c r="O722" i="5" s="1"/>
  <c r="L710" i="5"/>
  <c r="N710" i="5" s="1"/>
  <c r="M710" i="5"/>
  <c r="O710" i="5" s="1"/>
  <c r="L698" i="5"/>
  <c r="N698" i="5" s="1"/>
  <c r="M698" i="5"/>
  <c r="O698" i="5" s="1"/>
  <c r="L686" i="5"/>
  <c r="N686" i="5" s="1"/>
  <c r="M686" i="5"/>
  <c r="O686" i="5" s="1"/>
  <c r="L674" i="5"/>
  <c r="N674" i="5" s="1"/>
  <c r="M674" i="5"/>
  <c r="O674" i="5" s="1"/>
  <c r="L662" i="5"/>
  <c r="N662" i="5" s="1"/>
  <c r="M662" i="5"/>
  <c r="O662" i="5" s="1"/>
  <c r="M650" i="5"/>
  <c r="O650" i="5" s="1"/>
  <c r="L650" i="5"/>
  <c r="N650" i="5" s="1"/>
  <c r="M638" i="5"/>
  <c r="O638" i="5" s="1"/>
  <c r="L638" i="5"/>
  <c r="N638" i="5" s="1"/>
  <c r="M626" i="5"/>
  <c r="O626" i="5" s="1"/>
  <c r="L626" i="5"/>
  <c r="N626" i="5" s="1"/>
  <c r="M614" i="5"/>
  <c r="O614" i="5" s="1"/>
  <c r="L614" i="5"/>
  <c r="N614" i="5" s="1"/>
  <c r="M602" i="5"/>
  <c r="O602" i="5" s="1"/>
  <c r="L602" i="5"/>
  <c r="N602" i="5" s="1"/>
  <c r="M590" i="5"/>
  <c r="O590" i="5" s="1"/>
  <c r="L590" i="5"/>
  <c r="N590" i="5" s="1"/>
  <c r="M578" i="5"/>
  <c r="O578" i="5" s="1"/>
  <c r="L578" i="5"/>
  <c r="N578" i="5" s="1"/>
  <c r="M566" i="5"/>
  <c r="O566" i="5" s="1"/>
  <c r="L566" i="5"/>
  <c r="N566" i="5" s="1"/>
  <c r="M554" i="5"/>
  <c r="O554" i="5" s="1"/>
  <c r="L554" i="5"/>
  <c r="N554" i="5" s="1"/>
  <c r="M542" i="5"/>
  <c r="O542" i="5" s="1"/>
  <c r="L542" i="5"/>
  <c r="N542" i="5" s="1"/>
  <c r="M530" i="5"/>
  <c r="O530" i="5" s="1"/>
  <c r="L530" i="5"/>
  <c r="N530" i="5" s="1"/>
  <c r="M518" i="5"/>
  <c r="O518" i="5" s="1"/>
  <c r="L518" i="5"/>
  <c r="N518" i="5" s="1"/>
  <c r="M506" i="5"/>
  <c r="O506" i="5" s="1"/>
  <c r="L506" i="5"/>
  <c r="N506" i="5" s="1"/>
  <c r="M494" i="5"/>
  <c r="O494" i="5" s="1"/>
  <c r="L494" i="5"/>
  <c r="N494" i="5" s="1"/>
  <c r="M482" i="5"/>
  <c r="O482" i="5" s="1"/>
  <c r="L482" i="5"/>
  <c r="N482" i="5" s="1"/>
  <c r="M470" i="5"/>
  <c r="O470" i="5" s="1"/>
  <c r="L470" i="5"/>
  <c r="N470" i="5" s="1"/>
  <c r="M458" i="5"/>
  <c r="O458" i="5" s="1"/>
  <c r="L458" i="5"/>
  <c r="N458" i="5" s="1"/>
  <c r="M446" i="5"/>
  <c r="O446" i="5" s="1"/>
  <c r="L446" i="5"/>
  <c r="N446" i="5" s="1"/>
  <c r="M434" i="5"/>
  <c r="O434" i="5" s="1"/>
  <c r="L434" i="5"/>
  <c r="N434" i="5" s="1"/>
  <c r="M422" i="5"/>
  <c r="O422" i="5" s="1"/>
  <c r="L422" i="5"/>
  <c r="N422" i="5" s="1"/>
  <c r="M410" i="5"/>
  <c r="O410" i="5" s="1"/>
  <c r="L410" i="5"/>
  <c r="N410" i="5" s="1"/>
  <c r="M398" i="5"/>
  <c r="O398" i="5" s="1"/>
  <c r="L398" i="5"/>
  <c r="N398" i="5" s="1"/>
  <c r="M386" i="5"/>
  <c r="O386" i="5" s="1"/>
  <c r="L386" i="5"/>
  <c r="N386" i="5" s="1"/>
  <c r="M374" i="5"/>
  <c r="O374" i="5" s="1"/>
  <c r="L374" i="5"/>
  <c r="N374" i="5" s="1"/>
  <c r="M362" i="5"/>
  <c r="O362" i="5" s="1"/>
  <c r="L362" i="5"/>
  <c r="N362" i="5" s="1"/>
  <c r="M350" i="5"/>
  <c r="O350" i="5" s="1"/>
  <c r="L350" i="5"/>
  <c r="N350" i="5" s="1"/>
  <c r="M338" i="5"/>
  <c r="O338" i="5" s="1"/>
  <c r="L338" i="5"/>
  <c r="N338" i="5" s="1"/>
  <c r="M326" i="5"/>
  <c r="O326" i="5" s="1"/>
  <c r="L326" i="5"/>
  <c r="N326" i="5" s="1"/>
  <c r="M314" i="5"/>
  <c r="O314" i="5" s="1"/>
  <c r="L314" i="5"/>
  <c r="N314" i="5" s="1"/>
  <c r="L302" i="5"/>
  <c r="N302" i="5" s="1"/>
  <c r="M302" i="5"/>
  <c r="O302" i="5" s="1"/>
  <c r="L290" i="5"/>
  <c r="N290" i="5" s="1"/>
  <c r="M290" i="5"/>
  <c r="O290" i="5" s="1"/>
  <c r="L278" i="5"/>
  <c r="N278" i="5" s="1"/>
  <c r="M278" i="5"/>
  <c r="O278" i="5" s="1"/>
  <c r="L266" i="5"/>
  <c r="N266" i="5" s="1"/>
  <c r="M266" i="5"/>
  <c r="O266" i="5" s="1"/>
  <c r="L254" i="5"/>
  <c r="N254" i="5" s="1"/>
  <c r="M254" i="5"/>
  <c r="O254" i="5" s="1"/>
  <c r="L242" i="5"/>
  <c r="N242" i="5" s="1"/>
  <c r="M242" i="5"/>
  <c r="O242" i="5" s="1"/>
  <c r="L230" i="5"/>
  <c r="N230" i="5" s="1"/>
  <c r="M230" i="5"/>
  <c r="O230" i="5" s="1"/>
  <c r="L218" i="5"/>
  <c r="N218" i="5" s="1"/>
  <c r="M218" i="5"/>
  <c r="O218" i="5" s="1"/>
  <c r="L206" i="5"/>
  <c r="N206" i="5" s="1"/>
  <c r="M206" i="5"/>
  <c r="O206" i="5" s="1"/>
  <c r="L194" i="5"/>
  <c r="N194" i="5" s="1"/>
  <c r="M194" i="5"/>
  <c r="O194" i="5" s="1"/>
  <c r="L182" i="5"/>
  <c r="N182" i="5" s="1"/>
  <c r="M182" i="5"/>
  <c r="O182" i="5" s="1"/>
  <c r="L170" i="5"/>
  <c r="N170" i="5" s="1"/>
  <c r="M170" i="5"/>
  <c r="O170" i="5" s="1"/>
  <c r="L158" i="5"/>
  <c r="N158" i="5" s="1"/>
  <c r="M158" i="5"/>
  <c r="O158" i="5" s="1"/>
  <c r="L146" i="5"/>
  <c r="N146" i="5" s="1"/>
  <c r="M146" i="5"/>
  <c r="O146" i="5" s="1"/>
  <c r="L134" i="5"/>
  <c r="N134" i="5" s="1"/>
  <c r="M134" i="5"/>
  <c r="O134" i="5" s="1"/>
  <c r="L122" i="5"/>
  <c r="N122" i="5" s="1"/>
  <c r="M122" i="5"/>
  <c r="O122" i="5" s="1"/>
  <c r="L110" i="5"/>
  <c r="N110" i="5" s="1"/>
  <c r="M110" i="5"/>
  <c r="O110" i="5" s="1"/>
  <c r="L98" i="5"/>
  <c r="N98" i="5" s="1"/>
  <c r="M98" i="5"/>
  <c r="O98" i="5" s="1"/>
  <c r="L86" i="5"/>
  <c r="N86" i="5" s="1"/>
  <c r="M86" i="5"/>
  <c r="O86" i="5" s="1"/>
  <c r="L74" i="5"/>
  <c r="N74" i="5" s="1"/>
  <c r="M74" i="5"/>
  <c r="O74" i="5" s="1"/>
  <c r="L62" i="5"/>
  <c r="N62" i="5" s="1"/>
  <c r="M62" i="5"/>
  <c r="O62" i="5" s="1"/>
  <c r="L50" i="5"/>
  <c r="N50" i="5" s="1"/>
  <c r="M50" i="5"/>
  <c r="O50" i="5" s="1"/>
  <c r="L38" i="5"/>
  <c r="N38" i="5" s="1"/>
  <c r="M38" i="5"/>
  <c r="O38" i="5" s="1"/>
  <c r="L26" i="5"/>
  <c r="N26" i="5" s="1"/>
  <c r="M26" i="5"/>
  <c r="O26" i="5" s="1"/>
  <c r="L14" i="5"/>
  <c r="N14" i="5" s="1"/>
  <c r="M14" i="5"/>
  <c r="O14" i="5" s="1"/>
  <c r="L974" i="5"/>
  <c r="N974" i="5" s="1"/>
  <c r="M974" i="5"/>
  <c r="O974" i="5" s="1"/>
  <c r="M997" i="5"/>
  <c r="O997" i="5" s="1"/>
  <c r="L997" i="5"/>
  <c r="N997" i="5" s="1"/>
  <c r="M985" i="5"/>
  <c r="O985" i="5" s="1"/>
  <c r="L985" i="5"/>
  <c r="N985" i="5" s="1"/>
  <c r="M973" i="5"/>
  <c r="O973" i="5" s="1"/>
  <c r="L973" i="5"/>
  <c r="N973" i="5" s="1"/>
  <c r="M961" i="5"/>
  <c r="O961" i="5" s="1"/>
  <c r="L961" i="5"/>
  <c r="N961" i="5" s="1"/>
  <c r="M949" i="5"/>
  <c r="O949" i="5" s="1"/>
  <c r="L949" i="5"/>
  <c r="N949" i="5" s="1"/>
  <c r="M937" i="5"/>
  <c r="O937" i="5" s="1"/>
  <c r="L937" i="5"/>
  <c r="N937" i="5" s="1"/>
  <c r="M925" i="5"/>
  <c r="O925" i="5" s="1"/>
  <c r="L925" i="5"/>
  <c r="N925" i="5" s="1"/>
  <c r="M913" i="5"/>
  <c r="O913" i="5" s="1"/>
  <c r="L913" i="5"/>
  <c r="N913" i="5" s="1"/>
  <c r="M901" i="5"/>
  <c r="O901" i="5" s="1"/>
  <c r="L901" i="5"/>
  <c r="N901" i="5" s="1"/>
  <c r="M889" i="5"/>
  <c r="O889" i="5" s="1"/>
  <c r="L889" i="5"/>
  <c r="N889" i="5" s="1"/>
  <c r="M877" i="5"/>
  <c r="O877" i="5" s="1"/>
  <c r="L877" i="5"/>
  <c r="N877" i="5" s="1"/>
  <c r="M865" i="5"/>
  <c r="O865" i="5" s="1"/>
  <c r="L865" i="5"/>
  <c r="N865" i="5" s="1"/>
  <c r="M853" i="5"/>
  <c r="O853" i="5" s="1"/>
  <c r="L853" i="5"/>
  <c r="N853" i="5" s="1"/>
  <c r="M841" i="5"/>
  <c r="O841" i="5" s="1"/>
  <c r="L841" i="5"/>
  <c r="N841" i="5" s="1"/>
  <c r="M829" i="5"/>
  <c r="O829" i="5" s="1"/>
  <c r="L829" i="5"/>
  <c r="N829" i="5" s="1"/>
  <c r="M817" i="5"/>
  <c r="O817" i="5" s="1"/>
  <c r="L817" i="5"/>
  <c r="N817" i="5" s="1"/>
  <c r="M805" i="5"/>
  <c r="O805" i="5" s="1"/>
  <c r="L805" i="5"/>
  <c r="N805" i="5" s="1"/>
  <c r="M793" i="5"/>
  <c r="O793" i="5" s="1"/>
  <c r="L793" i="5"/>
  <c r="N793" i="5" s="1"/>
  <c r="M781" i="5"/>
  <c r="O781" i="5" s="1"/>
  <c r="L781" i="5"/>
  <c r="N781" i="5" s="1"/>
  <c r="M769" i="5"/>
  <c r="O769" i="5" s="1"/>
  <c r="L769" i="5"/>
  <c r="N769" i="5" s="1"/>
  <c r="M757" i="5"/>
  <c r="O757" i="5" s="1"/>
  <c r="L757" i="5"/>
  <c r="N757" i="5" s="1"/>
  <c r="M745" i="5"/>
  <c r="O745" i="5" s="1"/>
  <c r="L745" i="5"/>
  <c r="N745" i="5" s="1"/>
  <c r="M733" i="5"/>
  <c r="O733" i="5" s="1"/>
  <c r="L733" i="5"/>
  <c r="N733" i="5" s="1"/>
  <c r="M721" i="5"/>
  <c r="O721" i="5" s="1"/>
  <c r="L721" i="5"/>
  <c r="N721" i="5" s="1"/>
  <c r="M709" i="5"/>
  <c r="O709" i="5" s="1"/>
  <c r="L709" i="5"/>
  <c r="N709" i="5" s="1"/>
  <c r="M697" i="5"/>
  <c r="O697" i="5" s="1"/>
  <c r="L697" i="5"/>
  <c r="N697" i="5" s="1"/>
  <c r="M685" i="5"/>
  <c r="O685" i="5" s="1"/>
  <c r="L685" i="5"/>
  <c r="N685" i="5" s="1"/>
  <c r="M673" i="5"/>
  <c r="O673" i="5" s="1"/>
  <c r="L673" i="5"/>
  <c r="N673" i="5" s="1"/>
  <c r="M661" i="5"/>
  <c r="O661" i="5" s="1"/>
  <c r="L661" i="5"/>
  <c r="N661" i="5" s="1"/>
  <c r="L649" i="5"/>
  <c r="N649" i="5" s="1"/>
  <c r="M649" i="5"/>
  <c r="O649" i="5" s="1"/>
  <c r="L637" i="5"/>
  <c r="N637" i="5" s="1"/>
  <c r="M637" i="5"/>
  <c r="O637" i="5" s="1"/>
  <c r="L625" i="5"/>
  <c r="N625" i="5" s="1"/>
  <c r="M625" i="5"/>
  <c r="O625" i="5" s="1"/>
  <c r="L613" i="5"/>
  <c r="N613" i="5" s="1"/>
  <c r="M613" i="5"/>
  <c r="O613" i="5" s="1"/>
  <c r="L601" i="5"/>
  <c r="N601" i="5" s="1"/>
  <c r="M601" i="5"/>
  <c r="O601" i="5" s="1"/>
  <c r="L589" i="5"/>
  <c r="N589" i="5" s="1"/>
  <c r="M589" i="5"/>
  <c r="O589" i="5" s="1"/>
  <c r="L577" i="5"/>
  <c r="N577" i="5" s="1"/>
  <c r="M577" i="5"/>
  <c r="O577" i="5" s="1"/>
  <c r="L565" i="5"/>
  <c r="N565" i="5" s="1"/>
  <c r="M565" i="5"/>
  <c r="O565" i="5" s="1"/>
  <c r="L553" i="5"/>
  <c r="N553" i="5" s="1"/>
  <c r="M553" i="5"/>
  <c r="O553" i="5" s="1"/>
  <c r="L541" i="5"/>
  <c r="N541" i="5" s="1"/>
  <c r="M541" i="5"/>
  <c r="O541" i="5" s="1"/>
  <c r="L529" i="5"/>
  <c r="N529" i="5" s="1"/>
  <c r="M529" i="5"/>
  <c r="O529" i="5" s="1"/>
  <c r="L517" i="5"/>
  <c r="N517" i="5" s="1"/>
  <c r="M517" i="5"/>
  <c r="O517" i="5" s="1"/>
  <c r="L505" i="5"/>
  <c r="N505" i="5" s="1"/>
  <c r="M505" i="5"/>
  <c r="O505" i="5" s="1"/>
  <c r="L493" i="5"/>
  <c r="N493" i="5" s="1"/>
  <c r="M493" i="5"/>
  <c r="O493" i="5" s="1"/>
  <c r="L481" i="5"/>
  <c r="N481" i="5" s="1"/>
  <c r="M481" i="5"/>
  <c r="O481" i="5" s="1"/>
  <c r="L469" i="5"/>
  <c r="N469" i="5" s="1"/>
  <c r="M469" i="5"/>
  <c r="O469" i="5" s="1"/>
  <c r="L457" i="5"/>
  <c r="N457" i="5" s="1"/>
  <c r="M457" i="5"/>
  <c r="O457" i="5" s="1"/>
  <c r="L445" i="5"/>
  <c r="N445" i="5" s="1"/>
  <c r="M445" i="5"/>
  <c r="O445" i="5" s="1"/>
  <c r="L433" i="5"/>
  <c r="N433" i="5" s="1"/>
  <c r="M433" i="5"/>
  <c r="O433" i="5" s="1"/>
  <c r="L421" i="5"/>
  <c r="N421" i="5" s="1"/>
  <c r="M421" i="5"/>
  <c r="O421" i="5" s="1"/>
  <c r="L409" i="5"/>
  <c r="N409" i="5" s="1"/>
  <c r="M409" i="5"/>
  <c r="O409" i="5" s="1"/>
  <c r="L397" i="5"/>
  <c r="N397" i="5" s="1"/>
  <c r="M397" i="5"/>
  <c r="O397" i="5" s="1"/>
  <c r="L385" i="5"/>
  <c r="N385" i="5" s="1"/>
  <c r="M385" i="5"/>
  <c r="O385" i="5" s="1"/>
  <c r="L373" i="5"/>
  <c r="N373" i="5" s="1"/>
  <c r="M373" i="5"/>
  <c r="O373" i="5" s="1"/>
  <c r="L361" i="5"/>
  <c r="N361" i="5" s="1"/>
  <c r="M361" i="5"/>
  <c r="O361" i="5" s="1"/>
  <c r="L349" i="5"/>
  <c r="N349" i="5" s="1"/>
  <c r="M349" i="5"/>
  <c r="O349" i="5" s="1"/>
  <c r="L337" i="5"/>
  <c r="N337" i="5" s="1"/>
  <c r="M337" i="5"/>
  <c r="O337" i="5" s="1"/>
  <c r="L325" i="5"/>
  <c r="N325" i="5" s="1"/>
  <c r="M325" i="5"/>
  <c r="O325" i="5" s="1"/>
  <c r="L313" i="5"/>
  <c r="N313" i="5" s="1"/>
  <c r="M313" i="5"/>
  <c r="O313" i="5" s="1"/>
  <c r="M301" i="5"/>
  <c r="O301" i="5" s="1"/>
  <c r="L301" i="5"/>
  <c r="N301" i="5" s="1"/>
  <c r="L289" i="5"/>
  <c r="N289" i="5" s="1"/>
  <c r="M289" i="5"/>
  <c r="O289" i="5" s="1"/>
  <c r="L277" i="5"/>
  <c r="N277" i="5" s="1"/>
  <c r="M277" i="5"/>
  <c r="O277" i="5" s="1"/>
  <c r="M265" i="5"/>
  <c r="O265" i="5" s="1"/>
  <c r="L265" i="5"/>
  <c r="N265" i="5" s="1"/>
  <c r="L253" i="5"/>
  <c r="N253" i="5" s="1"/>
  <c r="M253" i="5"/>
  <c r="O253" i="5" s="1"/>
  <c r="M241" i="5"/>
  <c r="O241" i="5" s="1"/>
  <c r="L241" i="5"/>
  <c r="N241" i="5" s="1"/>
  <c r="L229" i="5"/>
  <c r="N229" i="5" s="1"/>
  <c r="M229" i="5"/>
  <c r="O229" i="5" s="1"/>
  <c r="L217" i="5"/>
  <c r="N217" i="5" s="1"/>
  <c r="M217" i="5"/>
  <c r="O217" i="5" s="1"/>
  <c r="L205" i="5"/>
  <c r="N205" i="5" s="1"/>
  <c r="M205" i="5"/>
  <c r="O205" i="5" s="1"/>
  <c r="L193" i="5"/>
  <c r="N193" i="5" s="1"/>
  <c r="M193" i="5"/>
  <c r="O193" i="5" s="1"/>
  <c r="L181" i="5"/>
  <c r="N181" i="5" s="1"/>
  <c r="M181" i="5"/>
  <c r="O181" i="5" s="1"/>
  <c r="L169" i="5"/>
  <c r="N169" i="5" s="1"/>
  <c r="M169" i="5"/>
  <c r="O169" i="5" s="1"/>
  <c r="M157" i="5"/>
  <c r="O157" i="5" s="1"/>
  <c r="L157" i="5"/>
  <c r="N157" i="5" s="1"/>
  <c r="L145" i="5"/>
  <c r="N145" i="5" s="1"/>
  <c r="M145" i="5"/>
  <c r="O145" i="5" s="1"/>
  <c r="L133" i="5"/>
  <c r="N133" i="5" s="1"/>
  <c r="M133" i="5"/>
  <c r="O133" i="5" s="1"/>
  <c r="L121" i="5"/>
  <c r="N121" i="5" s="1"/>
  <c r="M121" i="5"/>
  <c r="O121" i="5" s="1"/>
  <c r="L109" i="5"/>
  <c r="N109" i="5" s="1"/>
  <c r="M109" i="5"/>
  <c r="O109" i="5" s="1"/>
  <c r="L97" i="5"/>
  <c r="N97" i="5" s="1"/>
  <c r="M97" i="5"/>
  <c r="O97" i="5" s="1"/>
  <c r="L85" i="5"/>
  <c r="N85" i="5" s="1"/>
  <c r="M85" i="5"/>
  <c r="O85" i="5" s="1"/>
  <c r="L73" i="5"/>
  <c r="N73" i="5" s="1"/>
  <c r="M73" i="5"/>
  <c r="O73" i="5" s="1"/>
  <c r="L61" i="5"/>
  <c r="N61" i="5" s="1"/>
  <c r="M61" i="5"/>
  <c r="O61" i="5" s="1"/>
  <c r="L49" i="5"/>
  <c r="N49" i="5" s="1"/>
  <c r="M49" i="5"/>
  <c r="O49" i="5" s="1"/>
  <c r="L37" i="5"/>
  <c r="N37" i="5" s="1"/>
  <c r="M37" i="5"/>
  <c r="O37" i="5" s="1"/>
  <c r="L25" i="5"/>
  <c r="N25" i="5" s="1"/>
  <c r="M25" i="5"/>
  <c r="O25" i="5" s="1"/>
  <c r="L13" i="5"/>
  <c r="N13" i="5" s="1"/>
  <c r="M13" i="5"/>
  <c r="O13" i="5" s="1"/>
  <c r="L975" i="5"/>
  <c r="N975" i="5" s="1"/>
  <c r="M975" i="5"/>
  <c r="O975" i="5" s="1"/>
  <c r="L986" i="5"/>
  <c r="N986" i="5" s="1"/>
  <c r="M986" i="5"/>
  <c r="O986" i="5" s="1"/>
  <c r="M1009" i="5"/>
  <c r="O1009" i="5" s="1"/>
  <c r="L1009" i="5"/>
  <c r="N1009" i="5" s="1"/>
  <c r="M3" i="5"/>
  <c r="O3" i="5" s="1"/>
  <c r="L3" i="5"/>
  <c r="N3" i="5" s="1"/>
  <c r="L1008" i="5"/>
  <c r="N1008" i="5" s="1"/>
  <c r="M1008" i="5"/>
  <c r="O1008" i="5" s="1"/>
  <c r="L996" i="5"/>
  <c r="N996" i="5" s="1"/>
  <c r="M996" i="5"/>
  <c r="O996" i="5" s="1"/>
  <c r="L984" i="5"/>
  <c r="N984" i="5" s="1"/>
  <c r="M984" i="5"/>
  <c r="O984" i="5" s="1"/>
  <c r="L972" i="5"/>
  <c r="N972" i="5" s="1"/>
  <c r="M972" i="5"/>
  <c r="O972" i="5" s="1"/>
  <c r="L960" i="5"/>
  <c r="N960" i="5" s="1"/>
  <c r="M960" i="5"/>
  <c r="O960" i="5" s="1"/>
  <c r="L948" i="5"/>
  <c r="N948" i="5" s="1"/>
  <c r="M948" i="5"/>
  <c r="O948" i="5" s="1"/>
  <c r="L936" i="5"/>
  <c r="N936" i="5" s="1"/>
  <c r="M936" i="5"/>
  <c r="O936" i="5" s="1"/>
  <c r="L924" i="5"/>
  <c r="N924" i="5" s="1"/>
  <c r="M924" i="5"/>
  <c r="O924" i="5" s="1"/>
  <c r="L912" i="5"/>
  <c r="N912" i="5" s="1"/>
  <c r="M912" i="5"/>
  <c r="O912" i="5" s="1"/>
  <c r="L900" i="5"/>
  <c r="N900" i="5" s="1"/>
  <c r="M900" i="5"/>
  <c r="O900" i="5" s="1"/>
  <c r="L888" i="5"/>
  <c r="N888" i="5" s="1"/>
  <c r="M888" i="5"/>
  <c r="O888" i="5" s="1"/>
  <c r="L876" i="5"/>
  <c r="N876" i="5" s="1"/>
  <c r="M876" i="5"/>
  <c r="O876" i="5" s="1"/>
  <c r="L864" i="5"/>
  <c r="N864" i="5" s="1"/>
  <c r="M864" i="5"/>
  <c r="O864" i="5" s="1"/>
  <c r="L852" i="5"/>
  <c r="N852" i="5" s="1"/>
  <c r="M852" i="5"/>
  <c r="O852" i="5" s="1"/>
  <c r="L840" i="5"/>
  <c r="N840" i="5" s="1"/>
  <c r="M840" i="5"/>
  <c r="O840" i="5" s="1"/>
  <c r="L828" i="5"/>
  <c r="N828" i="5" s="1"/>
  <c r="M828" i="5"/>
  <c r="O828" i="5" s="1"/>
  <c r="L816" i="5"/>
  <c r="N816" i="5" s="1"/>
  <c r="M816" i="5"/>
  <c r="O816" i="5" s="1"/>
  <c r="L804" i="5"/>
  <c r="N804" i="5" s="1"/>
  <c r="M804" i="5"/>
  <c r="O804" i="5" s="1"/>
  <c r="L792" i="5"/>
  <c r="N792" i="5" s="1"/>
  <c r="M792" i="5"/>
  <c r="O792" i="5" s="1"/>
  <c r="L780" i="5"/>
  <c r="N780" i="5" s="1"/>
  <c r="M780" i="5"/>
  <c r="O780" i="5" s="1"/>
  <c r="L768" i="5"/>
  <c r="N768" i="5" s="1"/>
  <c r="M768" i="5"/>
  <c r="O768" i="5" s="1"/>
  <c r="L756" i="5"/>
  <c r="N756" i="5" s="1"/>
  <c r="M756" i="5"/>
  <c r="O756" i="5" s="1"/>
  <c r="L744" i="5"/>
  <c r="N744" i="5" s="1"/>
  <c r="M744" i="5"/>
  <c r="O744" i="5" s="1"/>
  <c r="L732" i="5"/>
  <c r="N732" i="5" s="1"/>
  <c r="M732" i="5"/>
  <c r="O732" i="5" s="1"/>
  <c r="L720" i="5"/>
  <c r="N720" i="5" s="1"/>
  <c r="M720" i="5"/>
  <c r="O720" i="5" s="1"/>
  <c r="L708" i="5"/>
  <c r="N708" i="5" s="1"/>
  <c r="M708" i="5"/>
  <c r="O708" i="5" s="1"/>
  <c r="L696" i="5"/>
  <c r="N696" i="5" s="1"/>
  <c r="M696" i="5"/>
  <c r="O696" i="5" s="1"/>
  <c r="L684" i="5"/>
  <c r="N684" i="5" s="1"/>
  <c r="M684" i="5"/>
  <c r="O684" i="5" s="1"/>
  <c r="L672" i="5"/>
  <c r="N672" i="5" s="1"/>
  <c r="M672" i="5"/>
  <c r="O672" i="5" s="1"/>
  <c r="L660" i="5"/>
  <c r="N660" i="5" s="1"/>
  <c r="M660" i="5"/>
  <c r="O660" i="5" s="1"/>
  <c r="L648" i="5"/>
  <c r="N648" i="5" s="1"/>
  <c r="M648" i="5"/>
  <c r="O648" i="5" s="1"/>
  <c r="L636" i="5"/>
  <c r="N636" i="5" s="1"/>
  <c r="M636" i="5"/>
  <c r="O636" i="5" s="1"/>
  <c r="L624" i="5"/>
  <c r="N624" i="5" s="1"/>
  <c r="M624" i="5"/>
  <c r="O624" i="5" s="1"/>
  <c r="L612" i="5"/>
  <c r="N612" i="5" s="1"/>
  <c r="M612" i="5"/>
  <c r="O612" i="5" s="1"/>
  <c r="L600" i="5"/>
  <c r="N600" i="5" s="1"/>
  <c r="M600" i="5"/>
  <c r="O600" i="5" s="1"/>
  <c r="L588" i="5"/>
  <c r="N588" i="5" s="1"/>
  <c r="M588" i="5"/>
  <c r="O588" i="5" s="1"/>
  <c r="L576" i="5"/>
  <c r="N576" i="5" s="1"/>
  <c r="M576" i="5"/>
  <c r="O576" i="5" s="1"/>
  <c r="L564" i="5"/>
  <c r="N564" i="5" s="1"/>
  <c r="M564" i="5"/>
  <c r="O564" i="5" s="1"/>
  <c r="L552" i="5"/>
  <c r="N552" i="5" s="1"/>
  <c r="M552" i="5"/>
  <c r="O552" i="5" s="1"/>
  <c r="L540" i="5"/>
  <c r="N540" i="5" s="1"/>
  <c r="M540" i="5"/>
  <c r="O540" i="5" s="1"/>
  <c r="L528" i="5"/>
  <c r="N528" i="5" s="1"/>
  <c r="M528" i="5"/>
  <c r="O528" i="5" s="1"/>
  <c r="L516" i="5"/>
  <c r="N516" i="5" s="1"/>
  <c r="M516" i="5"/>
  <c r="O516" i="5" s="1"/>
  <c r="L504" i="5"/>
  <c r="N504" i="5" s="1"/>
  <c r="M504" i="5"/>
  <c r="O504" i="5" s="1"/>
  <c r="L492" i="5"/>
  <c r="N492" i="5" s="1"/>
  <c r="M492" i="5"/>
  <c r="O492" i="5" s="1"/>
  <c r="L480" i="5"/>
  <c r="N480" i="5" s="1"/>
  <c r="M480" i="5"/>
  <c r="O480" i="5" s="1"/>
  <c r="L468" i="5"/>
  <c r="N468" i="5" s="1"/>
  <c r="M468" i="5"/>
  <c r="O468" i="5" s="1"/>
  <c r="L456" i="5"/>
  <c r="N456" i="5" s="1"/>
  <c r="M456" i="5"/>
  <c r="O456" i="5" s="1"/>
  <c r="L444" i="5"/>
  <c r="N444" i="5" s="1"/>
  <c r="M444" i="5"/>
  <c r="O444" i="5" s="1"/>
  <c r="L432" i="5"/>
  <c r="N432" i="5" s="1"/>
  <c r="M432" i="5"/>
  <c r="O432" i="5" s="1"/>
  <c r="L420" i="5"/>
  <c r="N420" i="5" s="1"/>
  <c r="M420" i="5"/>
  <c r="O420" i="5" s="1"/>
  <c r="L408" i="5"/>
  <c r="N408" i="5" s="1"/>
  <c r="M408" i="5"/>
  <c r="O408" i="5" s="1"/>
  <c r="L396" i="5"/>
  <c r="N396" i="5" s="1"/>
  <c r="M396" i="5"/>
  <c r="O396" i="5" s="1"/>
  <c r="L384" i="5"/>
  <c r="N384" i="5" s="1"/>
  <c r="M384" i="5"/>
  <c r="O384" i="5" s="1"/>
  <c r="L372" i="5"/>
  <c r="N372" i="5" s="1"/>
  <c r="M372" i="5"/>
  <c r="O372" i="5" s="1"/>
  <c r="L360" i="5"/>
  <c r="N360" i="5" s="1"/>
  <c r="M360" i="5"/>
  <c r="O360" i="5" s="1"/>
  <c r="L348" i="5"/>
  <c r="N348" i="5" s="1"/>
  <c r="M348" i="5"/>
  <c r="O348" i="5" s="1"/>
  <c r="L336" i="5"/>
  <c r="N336" i="5" s="1"/>
  <c r="M336" i="5"/>
  <c r="O336" i="5" s="1"/>
  <c r="L324" i="5"/>
  <c r="N324" i="5" s="1"/>
  <c r="M324" i="5"/>
  <c r="O324" i="5" s="1"/>
  <c r="L312" i="5"/>
  <c r="N312" i="5" s="1"/>
  <c r="M312" i="5"/>
  <c r="O312" i="5" s="1"/>
  <c r="L300" i="5"/>
  <c r="N300" i="5" s="1"/>
  <c r="M300" i="5"/>
  <c r="O300" i="5" s="1"/>
  <c r="L288" i="5"/>
  <c r="N288" i="5" s="1"/>
  <c r="M288" i="5"/>
  <c r="O288" i="5" s="1"/>
  <c r="L276" i="5"/>
  <c r="N276" i="5" s="1"/>
  <c r="M276" i="5"/>
  <c r="O276" i="5" s="1"/>
  <c r="L264" i="5"/>
  <c r="N264" i="5" s="1"/>
  <c r="M264" i="5"/>
  <c r="O264" i="5" s="1"/>
  <c r="L252" i="5"/>
  <c r="N252" i="5" s="1"/>
  <c r="M252" i="5"/>
  <c r="O252" i="5" s="1"/>
  <c r="L240" i="5"/>
  <c r="N240" i="5" s="1"/>
  <c r="M240" i="5"/>
  <c r="O240" i="5" s="1"/>
  <c r="L228" i="5"/>
  <c r="N228" i="5" s="1"/>
  <c r="M228" i="5"/>
  <c r="O228" i="5" s="1"/>
  <c r="M216" i="5"/>
  <c r="O216" i="5" s="1"/>
  <c r="L216" i="5"/>
  <c r="N216" i="5" s="1"/>
  <c r="L204" i="5"/>
  <c r="N204" i="5" s="1"/>
  <c r="M204" i="5"/>
  <c r="O204" i="5" s="1"/>
  <c r="L192" i="5"/>
  <c r="N192" i="5" s="1"/>
  <c r="M192" i="5"/>
  <c r="O192" i="5" s="1"/>
  <c r="L180" i="5"/>
  <c r="N180" i="5" s="1"/>
  <c r="M180" i="5"/>
  <c r="O180" i="5" s="1"/>
  <c r="M168" i="5"/>
  <c r="O168" i="5" s="1"/>
  <c r="L168" i="5"/>
  <c r="N168" i="5" s="1"/>
  <c r="L156" i="5"/>
  <c r="N156" i="5" s="1"/>
  <c r="M156" i="5"/>
  <c r="O156" i="5" s="1"/>
  <c r="L144" i="5"/>
  <c r="N144" i="5" s="1"/>
  <c r="M144" i="5"/>
  <c r="O144" i="5" s="1"/>
  <c r="L132" i="5"/>
  <c r="N132" i="5" s="1"/>
  <c r="M132" i="5"/>
  <c r="O132" i="5" s="1"/>
  <c r="L120" i="5"/>
  <c r="N120" i="5" s="1"/>
  <c r="M120" i="5"/>
  <c r="O120" i="5" s="1"/>
  <c r="L108" i="5"/>
  <c r="N108" i="5" s="1"/>
  <c r="M108" i="5"/>
  <c r="O108" i="5" s="1"/>
  <c r="L96" i="5"/>
  <c r="N96" i="5" s="1"/>
  <c r="M96" i="5"/>
  <c r="O96" i="5" s="1"/>
  <c r="M84" i="5"/>
  <c r="O84" i="5" s="1"/>
  <c r="L84" i="5"/>
  <c r="N84" i="5" s="1"/>
  <c r="M72" i="5"/>
  <c r="O72" i="5" s="1"/>
  <c r="L72" i="5"/>
  <c r="N72" i="5" s="1"/>
  <c r="M60" i="5"/>
  <c r="O60" i="5" s="1"/>
  <c r="L60" i="5"/>
  <c r="N60" i="5" s="1"/>
  <c r="M48" i="5"/>
  <c r="O48" i="5" s="1"/>
  <c r="L48" i="5"/>
  <c r="N48" i="5" s="1"/>
  <c r="M36" i="5"/>
  <c r="O36" i="5" s="1"/>
  <c r="L36" i="5"/>
  <c r="N36" i="5" s="1"/>
  <c r="M24" i="5"/>
  <c r="O24" i="5" s="1"/>
  <c r="L24" i="5"/>
  <c r="N24" i="5" s="1"/>
  <c r="M12" i="5"/>
  <c r="O12" i="5" s="1"/>
  <c r="L12" i="5"/>
  <c r="N12" i="5" s="1"/>
  <c r="L1000" i="5"/>
  <c r="N1000" i="5" s="1"/>
  <c r="M1000" i="5"/>
  <c r="O1000" i="5" s="1"/>
  <c r="L939" i="5"/>
  <c r="N939" i="5" s="1"/>
  <c r="M939" i="5"/>
  <c r="O939" i="5" s="1"/>
  <c r="L971" i="5"/>
  <c r="N971" i="5" s="1"/>
  <c r="M971" i="5"/>
  <c r="O971" i="5" s="1"/>
  <c r="L959" i="5"/>
  <c r="N959" i="5" s="1"/>
  <c r="M959" i="5"/>
  <c r="O959" i="5" s="1"/>
  <c r="L947" i="5"/>
  <c r="N947" i="5" s="1"/>
  <c r="M947" i="5"/>
  <c r="O947" i="5" s="1"/>
  <c r="L935" i="5"/>
  <c r="N935" i="5" s="1"/>
  <c r="M935" i="5"/>
  <c r="O935" i="5" s="1"/>
  <c r="L923" i="5"/>
  <c r="N923" i="5" s="1"/>
  <c r="M923" i="5"/>
  <c r="O923" i="5" s="1"/>
  <c r="L911" i="5"/>
  <c r="N911" i="5" s="1"/>
  <c r="M911" i="5"/>
  <c r="O911" i="5" s="1"/>
  <c r="L899" i="5"/>
  <c r="N899" i="5" s="1"/>
  <c r="M899" i="5"/>
  <c r="O899" i="5" s="1"/>
  <c r="L887" i="5"/>
  <c r="N887" i="5" s="1"/>
  <c r="M887" i="5"/>
  <c r="O887" i="5" s="1"/>
  <c r="L875" i="5"/>
  <c r="N875" i="5" s="1"/>
  <c r="M875" i="5"/>
  <c r="O875" i="5" s="1"/>
  <c r="L863" i="5"/>
  <c r="N863" i="5" s="1"/>
  <c r="M863" i="5"/>
  <c r="O863" i="5" s="1"/>
  <c r="L851" i="5"/>
  <c r="N851" i="5" s="1"/>
  <c r="M851" i="5"/>
  <c r="O851" i="5" s="1"/>
  <c r="L839" i="5"/>
  <c r="N839" i="5" s="1"/>
  <c r="M839" i="5"/>
  <c r="O839" i="5" s="1"/>
  <c r="L827" i="5"/>
  <c r="N827" i="5" s="1"/>
  <c r="M827" i="5"/>
  <c r="O827" i="5" s="1"/>
  <c r="L815" i="5"/>
  <c r="N815" i="5" s="1"/>
  <c r="M815" i="5"/>
  <c r="O815" i="5" s="1"/>
  <c r="L803" i="5"/>
  <c r="N803" i="5" s="1"/>
  <c r="M803" i="5"/>
  <c r="O803" i="5" s="1"/>
  <c r="L791" i="5"/>
  <c r="N791" i="5" s="1"/>
  <c r="M791" i="5"/>
  <c r="O791" i="5" s="1"/>
  <c r="L779" i="5"/>
  <c r="N779" i="5" s="1"/>
  <c r="M779" i="5"/>
  <c r="O779" i="5" s="1"/>
  <c r="L767" i="5"/>
  <c r="N767" i="5" s="1"/>
  <c r="M767" i="5"/>
  <c r="O767" i="5" s="1"/>
  <c r="L755" i="5"/>
  <c r="N755" i="5" s="1"/>
  <c r="M755" i="5"/>
  <c r="O755" i="5" s="1"/>
  <c r="L743" i="5"/>
  <c r="N743" i="5" s="1"/>
  <c r="M743" i="5"/>
  <c r="O743" i="5" s="1"/>
  <c r="L731" i="5"/>
  <c r="N731" i="5" s="1"/>
  <c r="M731" i="5"/>
  <c r="O731" i="5" s="1"/>
  <c r="L719" i="5"/>
  <c r="N719" i="5" s="1"/>
  <c r="M719" i="5"/>
  <c r="O719" i="5" s="1"/>
  <c r="L707" i="5"/>
  <c r="N707" i="5" s="1"/>
  <c r="M707" i="5"/>
  <c r="O707" i="5" s="1"/>
  <c r="L695" i="5"/>
  <c r="N695" i="5" s="1"/>
  <c r="M695" i="5"/>
  <c r="O695" i="5" s="1"/>
  <c r="L683" i="5"/>
  <c r="N683" i="5" s="1"/>
  <c r="M683" i="5"/>
  <c r="O683" i="5" s="1"/>
  <c r="L671" i="5"/>
  <c r="N671" i="5" s="1"/>
  <c r="M671" i="5"/>
  <c r="O671" i="5" s="1"/>
  <c r="L659" i="5"/>
  <c r="N659" i="5" s="1"/>
  <c r="M659" i="5"/>
  <c r="O659" i="5" s="1"/>
  <c r="M647" i="5"/>
  <c r="O647" i="5" s="1"/>
  <c r="L647" i="5"/>
  <c r="N647" i="5" s="1"/>
  <c r="M635" i="5"/>
  <c r="O635" i="5" s="1"/>
  <c r="L635" i="5"/>
  <c r="N635" i="5" s="1"/>
  <c r="M623" i="5"/>
  <c r="O623" i="5" s="1"/>
  <c r="L623" i="5"/>
  <c r="N623" i="5" s="1"/>
  <c r="M611" i="5"/>
  <c r="O611" i="5" s="1"/>
  <c r="L611" i="5"/>
  <c r="N611" i="5" s="1"/>
  <c r="M599" i="5"/>
  <c r="O599" i="5" s="1"/>
  <c r="L599" i="5"/>
  <c r="N599" i="5" s="1"/>
  <c r="M587" i="5"/>
  <c r="O587" i="5" s="1"/>
  <c r="L587" i="5"/>
  <c r="N587" i="5" s="1"/>
  <c r="M575" i="5"/>
  <c r="O575" i="5" s="1"/>
  <c r="L575" i="5"/>
  <c r="N575" i="5" s="1"/>
  <c r="L563" i="5"/>
  <c r="N563" i="5" s="1"/>
  <c r="M563" i="5"/>
  <c r="O563" i="5" s="1"/>
  <c r="L551" i="5"/>
  <c r="N551" i="5" s="1"/>
  <c r="M551" i="5"/>
  <c r="O551" i="5" s="1"/>
  <c r="L539" i="5"/>
  <c r="N539" i="5" s="1"/>
  <c r="M539" i="5"/>
  <c r="O539" i="5" s="1"/>
  <c r="L527" i="5"/>
  <c r="N527" i="5" s="1"/>
  <c r="M527" i="5"/>
  <c r="O527" i="5" s="1"/>
  <c r="L515" i="5"/>
  <c r="N515" i="5" s="1"/>
  <c r="M515" i="5"/>
  <c r="O515" i="5" s="1"/>
  <c r="L503" i="5"/>
  <c r="N503" i="5" s="1"/>
  <c r="M503" i="5"/>
  <c r="O503" i="5" s="1"/>
  <c r="L491" i="5"/>
  <c r="N491" i="5" s="1"/>
  <c r="M491" i="5"/>
  <c r="O491" i="5" s="1"/>
  <c r="L479" i="5"/>
  <c r="N479" i="5" s="1"/>
  <c r="M479" i="5"/>
  <c r="O479" i="5" s="1"/>
  <c r="L467" i="5"/>
  <c r="N467" i="5" s="1"/>
  <c r="M467" i="5"/>
  <c r="O467" i="5" s="1"/>
  <c r="L455" i="5"/>
  <c r="N455" i="5" s="1"/>
  <c r="M455" i="5"/>
  <c r="O455" i="5" s="1"/>
  <c r="L443" i="5"/>
  <c r="N443" i="5" s="1"/>
  <c r="M443" i="5"/>
  <c r="O443" i="5" s="1"/>
  <c r="L431" i="5"/>
  <c r="N431" i="5" s="1"/>
  <c r="M431" i="5"/>
  <c r="O431" i="5" s="1"/>
  <c r="L419" i="5"/>
  <c r="N419" i="5" s="1"/>
  <c r="M419" i="5"/>
  <c r="O419" i="5" s="1"/>
  <c r="L407" i="5"/>
  <c r="N407" i="5" s="1"/>
  <c r="M407" i="5"/>
  <c r="O407" i="5" s="1"/>
  <c r="L395" i="5"/>
  <c r="N395" i="5" s="1"/>
  <c r="M395" i="5"/>
  <c r="O395" i="5" s="1"/>
  <c r="L383" i="5"/>
  <c r="N383" i="5" s="1"/>
  <c r="M383" i="5"/>
  <c r="O383" i="5" s="1"/>
  <c r="L371" i="5"/>
  <c r="N371" i="5" s="1"/>
  <c r="M371" i="5"/>
  <c r="O371" i="5" s="1"/>
  <c r="L359" i="5"/>
  <c r="N359" i="5" s="1"/>
  <c r="M359" i="5"/>
  <c r="O359" i="5" s="1"/>
  <c r="L347" i="5"/>
  <c r="N347" i="5" s="1"/>
  <c r="M347" i="5"/>
  <c r="O347" i="5" s="1"/>
  <c r="L335" i="5"/>
  <c r="N335" i="5" s="1"/>
  <c r="M335" i="5"/>
  <c r="O335" i="5" s="1"/>
  <c r="L323" i="5"/>
  <c r="N323" i="5" s="1"/>
  <c r="M323" i="5"/>
  <c r="O323" i="5" s="1"/>
  <c r="L311" i="5"/>
  <c r="N311" i="5" s="1"/>
  <c r="M311" i="5"/>
  <c r="O311" i="5" s="1"/>
  <c r="M299" i="5"/>
  <c r="O299" i="5" s="1"/>
  <c r="L299" i="5"/>
  <c r="N299" i="5" s="1"/>
  <c r="M287" i="5"/>
  <c r="O287" i="5" s="1"/>
  <c r="L287" i="5"/>
  <c r="N287" i="5" s="1"/>
  <c r="M275" i="5"/>
  <c r="O275" i="5" s="1"/>
  <c r="L275" i="5"/>
  <c r="N275" i="5" s="1"/>
  <c r="M263" i="5"/>
  <c r="O263" i="5" s="1"/>
  <c r="L263" i="5"/>
  <c r="N263" i="5" s="1"/>
  <c r="M251" i="5"/>
  <c r="O251" i="5" s="1"/>
  <c r="L251" i="5"/>
  <c r="N251" i="5" s="1"/>
  <c r="M239" i="5"/>
  <c r="O239" i="5" s="1"/>
  <c r="L239" i="5"/>
  <c r="N239" i="5" s="1"/>
  <c r="L227" i="5"/>
  <c r="N227" i="5" s="1"/>
  <c r="M227" i="5"/>
  <c r="O227" i="5" s="1"/>
  <c r="L215" i="5"/>
  <c r="N215" i="5" s="1"/>
  <c r="M215" i="5"/>
  <c r="O215" i="5" s="1"/>
  <c r="L203" i="5"/>
  <c r="N203" i="5" s="1"/>
  <c r="M203" i="5"/>
  <c r="O203" i="5" s="1"/>
  <c r="L191" i="5"/>
  <c r="N191" i="5" s="1"/>
  <c r="M191" i="5"/>
  <c r="O191" i="5" s="1"/>
  <c r="L179" i="5"/>
  <c r="N179" i="5" s="1"/>
  <c r="M179" i="5"/>
  <c r="O179" i="5" s="1"/>
  <c r="L167" i="5"/>
  <c r="N167" i="5" s="1"/>
  <c r="M167" i="5"/>
  <c r="O167" i="5" s="1"/>
  <c r="L155" i="5"/>
  <c r="N155" i="5" s="1"/>
  <c r="M155" i="5"/>
  <c r="O155" i="5" s="1"/>
  <c r="L143" i="5"/>
  <c r="N143" i="5" s="1"/>
  <c r="M143" i="5"/>
  <c r="O143" i="5" s="1"/>
  <c r="L131" i="5"/>
  <c r="N131" i="5" s="1"/>
  <c r="M131" i="5"/>
  <c r="O131" i="5" s="1"/>
  <c r="L119" i="5"/>
  <c r="N119" i="5" s="1"/>
  <c r="M119" i="5"/>
  <c r="O119" i="5" s="1"/>
  <c r="L107" i="5"/>
  <c r="N107" i="5" s="1"/>
  <c r="M107" i="5"/>
  <c r="O107" i="5" s="1"/>
  <c r="L95" i="5"/>
  <c r="N95" i="5" s="1"/>
  <c r="M95" i="5"/>
  <c r="O95" i="5" s="1"/>
  <c r="L83" i="5"/>
  <c r="N83" i="5" s="1"/>
  <c r="M83" i="5"/>
  <c r="O83" i="5" s="1"/>
  <c r="L71" i="5"/>
  <c r="N71" i="5" s="1"/>
  <c r="M71" i="5"/>
  <c r="O71" i="5" s="1"/>
  <c r="L59" i="5"/>
  <c r="N59" i="5" s="1"/>
  <c r="M59" i="5"/>
  <c r="O59" i="5" s="1"/>
  <c r="L47" i="5"/>
  <c r="N47" i="5" s="1"/>
  <c r="M47" i="5"/>
  <c r="O47" i="5" s="1"/>
  <c r="L35" i="5"/>
  <c r="N35" i="5" s="1"/>
  <c r="M35" i="5"/>
  <c r="O35" i="5" s="1"/>
  <c r="L23" i="5"/>
  <c r="N23" i="5" s="1"/>
  <c r="M23" i="5"/>
  <c r="O23" i="5" s="1"/>
  <c r="L11" i="5"/>
  <c r="N11" i="5" s="1"/>
  <c r="M11" i="5"/>
  <c r="O11" i="5" s="1"/>
  <c r="L987" i="5"/>
  <c r="N987" i="5" s="1"/>
  <c r="M987" i="5"/>
  <c r="O987" i="5" s="1"/>
  <c r="L982" i="5"/>
  <c r="N982" i="5" s="1"/>
  <c r="M982" i="5"/>
  <c r="O982" i="5" s="1"/>
  <c r="L970" i="5"/>
  <c r="N970" i="5" s="1"/>
  <c r="M970" i="5"/>
  <c r="O970" i="5" s="1"/>
  <c r="L958" i="5"/>
  <c r="N958" i="5" s="1"/>
  <c r="M958" i="5"/>
  <c r="O958" i="5" s="1"/>
  <c r="L946" i="5"/>
  <c r="N946" i="5" s="1"/>
  <c r="M946" i="5"/>
  <c r="O946" i="5" s="1"/>
  <c r="L934" i="5"/>
  <c r="N934" i="5" s="1"/>
  <c r="M934" i="5"/>
  <c r="O934" i="5" s="1"/>
  <c r="L922" i="5"/>
  <c r="N922" i="5" s="1"/>
  <c r="M922" i="5"/>
  <c r="O922" i="5" s="1"/>
  <c r="L910" i="5"/>
  <c r="N910" i="5" s="1"/>
  <c r="M910" i="5"/>
  <c r="O910" i="5" s="1"/>
  <c r="L898" i="5"/>
  <c r="N898" i="5" s="1"/>
  <c r="M898" i="5"/>
  <c r="O898" i="5" s="1"/>
  <c r="L886" i="5"/>
  <c r="N886" i="5" s="1"/>
  <c r="M886" i="5"/>
  <c r="O886" i="5" s="1"/>
  <c r="L874" i="5"/>
  <c r="N874" i="5" s="1"/>
  <c r="M874" i="5"/>
  <c r="O874" i="5" s="1"/>
  <c r="L862" i="5"/>
  <c r="N862" i="5" s="1"/>
  <c r="M862" i="5"/>
  <c r="O862" i="5" s="1"/>
  <c r="L850" i="5"/>
  <c r="N850" i="5" s="1"/>
  <c r="M850" i="5"/>
  <c r="O850" i="5" s="1"/>
  <c r="L838" i="5"/>
  <c r="N838" i="5" s="1"/>
  <c r="M838" i="5"/>
  <c r="O838" i="5" s="1"/>
  <c r="L826" i="5"/>
  <c r="N826" i="5" s="1"/>
  <c r="M826" i="5"/>
  <c r="O826" i="5" s="1"/>
  <c r="L814" i="5"/>
  <c r="N814" i="5" s="1"/>
  <c r="M814" i="5"/>
  <c r="O814" i="5" s="1"/>
  <c r="L802" i="5"/>
  <c r="N802" i="5" s="1"/>
  <c r="M802" i="5"/>
  <c r="O802" i="5" s="1"/>
  <c r="L790" i="5"/>
  <c r="N790" i="5" s="1"/>
  <c r="M790" i="5"/>
  <c r="O790" i="5" s="1"/>
  <c r="L778" i="5"/>
  <c r="N778" i="5" s="1"/>
  <c r="M778" i="5"/>
  <c r="O778" i="5" s="1"/>
  <c r="L766" i="5"/>
  <c r="N766" i="5" s="1"/>
  <c r="M766" i="5"/>
  <c r="O766" i="5" s="1"/>
  <c r="L754" i="5"/>
  <c r="N754" i="5" s="1"/>
  <c r="M754" i="5"/>
  <c r="O754" i="5" s="1"/>
  <c r="L742" i="5"/>
  <c r="N742" i="5" s="1"/>
  <c r="M742" i="5"/>
  <c r="O742" i="5" s="1"/>
  <c r="L730" i="5"/>
  <c r="N730" i="5" s="1"/>
  <c r="M730" i="5"/>
  <c r="O730" i="5" s="1"/>
  <c r="L718" i="5"/>
  <c r="N718" i="5" s="1"/>
  <c r="M718" i="5"/>
  <c r="O718" i="5" s="1"/>
  <c r="L706" i="5"/>
  <c r="N706" i="5" s="1"/>
  <c r="M706" i="5"/>
  <c r="O706" i="5" s="1"/>
  <c r="L694" i="5"/>
  <c r="N694" i="5" s="1"/>
  <c r="M694" i="5"/>
  <c r="O694" i="5" s="1"/>
  <c r="L682" i="5"/>
  <c r="N682" i="5" s="1"/>
  <c r="M682" i="5"/>
  <c r="O682" i="5" s="1"/>
  <c r="L670" i="5"/>
  <c r="N670" i="5" s="1"/>
  <c r="M670" i="5"/>
  <c r="O670" i="5" s="1"/>
  <c r="L658" i="5"/>
  <c r="N658" i="5" s="1"/>
  <c r="M658" i="5"/>
  <c r="O658" i="5" s="1"/>
  <c r="L646" i="5"/>
  <c r="N646" i="5" s="1"/>
  <c r="M646" i="5"/>
  <c r="O646" i="5" s="1"/>
  <c r="L634" i="5"/>
  <c r="N634" i="5" s="1"/>
  <c r="M634" i="5"/>
  <c r="O634" i="5" s="1"/>
  <c r="L622" i="5"/>
  <c r="N622" i="5" s="1"/>
  <c r="M622" i="5"/>
  <c r="O622" i="5" s="1"/>
  <c r="L610" i="5"/>
  <c r="N610" i="5" s="1"/>
  <c r="M610" i="5"/>
  <c r="O610" i="5" s="1"/>
  <c r="L598" i="5"/>
  <c r="N598" i="5" s="1"/>
  <c r="M598" i="5"/>
  <c r="O598" i="5" s="1"/>
  <c r="L586" i="5"/>
  <c r="N586" i="5" s="1"/>
  <c r="M586" i="5"/>
  <c r="O586" i="5" s="1"/>
  <c r="L574" i="5"/>
  <c r="N574" i="5" s="1"/>
  <c r="M574" i="5"/>
  <c r="O574" i="5" s="1"/>
  <c r="L562" i="5"/>
  <c r="N562" i="5" s="1"/>
  <c r="M562" i="5"/>
  <c r="O562" i="5" s="1"/>
  <c r="L550" i="5"/>
  <c r="N550" i="5" s="1"/>
  <c r="M550" i="5"/>
  <c r="O550" i="5" s="1"/>
  <c r="L538" i="5"/>
  <c r="N538" i="5" s="1"/>
  <c r="M538" i="5"/>
  <c r="O538" i="5" s="1"/>
  <c r="L526" i="5"/>
  <c r="N526" i="5" s="1"/>
  <c r="M526" i="5"/>
  <c r="O526" i="5" s="1"/>
  <c r="L514" i="5"/>
  <c r="N514" i="5" s="1"/>
  <c r="M514" i="5"/>
  <c r="O514" i="5" s="1"/>
  <c r="L502" i="5"/>
  <c r="N502" i="5" s="1"/>
  <c r="M502" i="5"/>
  <c r="O502" i="5" s="1"/>
  <c r="L490" i="5"/>
  <c r="N490" i="5" s="1"/>
  <c r="M490" i="5"/>
  <c r="O490" i="5" s="1"/>
  <c r="L478" i="5"/>
  <c r="N478" i="5" s="1"/>
  <c r="M478" i="5"/>
  <c r="O478" i="5" s="1"/>
  <c r="L466" i="5"/>
  <c r="N466" i="5" s="1"/>
  <c r="M466" i="5"/>
  <c r="O466" i="5" s="1"/>
  <c r="L454" i="5"/>
  <c r="N454" i="5" s="1"/>
  <c r="M454" i="5"/>
  <c r="O454" i="5" s="1"/>
  <c r="L442" i="5"/>
  <c r="N442" i="5" s="1"/>
  <c r="M442" i="5"/>
  <c r="O442" i="5" s="1"/>
  <c r="L430" i="5"/>
  <c r="N430" i="5" s="1"/>
  <c r="M430" i="5"/>
  <c r="O430" i="5" s="1"/>
  <c r="L418" i="5"/>
  <c r="N418" i="5" s="1"/>
  <c r="M418" i="5"/>
  <c r="O418" i="5" s="1"/>
  <c r="L406" i="5"/>
  <c r="N406" i="5" s="1"/>
  <c r="M406" i="5"/>
  <c r="O406" i="5" s="1"/>
  <c r="L394" i="5"/>
  <c r="N394" i="5" s="1"/>
  <c r="M394" i="5"/>
  <c r="O394" i="5" s="1"/>
  <c r="L382" i="5"/>
  <c r="N382" i="5" s="1"/>
  <c r="M382" i="5"/>
  <c r="O382" i="5" s="1"/>
  <c r="L370" i="5"/>
  <c r="N370" i="5" s="1"/>
  <c r="M370" i="5"/>
  <c r="O370" i="5" s="1"/>
  <c r="L358" i="5"/>
  <c r="N358" i="5" s="1"/>
  <c r="M358" i="5"/>
  <c r="O358" i="5" s="1"/>
  <c r="L346" i="5"/>
  <c r="N346" i="5" s="1"/>
  <c r="M346" i="5"/>
  <c r="O346" i="5" s="1"/>
  <c r="L334" i="5"/>
  <c r="N334" i="5" s="1"/>
  <c r="M334" i="5"/>
  <c r="O334" i="5" s="1"/>
  <c r="L322" i="5"/>
  <c r="N322" i="5" s="1"/>
  <c r="M322" i="5"/>
  <c r="O322" i="5" s="1"/>
  <c r="L310" i="5"/>
  <c r="N310" i="5" s="1"/>
  <c r="M310" i="5"/>
  <c r="O310" i="5" s="1"/>
  <c r="M298" i="5"/>
  <c r="O298" i="5" s="1"/>
  <c r="L298" i="5"/>
  <c r="N298" i="5" s="1"/>
  <c r="M286" i="5"/>
  <c r="O286" i="5" s="1"/>
  <c r="L286" i="5"/>
  <c r="N286" i="5" s="1"/>
  <c r="M274" i="5"/>
  <c r="O274" i="5" s="1"/>
  <c r="L274" i="5"/>
  <c r="N274" i="5" s="1"/>
  <c r="M262" i="5"/>
  <c r="O262" i="5" s="1"/>
  <c r="L262" i="5"/>
  <c r="N262" i="5" s="1"/>
  <c r="M250" i="5"/>
  <c r="O250" i="5" s="1"/>
  <c r="L250" i="5"/>
  <c r="N250" i="5" s="1"/>
  <c r="M238" i="5"/>
  <c r="O238" i="5" s="1"/>
  <c r="L238" i="5"/>
  <c r="N238" i="5" s="1"/>
  <c r="M226" i="5"/>
  <c r="O226" i="5" s="1"/>
  <c r="L226" i="5"/>
  <c r="N226" i="5" s="1"/>
  <c r="M214" i="5"/>
  <c r="O214" i="5" s="1"/>
  <c r="L214" i="5"/>
  <c r="N214" i="5" s="1"/>
  <c r="M202" i="5"/>
  <c r="O202" i="5" s="1"/>
  <c r="L202" i="5"/>
  <c r="N202" i="5" s="1"/>
  <c r="M190" i="5"/>
  <c r="O190" i="5" s="1"/>
  <c r="L190" i="5"/>
  <c r="N190" i="5" s="1"/>
  <c r="M178" i="5"/>
  <c r="O178" i="5" s="1"/>
  <c r="L178" i="5"/>
  <c r="N178" i="5" s="1"/>
  <c r="M166" i="5"/>
  <c r="O166" i="5" s="1"/>
  <c r="L166" i="5"/>
  <c r="N166" i="5" s="1"/>
  <c r="M154" i="5"/>
  <c r="O154" i="5" s="1"/>
  <c r="L154" i="5"/>
  <c r="N154" i="5" s="1"/>
  <c r="M142" i="5"/>
  <c r="O142" i="5" s="1"/>
  <c r="L142" i="5"/>
  <c r="N142" i="5" s="1"/>
  <c r="M130" i="5"/>
  <c r="O130" i="5" s="1"/>
  <c r="L130" i="5"/>
  <c r="N130" i="5" s="1"/>
  <c r="M118" i="5"/>
  <c r="O118" i="5" s="1"/>
  <c r="L118" i="5"/>
  <c r="N118" i="5" s="1"/>
  <c r="M106" i="5"/>
  <c r="O106" i="5" s="1"/>
  <c r="L106" i="5"/>
  <c r="N106" i="5" s="1"/>
  <c r="M94" i="5"/>
  <c r="O94" i="5" s="1"/>
  <c r="L94" i="5"/>
  <c r="N94" i="5" s="1"/>
  <c r="M82" i="5"/>
  <c r="O82" i="5" s="1"/>
  <c r="L82" i="5"/>
  <c r="N82" i="5" s="1"/>
  <c r="M70" i="5"/>
  <c r="O70" i="5" s="1"/>
  <c r="L70" i="5"/>
  <c r="N70" i="5" s="1"/>
  <c r="M58" i="5"/>
  <c r="O58" i="5" s="1"/>
  <c r="L58" i="5"/>
  <c r="N58" i="5" s="1"/>
  <c r="L46" i="5"/>
  <c r="N46" i="5" s="1"/>
  <c r="M46" i="5"/>
  <c r="O46" i="5" s="1"/>
  <c r="L34" i="5"/>
  <c r="N34" i="5" s="1"/>
  <c r="M34" i="5"/>
  <c r="O34" i="5" s="1"/>
  <c r="L22" i="5"/>
  <c r="N22" i="5" s="1"/>
  <c r="M22" i="5"/>
  <c r="O22" i="5" s="1"/>
  <c r="L10" i="5"/>
  <c r="N10" i="5" s="1"/>
  <c r="M10" i="5"/>
  <c r="O10" i="5" s="1"/>
  <c r="L951" i="5"/>
  <c r="N951" i="5" s="1"/>
  <c r="M951" i="5"/>
  <c r="O951" i="5" s="1"/>
  <c r="L995" i="5"/>
  <c r="N995" i="5" s="1"/>
  <c r="M995" i="5"/>
  <c r="O995" i="5" s="1"/>
  <c r="L1017" i="5"/>
  <c r="N1017" i="5" s="1"/>
  <c r="M1017" i="5"/>
  <c r="O1017" i="5" s="1"/>
  <c r="L1005" i="5"/>
  <c r="N1005" i="5" s="1"/>
  <c r="M1005" i="5"/>
  <c r="O1005" i="5" s="1"/>
  <c r="L993" i="5"/>
  <c r="N993" i="5" s="1"/>
  <c r="M993" i="5"/>
  <c r="O993" i="5" s="1"/>
  <c r="L969" i="5"/>
  <c r="N969" i="5" s="1"/>
  <c r="M969" i="5"/>
  <c r="O969" i="5" s="1"/>
  <c r="L957" i="5"/>
  <c r="N957" i="5" s="1"/>
  <c r="M957" i="5"/>
  <c r="O957" i="5" s="1"/>
  <c r="L945" i="5"/>
  <c r="N945" i="5" s="1"/>
  <c r="M945" i="5"/>
  <c r="O945" i="5" s="1"/>
  <c r="L933" i="5"/>
  <c r="N933" i="5" s="1"/>
  <c r="M933" i="5"/>
  <c r="O933" i="5" s="1"/>
  <c r="L921" i="5"/>
  <c r="N921" i="5" s="1"/>
  <c r="M921" i="5"/>
  <c r="O921" i="5" s="1"/>
  <c r="L909" i="5"/>
  <c r="N909" i="5" s="1"/>
  <c r="M909" i="5"/>
  <c r="O909" i="5" s="1"/>
  <c r="L897" i="5"/>
  <c r="N897" i="5" s="1"/>
  <c r="M897" i="5"/>
  <c r="O897" i="5" s="1"/>
  <c r="L885" i="5"/>
  <c r="N885" i="5" s="1"/>
  <c r="M885" i="5"/>
  <c r="O885" i="5" s="1"/>
  <c r="L873" i="5"/>
  <c r="N873" i="5" s="1"/>
  <c r="M873" i="5"/>
  <c r="O873" i="5" s="1"/>
  <c r="L861" i="5"/>
  <c r="N861" i="5" s="1"/>
  <c r="M861" i="5"/>
  <c r="O861" i="5" s="1"/>
  <c r="L849" i="5"/>
  <c r="N849" i="5" s="1"/>
  <c r="M849" i="5"/>
  <c r="O849" i="5" s="1"/>
  <c r="L837" i="5"/>
  <c r="N837" i="5" s="1"/>
  <c r="M837" i="5"/>
  <c r="O837" i="5" s="1"/>
  <c r="L825" i="5"/>
  <c r="N825" i="5" s="1"/>
  <c r="M825" i="5"/>
  <c r="O825" i="5" s="1"/>
  <c r="L813" i="5"/>
  <c r="N813" i="5" s="1"/>
  <c r="M813" i="5"/>
  <c r="O813" i="5" s="1"/>
  <c r="L801" i="5"/>
  <c r="N801" i="5" s="1"/>
  <c r="M801" i="5"/>
  <c r="O801" i="5" s="1"/>
  <c r="L789" i="5"/>
  <c r="N789" i="5" s="1"/>
  <c r="M789" i="5"/>
  <c r="O789" i="5" s="1"/>
  <c r="L777" i="5"/>
  <c r="N777" i="5" s="1"/>
  <c r="M777" i="5"/>
  <c r="O777" i="5" s="1"/>
  <c r="L765" i="5"/>
  <c r="N765" i="5" s="1"/>
  <c r="M765" i="5"/>
  <c r="O765" i="5" s="1"/>
  <c r="L753" i="5"/>
  <c r="N753" i="5" s="1"/>
  <c r="M753" i="5"/>
  <c r="O753" i="5" s="1"/>
  <c r="L741" i="5"/>
  <c r="N741" i="5" s="1"/>
  <c r="M741" i="5"/>
  <c r="O741" i="5" s="1"/>
  <c r="L729" i="5"/>
  <c r="N729" i="5" s="1"/>
  <c r="M729" i="5"/>
  <c r="O729" i="5" s="1"/>
  <c r="L717" i="5"/>
  <c r="N717" i="5" s="1"/>
  <c r="M717" i="5"/>
  <c r="O717" i="5" s="1"/>
  <c r="L705" i="5"/>
  <c r="N705" i="5" s="1"/>
  <c r="M705" i="5"/>
  <c r="O705" i="5" s="1"/>
  <c r="L693" i="5"/>
  <c r="N693" i="5" s="1"/>
  <c r="M693" i="5"/>
  <c r="O693" i="5" s="1"/>
  <c r="L681" i="5"/>
  <c r="N681" i="5" s="1"/>
  <c r="M681" i="5"/>
  <c r="O681" i="5" s="1"/>
  <c r="L669" i="5"/>
  <c r="N669" i="5" s="1"/>
  <c r="M669" i="5"/>
  <c r="O669" i="5" s="1"/>
  <c r="L657" i="5"/>
  <c r="N657" i="5" s="1"/>
  <c r="M657" i="5"/>
  <c r="O657" i="5" s="1"/>
  <c r="L645" i="5"/>
  <c r="N645" i="5" s="1"/>
  <c r="M645" i="5"/>
  <c r="O645" i="5" s="1"/>
  <c r="L633" i="5"/>
  <c r="N633" i="5" s="1"/>
  <c r="M633" i="5"/>
  <c r="O633" i="5" s="1"/>
  <c r="L621" i="5"/>
  <c r="N621" i="5" s="1"/>
  <c r="M621" i="5"/>
  <c r="O621" i="5" s="1"/>
  <c r="L609" i="5"/>
  <c r="N609" i="5" s="1"/>
  <c r="M609" i="5"/>
  <c r="O609" i="5" s="1"/>
  <c r="L597" i="5"/>
  <c r="N597" i="5" s="1"/>
  <c r="M597" i="5"/>
  <c r="O597" i="5" s="1"/>
  <c r="L585" i="5"/>
  <c r="N585" i="5" s="1"/>
  <c r="M585" i="5"/>
  <c r="O585" i="5" s="1"/>
  <c r="L573" i="5"/>
  <c r="N573" i="5" s="1"/>
  <c r="M573" i="5"/>
  <c r="O573" i="5" s="1"/>
  <c r="L561" i="5"/>
  <c r="N561" i="5" s="1"/>
  <c r="M561" i="5"/>
  <c r="O561" i="5" s="1"/>
  <c r="L549" i="5"/>
  <c r="N549" i="5" s="1"/>
  <c r="M549" i="5"/>
  <c r="O549" i="5" s="1"/>
  <c r="L537" i="5"/>
  <c r="N537" i="5" s="1"/>
  <c r="M537" i="5"/>
  <c r="O537" i="5" s="1"/>
  <c r="L525" i="5"/>
  <c r="N525" i="5" s="1"/>
  <c r="M525" i="5"/>
  <c r="O525" i="5" s="1"/>
  <c r="L513" i="5"/>
  <c r="N513" i="5" s="1"/>
  <c r="M513" i="5"/>
  <c r="O513" i="5" s="1"/>
  <c r="L501" i="5"/>
  <c r="N501" i="5" s="1"/>
  <c r="M501" i="5"/>
  <c r="O501" i="5" s="1"/>
  <c r="L489" i="5"/>
  <c r="N489" i="5" s="1"/>
  <c r="M489" i="5"/>
  <c r="O489" i="5" s="1"/>
  <c r="L477" i="5"/>
  <c r="N477" i="5" s="1"/>
  <c r="M477" i="5"/>
  <c r="O477" i="5" s="1"/>
  <c r="L465" i="5"/>
  <c r="N465" i="5" s="1"/>
  <c r="M465" i="5"/>
  <c r="O465" i="5" s="1"/>
  <c r="L453" i="5"/>
  <c r="N453" i="5" s="1"/>
  <c r="M453" i="5"/>
  <c r="O453" i="5" s="1"/>
  <c r="L441" i="5"/>
  <c r="N441" i="5" s="1"/>
  <c r="M441" i="5"/>
  <c r="O441" i="5" s="1"/>
  <c r="L429" i="5"/>
  <c r="N429" i="5" s="1"/>
  <c r="M429" i="5"/>
  <c r="O429" i="5" s="1"/>
  <c r="L417" i="5"/>
  <c r="N417" i="5" s="1"/>
  <c r="M417" i="5"/>
  <c r="O417" i="5" s="1"/>
  <c r="L405" i="5"/>
  <c r="N405" i="5" s="1"/>
  <c r="M405" i="5"/>
  <c r="O405" i="5" s="1"/>
  <c r="L393" i="5"/>
  <c r="N393" i="5" s="1"/>
  <c r="M393" i="5"/>
  <c r="O393" i="5" s="1"/>
  <c r="L381" i="5"/>
  <c r="N381" i="5" s="1"/>
  <c r="M381" i="5"/>
  <c r="O381" i="5" s="1"/>
  <c r="L369" i="5"/>
  <c r="N369" i="5" s="1"/>
  <c r="M369" i="5"/>
  <c r="O369" i="5" s="1"/>
  <c r="L357" i="5"/>
  <c r="N357" i="5" s="1"/>
  <c r="M357" i="5"/>
  <c r="O357" i="5" s="1"/>
  <c r="L345" i="5"/>
  <c r="N345" i="5" s="1"/>
  <c r="M345" i="5"/>
  <c r="O345" i="5" s="1"/>
  <c r="L333" i="5"/>
  <c r="N333" i="5" s="1"/>
  <c r="M333" i="5"/>
  <c r="O333" i="5" s="1"/>
  <c r="L321" i="5"/>
  <c r="N321" i="5" s="1"/>
  <c r="M321" i="5"/>
  <c r="O321" i="5" s="1"/>
  <c r="L309" i="5"/>
  <c r="N309" i="5" s="1"/>
  <c r="M309" i="5"/>
  <c r="O309" i="5" s="1"/>
  <c r="L297" i="5"/>
  <c r="N297" i="5" s="1"/>
  <c r="M297" i="5"/>
  <c r="O297" i="5" s="1"/>
  <c r="L285" i="5"/>
  <c r="N285" i="5" s="1"/>
  <c r="M285" i="5"/>
  <c r="O285" i="5" s="1"/>
  <c r="L273" i="5"/>
  <c r="N273" i="5" s="1"/>
  <c r="M273" i="5"/>
  <c r="O273" i="5" s="1"/>
  <c r="L261" i="5"/>
  <c r="N261" i="5" s="1"/>
  <c r="M261" i="5"/>
  <c r="O261" i="5" s="1"/>
  <c r="M249" i="5"/>
  <c r="O249" i="5" s="1"/>
  <c r="L249" i="5"/>
  <c r="N249" i="5" s="1"/>
  <c r="L237" i="5"/>
  <c r="N237" i="5" s="1"/>
  <c r="M237" i="5"/>
  <c r="O237" i="5" s="1"/>
  <c r="L225" i="5"/>
  <c r="N225" i="5" s="1"/>
  <c r="M225" i="5"/>
  <c r="O225" i="5" s="1"/>
  <c r="L213" i="5"/>
  <c r="N213" i="5" s="1"/>
  <c r="M213" i="5"/>
  <c r="O213" i="5" s="1"/>
  <c r="L201" i="5"/>
  <c r="N201" i="5" s="1"/>
  <c r="M201" i="5"/>
  <c r="O201" i="5" s="1"/>
  <c r="M189" i="5"/>
  <c r="O189" i="5" s="1"/>
  <c r="L189" i="5"/>
  <c r="N189" i="5" s="1"/>
  <c r="M177" i="5"/>
  <c r="O177" i="5" s="1"/>
  <c r="L177" i="5"/>
  <c r="N177" i="5" s="1"/>
  <c r="M165" i="5"/>
  <c r="O165" i="5" s="1"/>
  <c r="L165" i="5"/>
  <c r="N165" i="5" s="1"/>
  <c r="M153" i="5"/>
  <c r="O153" i="5" s="1"/>
  <c r="L153" i="5"/>
  <c r="N153" i="5" s="1"/>
  <c r="M141" i="5"/>
  <c r="O141" i="5" s="1"/>
  <c r="L141" i="5"/>
  <c r="N141" i="5" s="1"/>
  <c r="M129" i="5"/>
  <c r="O129" i="5" s="1"/>
  <c r="L129" i="5"/>
  <c r="N129" i="5" s="1"/>
  <c r="M117" i="5"/>
  <c r="O117" i="5" s="1"/>
  <c r="L117" i="5"/>
  <c r="N117" i="5" s="1"/>
  <c r="M105" i="5"/>
  <c r="O105" i="5" s="1"/>
  <c r="L105" i="5"/>
  <c r="N105" i="5" s="1"/>
  <c r="M93" i="5"/>
  <c r="O93" i="5" s="1"/>
  <c r="L93" i="5"/>
  <c r="N93" i="5" s="1"/>
  <c r="M81" i="5"/>
  <c r="O81" i="5" s="1"/>
  <c r="L81" i="5"/>
  <c r="N81" i="5" s="1"/>
  <c r="M69" i="5"/>
  <c r="O69" i="5" s="1"/>
  <c r="L69" i="5"/>
  <c r="N69" i="5" s="1"/>
  <c r="M57" i="5"/>
  <c r="O57" i="5" s="1"/>
  <c r="L57" i="5"/>
  <c r="N57" i="5" s="1"/>
  <c r="M45" i="5"/>
  <c r="O45" i="5" s="1"/>
  <c r="L45" i="5"/>
  <c r="N45" i="5" s="1"/>
  <c r="M33" i="5"/>
  <c r="O33" i="5" s="1"/>
  <c r="L33" i="5"/>
  <c r="N33" i="5" s="1"/>
  <c r="M21" i="5"/>
  <c r="O21" i="5" s="1"/>
  <c r="L21" i="5"/>
  <c r="N21" i="5" s="1"/>
  <c r="L9" i="5"/>
  <c r="N9" i="5" s="1"/>
  <c r="M9" i="5"/>
  <c r="O9" i="5" s="1"/>
  <c r="L963" i="5"/>
  <c r="N963" i="5" s="1"/>
  <c r="M963" i="5"/>
  <c r="O963" i="5" s="1"/>
  <c r="L1019" i="5"/>
  <c r="N1019" i="5" s="1"/>
  <c r="M1019" i="5"/>
  <c r="O1019" i="5" s="1"/>
  <c r="L1006" i="5"/>
  <c r="N1006" i="5" s="1"/>
  <c r="M1006" i="5"/>
  <c r="O1006" i="5" s="1"/>
  <c r="L981" i="5"/>
  <c r="N981" i="5" s="1"/>
  <c r="M981" i="5"/>
  <c r="O981" i="5" s="1"/>
  <c r="L1016" i="5"/>
  <c r="N1016" i="5" s="1"/>
  <c r="M1016" i="5"/>
  <c r="O1016" i="5" s="1"/>
  <c r="L1004" i="5"/>
  <c r="N1004" i="5" s="1"/>
  <c r="M1004" i="5"/>
  <c r="O1004" i="5" s="1"/>
  <c r="L992" i="5"/>
  <c r="N992" i="5" s="1"/>
  <c r="M992" i="5"/>
  <c r="O992" i="5" s="1"/>
  <c r="L980" i="5"/>
  <c r="N980" i="5" s="1"/>
  <c r="M980" i="5"/>
  <c r="O980" i="5" s="1"/>
  <c r="L968" i="5"/>
  <c r="N968" i="5" s="1"/>
  <c r="M968" i="5"/>
  <c r="O968" i="5" s="1"/>
  <c r="L956" i="5"/>
  <c r="N956" i="5" s="1"/>
  <c r="M956" i="5"/>
  <c r="O956" i="5" s="1"/>
  <c r="L944" i="5"/>
  <c r="N944" i="5" s="1"/>
  <c r="M944" i="5"/>
  <c r="O944" i="5" s="1"/>
  <c r="L932" i="5"/>
  <c r="N932" i="5" s="1"/>
  <c r="M932" i="5"/>
  <c r="O932" i="5" s="1"/>
  <c r="L920" i="5"/>
  <c r="N920" i="5" s="1"/>
  <c r="M920" i="5"/>
  <c r="O920" i="5" s="1"/>
  <c r="L908" i="5"/>
  <c r="N908" i="5" s="1"/>
  <c r="M908" i="5"/>
  <c r="O908" i="5" s="1"/>
  <c r="L896" i="5"/>
  <c r="N896" i="5" s="1"/>
  <c r="M896" i="5"/>
  <c r="O896" i="5" s="1"/>
  <c r="L884" i="5"/>
  <c r="N884" i="5" s="1"/>
  <c r="M884" i="5"/>
  <c r="O884" i="5" s="1"/>
  <c r="L872" i="5"/>
  <c r="N872" i="5" s="1"/>
  <c r="M872" i="5"/>
  <c r="O872" i="5" s="1"/>
  <c r="L860" i="5"/>
  <c r="N860" i="5" s="1"/>
  <c r="M860" i="5"/>
  <c r="O860" i="5" s="1"/>
  <c r="L848" i="5"/>
  <c r="N848" i="5" s="1"/>
  <c r="M848" i="5"/>
  <c r="O848" i="5" s="1"/>
  <c r="L836" i="5"/>
  <c r="N836" i="5" s="1"/>
  <c r="M836" i="5"/>
  <c r="O836" i="5" s="1"/>
  <c r="L824" i="5"/>
  <c r="N824" i="5" s="1"/>
  <c r="M824" i="5"/>
  <c r="O824" i="5" s="1"/>
  <c r="L812" i="5"/>
  <c r="N812" i="5" s="1"/>
  <c r="M812" i="5"/>
  <c r="O812" i="5" s="1"/>
  <c r="L800" i="5"/>
  <c r="N800" i="5" s="1"/>
  <c r="M800" i="5"/>
  <c r="O800" i="5" s="1"/>
  <c r="L788" i="5"/>
  <c r="N788" i="5" s="1"/>
  <c r="M788" i="5"/>
  <c r="O788" i="5" s="1"/>
  <c r="L776" i="5"/>
  <c r="N776" i="5" s="1"/>
  <c r="M776" i="5"/>
  <c r="O776" i="5" s="1"/>
  <c r="L764" i="5"/>
  <c r="N764" i="5" s="1"/>
  <c r="M764" i="5"/>
  <c r="O764" i="5" s="1"/>
  <c r="L752" i="5"/>
  <c r="N752" i="5" s="1"/>
  <c r="M752" i="5"/>
  <c r="O752" i="5" s="1"/>
  <c r="L740" i="5"/>
  <c r="N740" i="5" s="1"/>
  <c r="M740" i="5"/>
  <c r="O740" i="5" s="1"/>
  <c r="L728" i="5"/>
  <c r="N728" i="5" s="1"/>
  <c r="M728" i="5"/>
  <c r="O728" i="5" s="1"/>
  <c r="L716" i="5"/>
  <c r="N716" i="5" s="1"/>
  <c r="M716" i="5"/>
  <c r="O716" i="5" s="1"/>
  <c r="L704" i="5"/>
  <c r="N704" i="5" s="1"/>
  <c r="M704" i="5"/>
  <c r="O704" i="5" s="1"/>
  <c r="L692" i="5"/>
  <c r="N692" i="5" s="1"/>
  <c r="M692" i="5"/>
  <c r="O692" i="5" s="1"/>
  <c r="L680" i="5"/>
  <c r="N680" i="5" s="1"/>
  <c r="M680" i="5"/>
  <c r="O680" i="5" s="1"/>
  <c r="L668" i="5"/>
  <c r="N668" i="5" s="1"/>
  <c r="M668" i="5"/>
  <c r="O668" i="5" s="1"/>
  <c r="M656" i="5"/>
  <c r="O656" i="5" s="1"/>
  <c r="L656" i="5"/>
  <c r="N656" i="5" s="1"/>
  <c r="M644" i="5"/>
  <c r="O644" i="5" s="1"/>
  <c r="L644" i="5"/>
  <c r="N644" i="5" s="1"/>
  <c r="M632" i="5"/>
  <c r="O632" i="5" s="1"/>
  <c r="L632" i="5"/>
  <c r="N632" i="5" s="1"/>
  <c r="M620" i="5"/>
  <c r="O620" i="5" s="1"/>
  <c r="L620" i="5"/>
  <c r="N620" i="5" s="1"/>
  <c r="M608" i="5"/>
  <c r="O608" i="5" s="1"/>
  <c r="L608" i="5"/>
  <c r="N608" i="5" s="1"/>
  <c r="M596" i="5"/>
  <c r="O596" i="5" s="1"/>
  <c r="L596" i="5"/>
  <c r="N596" i="5" s="1"/>
  <c r="M584" i="5"/>
  <c r="O584" i="5" s="1"/>
  <c r="L584" i="5"/>
  <c r="N584" i="5" s="1"/>
  <c r="M572" i="5"/>
  <c r="O572" i="5" s="1"/>
  <c r="L572" i="5"/>
  <c r="N572" i="5" s="1"/>
  <c r="M560" i="5"/>
  <c r="O560" i="5" s="1"/>
  <c r="L560" i="5"/>
  <c r="N560" i="5" s="1"/>
  <c r="M548" i="5"/>
  <c r="O548" i="5" s="1"/>
  <c r="L548" i="5"/>
  <c r="N548" i="5" s="1"/>
  <c r="M536" i="5"/>
  <c r="O536" i="5" s="1"/>
  <c r="L536" i="5"/>
  <c r="N536" i="5" s="1"/>
  <c r="M524" i="5"/>
  <c r="O524" i="5" s="1"/>
  <c r="L524" i="5"/>
  <c r="N524" i="5" s="1"/>
  <c r="M512" i="5"/>
  <c r="O512" i="5" s="1"/>
  <c r="L512" i="5"/>
  <c r="N512" i="5" s="1"/>
  <c r="M500" i="5"/>
  <c r="O500" i="5" s="1"/>
  <c r="L500" i="5"/>
  <c r="N500" i="5" s="1"/>
  <c r="M488" i="5"/>
  <c r="O488" i="5" s="1"/>
  <c r="L488" i="5"/>
  <c r="N488" i="5" s="1"/>
  <c r="M476" i="5"/>
  <c r="O476" i="5" s="1"/>
  <c r="L476" i="5"/>
  <c r="N476" i="5" s="1"/>
  <c r="M464" i="5"/>
  <c r="O464" i="5" s="1"/>
  <c r="L464" i="5"/>
  <c r="N464" i="5" s="1"/>
  <c r="M452" i="5"/>
  <c r="O452" i="5" s="1"/>
  <c r="L452" i="5"/>
  <c r="N452" i="5" s="1"/>
  <c r="M440" i="5"/>
  <c r="O440" i="5" s="1"/>
  <c r="L440" i="5"/>
  <c r="N440" i="5" s="1"/>
  <c r="M428" i="5"/>
  <c r="O428" i="5" s="1"/>
  <c r="L428" i="5"/>
  <c r="N428" i="5" s="1"/>
  <c r="M416" i="5"/>
  <c r="O416" i="5" s="1"/>
  <c r="L416" i="5"/>
  <c r="N416" i="5" s="1"/>
  <c r="M404" i="5"/>
  <c r="O404" i="5" s="1"/>
  <c r="L404" i="5"/>
  <c r="N404" i="5" s="1"/>
  <c r="M392" i="5"/>
  <c r="O392" i="5" s="1"/>
  <c r="L392" i="5"/>
  <c r="N392" i="5" s="1"/>
  <c r="M380" i="5"/>
  <c r="O380" i="5" s="1"/>
  <c r="L380" i="5"/>
  <c r="N380" i="5" s="1"/>
  <c r="M368" i="5"/>
  <c r="O368" i="5" s="1"/>
  <c r="L368" i="5"/>
  <c r="N368" i="5" s="1"/>
  <c r="M356" i="5"/>
  <c r="O356" i="5" s="1"/>
  <c r="L356" i="5"/>
  <c r="N356" i="5" s="1"/>
  <c r="M344" i="5"/>
  <c r="O344" i="5" s="1"/>
  <c r="L344" i="5"/>
  <c r="N344" i="5" s="1"/>
  <c r="M332" i="5"/>
  <c r="O332" i="5" s="1"/>
  <c r="L332" i="5"/>
  <c r="N332" i="5" s="1"/>
  <c r="M320" i="5"/>
  <c r="O320" i="5" s="1"/>
  <c r="L320" i="5"/>
  <c r="N320" i="5" s="1"/>
  <c r="M308" i="5"/>
  <c r="O308" i="5" s="1"/>
  <c r="L308" i="5"/>
  <c r="N308" i="5" s="1"/>
  <c r="L296" i="5"/>
  <c r="N296" i="5" s="1"/>
  <c r="M296" i="5"/>
  <c r="O296" i="5" s="1"/>
  <c r="L284" i="5"/>
  <c r="N284" i="5" s="1"/>
  <c r="M284" i="5"/>
  <c r="O284" i="5" s="1"/>
  <c r="M272" i="5"/>
  <c r="O272" i="5" s="1"/>
  <c r="L272" i="5"/>
  <c r="N272" i="5" s="1"/>
  <c r="L260" i="5"/>
  <c r="N260" i="5" s="1"/>
  <c r="M260" i="5"/>
  <c r="O260" i="5" s="1"/>
  <c r="L248" i="5"/>
  <c r="N248" i="5" s="1"/>
  <c r="M248" i="5"/>
  <c r="O248" i="5" s="1"/>
  <c r="L236" i="5"/>
  <c r="N236" i="5" s="1"/>
  <c r="M236" i="5"/>
  <c r="O236" i="5" s="1"/>
  <c r="L224" i="5"/>
  <c r="N224" i="5" s="1"/>
  <c r="M224" i="5"/>
  <c r="O224" i="5" s="1"/>
  <c r="L212" i="5"/>
  <c r="N212" i="5" s="1"/>
  <c r="M212" i="5"/>
  <c r="O212" i="5" s="1"/>
  <c r="L200" i="5"/>
  <c r="N200" i="5" s="1"/>
  <c r="M200" i="5"/>
  <c r="O200" i="5" s="1"/>
  <c r="L188" i="5"/>
  <c r="N188" i="5" s="1"/>
  <c r="M188" i="5"/>
  <c r="O188" i="5" s="1"/>
  <c r="L176" i="5"/>
  <c r="N176" i="5" s="1"/>
  <c r="M176" i="5"/>
  <c r="O176" i="5" s="1"/>
  <c r="L164" i="5"/>
  <c r="N164" i="5" s="1"/>
  <c r="M164" i="5"/>
  <c r="O164" i="5" s="1"/>
  <c r="L152" i="5"/>
  <c r="N152" i="5" s="1"/>
  <c r="M152" i="5"/>
  <c r="O152" i="5" s="1"/>
  <c r="L140" i="5"/>
  <c r="N140" i="5" s="1"/>
  <c r="M140" i="5"/>
  <c r="O140" i="5" s="1"/>
  <c r="L128" i="5"/>
  <c r="N128" i="5" s="1"/>
  <c r="M128" i="5"/>
  <c r="O128" i="5" s="1"/>
  <c r="L116" i="5"/>
  <c r="N116" i="5" s="1"/>
  <c r="M116" i="5"/>
  <c r="O116" i="5" s="1"/>
  <c r="L104" i="5"/>
  <c r="N104" i="5" s="1"/>
  <c r="M104" i="5"/>
  <c r="O104" i="5" s="1"/>
  <c r="L92" i="5"/>
  <c r="N92" i="5" s="1"/>
  <c r="M92" i="5"/>
  <c r="O92" i="5" s="1"/>
  <c r="L80" i="5"/>
  <c r="N80" i="5" s="1"/>
  <c r="M80" i="5"/>
  <c r="O80" i="5" s="1"/>
  <c r="L68" i="5"/>
  <c r="N68" i="5" s="1"/>
  <c r="M68" i="5"/>
  <c r="O68" i="5" s="1"/>
  <c r="L56" i="5"/>
  <c r="N56" i="5" s="1"/>
  <c r="M56" i="5"/>
  <c r="O56" i="5" s="1"/>
  <c r="L44" i="5"/>
  <c r="N44" i="5" s="1"/>
  <c r="M44" i="5"/>
  <c r="O44" i="5" s="1"/>
  <c r="L32" i="5"/>
  <c r="N32" i="5" s="1"/>
  <c r="M32" i="5"/>
  <c r="O32" i="5" s="1"/>
  <c r="L20" i="5"/>
  <c r="N20" i="5" s="1"/>
  <c r="M20" i="5"/>
  <c r="O20" i="5" s="1"/>
  <c r="L8" i="5"/>
  <c r="N8" i="5" s="1"/>
  <c r="M8" i="5"/>
  <c r="O8" i="5" s="1"/>
  <c r="L1010" i="5"/>
  <c r="N1010" i="5" s="1"/>
  <c r="M1010" i="5"/>
  <c r="O1010" i="5" s="1"/>
  <c r="L1007" i="5"/>
  <c r="N1007" i="5" s="1"/>
  <c r="M1007" i="5"/>
  <c r="O1007" i="5" s="1"/>
  <c r="M1015" i="5"/>
  <c r="O1015" i="5" s="1"/>
  <c r="L1015" i="5"/>
  <c r="N1015" i="5" s="1"/>
  <c r="M1003" i="5"/>
  <c r="O1003" i="5" s="1"/>
  <c r="L1003" i="5"/>
  <c r="N1003" i="5" s="1"/>
  <c r="M991" i="5"/>
  <c r="O991" i="5" s="1"/>
  <c r="L991" i="5"/>
  <c r="N991" i="5" s="1"/>
  <c r="M979" i="5"/>
  <c r="O979" i="5" s="1"/>
  <c r="L979" i="5"/>
  <c r="N979" i="5" s="1"/>
  <c r="M967" i="5"/>
  <c r="O967" i="5" s="1"/>
  <c r="L967" i="5"/>
  <c r="N967" i="5" s="1"/>
  <c r="M955" i="5"/>
  <c r="O955" i="5" s="1"/>
  <c r="L955" i="5"/>
  <c r="N955" i="5" s="1"/>
  <c r="M943" i="5"/>
  <c r="O943" i="5" s="1"/>
  <c r="L943" i="5"/>
  <c r="N943" i="5" s="1"/>
  <c r="M931" i="5"/>
  <c r="O931" i="5" s="1"/>
  <c r="L931" i="5"/>
  <c r="N931" i="5" s="1"/>
  <c r="M919" i="5"/>
  <c r="O919" i="5" s="1"/>
  <c r="L919" i="5"/>
  <c r="N919" i="5" s="1"/>
  <c r="M907" i="5"/>
  <c r="O907" i="5" s="1"/>
  <c r="L907" i="5"/>
  <c r="N907" i="5" s="1"/>
  <c r="M895" i="5"/>
  <c r="O895" i="5" s="1"/>
  <c r="L895" i="5"/>
  <c r="N895" i="5" s="1"/>
  <c r="M883" i="5"/>
  <c r="O883" i="5" s="1"/>
  <c r="L883" i="5"/>
  <c r="N883" i="5" s="1"/>
  <c r="M871" i="5"/>
  <c r="O871" i="5" s="1"/>
  <c r="L871" i="5"/>
  <c r="N871" i="5" s="1"/>
  <c r="M859" i="5"/>
  <c r="O859" i="5" s="1"/>
  <c r="L859" i="5"/>
  <c r="N859" i="5" s="1"/>
  <c r="M847" i="5"/>
  <c r="O847" i="5" s="1"/>
  <c r="L847" i="5"/>
  <c r="N847" i="5" s="1"/>
  <c r="M835" i="5"/>
  <c r="O835" i="5" s="1"/>
  <c r="L835" i="5"/>
  <c r="N835" i="5" s="1"/>
  <c r="M823" i="5"/>
  <c r="O823" i="5" s="1"/>
  <c r="L823" i="5"/>
  <c r="N823" i="5" s="1"/>
  <c r="M811" i="5"/>
  <c r="O811" i="5" s="1"/>
  <c r="L811" i="5"/>
  <c r="N811" i="5" s="1"/>
  <c r="M799" i="5"/>
  <c r="O799" i="5" s="1"/>
  <c r="L799" i="5"/>
  <c r="N799" i="5" s="1"/>
  <c r="M787" i="5"/>
  <c r="O787" i="5" s="1"/>
  <c r="L787" i="5"/>
  <c r="N787" i="5" s="1"/>
  <c r="M775" i="5"/>
  <c r="O775" i="5" s="1"/>
  <c r="L775" i="5"/>
  <c r="N775" i="5" s="1"/>
  <c r="M763" i="5"/>
  <c r="O763" i="5" s="1"/>
  <c r="L763" i="5"/>
  <c r="N763" i="5" s="1"/>
  <c r="M751" i="5"/>
  <c r="O751" i="5" s="1"/>
  <c r="L751" i="5"/>
  <c r="N751" i="5" s="1"/>
  <c r="M739" i="5"/>
  <c r="O739" i="5" s="1"/>
  <c r="L739" i="5"/>
  <c r="N739" i="5" s="1"/>
  <c r="M727" i="5"/>
  <c r="O727" i="5" s="1"/>
  <c r="L727" i="5"/>
  <c r="N727" i="5" s="1"/>
  <c r="M715" i="5"/>
  <c r="O715" i="5" s="1"/>
  <c r="L715" i="5"/>
  <c r="N715" i="5" s="1"/>
  <c r="M703" i="5"/>
  <c r="O703" i="5" s="1"/>
  <c r="L703" i="5"/>
  <c r="N703" i="5" s="1"/>
  <c r="M691" i="5"/>
  <c r="O691" i="5" s="1"/>
  <c r="L691" i="5"/>
  <c r="N691" i="5" s="1"/>
  <c r="M679" i="5"/>
  <c r="O679" i="5" s="1"/>
  <c r="L679" i="5"/>
  <c r="N679" i="5" s="1"/>
  <c r="M667" i="5"/>
  <c r="O667" i="5" s="1"/>
  <c r="L667" i="5"/>
  <c r="N667" i="5" s="1"/>
  <c r="L655" i="5"/>
  <c r="N655" i="5" s="1"/>
  <c r="M655" i="5"/>
  <c r="O655" i="5" s="1"/>
  <c r="L643" i="5"/>
  <c r="N643" i="5" s="1"/>
  <c r="M643" i="5"/>
  <c r="O643" i="5" s="1"/>
  <c r="L631" i="5"/>
  <c r="N631" i="5" s="1"/>
  <c r="M631" i="5"/>
  <c r="O631" i="5" s="1"/>
  <c r="L619" i="5"/>
  <c r="N619" i="5" s="1"/>
  <c r="M619" i="5"/>
  <c r="O619" i="5" s="1"/>
  <c r="L607" i="5"/>
  <c r="N607" i="5" s="1"/>
  <c r="M607" i="5"/>
  <c r="O607" i="5" s="1"/>
  <c r="L595" i="5"/>
  <c r="N595" i="5" s="1"/>
  <c r="M595" i="5"/>
  <c r="O595" i="5" s="1"/>
  <c r="L583" i="5"/>
  <c r="N583" i="5" s="1"/>
  <c r="M583" i="5"/>
  <c r="O583" i="5" s="1"/>
  <c r="L571" i="5"/>
  <c r="N571" i="5" s="1"/>
  <c r="M571" i="5"/>
  <c r="O571" i="5" s="1"/>
  <c r="L559" i="5"/>
  <c r="N559" i="5" s="1"/>
  <c r="M559" i="5"/>
  <c r="O559" i="5" s="1"/>
  <c r="L547" i="5"/>
  <c r="N547" i="5" s="1"/>
  <c r="M547" i="5"/>
  <c r="O547" i="5" s="1"/>
  <c r="L535" i="5"/>
  <c r="N535" i="5" s="1"/>
  <c r="M535" i="5"/>
  <c r="O535" i="5" s="1"/>
  <c r="L523" i="5"/>
  <c r="N523" i="5" s="1"/>
  <c r="M523" i="5"/>
  <c r="O523" i="5" s="1"/>
  <c r="L511" i="5"/>
  <c r="N511" i="5" s="1"/>
  <c r="M511" i="5"/>
  <c r="O511" i="5" s="1"/>
  <c r="L499" i="5"/>
  <c r="N499" i="5" s="1"/>
  <c r="M499" i="5"/>
  <c r="O499" i="5" s="1"/>
  <c r="L487" i="5"/>
  <c r="N487" i="5" s="1"/>
  <c r="M487" i="5"/>
  <c r="O487" i="5" s="1"/>
  <c r="L475" i="5"/>
  <c r="N475" i="5" s="1"/>
  <c r="M475" i="5"/>
  <c r="O475" i="5" s="1"/>
  <c r="L463" i="5"/>
  <c r="N463" i="5" s="1"/>
  <c r="M463" i="5"/>
  <c r="O463" i="5" s="1"/>
  <c r="L451" i="5"/>
  <c r="N451" i="5" s="1"/>
  <c r="M451" i="5"/>
  <c r="O451" i="5" s="1"/>
  <c r="L439" i="5"/>
  <c r="N439" i="5" s="1"/>
  <c r="M439" i="5"/>
  <c r="O439" i="5" s="1"/>
  <c r="L427" i="5"/>
  <c r="N427" i="5" s="1"/>
  <c r="M427" i="5"/>
  <c r="O427" i="5" s="1"/>
  <c r="L415" i="5"/>
  <c r="N415" i="5" s="1"/>
  <c r="M415" i="5"/>
  <c r="O415" i="5" s="1"/>
  <c r="L403" i="5"/>
  <c r="N403" i="5" s="1"/>
  <c r="M403" i="5"/>
  <c r="O403" i="5" s="1"/>
  <c r="L391" i="5"/>
  <c r="N391" i="5" s="1"/>
  <c r="M391" i="5"/>
  <c r="O391" i="5" s="1"/>
  <c r="L379" i="5"/>
  <c r="N379" i="5" s="1"/>
  <c r="M379" i="5"/>
  <c r="O379" i="5" s="1"/>
  <c r="L367" i="5"/>
  <c r="N367" i="5" s="1"/>
  <c r="M367" i="5"/>
  <c r="O367" i="5" s="1"/>
  <c r="L355" i="5"/>
  <c r="N355" i="5" s="1"/>
  <c r="M355" i="5"/>
  <c r="O355" i="5" s="1"/>
  <c r="L343" i="5"/>
  <c r="N343" i="5" s="1"/>
  <c r="M343" i="5"/>
  <c r="O343" i="5" s="1"/>
  <c r="L331" i="5"/>
  <c r="N331" i="5" s="1"/>
  <c r="M331" i="5"/>
  <c r="O331" i="5" s="1"/>
  <c r="L319" i="5"/>
  <c r="N319" i="5" s="1"/>
  <c r="M319" i="5"/>
  <c r="O319" i="5" s="1"/>
  <c r="L307" i="5"/>
  <c r="N307" i="5" s="1"/>
  <c r="M307" i="5"/>
  <c r="O307" i="5" s="1"/>
  <c r="L295" i="5"/>
  <c r="N295" i="5" s="1"/>
  <c r="M295" i="5"/>
  <c r="O295" i="5" s="1"/>
  <c r="L283" i="5"/>
  <c r="N283" i="5" s="1"/>
  <c r="M283" i="5"/>
  <c r="O283" i="5" s="1"/>
  <c r="L271" i="5"/>
  <c r="N271" i="5" s="1"/>
  <c r="M271" i="5"/>
  <c r="O271" i="5" s="1"/>
  <c r="L259" i="5"/>
  <c r="N259" i="5" s="1"/>
  <c r="M259" i="5"/>
  <c r="O259" i="5" s="1"/>
  <c r="L247" i="5"/>
  <c r="N247" i="5" s="1"/>
  <c r="M247" i="5"/>
  <c r="O247" i="5" s="1"/>
  <c r="L235" i="5"/>
  <c r="N235" i="5" s="1"/>
  <c r="M235" i="5"/>
  <c r="O235" i="5" s="1"/>
  <c r="L223" i="5"/>
  <c r="N223" i="5" s="1"/>
  <c r="M223" i="5"/>
  <c r="O223" i="5" s="1"/>
  <c r="L211" i="5"/>
  <c r="N211" i="5" s="1"/>
  <c r="M211" i="5"/>
  <c r="O211" i="5" s="1"/>
  <c r="L199" i="5"/>
  <c r="N199" i="5" s="1"/>
  <c r="M199" i="5"/>
  <c r="O199" i="5" s="1"/>
  <c r="M187" i="5"/>
  <c r="O187" i="5" s="1"/>
  <c r="L187" i="5"/>
  <c r="N187" i="5" s="1"/>
  <c r="L175" i="5"/>
  <c r="N175" i="5" s="1"/>
  <c r="M175" i="5"/>
  <c r="O175" i="5" s="1"/>
  <c r="L163" i="5"/>
  <c r="N163" i="5" s="1"/>
  <c r="M163" i="5"/>
  <c r="O163" i="5" s="1"/>
  <c r="L151" i="5"/>
  <c r="N151" i="5" s="1"/>
  <c r="M151" i="5"/>
  <c r="O151" i="5" s="1"/>
  <c r="L139" i="5"/>
  <c r="N139" i="5" s="1"/>
  <c r="M139" i="5"/>
  <c r="O139" i="5" s="1"/>
  <c r="L127" i="5"/>
  <c r="N127" i="5" s="1"/>
  <c r="M127" i="5"/>
  <c r="O127" i="5" s="1"/>
  <c r="L115" i="5"/>
  <c r="N115" i="5" s="1"/>
  <c r="M115" i="5"/>
  <c r="O115" i="5" s="1"/>
  <c r="L103" i="5"/>
  <c r="N103" i="5" s="1"/>
  <c r="M103" i="5"/>
  <c r="O103" i="5" s="1"/>
  <c r="L91" i="5"/>
  <c r="N91" i="5" s="1"/>
  <c r="M91" i="5"/>
  <c r="O91" i="5" s="1"/>
  <c r="L79" i="5"/>
  <c r="N79" i="5" s="1"/>
  <c r="M79" i="5"/>
  <c r="O79" i="5" s="1"/>
  <c r="L67" i="5"/>
  <c r="N67" i="5" s="1"/>
  <c r="M67" i="5"/>
  <c r="O67" i="5" s="1"/>
  <c r="L55" i="5"/>
  <c r="N55" i="5" s="1"/>
  <c r="M55" i="5"/>
  <c r="O55" i="5" s="1"/>
  <c r="L43" i="5"/>
  <c r="N43" i="5" s="1"/>
  <c r="M43" i="5"/>
  <c r="O43" i="5" s="1"/>
  <c r="L31" i="5"/>
  <c r="N31" i="5" s="1"/>
  <c r="M31" i="5"/>
  <c r="O31" i="5" s="1"/>
  <c r="L19" i="5"/>
  <c r="N19" i="5" s="1"/>
  <c r="M19" i="5"/>
  <c r="O19" i="5" s="1"/>
  <c r="L7" i="5"/>
  <c r="N7" i="5" s="1"/>
  <c r="M7" i="5"/>
  <c r="O7" i="5" s="1"/>
  <c r="L1011" i="5"/>
  <c r="N1011" i="5" s="1"/>
  <c r="M1011" i="5"/>
  <c r="O1011" i="5" s="1"/>
  <c r="L994" i="5"/>
  <c r="N994" i="5" s="1"/>
  <c r="M994" i="5"/>
  <c r="O994" i="5" s="1"/>
  <c r="L1002" i="5"/>
  <c r="N1002" i="5" s="1"/>
  <c r="M1002" i="5"/>
  <c r="O1002" i="5" s="1"/>
  <c r="L990" i="5"/>
  <c r="N990" i="5" s="1"/>
  <c r="M990" i="5"/>
  <c r="O990" i="5" s="1"/>
  <c r="L966" i="5"/>
  <c r="N966" i="5" s="1"/>
  <c r="M966" i="5"/>
  <c r="O966" i="5" s="1"/>
  <c r="L954" i="5"/>
  <c r="N954" i="5" s="1"/>
  <c r="M954" i="5"/>
  <c r="O954" i="5" s="1"/>
  <c r="L942" i="5"/>
  <c r="N942" i="5" s="1"/>
  <c r="M942" i="5"/>
  <c r="O942" i="5" s="1"/>
  <c r="L930" i="5"/>
  <c r="N930" i="5" s="1"/>
  <c r="M930" i="5"/>
  <c r="O930" i="5" s="1"/>
  <c r="L918" i="5"/>
  <c r="N918" i="5" s="1"/>
  <c r="M918" i="5"/>
  <c r="O918" i="5" s="1"/>
  <c r="L906" i="5"/>
  <c r="N906" i="5" s="1"/>
  <c r="M906" i="5"/>
  <c r="O906" i="5" s="1"/>
  <c r="L894" i="5"/>
  <c r="N894" i="5" s="1"/>
  <c r="M894" i="5"/>
  <c r="O894" i="5" s="1"/>
  <c r="L882" i="5"/>
  <c r="N882" i="5" s="1"/>
  <c r="M882" i="5"/>
  <c r="O882" i="5" s="1"/>
  <c r="L870" i="5"/>
  <c r="N870" i="5" s="1"/>
  <c r="M870" i="5"/>
  <c r="O870" i="5" s="1"/>
  <c r="L858" i="5"/>
  <c r="N858" i="5" s="1"/>
  <c r="M858" i="5"/>
  <c r="O858" i="5" s="1"/>
  <c r="L846" i="5"/>
  <c r="N846" i="5" s="1"/>
  <c r="M846" i="5"/>
  <c r="O846" i="5" s="1"/>
  <c r="L834" i="5"/>
  <c r="N834" i="5" s="1"/>
  <c r="M834" i="5"/>
  <c r="O834" i="5" s="1"/>
  <c r="L822" i="5"/>
  <c r="N822" i="5" s="1"/>
  <c r="M822" i="5"/>
  <c r="O822" i="5" s="1"/>
  <c r="L810" i="5"/>
  <c r="N810" i="5" s="1"/>
  <c r="M810" i="5"/>
  <c r="O810" i="5" s="1"/>
  <c r="L798" i="5"/>
  <c r="N798" i="5" s="1"/>
  <c r="M798" i="5"/>
  <c r="O798" i="5" s="1"/>
  <c r="L786" i="5"/>
  <c r="N786" i="5" s="1"/>
  <c r="M786" i="5"/>
  <c r="O786" i="5" s="1"/>
  <c r="L774" i="5"/>
  <c r="N774" i="5" s="1"/>
  <c r="M774" i="5"/>
  <c r="O774" i="5" s="1"/>
  <c r="L762" i="5"/>
  <c r="N762" i="5" s="1"/>
  <c r="M762" i="5"/>
  <c r="O762" i="5" s="1"/>
  <c r="L750" i="5"/>
  <c r="N750" i="5" s="1"/>
  <c r="M750" i="5"/>
  <c r="O750" i="5" s="1"/>
  <c r="L738" i="5"/>
  <c r="N738" i="5" s="1"/>
  <c r="M738" i="5"/>
  <c r="O738" i="5" s="1"/>
  <c r="L726" i="5"/>
  <c r="N726" i="5" s="1"/>
  <c r="M726" i="5"/>
  <c r="O726" i="5" s="1"/>
  <c r="L714" i="5"/>
  <c r="N714" i="5" s="1"/>
  <c r="M714" i="5"/>
  <c r="O714" i="5" s="1"/>
  <c r="L702" i="5"/>
  <c r="N702" i="5" s="1"/>
  <c r="M702" i="5"/>
  <c r="O702" i="5" s="1"/>
  <c r="L690" i="5"/>
  <c r="N690" i="5" s="1"/>
  <c r="M690" i="5"/>
  <c r="O690" i="5" s="1"/>
  <c r="L678" i="5"/>
  <c r="N678" i="5" s="1"/>
  <c r="M678" i="5"/>
  <c r="O678" i="5" s="1"/>
  <c r="L666" i="5"/>
  <c r="N666" i="5" s="1"/>
  <c r="M666" i="5"/>
  <c r="O666" i="5" s="1"/>
  <c r="M654" i="5"/>
  <c r="O654" i="5" s="1"/>
  <c r="L654" i="5"/>
  <c r="N654" i="5" s="1"/>
  <c r="L642" i="5"/>
  <c r="N642" i="5" s="1"/>
  <c r="M642" i="5"/>
  <c r="O642" i="5" s="1"/>
  <c r="L630" i="5"/>
  <c r="N630" i="5" s="1"/>
  <c r="M630" i="5"/>
  <c r="O630" i="5" s="1"/>
  <c r="L618" i="5"/>
  <c r="N618" i="5" s="1"/>
  <c r="M618" i="5"/>
  <c r="O618" i="5" s="1"/>
  <c r="L606" i="5"/>
  <c r="N606" i="5" s="1"/>
  <c r="M606" i="5"/>
  <c r="O606" i="5" s="1"/>
  <c r="L594" i="5"/>
  <c r="N594" i="5" s="1"/>
  <c r="M594" i="5"/>
  <c r="O594" i="5" s="1"/>
  <c r="L582" i="5"/>
  <c r="N582" i="5" s="1"/>
  <c r="M582" i="5"/>
  <c r="O582" i="5" s="1"/>
  <c r="L570" i="5"/>
  <c r="N570" i="5" s="1"/>
  <c r="M570" i="5"/>
  <c r="O570" i="5" s="1"/>
  <c r="L558" i="5"/>
  <c r="N558" i="5" s="1"/>
  <c r="M558" i="5"/>
  <c r="O558" i="5" s="1"/>
  <c r="L546" i="5"/>
  <c r="N546" i="5" s="1"/>
  <c r="M546" i="5"/>
  <c r="O546" i="5" s="1"/>
  <c r="L534" i="5"/>
  <c r="N534" i="5" s="1"/>
  <c r="M534" i="5"/>
  <c r="O534" i="5" s="1"/>
  <c r="L522" i="5"/>
  <c r="N522" i="5" s="1"/>
  <c r="M522" i="5"/>
  <c r="O522" i="5" s="1"/>
  <c r="L510" i="5"/>
  <c r="N510" i="5" s="1"/>
  <c r="M510" i="5"/>
  <c r="O510" i="5" s="1"/>
  <c r="L498" i="5"/>
  <c r="N498" i="5" s="1"/>
  <c r="M498" i="5"/>
  <c r="O498" i="5" s="1"/>
  <c r="L486" i="5"/>
  <c r="N486" i="5" s="1"/>
  <c r="M486" i="5"/>
  <c r="O486" i="5" s="1"/>
  <c r="L474" i="5"/>
  <c r="N474" i="5" s="1"/>
  <c r="M474" i="5"/>
  <c r="O474" i="5" s="1"/>
  <c r="L462" i="5"/>
  <c r="N462" i="5" s="1"/>
  <c r="M462" i="5"/>
  <c r="O462" i="5" s="1"/>
  <c r="L450" i="5"/>
  <c r="N450" i="5" s="1"/>
  <c r="M450" i="5"/>
  <c r="O450" i="5" s="1"/>
  <c r="L438" i="5"/>
  <c r="N438" i="5" s="1"/>
  <c r="M438" i="5"/>
  <c r="O438" i="5" s="1"/>
  <c r="L426" i="5"/>
  <c r="N426" i="5" s="1"/>
  <c r="M426" i="5"/>
  <c r="O426" i="5" s="1"/>
  <c r="L414" i="5"/>
  <c r="N414" i="5" s="1"/>
  <c r="M414" i="5"/>
  <c r="O414" i="5" s="1"/>
  <c r="L402" i="5"/>
  <c r="N402" i="5" s="1"/>
  <c r="M402" i="5"/>
  <c r="O402" i="5" s="1"/>
  <c r="L390" i="5"/>
  <c r="N390" i="5" s="1"/>
  <c r="M390" i="5"/>
  <c r="O390" i="5" s="1"/>
  <c r="L378" i="5"/>
  <c r="N378" i="5" s="1"/>
  <c r="M378" i="5"/>
  <c r="O378" i="5" s="1"/>
  <c r="L366" i="5"/>
  <c r="N366" i="5" s="1"/>
  <c r="M366" i="5"/>
  <c r="O366" i="5" s="1"/>
  <c r="L354" i="5"/>
  <c r="N354" i="5" s="1"/>
  <c r="M354" i="5"/>
  <c r="O354" i="5" s="1"/>
  <c r="L342" i="5"/>
  <c r="N342" i="5" s="1"/>
  <c r="M342" i="5"/>
  <c r="O342" i="5" s="1"/>
  <c r="L330" i="5"/>
  <c r="N330" i="5" s="1"/>
  <c r="M330" i="5"/>
  <c r="O330" i="5" s="1"/>
  <c r="L318" i="5"/>
  <c r="N318" i="5" s="1"/>
  <c r="M318" i="5"/>
  <c r="O318" i="5" s="1"/>
  <c r="L306" i="5"/>
  <c r="N306" i="5" s="1"/>
  <c r="M306" i="5"/>
  <c r="O306" i="5" s="1"/>
  <c r="M294" i="5"/>
  <c r="O294" i="5" s="1"/>
  <c r="L294" i="5"/>
  <c r="N294" i="5" s="1"/>
  <c r="L282" i="5"/>
  <c r="N282" i="5" s="1"/>
  <c r="M282" i="5"/>
  <c r="O282" i="5" s="1"/>
  <c r="L270" i="5"/>
  <c r="N270" i="5" s="1"/>
  <c r="M270" i="5"/>
  <c r="O270" i="5" s="1"/>
  <c r="L258" i="5"/>
  <c r="N258" i="5" s="1"/>
  <c r="M258" i="5"/>
  <c r="O258" i="5" s="1"/>
  <c r="L246" i="5"/>
  <c r="N246" i="5" s="1"/>
  <c r="M246" i="5"/>
  <c r="O246" i="5" s="1"/>
  <c r="L234" i="5"/>
  <c r="N234" i="5" s="1"/>
  <c r="M234" i="5"/>
  <c r="O234" i="5" s="1"/>
  <c r="L222" i="5"/>
  <c r="N222" i="5" s="1"/>
  <c r="M222" i="5"/>
  <c r="O222" i="5" s="1"/>
  <c r="L210" i="5"/>
  <c r="N210" i="5" s="1"/>
  <c r="M210" i="5"/>
  <c r="O210" i="5" s="1"/>
  <c r="M198" i="5"/>
  <c r="O198" i="5" s="1"/>
  <c r="L198" i="5"/>
  <c r="N198" i="5" s="1"/>
  <c r="L186" i="5"/>
  <c r="N186" i="5" s="1"/>
  <c r="M186" i="5"/>
  <c r="O186" i="5" s="1"/>
  <c r="L174" i="5"/>
  <c r="N174" i="5" s="1"/>
  <c r="M174" i="5"/>
  <c r="O174" i="5" s="1"/>
  <c r="L162" i="5"/>
  <c r="N162" i="5" s="1"/>
  <c r="M162" i="5"/>
  <c r="O162" i="5" s="1"/>
  <c r="L150" i="5"/>
  <c r="N150" i="5" s="1"/>
  <c r="M150" i="5"/>
  <c r="O150" i="5" s="1"/>
  <c r="L138" i="5"/>
  <c r="N138" i="5" s="1"/>
  <c r="M138" i="5"/>
  <c r="O138" i="5" s="1"/>
  <c r="L126" i="5"/>
  <c r="N126" i="5" s="1"/>
  <c r="M126" i="5"/>
  <c r="O126" i="5" s="1"/>
  <c r="L114" i="5"/>
  <c r="N114" i="5" s="1"/>
  <c r="M114" i="5"/>
  <c r="O114" i="5" s="1"/>
  <c r="L102" i="5"/>
  <c r="N102" i="5" s="1"/>
  <c r="M102" i="5"/>
  <c r="O102" i="5" s="1"/>
  <c r="L90" i="5"/>
  <c r="N90" i="5" s="1"/>
  <c r="M90" i="5"/>
  <c r="O90" i="5" s="1"/>
  <c r="M78" i="5"/>
  <c r="O78" i="5" s="1"/>
  <c r="L78" i="5"/>
  <c r="N78" i="5" s="1"/>
  <c r="M66" i="5"/>
  <c r="O66" i="5" s="1"/>
  <c r="L66" i="5"/>
  <c r="N66" i="5" s="1"/>
  <c r="M54" i="5"/>
  <c r="O54" i="5" s="1"/>
  <c r="L54" i="5"/>
  <c r="N54" i="5" s="1"/>
  <c r="M42" i="5"/>
  <c r="O42" i="5" s="1"/>
  <c r="L42" i="5"/>
  <c r="N42" i="5" s="1"/>
  <c r="M30" i="5"/>
  <c r="O30" i="5" s="1"/>
  <c r="L30" i="5"/>
  <c r="N30" i="5" s="1"/>
  <c r="M18" i="5"/>
  <c r="O18" i="5" s="1"/>
  <c r="L18" i="5"/>
  <c r="N18" i="5" s="1"/>
  <c r="M6" i="5"/>
  <c r="O6" i="5" s="1"/>
  <c r="L6" i="5"/>
  <c r="N6" i="5" s="1"/>
  <c r="L1012" i="5"/>
  <c r="N1012" i="5" s="1"/>
  <c r="M1012" i="5"/>
  <c r="O1012" i="5" s="1"/>
  <c r="L983" i="5"/>
  <c r="N983" i="5" s="1"/>
  <c r="M983" i="5"/>
  <c r="O983" i="5" s="1"/>
  <c r="L1018" i="5"/>
  <c r="N1018" i="5" s="1"/>
  <c r="M1018" i="5"/>
  <c r="O1018" i="5" s="1"/>
  <c r="L1014" i="5"/>
  <c r="N1014" i="5" s="1"/>
  <c r="M1014" i="5"/>
  <c r="O1014" i="5" s="1"/>
  <c r="L978" i="5"/>
  <c r="N978" i="5" s="1"/>
  <c r="M978" i="5"/>
  <c r="O978" i="5" s="1"/>
  <c r="L1013" i="5"/>
  <c r="N1013" i="5" s="1"/>
  <c r="M1013" i="5"/>
  <c r="O1013" i="5" s="1"/>
  <c r="L1001" i="5"/>
  <c r="N1001" i="5" s="1"/>
  <c r="M1001" i="5"/>
  <c r="O1001" i="5" s="1"/>
  <c r="L989" i="5"/>
  <c r="N989" i="5" s="1"/>
  <c r="M989" i="5"/>
  <c r="O989" i="5" s="1"/>
  <c r="L977" i="5"/>
  <c r="N977" i="5" s="1"/>
  <c r="M977" i="5"/>
  <c r="O977" i="5" s="1"/>
  <c r="L965" i="5"/>
  <c r="N965" i="5" s="1"/>
  <c r="M965" i="5"/>
  <c r="O965" i="5" s="1"/>
  <c r="L953" i="5"/>
  <c r="N953" i="5" s="1"/>
  <c r="M953" i="5"/>
  <c r="O953" i="5" s="1"/>
  <c r="L941" i="5"/>
  <c r="N941" i="5" s="1"/>
  <c r="M941" i="5"/>
  <c r="O941" i="5" s="1"/>
  <c r="L929" i="5"/>
  <c r="N929" i="5" s="1"/>
  <c r="M929" i="5"/>
  <c r="O929" i="5" s="1"/>
  <c r="L917" i="5"/>
  <c r="N917" i="5" s="1"/>
  <c r="M917" i="5"/>
  <c r="O917" i="5" s="1"/>
  <c r="L905" i="5"/>
  <c r="N905" i="5" s="1"/>
  <c r="M905" i="5"/>
  <c r="O905" i="5" s="1"/>
  <c r="L893" i="5"/>
  <c r="N893" i="5" s="1"/>
  <c r="M893" i="5"/>
  <c r="O893" i="5" s="1"/>
  <c r="L881" i="5"/>
  <c r="N881" i="5" s="1"/>
  <c r="M881" i="5"/>
  <c r="O881" i="5" s="1"/>
  <c r="L869" i="5"/>
  <c r="N869" i="5" s="1"/>
  <c r="M869" i="5"/>
  <c r="O869" i="5" s="1"/>
  <c r="L857" i="5"/>
  <c r="N857" i="5" s="1"/>
  <c r="M857" i="5"/>
  <c r="O857" i="5" s="1"/>
  <c r="L845" i="5"/>
  <c r="N845" i="5" s="1"/>
  <c r="M845" i="5"/>
  <c r="O845" i="5" s="1"/>
  <c r="L833" i="5"/>
  <c r="N833" i="5" s="1"/>
  <c r="M833" i="5"/>
  <c r="O833" i="5" s="1"/>
  <c r="L821" i="5"/>
  <c r="N821" i="5" s="1"/>
  <c r="M821" i="5"/>
  <c r="O821" i="5" s="1"/>
  <c r="L809" i="5"/>
  <c r="N809" i="5" s="1"/>
  <c r="M809" i="5"/>
  <c r="O809" i="5" s="1"/>
  <c r="L797" i="5"/>
  <c r="N797" i="5" s="1"/>
  <c r="M797" i="5"/>
  <c r="O797" i="5" s="1"/>
  <c r="L785" i="5"/>
  <c r="N785" i="5" s="1"/>
  <c r="M785" i="5"/>
  <c r="O785" i="5" s="1"/>
  <c r="L773" i="5"/>
  <c r="N773" i="5" s="1"/>
  <c r="M773" i="5"/>
  <c r="O773" i="5" s="1"/>
  <c r="L761" i="5"/>
  <c r="N761" i="5" s="1"/>
  <c r="M761" i="5"/>
  <c r="O761" i="5" s="1"/>
  <c r="L749" i="5"/>
  <c r="N749" i="5" s="1"/>
  <c r="M749" i="5"/>
  <c r="O749" i="5" s="1"/>
  <c r="L737" i="5"/>
  <c r="N737" i="5" s="1"/>
  <c r="M737" i="5"/>
  <c r="O737" i="5" s="1"/>
  <c r="L725" i="5"/>
  <c r="N725" i="5" s="1"/>
  <c r="M725" i="5"/>
  <c r="O725" i="5" s="1"/>
  <c r="L713" i="5"/>
  <c r="N713" i="5" s="1"/>
  <c r="M713" i="5"/>
  <c r="O713" i="5" s="1"/>
  <c r="L701" i="5"/>
  <c r="N701" i="5" s="1"/>
  <c r="M701" i="5"/>
  <c r="O701" i="5" s="1"/>
  <c r="L689" i="5"/>
  <c r="N689" i="5" s="1"/>
  <c r="M689" i="5"/>
  <c r="O689" i="5" s="1"/>
  <c r="L677" i="5"/>
  <c r="N677" i="5" s="1"/>
  <c r="M677" i="5"/>
  <c r="O677" i="5" s="1"/>
  <c r="L665" i="5"/>
  <c r="N665" i="5" s="1"/>
  <c r="M665" i="5"/>
  <c r="O665" i="5" s="1"/>
  <c r="M653" i="5"/>
  <c r="O653" i="5" s="1"/>
  <c r="L653" i="5"/>
  <c r="N653" i="5" s="1"/>
  <c r="M641" i="5"/>
  <c r="O641" i="5" s="1"/>
  <c r="L641" i="5"/>
  <c r="N641" i="5" s="1"/>
  <c r="M629" i="5"/>
  <c r="O629" i="5" s="1"/>
  <c r="L629" i="5"/>
  <c r="N629" i="5" s="1"/>
  <c r="M617" i="5"/>
  <c r="O617" i="5" s="1"/>
  <c r="L617" i="5"/>
  <c r="N617" i="5" s="1"/>
  <c r="M605" i="5"/>
  <c r="O605" i="5" s="1"/>
  <c r="L605" i="5"/>
  <c r="N605" i="5" s="1"/>
  <c r="M593" i="5"/>
  <c r="O593" i="5" s="1"/>
  <c r="L593" i="5"/>
  <c r="N593" i="5" s="1"/>
  <c r="M581" i="5"/>
  <c r="O581" i="5" s="1"/>
  <c r="L581" i="5"/>
  <c r="N581" i="5" s="1"/>
  <c r="L569" i="5"/>
  <c r="N569" i="5" s="1"/>
  <c r="M569" i="5"/>
  <c r="O569" i="5" s="1"/>
  <c r="L557" i="5"/>
  <c r="N557" i="5" s="1"/>
  <c r="M557" i="5"/>
  <c r="O557" i="5" s="1"/>
  <c r="L545" i="5"/>
  <c r="N545" i="5" s="1"/>
  <c r="M545" i="5"/>
  <c r="O545" i="5" s="1"/>
  <c r="L533" i="5"/>
  <c r="N533" i="5" s="1"/>
  <c r="M533" i="5"/>
  <c r="O533" i="5" s="1"/>
  <c r="L521" i="5"/>
  <c r="N521" i="5" s="1"/>
  <c r="M521" i="5"/>
  <c r="O521" i="5" s="1"/>
  <c r="L509" i="5"/>
  <c r="N509" i="5" s="1"/>
  <c r="M509" i="5"/>
  <c r="O509" i="5" s="1"/>
  <c r="L497" i="5"/>
  <c r="N497" i="5" s="1"/>
  <c r="M497" i="5"/>
  <c r="O497" i="5" s="1"/>
  <c r="L485" i="5"/>
  <c r="N485" i="5" s="1"/>
  <c r="M485" i="5"/>
  <c r="O485" i="5" s="1"/>
  <c r="L473" i="5"/>
  <c r="N473" i="5" s="1"/>
  <c r="M473" i="5"/>
  <c r="O473" i="5" s="1"/>
  <c r="L461" i="5"/>
  <c r="N461" i="5" s="1"/>
  <c r="M461" i="5"/>
  <c r="O461" i="5" s="1"/>
  <c r="L449" i="5"/>
  <c r="N449" i="5" s="1"/>
  <c r="M449" i="5"/>
  <c r="O449" i="5" s="1"/>
  <c r="L437" i="5"/>
  <c r="N437" i="5" s="1"/>
  <c r="M437" i="5"/>
  <c r="O437" i="5" s="1"/>
  <c r="L425" i="5"/>
  <c r="N425" i="5" s="1"/>
  <c r="M425" i="5"/>
  <c r="O425" i="5" s="1"/>
  <c r="L413" i="5"/>
  <c r="N413" i="5" s="1"/>
  <c r="M413" i="5"/>
  <c r="O413" i="5" s="1"/>
  <c r="L401" i="5"/>
  <c r="N401" i="5" s="1"/>
  <c r="M401" i="5"/>
  <c r="O401" i="5" s="1"/>
  <c r="L389" i="5"/>
  <c r="N389" i="5" s="1"/>
  <c r="M389" i="5"/>
  <c r="O389" i="5" s="1"/>
  <c r="L377" i="5"/>
  <c r="N377" i="5" s="1"/>
  <c r="M377" i="5"/>
  <c r="O377" i="5" s="1"/>
  <c r="L365" i="5"/>
  <c r="N365" i="5" s="1"/>
  <c r="M365" i="5"/>
  <c r="O365" i="5" s="1"/>
  <c r="L353" i="5"/>
  <c r="N353" i="5" s="1"/>
  <c r="M353" i="5"/>
  <c r="O353" i="5" s="1"/>
  <c r="L341" i="5"/>
  <c r="N341" i="5" s="1"/>
  <c r="M341" i="5"/>
  <c r="O341" i="5" s="1"/>
  <c r="L329" i="5"/>
  <c r="N329" i="5" s="1"/>
  <c r="M329" i="5"/>
  <c r="O329" i="5" s="1"/>
  <c r="L317" i="5"/>
  <c r="N317" i="5" s="1"/>
  <c r="M317" i="5"/>
  <c r="O317" i="5" s="1"/>
  <c r="M305" i="5"/>
  <c r="O305" i="5" s="1"/>
  <c r="L305" i="5"/>
  <c r="N305" i="5" s="1"/>
  <c r="M293" i="5"/>
  <c r="O293" i="5" s="1"/>
  <c r="L293" i="5"/>
  <c r="N293" i="5" s="1"/>
  <c r="M281" i="5"/>
  <c r="O281" i="5" s="1"/>
  <c r="L281" i="5"/>
  <c r="N281" i="5" s="1"/>
  <c r="M269" i="5"/>
  <c r="O269" i="5" s="1"/>
  <c r="L269" i="5"/>
  <c r="N269" i="5" s="1"/>
  <c r="M257" i="5"/>
  <c r="O257" i="5" s="1"/>
  <c r="L257" i="5"/>
  <c r="N257" i="5" s="1"/>
  <c r="M245" i="5"/>
  <c r="O245" i="5" s="1"/>
  <c r="L245" i="5"/>
  <c r="N245" i="5" s="1"/>
  <c r="M233" i="5"/>
  <c r="O233" i="5" s="1"/>
  <c r="L233" i="5"/>
  <c r="N233" i="5" s="1"/>
  <c r="L221" i="5"/>
  <c r="N221" i="5" s="1"/>
  <c r="M221" i="5"/>
  <c r="O221" i="5" s="1"/>
  <c r="L209" i="5"/>
  <c r="N209" i="5" s="1"/>
  <c r="M209" i="5"/>
  <c r="O209" i="5" s="1"/>
  <c r="L197" i="5"/>
  <c r="N197" i="5" s="1"/>
  <c r="M197" i="5"/>
  <c r="O197" i="5" s="1"/>
  <c r="L185" i="5"/>
  <c r="N185" i="5" s="1"/>
  <c r="M185" i="5"/>
  <c r="O185" i="5" s="1"/>
  <c r="L173" i="5"/>
  <c r="N173" i="5" s="1"/>
  <c r="M173" i="5"/>
  <c r="O173" i="5" s="1"/>
  <c r="L161" i="5"/>
  <c r="N161" i="5" s="1"/>
  <c r="M161" i="5"/>
  <c r="O161" i="5" s="1"/>
  <c r="L149" i="5"/>
  <c r="N149" i="5" s="1"/>
  <c r="M149" i="5"/>
  <c r="O149" i="5" s="1"/>
  <c r="L137" i="5"/>
  <c r="N137" i="5" s="1"/>
  <c r="M137" i="5"/>
  <c r="O137" i="5" s="1"/>
  <c r="L125" i="5"/>
  <c r="N125" i="5" s="1"/>
  <c r="M125" i="5"/>
  <c r="O125" i="5" s="1"/>
  <c r="L113" i="5"/>
  <c r="N113" i="5" s="1"/>
  <c r="M113" i="5"/>
  <c r="O113" i="5" s="1"/>
  <c r="L101" i="5"/>
  <c r="N101" i="5" s="1"/>
  <c r="M101" i="5"/>
  <c r="O101" i="5" s="1"/>
  <c r="L89" i="5"/>
  <c r="N89" i="5" s="1"/>
  <c r="M89" i="5"/>
  <c r="O89" i="5" s="1"/>
  <c r="L77" i="5"/>
  <c r="N77" i="5" s="1"/>
  <c r="M77" i="5"/>
  <c r="O77" i="5" s="1"/>
  <c r="L65" i="5"/>
  <c r="N65" i="5" s="1"/>
  <c r="M65" i="5"/>
  <c r="O65" i="5" s="1"/>
  <c r="L53" i="5"/>
  <c r="N53" i="5" s="1"/>
  <c r="M53" i="5"/>
  <c r="O53" i="5" s="1"/>
  <c r="L41" i="5"/>
  <c r="N41" i="5" s="1"/>
  <c r="M41" i="5"/>
  <c r="O41" i="5" s="1"/>
  <c r="L29" i="5"/>
  <c r="N29" i="5" s="1"/>
  <c r="M29" i="5"/>
  <c r="O29" i="5" s="1"/>
  <c r="L17" i="5"/>
  <c r="N17" i="5" s="1"/>
  <c r="M17" i="5"/>
  <c r="O17" i="5" s="1"/>
  <c r="L5" i="5"/>
  <c r="N5" i="5" s="1"/>
  <c r="M5" i="5"/>
  <c r="O5" i="5" s="1"/>
  <c r="L988" i="5"/>
  <c r="N988" i="5" s="1"/>
  <c r="M988" i="5"/>
  <c r="O988" i="5" s="1"/>
  <c r="L976" i="5"/>
  <c r="N976" i="5" s="1"/>
  <c r="M976" i="5"/>
  <c r="O976" i="5" s="1"/>
  <c r="L964" i="5"/>
  <c r="N964" i="5" s="1"/>
  <c r="M964" i="5"/>
  <c r="O964" i="5" s="1"/>
  <c r="L952" i="5"/>
  <c r="N952" i="5" s="1"/>
  <c r="M952" i="5"/>
  <c r="O952" i="5" s="1"/>
  <c r="L940" i="5"/>
  <c r="N940" i="5" s="1"/>
  <c r="M940" i="5"/>
  <c r="O940" i="5" s="1"/>
  <c r="L928" i="5"/>
  <c r="N928" i="5" s="1"/>
  <c r="M928" i="5"/>
  <c r="O928" i="5" s="1"/>
  <c r="L916" i="5"/>
  <c r="N916" i="5" s="1"/>
  <c r="M916" i="5"/>
  <c r="O916" i="5" s="1"/>
  <c r="L904" i="5"/>
  <c r="N904" i="5" s="1"/>
  <c r="M904" i="5"/>
  <c r="O904" i="5" s="1"/>
  <c r="L892" i="5"/>
  <c r="N892" i="5" s="1"/>
  <c r="M892" i="5"/>
  <c r="O892" i="5" s="1"/>
  <c r="L880" i="5"/>
  <c r="N880" i="5" s="1"/>
  <c r="M880" i="5"/>
  <c r="O880" i="5" s="1"/>
  <c r="L868" i="5"/>
  <c r="N868" i="5" s="1"/>
  <c r="M868" i="5"/>
  <c r="O868" i="5" s="1"/>
  <c r="L856" i="5"/>
  <c r="N856" i="5" s="1"/>
  <c r="M856" i="5"/>
  <c r="O856" i="5" s="1"/>
  <c r="L844" i="5"/>
  <c r="N844" i="5" s="1"/>
  <c r="M844" i="5"/>
  <c r="O844" i="5" s="1"/>
  <c r="L832" i="5"/>
  <c r="N832" i="5" s="1"/>
  <c r="M832" i="5"/>
  <c r="O832" i="5" s="1"/>
  <c r="L820" i="5"/>
  <c r="N820" i="5" s="1"/>
  <c r="M820" i="5"/>
  <c r="O820" i="5" s="1"/>
  <c r="L808" i="5"/>
  <c r="N808" i="5" s="1"/>
  <c r="M808" i="5"/>
  <c r="O808" i="5" s="1"/>
  <c r="L796" i="5"/>
  <c r="N796" i="5" s="1"/>
  <c r="M796" i="5"/>
  <c r="O796" i="5" s="1"/>
  <c r="L784" i="5"/>
  <c r="N784" i="5" s="1"/>
  <c r="M784" i="5"/>
  <c r="O784" i="5" s="1"/>
  <c r="L772" i="5"/>
  <c r="N772" i="5" s="1"/>
  <c r="M772" i="5"/>
  <c r="O772" i="5" s="1"/>
  <c r="L760" i="5"/>
  <c r="N760" i="5" s="1"/>
  <c r="M760" i="5"/>
  <c r="O760" i="5" s="1"/>
  <c r="L748" i="5"/>
  <c r="N748" i="5" s="1"/>
  <c r="M748" i="5"/>
  <c r="O748" i="5" s="1"/>
  <c r="L736" i="5"/>
  <c r="N736" i="5" s="1"/>
  <c r="M736" i="5"/>
  <c r="O736" i="5" s="1"/>
  <c r="L724" i="5"/>
  <c r="N724" i="5" s="1"/>
  <c r="M724" i="5"/>
  <c r="O724" i="5" s="1"/>
  <c r="L712" i="5"/>
  <c r="N712" i="5" s="1"/>
  <c r="M712" i="5"/>
  <c r="O712" i="5" s="1"/>
  <c r="L700" i="5"/>
  <c r="N700" i="5" s="1"/>
  <c r="M700" i="5"/>
  <c r="O700" i="5" s="1"/>
  <c r="L688" i="5"/>
  <c r="N688" i="5" s="1"/>
  <c r="M688" i="5"/>
  <c r="O688" i="5" s="1"/>
  <c r="L676" i="5"/>
  <c r="N676" i="5" s="1"/>
  <c r="M676" i="5"/>
  <c r="O676" i="5" s="1"/>
  <c r="L664" i="5"/>
  <c r="N664" i="5" s="1"/>
  <c r="M664" i="5"/>
  <c r="O664" i="5" s="1"/>
  <c r="L652" i="5"/>
  <c r="N652" i="5" s="1"/>
  <c r="M652" i="5"/>
  <c r="O652" i="5" s="1"/>
  <c r="L640" i="5"/>
  <c r="N640" i="5" s="1"/>
  <c r="M640" i="5"/>
  <c r="O640" i="5" s="1"/>
  <c r="L628" i="5"/>
  <c r="N628" i="5" s="1"/>
  <c r="M628" i="5"/>
  <c r="O628" i="5" s="1"/>
  <c r="L616" i="5"/>
  <c r="N616" i="5" s="1"/>
  <c r="M616" i="5"/>
  <c r="O616" i="5" s="1"/>
  <c r="L604" i="5"/>
  <c r="N604" i="5" s="1"/>
  <c r="M604" i="5"/>
  <c r="O604" i="5" s="1"/>
  <c r="L592" i="5"/>
  <c r="N592" i="5" s="1"/>
  <c r="M592" i="5"/>
  <c r="O592" i="5" s="1"/>
  <c r="L580" i="5"/>
  <c r="N580" i="5" s="1"/>
  <c r="M580" i="5"/>
  <c r="O580" i="5" s="1"/>
  <c r="L568" i="5"/>
  <c r="N568" i="5" s="1"/>
  <c r="M568" i="5"/>
  <c r="O568" i="5" s="1"/>
  <c r="L556" i="5"/>
  <c r="N556" i="5" s="1"/>
  <c r="M556" i="5"/>
  <c r="O556" i="5" s="1"/>
  <c r="L544" i="5"/>
  <c r="N544" i="5" s="1"/>
  <c r="M544" i="5"/>
  <c r="O544" i="5" s="1"/>
  <c r="L532" i="5"/>
  <c r="N532" i="5" s="1"/>
  <c r="M532" i="5"/>
  <c r="O532" i="5" s="1"/>
  <c r="L520" i="5"/>
  <c r="N520" i="5" s="1"/>
  <c r="M520" i="5"/>
  <c r="O520" i="5" s="1"/>
  <c r="L508" i="5"/>
  <c r="N508" i="5" s="1"/>
  <c r="M508" i="5"/>
  <c r="O508" i="5" s="1"/>
  <c r="L496" i="5"/>
  <c r="N496" i="5" s="1"/>
  <c r="M496" i="5"/>
  <c r="O496" i="5" s="1"/>
  <c r="L484" i="5"/>
  <c r="N484" i="5" s="1"/>
  <c r="M484" i="5"/>
  <c r="O484" i="5" s="1"/>
  <c r="L472" i="5"/>
  <c r="N472" i="5" s="1"/>
  <c r="M472" i="5"/>
  <c r="O472" i="5" s="1"/>
  <c r="L460" i="5"/>
  <c r="N460" i="5" s="1"/>
  <c r="M460" i="5"/>
  <c r="O460" i="5" s="1"/>
  <c r="L448" i="5"/>
  <c r="N448" i="5" s="1"/>
  <c r="M448" i="5"/>
  <c r="O448" i="5" s="1"/>
  <c r="L436" i="5"/>
  <c r="N436" i="5" s="1"/>
  <c r="M436" i="5"/>
  <c r="O436" i="5" s="1"/>
  <c r="L424" i="5"/>
  <c r="N424" i="5" s="1"/>
  <c r="M424" i="5"/>
  <c r="O424" i="5" s="1"/>
  <c r="L412" i="5"/>
  <c r="N412" i="5" s="1"/>
  <c r="M412" i="5"/>
  <c r="O412" i="5" s="1"/>
  <c r="L400" i="5"/>
  <c r="N400" i="5" s="1"/>
  <c r="M400" i="5"/>
  <c r="O400" i="5" s="1"/>
  <c r="L388" i="5"/>
  <c r="N388" i="5" s="1"/>
  <c r="M388" i="5"/>
  <c r="O388" i="5" s="1"/>
  <c r="L376" i="5"/>
  <c r="N376" i="5" s="1"/>
  <c r="M376" i="5"/>
  <c r="O376" i="5" s="1"/>
  <c r="L364" i="5"/>
  <c r="N364" i="5" s="1"/>
  <c r="M364" i="5"/>
  <c r="O364" i="5" s="1"/>
  <c r="L352" i="5"/>
  <c r="N352" i="5" s="1"/>
  <c r="M352" i="5"/>
  <c r="O352" i="5" s="1"/>
  <c r="L340" i="5"/>
  <c r="N340" i="5" s="1"/>
  <c r="M340" i="5"/>
  <c r="O340" i="5" s="1"/>
  <c r="L328" i="5"/>
  <c r="N328" i="5" s="1"/>
  <c r="M328" i="5"/>
  <c r="O328" i="5" s="1"/>
  <c r="L316" i="5"/>
  <c r="N316" i="5" s="1"/>
  <c r="M316" i="5"/>
  <c r="O316" i="5" s="1"/>
  <c r="L304" i="5"/>
  <c r="N304" i="5" s="1"/>
  <c r="M304" i="5"/>
  <c r="O304" i="5" s="1"/>
  <c r="M292" i="5"/>
  <c r="O292" i="5" s="1"/>
  <c r="L292" i="5"/>
  <c r="N292" i="5" s="1"/>
  <c r="M280" i="5"/>
  <c r="O280" i="5" s="1"/>
  <c r="L280" i="5"/>
  <c r="N280" i="5" s="1"/>
  <c r="M268" i="5"/>
  <c r="O268" i="5" s="1"/>
  <c r="L268" i="5"/>
  <c r="N268" i="5" s="1"/>
  <c r="M256" i="5"/>
  <c r="O256" i="5" s="1"/>
  <c r="L256" i="5"/>
  <c r="N256" i="5" s="1"/>
  <c r="M244" i="5"/>
  <c r="O244" i="5" s="1"/>
  <c r="L244" i="5"/>
  <c r="N244" i="5" s="1"/>
  <c r="M232" i="5"/>
  <c r="O232" i="5" s="1"/>
  <c r="L232" i="5"/>
  <c r="N232" i="5" s="1"/>
  <c r="M220" i="5"/>
  <c r="O220" i="5" s="1"/>
  <c r="L220" i="5"/>
  <c r="N220" i="5" s="1"/>
  <c r="M208" i="5"/>
  <c r="O208" i="5" s="1"/>
  <c r="L208" i="5"/>
  <c r="N208" i="5" s="1"/>
  <c r="M196" i="5"/>
  <c r="O196" i="5" s="1"/>
  <c r="L196" i="5"/>
  <c r="N196" i="5" s="1"/>
  <c r="M184" i="5"/>
  <c r="O184" i="5" s="1"/>
  <c r="L184" i="5"/>
  <c r="N184" i="5" s="1"/>
  <c r="M172" i="5"/>
  <c r="O172" i="5" s="1"/>
  <c r="L172" i="5"/>
  <c r="N172" i="5" s="1"/>
  <c r="M160" i="5"/>
  <c r="O160" i="5" s="1"/>
  <c r="L160" i="5"/>
  <c r="N160" i="5" s="1"/>
  <c r="M148" i="5"/>
  <c r="O148" i="5" s="1"/>
  <c r="L148" i="5"/>
  <c r="N148" i="5" s="1"/>
  <c r="M136" i="5"/>
  <c r="O136" i="5" s="1"/>
  <c r="L136" i="5"/>
  <c r="N136" i="5" s="1"/>
  <c r="M124" i="5"/>
  <c r="O124" i="5" s="1"/>
  <c r="L124" i="5"/>
  <c r="N124" i="5" s="1"/>
  <c r="M112" i="5"/>
  <c r="O112" i="5" s="1"/>
  <c r="L112" i="5"/>
  <c r="N112" i="5" s="1"/>
  <c r="M100" i="5"/>
  <c r="O100" i="5" s="1"/>
  <c r="L100" i="5"/>
  <c r="N100" i="5" s="1"/>
  <c r="M88" i="5"/>
  <c r="O88" i="5" s="1"/>
  <c r="L88" i="5"/>
  <c r="N88" i="5" s="1"/>
  <c r="M76" i="5"/>
  <c r="O76" i="5" s="1"/>
  <c r="L76" i="5"/>
  <c r="N76" i="5" s="1"/>
  <c r="M64" i="5"/>
  <c r="O64" i="5" s="1"/>
  <c r="L64" i="5"/>
  <c r="N64" i="5" s="1"/>
  <c r="L52" i="5"/>
  <c r="N52" i="5" s="1"/>
  <c r="M52" i="5"/>
  <c r="O52" i="5" s="1"/>
  <c r="L40" i="5"/>
  <c r="N40" i="5" s="1"/>
  <c r="M40" i="5"/>
  <c r="O40" i="5" s="1"/>
  <c r="L28" i="5"/>
  <c r="N28" i="5" s="1"/>
  <c r="M28" i="5"/>
  <c r="O28" i="5" s="1"/>
  <c r="L16" i="5"/>
  <c r="N16" i="5" s="1"/>
  <c r="M16" i="5"/>
  <c r="O16" i="5" s="1"/>
  <c r="L4" i="5"/>
  <c r="N4" i="5" s="1"/>
  <c r="M4" i="5"/>
  <c r="O4" i="5" s="1"/>
</calcChain>
</file>

<file path=xl/sharedStrings.xml><?xml version="1.0" encoding="utf-8"?>
<sst xmlns="http://schemas.openxmlformats.org/spreadsheetml/2006/main" count="13775" uniqueCount="3528">
  <si>
    <t>001새박스아이콘.png</t>
  </si>
  <si>
    <t>이상해씨</t>
  </si>
  <si>
    <t>002새박스아이콘.png</t>
  </si>
  <si>
    <t>이상해풀</t>
  </si>
  <si>
    <t>003새2박스아이콘.png</t>
  </si>
  <si>
    <t>이상해꽃</t>
  </si>
  <si>
    <t>메가이상해꽃</t>
  </si>
  <si>
    <t>004새박스아이콘.png</t>
  </si>
  <si>
    <t>파이리</t>
  </si>
  <si>
    <t>005새박스아이콘.png</t>
  </si>
  <si>
    <t>리자드</t>
  </si>
  <si>
    <t>006새2박스아이콘.png</t>
  </si>
  <si>
    <t>리자몽</t>
  </si>
  <si>
    <t>메가리자몽X</t>
  </si>
  <si>
    <t>메가리자몽Y</t>
  </si>
  <si>
    <t>007새박스아이콘.png</t>
  </si>
  <si>
    <t>꼬부기</t>
  </si>
  <si>
    <t>008새박스아이콘.png</t>
  </si>
  <si>
    <t>어니부기</t>
  </si>
  <si>
    <t>009새2박스아이콘.png</t>
  </si>
  <si>
    <t>거북왕</t>
  </si>
  <si>
    <t>메가거북왕</t>
  </si>
  <si>
    <t>010새박스아이콘.png</t>
  </si>
  <si>
    <t>캐터피</t>
  </si>
  <si>
    <t>011새박스아이콘.png</t>
  </si>
  <si>
    <t>단데기</t>
  </si>
  <si>
    <t>012새2박스아이콘.png</t>
  </si>
  <si>
    <t>버터플 (5세대까지)</t>
  </si>
  <si>
    <t>버터플 (6세대부터)</t>
  </si>
  <si>
    <t>013새박스아이콘.png</t>
  </si>
  <si>
    <t>뿔충이</t>
  </si>
  <si>
    <t>014새박스아이콘.png</t>
  </si>
  <si>
    <t>딱충이</t>
  </si>
  <si>
    <t>015새박스아이콘.png</t>
  </si>
  <si>
    <t>독침붕 (5세대까지)</t>
  </si>
  <si>
    <t>독침붕 (6세대부터)</t>
  </si>
  <si>
    <t>메가독침붕</t>
  </si>
  <si>
    <t>016새박스아이콘.png</t>
  </si>
  <si>
    <t>구구</t>
  </si>
  <si>
    <t>017새박스아이콘.png</t>
  </si>
  <si>
    <t>피죤</t>
  </si>
  <si>
    <t>018새2박스아이콘.png</t>
  </si>
  <si>
    <t>피죤투 (6세대부터)</t>
  </si>
  <si>
    <t>피죤투 (5세대까지)</t>
  </si>
  <si>
    <t>메가피죤투</t>
  </si>
  <si>
    <t>019새박스아이콘.png</t>
  </si>
  <si>
    <t>꼬렛</t>
  </si>
  <si>
    <t>019al새박스아이콘.png</t>
  </si>
  <si>
    <t>꼬렛 (알로라의 모습)</t>
  </si>
  <si>
    <t>020새박스아이콘.png</t>
  </si>
  <si>
    <t>레트라</t>
  </si>
  <si>
    <t>020al새박스아이콘.png</t>
  </si>
  <si>
    <t>레트라 (알로라의 모습)</t>
  </si>
  <si>
    <t>021새박스아이콘.png</t>
  </si>
  <si>
    <t>깨비참</t>
  </si>
  <si>
    <t>022새박스아이콘.png</t>
  </si>
  <si>
    <t>깨비드릴조</t>
  </si>
  <si>
    <t>023새박스아이콘.png</t>
  </si>
  <si>
    <t>아보</t>
  </si>
  <si>
    <t>024새2박스아이콘.png</t>
  </si>
  <si>
    <t>아보크</t>
  </si>
  <si>
    <t>025새박스아이콘.png</t>
  </si>
  <si>
    <t>피카츄 (5세대까지)</t>
  </si>
  <si>
    <t>피카츄 (6세대부터)</t>
  </si>
  <si>
    <t>026새2박스아이콘.png</t>
  </si>
  <si>
    <t>라이츄 (5세대까지)</t>
  </si>
  <si>
    <t>라이츄 (6세대부터)</t>
  </si>
  <si>
    <t>026al새박스아이콘.png</t>
  </si>
  <si>
    <t>라이츄 (알로라의 모습)</t>
  </si>
  <si>
    <t>027새박스아이콘.png</t>
  </si>
  <si>
    <t>모래두지</t>
  </si>
  <si>
    <t>027al새박스아이콘.png</t>
  </si>
  <si>
    <t>모래두지 (알로라의 모습)</t>
  </si>
  <si>
    <t>028새2박스아이콘.png</t>
  </si>
  <si>
    <t>고지</t>
  </si>
  <si>
    <t>028al새박스아이콘.png</t>
  </si>
  <si>
    <t>고지 (알로라의 모습)</t>
  </si>
  <si>
    <t>029새박스아이콘.png</t>
  </si>
  <si>
    <t>니드런♀</t>
  </si>
  <si>
    <t>030새박스아이콘.png</t>
  </si>
  <si>
    <t>니드리나</t>
  </si>
  <si>
    <t>031새2박스아이콘.png</t>
  </si>
  <si>
    <t>니드퀸 (5세대까지)</t>
  </si>
  <si>
    <t>니드퀸 (6세대부터)</t>
  </si>
  <si>
    <t>032새박스아이콘.png</t>
  </si>
  <si>
    <t>니드런♂</t>
  </si>
  <si>
    <t>033새박스아이콘.png</t>
  </si>
  <si>
    <t>니드리노</t>
  </si>
  <si>
    <t>034새2박스아이콘.png</t>
  </si>
  <si>
    <t>니드킹 (6세대부터)</t>
  </si>
  <si>
    <t>니드킹 (5세대까지)</t>
  </si>
  <si>
    <t>035새박스아이콘.png</t>
  </si>
  <si>
    <t>삐삐</t>
  </si>
  <si>
    <t>036새2박스아이콘.png</t>
  </si>
  <si>
    <t>픽시 (5세대까지)</t>
  </si>
  <si>
    <t>픽시 (6세대부터)</t>
  </si>
  <si>
    <t>037새박스아이콘.png</t>
  </si>
  <si>
    <t>식스테일</t>
  </si>
  <si>
    <t>037al새박스아이콘.png</t>
  </si>
  <si>
    <t>식스테일 (알로라의 모습)</t>
  </si>
  <si>
    <t>038새2박스아이콘.png</t>
  </si>
  <si>
    <t>나인테일</t>
  </si>
  <si>
    <t>038al새박스아이콘.png</t>
  </si>
  <si>
    <t>나인테일 (알로라의 모습)</t>
  </si>
  <si>
    <t>039새박스아이콘.png</t>
  </si>
  <si>
    <t>푸린</t>
  </si>
  <si>
    <t>040새2박스아이콘.png</t>
  </si>
  <si>
    <t>푸크린 (5세대까지)</t>
  </si>
  <si>
    <t>푸크린 (6세대부터)</t>
  </si>
  <si>
    <t>041새박스아이콘.png</t>
  </si>
  <si>
    <t>주뱃</t>
  </si>
  <si>
    <t>042새2박스아이콘.png</t>
  </si>
  <si>
    <t>골뱃</t>
  </si>
  <si>
    <t>043새박스아이콘.png</t>
  </si>
  <si>
    <t>뚜벅쵸</t>
  </si>
  <si>
    <t>044새박스아이콘.png</t>
  </si>
  <si>
    <t>냄새꼬</t>
  </si>
  <si>
    <t>045새2박스아이콘.png</t>
  </si>
  <si>
    <t>라플레시아 (5세대까지)</t>
  </si>
  <si>
    <t>라플레시아 (6세대부터)</t>
  </si>
  <si>
    <t>046새박스아이콘.png</t>
  </si>
  <si>
    <t>파라스</t>
  </si>
  <si>
    <t>047새박스아이콘.png</t>
  </si>
  <si>
    <t>파라섹트</t>
  </si>
  <si>
    <t>048새박스아이콘.png</t>
  </si>
  <si>
    <t>콘팡</t>
  </si>
  <si>
    <t>049새2박스아이콘.png</t>
  </si>
  <si>
    <t>도나리</t>
  </si>
  <si>
    <t>050새박스아이콘.png</t>
  </si>
  <si>
    <t>디그다</t>
  </si>
  <si>
    <t>050al새박스아이콘.png</t>
  </si>
  <si>
    <t>디그다 (알로라의 모습)</t>
  </si>
  <si>
    <t>051새2박스아이콘.png</t>
  </si>
  <si>
    <t>닥트리오</t>
  </si>
  <si>
    <t>051al새박스아이콘.png</t>
  </si>
  <si>
    <t>닥트리오 (알로라의 모습)</t>
  </si>
  <si>
    <t>052새박스아이콘.png</t>
  </si>
  <si>
    <t>나옹</t>
  </si>
  <si>
    <t>052al새박스아이콘.png</t>
  </si>
  <si>
    <t>나옹 (알로라의 모습)</t>
  </si>
  <si>
    <t>052ga새박스아이콘.png</t>
  </si>
  <si>
    <t>나옹 (가라르의 모습)</t>
  </si>
  <si>
    <t>053새2박스아이콘.png</t>
  </si>
  <si>
    <t>페르시온</t>
  </si>
  <si>
    <t>053al새박스아이콘.png</t>
  </si>
  <si>
    <t>페르시온 (알로라의 모습)</t>
  </si>
  <si>
    <t>054새박스아이콘.png</t>
  </si>
  <si>
    <t>고라파덕</t>
  </si>
  <si>
    <t>055새2박스아이콘.png</t>
  </si>
  <si>
    <t>골덕</t>
  </si>
  <si>
    <t>056새박스아이콘.png</t>
  </si>
  <si>
    <t>망키</t>
  </si>
  <si>
    <t>057새박스아이콘.png</t>
  </si>
  <si>
    <t>성원숭</t>
  </si>
  <si>
    <t>058새박스아이콘.png</t>
  </si>
  <si>
    <t>가디</t>
  </si>
  <si>
    <t>059새2박스아이콘.png</t>
  </si>
  <si>
    <t>윈디</t>
  </si>
  <si>
    <t>060새박스아이콘.png</t>
  </si>
  <si>
    <t>발챙이</t>
  </si>
  <si>
    <t>061새박스아이콘.png</t>
  </si>
  <si>
    <t>슈륙챙이</t>
  </si>
  <si>
    <t>062새2박스아이콘.png</t>
  </si>
  <si>
    <t>강챙이 (5세대까지)</t>
  </si>
  <si>
    <t>강챙이 (6세대부터)</t>
  </si>
  <si>
    <t>063새박스아이콘.png</t>
  </si>
  <si>
    <t>캐이시</t>
  </si>
  <si>
    <t>064새박스아이콘.png</t>
  </si>
  <si>
    <t>윤겔라</t>
  </si>
  <si>
    <t>065새2박스아이콘.png</t>
  </si>
  <si>
    <t>후딘 (5세대까지)</t>
  </si>
  <si>
    <t>후딘 (6세대부터)</t>
  </si>
  <si>
    <t>메가후딘</t>
  </si>
  <si>
    <t>066새박스아이콘.png</t>
  </si>
  <si>
    <t>알통몬</t>
  </si>
  <si>
    <t>067새박스아이콘.png</t>
  </si>
  <si>
    <t>근육몬</t>
  </si>
  <si>
    <t>068새2박스아이콘.png</t>
  </si>
  <si>
    <t>괴력몬</t>
  </si>
  <si>
    <t>069새박스아이콘.png</t>
  </si>
  <si>
    <t>모다피</t>
  </si>
  <si>
    <t>070새박스아이콘.png</t>
  </si>
  <si>
    <t>우츠동</t>
  </si>
  <si>
    <t>071새2박스아이콘.png</t>
  </si>
  <si>
    <t>우츠보트 (5세대까지)</t>
  </si>
  <si>
    <t>우츠보트 (6세대부터)</t>
  </si>
  <si>
    <t>072새박스아이콘.png</t>
  </si>
  <si>
    <t>왕눈해</t>
  </si>
  <si>
    <t>073새2박스아이콘.png</t>
  </si>
  <si>
    <t>독파리</t>
  </si>
  <si>
    <t>074새박스아이콘.png</t>
  </si>
  <si>
    <t>꼬마돌</t>
  </si>
  <si>
    <t>074al새박스아이콘.png</t>
  </si>
  <si>
    <t>꼬마돌 (알로라의 모습)</t>
  </si>
  <si>
    <t>075새박스아이콘.png</t>
  </si>
  <si>
    <t>데구리</t>
  </si>
  <si>
    <t>075al새박스아이콘.png</t>
  </si>
  <si>
    <t>데구리 (알로라의 모습)</t>
  </si>
  <si>
    <t>076새2박스아이콘.png</t>
  </si>
  <si>
    <t>딱구리 (5세대까지)</t>
  </si>
  <si>
    <t>딱구리 (6세대부터)</t>
  </si>
  <si>
    <t>076al새2박스아이콘.png</t>
  </si>
  <si>
    <t>딱구리 (알로라의 모습)</t>
  </si>
  <si>
    <t>077새박스아이콘.png</t>
  </si>
  <si>
    <t>포니타</t>
  </si>
  <si>
    <t>077ga새박스아이콘.png</t>
  </si>
  <si>
    <t>포니타 (가라르의 모습)</t>
  </si>
  <si>
    <t>078새2박스아이콘.png</t>
  </si>
  <si>
    <t>날쌩마</t>
  </si>
  <si>
    <t>078ga새박스아이콘.png</t>
  </si>
  <si>
    <t>날쌩마 (가라르의 모습)</t>
  </si>
  <si>
    <t>079새박스아이콘.png</t>
  </si>
  <si>
    <t>야돈</t>
  </si>
  <si>
    <t>080새2박스아이콘.png</t>
  </si>
  <si>
    <t>야도란</t>
  </si>
  <si>
    <t>메가야도란</t>
  </si>
  <si>
    <t>081새박스아이콘.png</t>
  </si>
  <si>
    <t>코일</t>
  </si>
  <si>
    <t>082새2박스아이콘.png</t>
  </si>
  <si>
    <t>레어코일</t>
  </si>
  <si>
    <t>083새박스아이콘.png</t>
  </si>
  <si>
    <t>파오리</t>
  </si>
  <si>
    <t>083ga새박스아이콘.png</t>
  </si>
  <si>
    <t>파오리 (가라르의 모습)</t>
  </si>
  <si>
    <t>084새박스아이콘.png</t>
  </si>
  <si>
    <t>두두</t>
  </si>
  <si>
    <t>085새2박스아이콘.png</t>
  </si>
  <si>
    <t>두트리오</t>
  </si>
  <si>
    <t>086새박스아이콘.png</t>
  </si>
  <si>
    <t>쥬쥬</t>
  </si>
  <si>
    <t>087새2박스아이콘.png</t>
  </si>
  <si>
    <t>쥬레곤</t>
  </si>
  <si>
    <t>088새박스아이콘.png</t>
  </si>
  <si>
    <t>질퍽이</t>
  </si>
  <si>
    <t>088al새박스아이콘.png</t>
  </si>
  <si>
    <t>질퍽이 (알로라의 모습)</t>
  </si>
  <si>
    <t>089새박스아이콘.png</t>
  </si>
  <si>
    <t>질뻐기</t>
  </si>
  <si>
    <t>089al새박스아이콘.png</t>
  </si>
  <si>
    <t>질뻐기 (알로라의 모습)</t>
  </si>
  <si>
    <t>090새박스아이콘.png</t>
  </si>
  <si>
    <t>셀러</t>
  </si>
  <si>
    <t>091새2박스아이콘.png</t>
  </si>
  <si>
    <t>파르셀</t>
  </si>
  <si>
    <t>092새박스아이콘.png</t>
  </si>
  <si>
    <t>고오스</t>
  </si>
  <si>
    <t>093새박스아이콘.png</t>
  </si>
  <si>
    <t>고우스트</t>
  </si>
  <si>
    <t>094새2박스아이콘.png</t>
  </si>
  <si>
    <t>팬텀</t>
  </si>
  <si>
    <t>메가팬텀</t>
  </si>
  <si>
    <t>095새2박스아이콘.png</t>
  </si>
  <si>
    <t>롱스톤</t>
  </si>
  <si>
    <t>096새박스아이콘.png</t>
  </si>
  <si>
    <t>슬리프</t>
  </si>
  <si>
    <t>097새2박스아이콘.png</t>
  </si>
  <si>
    <t>슬리퍼</t>
  </si>
  <si>
    <t>098새박스아이콘.png</t>
  </si>
  <si>
    <t>크랩</t>
  </si>
  <si>
    <t>099새2박스아이콘.png</t>
  </si>
  <si>
    <t>킹크랩</t>
  </si>
  <si>
    <t>100새박스아이콘.png</t>
  </si>
  <si>
    <t>찌리리공</t>
  </si>
  <si>
    <t>101새박스아이콘.png</t>
  </si>
  <si>
    <t>붐볼</t>
  </si>
  <si>
    <t>102새박스아이콘.png</t>
  </si>
  <si>
    <t>아라리</t>
  </si>
  <si>
    <t>103새2박스아이콘.png</t>
  </si>
  <si>
    <t>나시</t>
  </si>
  <si>
    <t>103al새2박스아이콘.png</t>
  </si>
  <si>
    <t>나시 (알로라의 모습)</t>
  </si>
  <si>
    <t>104새박스아이콘.png</t>
  </si>
  <si>
    <t>탕구리</t>
  </si>
  <si>
    <t>105새2박스아이콘.png</t>
  </si>
  <si>
    <t>텅구리</t>
  </si>
  <si>
    <t>105al새2박스아이콘.png</t>
  </si>
  <si>
    <t>텅구리 (알로라의 모습)</t>
  </si>
  <si>
    <t>106새2박스아이콘.png</t>
  </si>
  <si>
    <t>시라소몬</t>
  </si>
  <si>
    <t>107새2박스아이콘.png</t>
  </si>
  <si>
    <t>홍수몬</t>
  </si>
  <si>
    <t>108새박스아이콘.png</t>
  </si>
  <si>
    <t>내루미</t>
  </si>
  <si>
    <t>109새박스아이콘.png</t>
  </si>
  <si>
    <t>또가스</t>
  </si>
  <si>
    <t>110새2박스아이콘.png</t>
  </si>
  <si>
    <t>또도가스</t>
  </si>
  <si>
    <t>110ga새박스아이콘.png</t>
  </si>
  <si>
    <t>또도가스 (가라르의 모습)</t>
  </si>
  <si>
    <t>111새박스아이콘.png</t>
  </si>
  <si>
    <t>뿔카노</t>
  </si>
  <si>
    <t>112새2박스아이콘.png</t>
  </si>
  <si>
    <t>코뿌리</t>
  </si>
  <si>
    <t>113새박스아이콘.png</t>
  </si>
  <si>
    <t>럭키</t>
  </si>
  <si>
    <t>114새박스아이콘.png</t>
  </si>
  <si>
    <t>덩쿠리</t>
  </si>
  <si>
    <t>115새2박스아이콘.png</t>
  </si>
  <si>
    <t>캥카</t>
  </si>
  <si>
    <t>메가캥카</t>
  </si>
  <si>
    <t>116새박스아이콘.png</t>
  </si>
  <si>
    <t>쏘드라</t>
  </si>
  <si>
    <t>117새박스아이콘.png</t>
  </si>
  <si>
    <t>시드라</t>
  </si>
  <si>
    <t>118새박스아이콘.png</t>
  </si>
  <si>
    <t>콘치</t>
  </si>
  <si>
    <t>119새2박스아이콘.png</t>
  </si>
  <si>
    <t>왕콘치</t>
  </si>
  <si>
    <t>120새박스아이콘.png</t>
  </si>
  <si>
    <t>별가사리</t>
  </si>
  <si>
    <t>121새2박스아이콘.png</t>
  </si>
  <si>
    <t>아쿠스타</t>
  </si>
  <si>
    <t>122새2박스아이콘.png</t>
  </si>
  <si>
    <t>마임맨</t>
  </si>
  <si>
    <t>122ga새박스아이콘.png</t>
  </si>
  <si>
    <t>마임맨 (가라르의 모습)</t>
  </si>
  <si>
    <t>123새2박스아이콘.png</t>
  </si>
  <si>
    <t>스라크</t>
  </si>
  <si>
    <t>124새2박스아이콘.png</t>
  </si>
  <si>
    <t>루주라</t>
  </si>
  <si>
    <t>125새2박스아이콘.png</t>
  </si>
  <si>
    <t>에레브</t>
  </si>
  <si>
    <t>126새2박스아이콘.png</t>
  </si>
  <si>
    <t>마그마</t>
  </si>
  <si>
    <t>127새2박스아이콘.png</t>
  </si>
  <si>
    <t>쁘사이저</t>
  </si>
  <si>
    <t>메가쁘사이저</t>
  </si>
  <si>
    <t>128새2박스아이콘.png</t>
  </si>
  <si>
    <t>켄타로스</t>
  </si>
  <si>
    <t>129새박스아이콘.png</t>
  </si>
  <si>
    <t>잉어킹</t>
  </si>
  <si>
    <t>130새2박스아이콘.png</t>
  </si>
  <si>
    <t>갸라도스</t>
  </si>
  <si>
    <t>메가갸라도스</t>
  </si>
  <si>
    <t>131새2박스아이콘.png</t>
  </si>
  <si>
    <t>라프라스</t>
  </si>
  <si>
    <t>132새박스아이콘.png</t>
  </si>
  <si>
    <t>메타몽</t>
  </si>
  <si>
    <t>133새박스아이콘.png</t>
  </si>
  <si>
    <t>이브이</t>
  </si>
  <si>
    <t>134새2박스아이콘.png</t>
  </si>
  <si>
    <t>샤미드</t>
  </si>
  <si>
    <t>135새2박스아이콘.png</t>
  </si>
  <si>
    <t>쥬피썬더</t>
  </si>
  <si>
    <t>136새2박스아이콘.png</t>
  </si>
  <si>
    <t>부스터</t>
  </si>
  <si>
    <t>137새박스아이콘.png</t>
  </si>
  <si>
    <t>폴리곤</t>
  </si>
  <si>
    <t>138새박스아이콘.png</t>
  </si>
  <si>
    <t>암나이트</t>
  </si>
  <si>
    <t>139새2박스아이콘.png</t>
  </si>
  <si>
    <t>암스타</t>
  </si>
  <si>
    <t>140새박스아이콘.png</t>
  </si>
  <si>
    <t>투구</t>
  </si>
  <si>
    <t>141새2박스아이콘.png</t>
  </si>
  <si>
    <t>투구푸스</t>
  </si>
  <si>
    <t>142새2박스아이콘.png</t>
  </si>
  <si>
    <t>프테라</t>
  </si>
  <si>
    <t>메가프테라</t>
  </si>
  <si>
    <t>143새2박스아이콘.png</t>
  </si>
  <si>
    <t>잠만보</t>
  </si>
  <si>
    <t>144새2박스아이콘.png</t>
  </si>
  <si>
    <t>프리져</t>
  </si>
  <si>
    <t>프리져 (가라르 프리져)</t>
  </si>
  <si>
    <t>145새2박스아이콘.png</t>
  </si>
  <si>
    <t>썬더</t>
  </si>
  <si>
    <t>썬더 (가라르 썬더)</t>
  </si>
  <si>
    <t>146새2박스아이콘.png</t>
  </si>
  <si>
    <t>파이어</t>
  </si>
  <si>
    <t>파이어 (가라르 파이어)</t>
  </si>
  <si>
    <t>147새박스아이콘.png</t>
  </si>
  <si>
    <t>미뇽</t>
  </si>
  <si>
    <t>148새박스아이콘.png</t>
  </si>
  <si>
    <t>신뇽</t>
  </si>
  <si>
    <t>149새2박스아이콘.png</t>
  </si>
  <si>
    <t>망나뇽</t>
  </si>
  <si>
    <t>150새2박스아이콘.png</t>
  </si>
  <si>
    <t>뮤츠</t>
  </si>
  <si>
    <t>메가뮤츠X</t>
  </si>
  <si>
    <t>메가뮤츠Y</t>
  </si>
  <si>
    <t>151새박스아이콘.png</t>
  </si>
  <si>
    <t>뮤</t>
  </si>
  <si>
    <t>152새박스아이콘.png</t>
  </si>
  <si>
    <t>치코리타</t>
  </si>
  <si>
    <t>153새박스아이콘.png</t>
  </si>
  <si>
    <t>베이리프</t>
  </si>
  <si>
    <t>154새박스아이콘.png</t>
  </si>
  <si>
    <t>메가니움</t>
  </si>
  <si>
    <t>155새박스아이콘.png</t>
  </si>
  <si>
    <t>브케인</t>
  </si>
  <si>
    <t>156새박스아이콘.png</t>
  </si>
  <si>
    <t>마그케인</t>
  </si>
  <si>
    <t>157새박스아이콘.png</t>
  </si>
  <si>
    <t>블레이범</t>
  </si>
  <si>
    <t>158새박스아이콘.png</t>
  </si>
  <si>
    <t>리아코</t>
  </si>
  <si>
    <t>159새박스아이콘.png</t>
  </si>
  <si>
    <t>엘리게이</t>
  </si>
  <si>
    <t>160새박스아이콘.png</t>
  </si>
  <si>
    <t>장크로다일</t>
  </si>
  <si>
    <t>161새박스아이콘.png</t>
  </si>
  <si>
    <t>꼬리선</t>
  </si>
  <si>
    <t>162새박스아이콘.png</t>
  </si>
  <si>
    <t>다꼬리</t>
  </si>
  <si>
    <t>163새박스아이콘.png</t>
  </si>
  <si>
    <t>부우부</t>
  </si>
  <si>
    <t>164새2박스아이콘.png</t>
  </si>
  <si>
    <t>야부엉</t>
  </si>
  <si>
    <t>165새박스아이콘.png</t>
  </si>
  <si>
    <t>레디바</t>
  </si>
  <si>
    <t>166새박스아이콘.png</t>
  </si>
  <si>
    <t>레디안</t>
  </si>
  <si>
    <t>167새박스아이콘.png</t>
  </si>
  <si>
    <t>페이검</t>
  </si>
  <si>
    <t>168새박스아이콘.png</t>
  </si>
  <si>
    <t>아리아도스</t>
  </si>
  <si>
    <t>169새2박스아이콘.png</t>
  </si>
  <si>
    <t>크로뱃</t>
  </si>
  <si>
    <t>170새박스아이콘.png</t>
  </si>
  <si>
    <t>초라기</t>
  </si>
  <si>
    <t>171새2박스아이콘.png</t>
  </si>
  <si>
    <t>랜턴</t>
  </si>
  <si>
    <t>172새박스아이콘.png</t>
  </si>
  <si>
    <t>피츄</t>
  </si>
  <si>
    <t>173새박스아이콘.png</t>
  </si>
  <si>
    <t>삐</t>
  </si>
  <si>
    <t>174새박스아이콘.png</t>
  </si>
  <si>
    <t>푸푸린</t>
  </si>
  <si>
    <t>175새박스아이콘.png</t>
  </si>
  <si>
    <t>토게피</t>
  </si>
  <si>
    <t>176새박스아이콘.png</t>
  </si>
  <si>
    <t>토게틱</t>
  </si>
  <si>
    <t>177새박스아이콘.png</t>
  </si>
  <si>
    <t>네이티</t>
  </si>
  <si>
    <t>178새2박스아이콘.png</t>
  </si>
  <si>
    <t>네이티오</t>
  </si>
  <si>
    <t>179새박스아이콘.png</t>
  </si>
  <si>
    <t>메리프</t>
  </si>
  <si>
    <t>180새박스아이콘.png</t>
  </si>
  <si>
    <t>보송송</t>
  </si>
  <si>
    <t>181새박스아이콘.png</t>
  </si>
  <si>
    <t>전룡 (5세대까지)</t>
  </si>
  <si>
    <t>전룡 (6세대부터)</t>
  </si>
  <si>
    <t>메가전룡</t>
  </si>
  <si>
    <t>182새2박스아이콘.png</t>
  </si>
  <si>
    <t>아르코 (5세대까지)</t>
  </si>
  <si>
    <t>아르코 (6세대부터)</t>
  </si>
  <si>
    <t>183새박스아이콘.png</t>
  </si>
  <si>
    <t>마릴</t>
  </si>
  <si>
    <t>184새2박스아이콘.png</t>
  </si>
  <si>
    <t>마릴리</t>
  </si>
  <si>
    <t>185새2박스아이콘.png</t>
  </si>
  <si>
    <t>꼬지모</t>
  </si>
  <si>
    <t>186새2박스아이콘.png</t>
  </si>
  <si>
    <t>왕구리</t>
  </si>
  <si>
    <t>187새박스아이콘.png</t>
  </si>
  <si>
    <t>통통코</t>
  </si>
  <si>
    <t>188새박스아이콘.png</t>
  </si>
  <si>
    <t>두코</t>
  </si>
  <si>
    <t>189새박스아이콘.png</t>
  </si>
  <si>
    <t>솜솜코 (5세대까지)</t>
  </si>
  <si>
    <t>솜솜코 (6세대부터)</t>
  </si>
  <si>
    <t>190새박스아이콘.png</t>
  </si>
  <si>
    <t>에이팜</t>
  </si>
  <si>
    <t>191새박스아이콘.png</t>
  </si>
  <si>
    <t>해너츠</t>
  </si>
  <si>
    <t>192새박스아이콘.png</t>
  </si>
  <si>
    <t>해루미</t>
  </si>
  <si>
    <t>193새박스아이콘.png</t>
  </si>
  <si>
    <t>왕자리</t>
  </si>
  <si>
    <t>194새박스아이콘.png</t>
  </si>
  <si>
    <t>우파</t>
  </si>
  <si>
    <t>195새2박스아이콘.png</t>
  </si>
  <si>
    <t>누오</t>
  </si>
  <si>
    <t>196새2박스아이콘.png</t>
  </si>
  <si>
    <t>에브이</t>
  </si>
  <si>
    <t>197새2박스아이콘.png</t>
  </si>
  <si>
    <t>블래키</t>
  </si>
  <si>
    <t>198새박스아이콘.png</t>
  </si>
  <si>
    <t>니로우</t>
  </si>
  <si>
    <t>199새2박스아이콘.png</t>
  </si>
  <si>
    <t>야도킹</t>
  </si>
  <si>
    <t>200새박스아이콘.png</t>
  </si>
  <si>
    <t>무우마</t>
  </si>
  <si>
    <t>201새박스아이콘.png</t>
  </si>
  <si>
    <t>안농</t>
  </si>
  <si>
    <t>202새2박스아이콘.png</t>
  </si>
  <si>
    <t>마자용</t>
  </si>
  <si>
    <t>203새박스아이콘.png</t>
  </si>
  <si>
    <t>키링키</t>
  </si>
  <si>
    <t>204새박스아이콘.png</t>
  </si>
  <si>
    <t>피콘</t>
  </si>
  <si>
    <t>205새박스아이콘.png</t>
  </si>
  <si>
    <t>쏘콘</t>
  </si>
  <si>
    <t>206새박스아이콘.png</t>
  </si>
  <si>
    <t>노고치</t>
  </si>
  <si>
    <t>207새박스아이콘.png</t>
  </si>
  <si>
    <t>글라이거</t>
  </si>
  <si>
    <t>208새2박스아이콘.png</t>
  </si>
  <si>
    <t>강철톤</t>
  </si>
  <si>
    <t>메가강철톤</t>
  </si>
  <si>
    <t>209새박스아이콘.png</t>
  </si>
  <si>
    <t>블루</t>
  </si>
  <si>
    <t>210새박스아이콘.png</t>
  </si>
  <si>
    <t>그랑블루</t>
  </si>
  <si>
    <t>211새2박스아이콘.png</t>
  </si>
  <si>
    <t>침바루</t>
  </si>
  <si>
    <t>212새2박스아이콘.png</t>
  </si>
  <si>
    <t>핫삼</t>
  </si>
  <si>
    <t>메가핫삼</t>
  </si>
  <si>
    <t>213새2박스아이콘.png</t>
  </si>
  <si>
    <t>단단지</t>
  </si>
  <si>
    <t>214새2박스아이콘.png</t>
  </si>
  <si>
    <t>헤라크로스</t>
  </si>
  <si>
    <t>메가헤라크로스</t>
  </si>
  <si>
    <t>215새박스아이콘.png</t>
  </si>
  <si>
    <t>포푸니</t>
  </si>
  <si>
    <t>216새박스아이콘.png</t>
  </si>
  <si>
    <t>깜지곰</t>
  </si>
  <si>
    <t>217새박스아이콘.png</t>
  </si>
  <si>
    <t>링곰</t>
  </si>
  <si>
    <t>218새박스아이콘.png</t>
  </si>
  <si>
    <t>마그마그</t>
  </si>
  <si>
    <t>219새박스아이콘.png</t>
  </si>
  <si>
    <t>마그카르고</t>
  </si>
  <si>
    <t>220새박스아이콘.png</t>
  </si>
  <si>
    <t>꾸꾸리</t>
  </si>
  <si>
    <t>221새박스아이콘.png</t>
  </si>
  <si>
    <t>메꾸리</t>
  </si>
  <si>
    <t>222새박스아이콘.png</t>
  </si>
  <si>
    <t>코산호</t>
  </si>
  <si>
    <t>222ga새박스아이콘.png</t>
  </si>
  <si>
    <t>코산호 (가라르의 모습)</t>
  </si>
  <si>
    <t>223새박스아이콘.png</t>
  </si>
  <si>
    <t>총어</t>
  </si>
  <si>
    <t>224새2박스아이콘.png</t>
  </si>
  <si>
    <t>대포무노</t>
  </si>
  <si>
    <t>225새2박스아이콘.png</t>
  </si>
  <si>
    <t>딜리버드</t>
  </si>
  <si>
    <t>226새2박스아이콘.png</t>
  </si>
  <si>
    <t>만타인</t>
  </si>
  <si>
    <t>227새2박스아이콘.png</t>
  </si>
  <si>
    <t>무장조</t>
  </si>
  <si>
    <t>228새박스아이콘.png</t>
  </si>
  <si>
    <t>델빌</t>
  </si>
  <si>
    <t>229새박스아이콘.png</t>
  </si>
  <si>
    <t>헬가</t>
  </si>
  <si>
    <t>메가헬가</t>
  </si>
  <si>
    <t>230새2박스아이콘.png</t>
  </si>
  <si>
    <t>킹드라</t>
  </si>
  <si>
    <t>231새박스아이콘.png</t>
  </si>
  <si>
    <t>코코리</t>
  </si>
  <si>
    <t>232새박스아이콘.png</t>
  </si>
  <si>
    <t>코리갑</t>
  </si>
  <si>
    <t>233새2박스아이콘.png</t>
  </si>
  <si>
    <t>폴리곤2</t>
  </si>
  <si>
    <t>234새박스아이콘.png</t>
  </si>
  <si>
    <t>노라키</t>
  </si>
  <si>
    <t>235새박스아이콘.png</t>
  </si>
  <si>
    <t>루브도</t>
  </si>
  <si>
    <t>236새박스아이콘.png</t>
  </si>
  <si>
    <t>배루키</t>
  </si>
  <si>
    <t>237새2박스아이콘.png</t>
  </si>
  <si>
    <t>카포에라</t>
  </si>
  <si>
    <t>238새박스아이콘.png</t>
  </si>
  <si>
    <t>뽀뽀라</t>
  </si>
  <si>
    <t>239새박스아이콘.png</t>
  </si>
  <si>
    <t>에레키드</t>
  </si>
  <si>
    <t>240새박스아이콘.png</t>
  </si>
  <si>
    <t>마그비</t>
  </si>
  <si>
    <t>241새2박스아이콘.png</t>
  </si>
  <si>
    <t>밀탱크</t>
  </si>
  <si>
    <t>242새2박스아이콘.png</t>
  </si>
  <si>
    <t>해피너스</t>
  </si>
  <si>
    <t>243새2박스아이콘.png</t>
  </si>
  <si>
    <t>라이코</t>
  </si>
  <si>
    <t>244새2박스아이콘.png</t>
  </si>
  <si>
    <t>앤테이</t>
  </si>
  <si>
    <t>245새2박스아이콘.png</t>
  </si>
  <si>
    <t>스이쿤</t>
  </si>
  <si>
    <t>246새박스아이콘.png</t>
  </si>
  <si>
    <t>애버라스</t>
  </si>
  <si>
    <t>247새박스아이콘.png</t>
  </si>
  <si>
    <t>데기라스</t>
  </si>
  <si>
    <t>248새2박스아이콘.png</t>
  </si>
  <si>
    <t>마기라스</t>
  </si>
  <si>
    <t>메가마기라스</t>
  </si>
  <si>
    <t>249새2박스아이콘.png</t>
  </si>
  <si>
    <t>루기아</t>
  </si>
  <si>
    <t>250새2박스아이콘.png</t>
  </si>
  <si>
    <t>칠색조</t>
  </si>
  <si>
    <t>251새박스아이콘.png</t>
  </si>
  <si>
    <t>세레비</t>
  </si>
  <si>
    <t>252새박스아이콘.png</t>
  </si>
  <si>
    <t>나무지기</t>
  </si>
  <si>
    <t>253새박스아이콘.png</t>
  </si>
  <si>
    <t>나무돌이</t>
  </si>
  <si>
    <t>254새2박스아이콘.png</t>
  </si>
  <si>
    <t>나무킹</t>
  </si>
  <si>
    <t>메가나무킹</t>
  </si>
  <si>
    <t>255새박스아이콘.png</t>
  </si>
  <si>
    <t>아차모</t>
  </si>
  <si>
    <t>256새박스아이콘.png</t>
  </si>
  <si>
    <t>영치코</t>
  </si>
  <si>
    <t>257새2박스아이콘.png</t>
  </si>
  <si>
    <t>번치코</t>
  </si>
  <si>
    <t>메가번치코</t>
  </si>
  <si>
    <t>258새박스아이콘.png</t>
  </si>
  <si>
    <t>물짱이</t>
  </si>
  <si>
    <t>259새박스아이콘.png</t>
  </si>
  <si>
    <t>늪짱이</t>
  </si>
  <si>
    <t>260새2박스아이콘.png</t>
  </si>
  <si>
    <t>대짱이</t>
  </si>
  <si>
    <t>메가대짱이</t>
  </si>
  <si>
    <t>261새박스아이콘.png</t>
  </si>
  <si>
    <t>포챠나</t>
  </si>
  <si>
    <t>262새박스아이콘.png</t>
  </si>
  <si>
    <t>그라에나</t>
  </si>
  <si>
    <t>263새박스아이콘.png</t>
  </si>
  <si>
    <t>지그제구리</t>
  </si>
  <si>
    <t>263ga새박스아이콘.png</t>
  </si>
  <si>
    <t>지그제구리 (가라르의 모습)</t>
  </si>
  <si>
    <t>264새박스아이콘.png</t>
  </si>
  <si>
    <t>직구리</t>
  </si>
  <si>
    <t>264ga새박스아이콘.png</t>
  </si>
  <si>
    <t>직구리 (가라르의 모습)</t>
  </si>
  <si>
    <t>265새박스아이콘.png</t>
  </si>
  <si>
    <t>개무소</t>
  </si>
  <si>
    <t>266새박스아이콘.png</t>
  </si>
  <si>
    <t>실쿤</t>
  </si>
  <si>
    <t>267새박스아이콘.png</t>
  </si>
  <si>
    <t>뷰티플라이 (6세대부터)</t>
  </si>
  <si>
    <t>뷰티플라이 (5세대까지)</t>
  </si>
  <si>
    <t>268새박스아이콘.png</t>
  </si>
  <si>
    <t>카스쿤</t>
  </si>
  <si>
    <t>269새박스아이콘.png</t>
  </si>
  <si>
    <t>독케일</t>
  </si>
  <si>
    <t>270새박스아이콘.png</t>
  </si>
  <si>
    <t>연꽃몬</t>
  </si>
  <si>
    <t>271새박스아이콘.png</t>
  </si>
  <si>
    <t>로토스</t>
  </si>
  <si>
    <t>272새2박스아이콘.png</t>
  </si>
  <si>
    <t>로파파</t>
  </si>
  <si>
    <t>273새박스아이콘.png</t>
  </si>
  <si>
    <t>도토링</t>
  </si>
  <si>
    <t>274새박스아이콘.png</t>
  </si>
  <si>
    <t>잎새코</t>
  </si>
  <si>
    <t>275새2박스아이콘.png</t>
  </si>
  <si>
    <t>다탱구</t>
  </si>
  <si>
    <t>276새박스아이콘.png</t>
  </si>
  <si>
    <t>테일로</t>
  </si>
  <si>
    <t>277새박스아이콘.png</t>
  </si>
  <si>
    <t>스왈로</t>
  </si>
  <si>
    <t>278새박스아이콘.png</t>
  </si>
  <si>
    <t>갈모매</t>
  </si>
  <si>
    <t>279새2박스아이콘.png</t>
  </si>
  <si>
    <t>패리퍼</t>
  </si>
  <si>
    <t>280새박스아이콘.png</t>
  </si>
  <si>
    <t>랄토스</t>
  </si>
  <si>
    <t>281새박스아이콘.png</t>
  </si>
  <si>
    <t>킬리아</t>
  </si>
  <si>
    <t>282새2박스아이콘.png</t>
  </si>
  <si>
    <t>가디안</t>
  </si>
  <si>
    <t>메가가디안</t>
  </si>
  <si>
    <t>283새박스아이콘.png</t>
  </si>
  <si>
    <t>비구술</t>
  </si>
  <si>
    <t>284새박스아이콘.png</t>
  </si>
  <si>
    <t>비나방</t>
  </si>
  <si>
    <t>285새박스아이콘.png</t>
  </si>
  <si>
    <t>버섯꼬</t>
  </si>
  <si>
    <t>286새박스아이콘.png</t>
  </si>
  <si>
    <t>버섯모</t>
  </si>
  <si>
    <t>287새박스아이콘.png</t>
  </si>
  <si>
    <t>게을로</t>
  </si>
  <si>
    <t>288새박스아이콘.png</t>
  </si>
  <si>
    <t>발바로</t>
  </si>
  <si>
    <t>289새박스아이콘.png</t>
  </si>
  <si>
    <t>게을킹</t>
  </si>
  <si>
    <t>290새박스아이콘.png</t>
  </si>
  <si>
    <t>토중몬</t>
  </si>
  <si>
    <t>291새2박스아이콘.png</t>
  </si>
  <si>
    <t>아이스크</t>
  </si>
  <si>
    <t>292새2박스아이콘.png</t>
  </si>
  <si>
    <t>껍질몬</t>
  </si>
  <si>
    <t>293새박스아이콘.png</t>
  </si>
  <si>
    <t>소곤룡</t>
  </si>
  <si>
    <t>294새박스아이콘.png</t>
  </si>
  <si>
    <t>노공룡</t>
  </si>
  <si>
    <t>295새2박스아이콘.png</t>
  </si>
  <si>
    <t>폭음룡 (5세대까지)</t>
  </si>
  <si>
    <t>폭음룡 (6세대부터)</t>
  </si>
  <si>
    <t>296새박스아이콘.png</t>
  </si>
  <si>
    <t>마크탕</t>
  </si>
  <si>
    <t>297새박스아이콘.png</t>
  </si>
  <si>
    <t>하리뭉</t>
  </si>
  <si>
    <t>298새박스아이콘.png</t>
  </si>
  <si>
    <t>루리리</t>
  </si>
  <si>
    <t>299새박스아이콘.png</t>
  </si>
  <si>
    <t>코코파스</t>
  </si>
  <si>
    <t>300새박스아이콘.png</t>
  </si>
  <si>
    <t>에나비</t>
  </si>
  <si>
    <t>301새박스아이콘.png</t>
  </si>
  <si>
    <t>델케티</t>
  </si>
  <si>
    <t>302새2박스아이콘.png</t>
  </si>
  <si>
    <t>깜까미</t>
  </si>
  <si>
    <t>메가깜까미</t>
  </si>
  <si>
    <t>303새2박스아이콘.png</t>
  </si>
  <si>
    <t>입치트</t>
  </si>
  <si>
    <t>메가입치트</t>
  </si>
  <si>
    <t>304새박스아이콘.png</t>
  </si>
  <si>
    <t>가보리</t>
  </si>
  <si>
    <t>305새박스아이콘.png</t>
  </si>
  <si>
    <t>갱도라</t>
  </si>
  <si>
    <t>306새2박스아이콘.png</t>
  </si>
  <si>
    <t>보스로라</t>
  </si>
  <si>
    <t>메가보스로라</t>
  </si>
  <si>
    <t>307새박스아이콘.png</t>
  </si>
  <si>
    <t>요가랑</t>
  </si>
  <si>
    <t>308새박스아이콘.png</t>
  </si>
  <si>
    <t>요가램</t>
  </si>
  <si>
    <t>메가요가램</t>
  </si>
  <si>
    <t>309새박스아이콘.png</t>
  </si>
  <si>
    <t>썬더라이</t>
  </si>
  <si>
    <t>310새2박스아이콘.png</t>
  </si>
  <si>
    <t>썬더볼트</t>
  </si>
  <si>
    <t>메가썬더볼트</t>
  </si>
  <si>
    <t>311새박스아이콘.png</t>
  </si>
  <si>
    <t>플러시</t>
  </si>
  <si>
    <t>312새박스아이콘.png</t>
  </si>
  <si>
    <t>마이농</t>
  </si>
  <si>
    <t>313새박스아이콘.png</t>
  </si>
  <si>
    <t>볼비트</t>
  </si>
  <si>
    <t>314새박스아이콘.png</t>
  </si>
  <si>
    <t>네오비트</t>
  </si>
  <si>
    <t>315새박스아이콘.png</t>
  </si>
  <si>
    <t>로젤리아</t>
  </si>
  <si>
    <t>316새박스아이콘.png</t>
  </si>
  <si>
    <t>꼴깍몬</t>
  </si>
  <si>
    <t>317새박스아이콘.png</t>
  </si>
  <si>
    <t>꿀꺽몬</t>
  </si>
  <si>
    <t>318새박스아이콘.png</t>
  </si>
  <si>
    <t>샤프니아</t>
  </si>
  <si>
    <t>319새2박스아이콘.png</t>
  </si>
  <si>
    <t>샤크니아</t>
  </si>
  <si>
    <t>메가샤크니아</t>
  </si>
  <si>
    <t>320새2박스아이콘.png</t>
  </si>
  <si>
    <t>고래왕자</t>
  </si>
  <si>
    <t>321새2박스아이콘.png</t>
  </si>
  <si>
    <t>고래왕</t>
  </si>
  <si>
    <t>322새박스아이콘.png</t>
  </si>
  <si>
    <t>둔타</t>
  </si>
  <si>
    <t>323새박스아이콘.png</t>
  </si>
  <si>
    <t>폭타</t>
  </si>
  <si>
    <t>메가폭타</t>
  </si>
  <si>
    <t>324새2박스아이콘.png</t>
  </si>
  <si>
    <t>코터스</t>
  </si>
  <si>
    <t>325새박스아이콘.png</t>
  </si>
  <si>
    <t>피그점프</t>
  </si>
  <si>
    <t>326새박스아이콘.png</t>
  </si>
  <si>
    <t>피그킹</t>
  </si>
  <si>
    <t>327새박스아이콘.png</t>
  </si>
  <si>
    <t>얼루기</t>
  </si>
  <si>
    <t>328새박스아이콘.png</t>
  </si>
  <si>
    <t>톱치</t>
  </si>
  <si>
    <t>329새박스아이콘.png</t>
  </si>
  <si>
    <t>비브라바</t>
  </si>
  <si>
    <t>330새2박스아이콘.png</t>
  </si>
  <si>
    <t>플라이곤</t>
  </si>
  <si>
    <t>331새박스아이콘.png</t>
  </si>
  <si>
    <t>선인왕</t>
  </si>
  <si>
    <t>332새박스아이콘.png</t>
  </si>
  <si>
    <t>밤선인</t>
  </si>
  <si>
    <t>333새박스아이콘.png</t>
  </si>
  <si>
    <t>파비코</t>
  </si>
  <si>
    <t>334새2박스아이콘.png</t>
  </si>
  <si>
    <t>파비코리</t>
  </si>
  <si>
    <t>메가파비코리</t>
  </si>
  <si>
    <t>335새박스아이콘.png</t>
  </si>
  <si>
    <t>쟝고</t>
  </si>
  <si>
    <t>336새박스아이콘.png</t>
  </si>
  <si>
    <t>세비퍼</t>
  </si>
  <si>
    <t>337새2박스아이콘.png</t>
  </si>
  <si>
    <t>루나톤</t>
  </si>
  <si>
    <t>338새2박스아이콘.png</t>
  </si>
  <si>
    <t>솔록</t>
  </si>
  <si>
    <t>339새박스아이콘.png</t>
  </si>
  <si>
    <t>미꾸리</t>
  </si>
  <si>
    <t>340새2박스아이콘.png</t>
  </si>
  <si>
    <t>메깅</t>
  </si>
  <si>
    <t>341새박스아이콘.png</t>
  </si>
  <si>
    <t>가재군</t>
  </si>
  <si>
    <t>342새2박스아이콘.png</t>
  </si>
  <si>
    <t>가재장군</t>
  </si>
  <si>
    <t>343새박스아이콘.png</t>
  </si>
  <si>
    <t>오뚝군</t>
  </si>
  <si>
    <t>344새2박스아이콘.png</t>
  </si>
  <si>
    <t>점토도리</t>
  </si>
  <si>
    <t>345새박스아이콘.png</t>
  </si>
  <si>
    <t>릴링</t>
  </si>
  <si>
    <t>346새박스아이콘.png</t>
  </si>
  <si>
    <t>릴리요</t>
  </si>
  <si>
    <t>347새박스아이콘.png</t>
  </si>
  <si>
    <t>아노딥스</t>
  </si>
  <si>
    <t>348새2박스아이콘.png</t>
  </si>
  <si>
    <t>아말도</t>
  </si>
  <si>
    <t>349새박스아이콘.png</t>
  </si>
  <si>
    <t>빈티나</t>
  </si>
  <si>
    <t>350새2박스아이콘.png</t>
  </si>
  <si>
    <t>밀로틱</t>
  </si>
  <si>
    <t>351새박스아이콘.png</t>
  </si>
  <si>
    <t>캐스퐁</t>
  </si>
  <si>
    <t>352새박스아이콘.png</t>
  </si>
  <si>
    <t>켈리몬</t>
  </si>
  <si>
    <t>353새박스아이콘.png</t>
  </si>
  <si>
    <t>어둠대신</t>
  </si>
  <si>
    <t>354새박스아이콘.png</t>
  </si>
  <si>
    <t>다크펫</t>
  </si>
  <si>
    <t>메가다크펫</t>
  </si>
  <si>
    <t>355새박스아이콘.png</t>
  </si>
  <si>
    <t>해골몽</t>
  </si>
  <si>
    <t>356새박스아이콘.png</t>
  </si>
  <si>
    <t>미라몽</t>
  </si>
  <si>
    <t>357새박스아이콘.png</t>
  </si>
  <si>
    <t>트로피우스</t>
  </si>
  <si>
    <t>358새박스아이콘.png</t>
  </si>
  <si>
    <t>치렁</t>
  </si>
  <si>
    <t>359새2박스아이콘.png</t>
  </si>
  <si>
    <t>앱솔</t>
  </si>
  <si>
    <t>메가앱솔</t>
  </si>
  <si>
    <t>360새박스아이콘.png</t>
  </si>
  <si>
    <t>마자</t>
  </si>
  <si>
    <t>361새박스아이콘.png</t>
  </si>
  <si>
    <t>눈꼬마</t>
  </si>
  <si>
    <t>362새2박스아이콘.png</t>
  </si>
  <si>
    <t>얼음귀신</t>
  </si>
  <si>
    <t>메가얼음귀신</t>
  </si>
  <si>
    <t>363새박스아이콘.png</t>
  </si>
  <si>
    <t>대굴레오</t>
  </si>
  <si>
    <t>364새박스아이콘.png</t>
  </si>
  <si>
    <t>씨레오</t>
  </si>
  <si>
    <t>365새2박스아이콘.png</t>
  </si>
  <si>
    <t>씨카이저</t>
  </si>
  <si>
    <t>366새박스아이콘.png</t>
  </si>
  <si>
    <t>진주몽</t>
  </si>
  <si>
    <t>367새박스아이콘.png</t>
  </si>
  <si>
    <t>헌테일</t>
  </si>
  <si>
    <t>368새박스아이콘.png</t>
  </si>
  <si>
    <t>분홍장이</t>
  </si>
  <si>
    <t>369새2박스아이콘.png</t>
  </si>
  <si>
    <t>시라칸</t>
  </si>
  <si>
    <t>370새박스아이콘.png</t>
  </si>
  <si>
    <t>사랑동이</t>
  </si>
  <si>
    <t>371새박스아이콘.png</t>
  </si>
  <si>
    <t>아공이</t>
  </si>
  <si>
    <t>372새박스아이콘.png</t>
  </si>
  <si>
    <t>쉘곤</t>
  </si>
  <si>
    <t>373새2박스아이콘.png</t>
  </si>
  <si>
    <t>보만다</t>
  </si>
  <si>
    <t>메가보만다</t>
  </si>
  <si>
    <t>374새박스아이콘.png</t>
  </si>
  <si>
    <t>메탕</t>
  </si>
  <si>
    <t>375새박스아이콘.png</t>
  </si>
  <si>
    <t>메탕구</t>
  </si>
  <si>
    <t>376새2박스아이콘.png</t>
  </si>
  <si>
    <t>메타그로스</t>
  </si>
  <si>
    <t>메가메타그로스</t>
  </si>
  <si>
    <t>377새2박스아이콘.png</t>
  </si>
  <si>
    <t>레지락</t>
  </si>
  <si>
    <t>378새2박스아이콘.png</t>
  </si>
  <si>
    <t>레지아이스</t>
  </si>
  <si>
    <t>379새2박스아이콘.png</t>
  </si>
  <si>
    <t>레지스틸</t>
  </si>
  <si>
    <t>380새2박스아이콘.png</t>
  </si>
  <si>
    <t>라티아스</t>
  </si>
  <si>
    <t>메가라티아스</t>
  </si>
  <si>
    <t>381새2박스아이콘.png</t>
  </si>
  <si>
    <t>라티오스</t>
  </si>
  <si>
    <t>메가라티오스</t>
  </si>
  <si>
    <t>382새2박스아이콘.png</t>
  </si>
  <si>
    <t>가이오가</t>
  </si>
  <si>
    <t>원시가이오가</t>
  </si>
  <si>
    <t>383새2박스아이콘.png</t>
  </si>
  <si>
    <t>그란돈</t>
  </si>
  <si>
    <t>원시그란돈</t>
  </si>
  <si>
    <t>384새2박스아이콘.png</t>
  </si>
  <si>
    <t>레쿠쟈</t>
  </si>
  <si>
    <t>메가레쿠쟈</t>
  </si>
  <si>
    <t>385새박스아이콘.png</t>
  </si>
  <si>
    <t>지라치</t>
  </si>
  <si>
    <t>386새박스아이콘.png</t>
  </si>
  <si>
    <t>테오키스 (노말폼)</t>
  </si>
  <si>
    <t>386a새박스아이콘.png</t>
  </si>
  <si>
    <t>테오키스 (어택폼)</t>
  </si>
  <si>
    <t>386d새박스아이콘.png</t>
  </si>
  <si>
    <t>테오키스 (디펜스폼)</t>
  </si>
  <si>
    <t>386s새박스아이콘.png</t>
  </si>
  <si>
    <t>테오키스 (스피드폼)</t>
  </si>
  <si>
    <t>387새박스아이콘.png</t>
  </si>
  <si>
    <t>모부기</t>
  </si>
  <si>
    <t>388새박스아이콘.png</t>
  </si>
  <si>
    <t>수풀부기</t>
  </si>
  <si>
    <t>389새박스아이콘.png</t>
  </si>
  <si>
    <t>토대부기</t>
  </si>
  <si>
    <t>390새박스아이콘.png</t>
  </si>
  <si>
    <t>불꽃숭이</t>
  </si>
  <si>
    <t>391새박스아이콘.png</t>
  </si>
  <si>
    <t>파이숭이</t>
  </si>
  <si>
    <t>392새박스아이콘.png</t>
  </si>
  <si>
    <t>초염몽</t>
  </si>
  <si>
    <t>393새박스아이콘.png</t>
  </si>
  <si>
    <t>팽도리</t>
  </si>
  <si>
    <t>394새박스아이콘.png</t>
  </si>
  <si>
    <t>팽태자</t>
  </si>
  <si>
    <t>395새박스아이콘.png</t>
  </si>
  <si>
    <t>엠페르트</t>
  </si>
  <si>
    <t>396새박스아이콘.png</t>
  </si>
  <si>
    <t>찌르꼬</t>
  </si>
  <si>
    <t>397새박스아이콘.png</t>
  </si>
  <si>
    <t>찌르버드</t>
  </si>
  <si>
    <t>398새박스아이콘.png</t>
  </si>
  <si>
    <t>찌르호크 (5세대까지)</t>
  </si>
  <si>
    <t>찌르호크 (6세대부터)</t>
  </si>
  <si>
    <t>399새박스아이콘.png</t>
  </si>
  <si>
    <t>비버니</t>
  </si>
  <si>
    <t>400새박스아이콘.png</t>
  </si>
  <si>
    <t>비버통</t>
  </si>
  <si>
    <t>401새박스아이콘.png</t>
  </si>
  <si>
    <t>귀뚤뚜기</t>
  </si>
  <si>
    <t>402새박스아이콘.png</t>
  </si>
  <si>
    <t>귀뚤톡크</t>
  </si>
  <si>
    <t>403새박스아이콘.png</t>
  </si>
  <si>
    <t>꼬링크</t>
  </si>
  <si>
    <t>404새박스아이콘.png</t>
  </si>
  <si>
    <t>럭시오</t>
  </si>
  <si>
    <t>405새2박스아이콘.png</t>
  </si>
  <si>
    <t>렌트라</t>
  </si>
  <si>
    <t>406새박스아이콘.png</t>
  </si>
  <si>
    <t>꼬몽울</t>
  </si>
  <si>
    <t>407새2박스아이콘.png</t>
  </si>
  <si>
    <t>로즈레이드 (5세대까지)</t>
  </si>
  <si>
    <t>로즈레이드 (6세대부터)</t>
  </si>
  <si>
    <t>408새박스아이콘.png</t>
  </si>
  <si>
    <t>두개도스</t>
  </si>
  <si>
    <t>409새박스아이콘.png</t>
  </si>
  <si>
    <t>램펄드</t>
  </si>
  <si>
    <t>410새박스아이콘.png</t>
  </si>
  <si>
    <t>방패톱스</t>
  </si>
  <si>
    <t>411새박스아이콘.png</t>
  </si>
  <si>
    <t>바리톱스</t>
  </si>
  <si>
    <t>412새박스아이콘.png</t>
  </si>
  <si>
    <t>도롱충이</t>
  </si>
  <si>
    <t>413새박스아이콘.png</t>
  </si>
  <si>
    <t>도롱마담 (초목도롱)</t>
  </si>
  <si>
    <t>413s새박스아이콘.png</t>
  </si>
  <si>
    <t>도롱마담 (슈레도롱)</t>
  </si>
  <si>
    <t>413m새박스아이콘.png</t>
  </si>
  <si>
    <t>도롱마담 (모래땅도롱)</t>
  </si>
  <si>
    <t>414새박스아이콘.png</t>
  </si>
  <si>
    <t>나메일</t>
  </si>
  <si>
    <t>415새박스아이콘.png</t>
  </si>
  <si>
    <t>세꿀버리</t>
  </si>
  <si>
    <t>416새2박스아이콘.png</t>
  </si>
  <si>
    <t>비퀸</t>
  </si>
  <si>
    <t>417새박스아이콘.png</t>
  </si>
  <si>
    <t>파치리스</t>
  </si>
  <si>
    <t>418새박스아이콘.png</t>
  </si>
  <si>
    <t>브이젤</t>
  </si>
  <si>
    <t>419새박스아이콘.png</t>
  </si>
  <si>
    <t>플로젤</t>
  </si>
  <si>
    <t>420새박스아이콘.png</t>
  </si>
  <si>
    <t>체리버</t>
  </si>
  <si>
    <t>421새2박스아이콘.png</t>
  </si>
  <si>
    <t>체리꼬</t>
  </si>
  <si>
    <t>422새박스아이콘.png</t>
  </si>
  <si>
    <t>깝질무</t>
  </si>
  <si>
    <t>423새2박스아이콘.png</t>
  </si>
  <si>
    <t>트리토돈</t>
  </si>
  <si>
    <t>424새박스아이콘.png</t>
  </si>
  <si>
    <t>겟핸보숭</t>
  </si>
  <si>
    <t>425새박스아이콘.png</t>
  </si>
  <si>
    <t>흔들풍손</t>
  </si>
  <si>
    <t>426새2박스아이콘.png</t>
  </si>
  <si>
    <t>둥실라이드</t>
  </si>
  <si>
    <t>427새박스아이콘.png</t>
  </si>
  <si>
    <t>이어롤</t>
  </si>
  <si>
    <t>428새2박스아이콘.png</t>
  </si>
  <si>
    <t>이어롭</t>
  </si>
  <si>
    <t>메가이어롭</t>
  </si>
  <si>
    <t>429새박스아이콘.png</t>
  </si>
  <si>
    <t>무우마직</t>
  </si>
  <si>
    <t>430새박스아이콘.png</t>
  </si>
  <si>
    <t>돈크로우</t>
  </si>
  <si>
    <t>431새박스아이콘.png</t>
  </si>
  <si>
    <t>나옹마</t>
  </si>
  <si>
    <t>432새박스아이콘.png</t>
  </si>
  <si>
    <t>몬냥이</t>
  </si>
  <si>
    <t>433새박스아이콘.png</t>
  </si>
  <si>
    <t>랑딸랑</t>
  </si>
  <si>
    <t>434새박스아이콘.png</t>
  </si>
  <si>
    <t>스컹뿡</t>
  </si>
  <si>
    <t>435새2박스아이콘.png</t>
  </si>
  <si>
    <t>스컹탱크</t>
  </si>
  <si>
    <t>436새박스아이콘.png</t>
  </si>
  <si>
    <t>동미러</t>
  </si>
  <si>
    <t>437새2박스아이콘.png</t>
  </si>
  <si>
    <t>동탁군</t>
  </si>
  <si>
    <t>438새박스아이콘.png</t>
  </si>
  <si>
    <t>꼬지지</t>
  </si>
  <si>
    <t>439새박스아이콘.png</t>
  </si>
  <si>
    <t>흉내내</t>
  </si>
  <si>
    <t>440새박스아이콘.png</t>
  </si>
  <si>
    <t>핑복</t>
  </si>
  <si>
    <t>441새박스아이콘.png</t>
  </si>
  <si>
    <t>페라페</t>
  </si>
  <si>
    <t>442새2박스아이콘.png</t>
  </si>
  <si>
    <t>화강돌</t>
  </si>
  <si>
    <t>443새박스아이콘.png</t>
  </si>
  <si>
    <t>딥상어동</t>
  </si>
  <si>
    <t>444새박스아이콘.png</t>
  </si>
  <si>
    <t>한바이트</t>
  </si>
  <si>
    <t>445새2박스아이콘.png</t>
  </si>
  <si>
    <t>한카리아스</t>
  </si>
  <si>
    <t>메가한카리아스</t>
  </si>
  <si>
    <t>446새박스아이콘.png</t>
  </si>
  <si>
    <t>먹고자</t>
  </si>
  <si>
    <t>447새박스아이콘.png</t>
  </si>
  <si>
    <t>리오르</t>
  </si>
  <si>
    <t>448새2박스아이콘.png</t>
  </si>
  <si>
    <t>루카리오</t>
  </si>
  <si>
    <t>메가루카리오</t>
  </si>
  <si>
    <t>449새박스아이콘.png</t>
  </si>
  <si>
    <t>히포포타스</t>
  </si>
  <si>
    <t>450새2박스아이콘.png</t>
  </si>
  <si>
    <t>하마돈</t>
  </si>
  <si>
    <t>451새박스아이콘.png</t>
  </si>
  <si>
    <t>스콜피</t>
  </si>
  <si>
    <t>452새2박스아이콘.png</t>
  </si>
  <si>
    <t>드래피온</t>
  </si>
  <si>
    <t>453새박스아이콘.png</t>
  </si>
  <si>
    <t>삐딱구리</t>
  </si>
  <si>
    <t>454새2박스아이콘.png</t>
  </si>
  <si>
    <t>독개굴</t>
  </si>
  <si>
    <t>455새박스아이콘.png</t>
  </si>
  <si>
    <t>무스틈니</t>
  </si>
  <si>
    <t>456새박스아이콘.png</t>
  </si>
  <si>
    <t>형광어</t>
  </si>
  <si>
    <t>457새박스아이콘.png</t>
  </si>
  <si>
    <t>네오라이트</t>
  </si>
  <si>
    <t>458새박스아이콘.png</t>
  </si>
  <si>
    <t>타만타</t>
  </si>
  <si>
    <t>459새박스아이콘.png</t>
  </si>
  <si>
    <t>눈쓰개</t>
  </si>
  <si>
    <t>460새2박스아이콘.png</t>
  </si>
  <si>
    <t>눈설왕</t>
  </si>
  <si>
    <t>메가눈설왕</t>
  </si>
  <si>
    <t>461새2박스아이콘.png</t>
  </si>
  <si>
    <t>포푸니라</t>
  </si>
  <si>
    <t>462새2박스아이콘.png</t>
  </si>
  <si>
    <t>자포코일</t>
  </si>
  <si>
    <t>463새2박스아이콘.png</t>
  </si>
  <si>
    <t>내룸벨트</t>
  </si>
  <si>
    <t>464새2박스아이콘.png</t>
  </si>
  <si>
    <t>거대코뿌리</t>
  </si>
  <si>
    <t>465새2박스아이콘.png</t>
  </si>
  <si>
    <t>덩쿠림보</t>
  </si>
  <si>
    <t>466새2박스아이콘.png</t>
  </si>
  <si>
    <t>에레키블</t>
  </si>
  <si>
    <t>467새2박스아이콘.png</t>
  </si>
  <si>
    <t>마그마번</t>
  </si>
  <si>
    <t>468새2박스아이콘.png</t>
  </si>
  <si>
    <t>토게키스</t>
  </si>
  <si>
    <t>469새박스아이콘.png</t>
  </si>
  <si>
    <t>메가자리</t>
  </si>
  <si>
    <t>470새2박스아이콘.png</t>
  </si>
  <si>
    <t>리피아</t>
  </si>
  <si>
    <t>471새2박스아이콘.png</t>
  </si>
  <si>
    <t>글레이시아</t>
  </si>
  <si>
    <t>472새박스아이콘.png</t>
  </si>
  <si>
    <t>글라이온</t>
  </si>
  <si>
    <t>473새2박스아이콘.png</t>
  </si>
  <si>
    <t>맘모꾸리</t>
  </si>
  <si>
    <t>474새2박스아이콘.png</t>
  </si>
  <si>
    <t>폴리곤Z</t>
  </si>
  <si>
    <t>475새2박스아이콘.png</t>
  </si>
  <si>
    <t>엘레이드</t>
  </si>
  <si>
    <t>메가엘레이드</t>
  </si>
  <si>
    <t>476새박스아이콘.png</t>
  </si>
  <si>
    <t>대코파스</t>
  </si>
  <si>
    <t>477새2박스아이콘.png</t>
  </si>
  <si>
    <t>야느와르몽</t>
  </si>
  <si>
    <t>478새2박스아이콘.png</t>
  </si>
  <si>
    <t>눈여아</t>
  </si>
  <si>
    <t>479새박스아이콘.png</t>
  </si>
  <si>
    <t>로토무 (노말 로토무)</t>
  </si>
  <si>
    <t>로토무 (폼체인지 로토무)</t>
  </si>
  <si>
    <t>480새2박스아이콘.png</t>
  </si>
  <si>
    <t>유크시</t>
  </si>
  <si>
    <t>481새2박스아이콘.png</t>
  </si>
  <si>
    <t>엠라이트</t>
  </si>
  <si>
    <t>482새2박스아이콘.png</t>
  </si>
  <si>
    <t>아그놈</t>
  </si>
  <si>
    <t>483새2박스아이콘.png</t>
  </si>
  <si>
    <t>디아루가</t>
  </si>
  <si>
    <t>484새2박스아이콘.png</t>
  </si>
  <si>
    <t>펄기아</t>
  </si>
  <si>
    <t>485새2박스아이콘.png</t>
  </si>
  <si>
    <t>히드런</t>
  </si>
  <si>
    <t>486새2박스아이콘.png</t>
  </si>
  <si>
    <t>레지기가스</t>
  </si>
  <si>
    <t>487새2박스아이콘.png</t>
  </si>
  <si>
    <t>기라티나 (어나더폼)</t>
  </si>
  <si>
    <t>487o새2박스아이콘.png</t>
  </si>
  <si>
    <t>기라티나 (오리진폼)</t>
  </si>
  <si>
    <t>488새2박스아이콘.png</t>
  </si>
  <si>
    <t>크레세리아</t>
  </si>
  <si>
    <t>489새박스아이콘.png</t>
  </si>
  <si>
    <t>피오네</t>
  </si>
  <si>
    <t>490새박스아이콘.png</t>
  </si>
  <si>
    <t>마나피</t>
  </si>
  <si>
    <t>491새박스아이콘.png</t>
  </si>
  <si>
    <t>다크라이</t>
  </si>
  <si>
    <t>492새박스아이콘.png</t>
  </si>
  <si>
    <t>쉐이미 (랜드폼)</t>
  </si>
  <si>
    <t>492s새박스아이콘.png</t>
  </si>
  <si>
    <t>쉐이미 (스카이폼)</t>
  </si>
  <si>
    <t>493새박스아이콘.png</t>
  </si>
  <si>
    <t>아르세우스</t>
  </si>
  <si>
    <t>494새2박스아이콘.png</t>
  </si>
  <si>
    <t>비크티니</t>
  </si>
  <si>
    <t>495새박스아이콘.png</t>
  </si>
  <si>
    <t>주리비얀</t>
  </si>
  <si>
    <t>496새박스아이콘.png</t>
  </si>
  <si>
    <t>샤비</t>
  </si>
  <si>
    <t>497새박스아이콘.png</t>
  </si>
  <si>
    <t>샤로다</t>
  </si>
  <si>
    <t>498새박스아이콘.png</t>
  </si>
  <si>
    <t>뚜꾸리</t>
  </si>
  <si>
    <t>499새박스아이콘.png</t>
  </si>
  <si>
    <t>차오꿀</t>
  </si>
  <si>
    <t>500새박스아이콘.png</t>
  </si>
  <si>
    <t>염무왕</t>
  </si>
  <si>
    <t>501새박스아이콘.png</t>
  </si>
  <si>
    <t>수댕이</t>
  </si>
  <si>
    <t>502새박스아이콘.png</t>
  </si>
  <si>
    <t>쌍검자비</t>
  </si>
  <si>
    <t>503새박스아이콘.png</t>
  </si>
  <si>
    <t>대검귀</t>
  </si>
  <si>
    <t>504새박스아이콘.png</t>
  </si>
  <si>
    <t>보르쥐</t>
  </si>
  <si>
    <t>505새박스아이콘.png</t>
  </si>
  <si>
    <t>보르그</t>
  </si>
  <si>
    <t>506새박스아이콘.png</t>
  </si>
  <si>
    <t>요테리</t>
  </si>
  <si>
    <t>507새박스아이콘.png</t>
  </si>
  <si>
    <t>하데리어</t>
  </si>
  <si>
    <t>508새2박스아이콘.png</t>
  </si>
  <si>
    <t>바랜드 (5세대까지)</t>
  </si>
  <si>
    <t>바랜드 (6세대부터)</t>
  </si>
  <si>
    <t>509새박스아이콘.png</t>
  </si>
  <si>
    <t>쌔비냥</t>
  </si>
  <si>
    <t>510새2박스아이콘.png</t>
  </si>
  <si>
    <t>레파르다스</t>
  </si>
  <si>
    <t>511새박스아이콘.png</t>
  </si>
  <si>
    <t>야나프</t>
  </si>
  <si>
    <t>512새박스아이콘.png</t>
  </si>
  <si>
    <t>야나키</t>
  </si>
  <si>
    <t>513새박스아이콘.png</t>
  </si>
  <si>
    <t>바오프</t>
  </si>
  <si>
    <t>514새박스아이콘.png</t>
  </si>
  <si>
    <t>바오키</t>
  </si>
  <si>
    <t>515새박스아이콘.png</t>
  </si>
  <si>
    <t>앗차프</t>
  </si>
  <si>
    <t>516새박스아이콘.png</t>
  </si>
  <si>
    <t>앗차키</t>
  </si>
  <si>
    <t>517새박스아이콘.png</t>
  </si>
  <si>
    <t>몽나</t>
  </si>
  <si>
    <t>518새2박스아이콘.png</t>
  </si>
  <si>
    <t>몽얌나</t>
  </si>
  <si>
    <t>519새박스아이콘.png</t>
  </si>
  <si>
    <t>콩둘기</t>
  </si>
  <si>
    <t>520새박스아이콘.png</t>
  </si>
  <si>
    <t>유토브</t>
  </si>
  <si>
    <t>521새2박스아이콘.png</t>
  </si>
  <si>
    <t>켄호로우 (5세대까지)</t>
  </si>
  <si>
    <t>켄호로우 (6세대부터)</t>
  </si>
  <si>
    <t>522새박스아이콘.png</t>
  </si>
  <si>
    <t>줄뮤마</t>
  </si>
  <si>
    <t>523새박스아이콘.png</t>
  </si>
  <si>
    <t>제브라이카</t>
  </si>
  <si>
    <t>524새박스아이콘.png</t>
  </si>
  <si>
    <t>단굴</t>
  </si>
  <si>
    <t>525새박스아이콘.png</t>
  </si>
  <si>
    <t>암트르</t>
  </si>
  <si>
    <t>526새2박스아이콘.png</t>
  </si>
  <si>
    <t>기가이어스 (5세대까지)</t>
  </si>
  <si>
    <t>기가이어스 (6세대부터)</t>
  </si>
  <si>
    <t>527새박스아이콘.png</t>
  </si>
  <si>
    <t>또르박쥐</t>
  </si>
  <si>
    <t>528새2박스아이콘.png</t>
  </si>
  <si>
    <t>맘박쥐</t>
  </si>
  <si>
    <t>529새박스아이콘.png</t>
  </si>
  <si>
    <t>두더류</t>
  </si>
  <si>
    <t>530새2박스아이콘.png</t>
  </si>
  <si>
    <t>몰드류</t>
  </si>
  <si>
    <t>531새2박스아이콘.png</t>
  </si>
  <si>
    <t>다부니</t>
  </si>
  <si>
    <t>메가다부니</t>
  </si>
  <si>
    <t>532새박스아이콘.png</t>
  </si>
  <si>
    <t>으랏차</t>
  </si>
  <si>
    <t>533새박스아이콘.png</t>
  </si>
  <si>
    <t>토쇠골</t>
  </si>
  <si>
    <t>534새2박스아이콘.png</t>
  </si>
  <si>
    <t>노보청</t>
  </si>
  <si>
    <t>535새박스아이콘.png</t>
  </si>
  <si>
    <t>동챙이</t>
  </si>
  <si>
    <t>536새박스아이콘.png</t>
  </si>
  <si>
    <t>두까비</t>
  </si>
  <si>
    <t>537새2박스아이콘.png</t>
  </si>
  <si>
    <t>두빅굴 (5세대까지)</t>
  </si>
  <si>
    <t>두빅굴 (6세대부터)</t>
  </si>
  <si>
    <t>538새2박스아이콘.png</t>
  </si>
  <si>
    <t>던지미</t>
  </si>
  <si>
    <t>539새2박스아이콘.png</t>
  </si>
  <si>
    <t>타격귀</t>
  </si>
  <si>
    <t>540새박스아이콘.png</t>
  </si>
  <si>
    <t>두르보</t>
  </si>
  <si>
    <t>541새박스아이콘.png</t>
  </si>
  <si>
    <t>두르쿤</t>
  </si>
  <si>
    <t>542새박스아이콘.png</t>
  </si>
  <si>
    <t>모아머 (5세대까지)</t>
  </si>
  <si>
    <t>모아머 (6세대부터)</t>
  </si>
  <si>
    <t>543새박스아이콘.png</t>
  </si>
  <si>
    <t>마디네</t>
  </si>
  <si>
    <t>544새박스아이콘.png</t>
  </si>
  <si>
    <t>휠구</t>
  </si>
  <si>
    <t>545새2박스아이콘.png</t>
  </si>
  <si>
    <t>펜드라 (6세대부터)</t>
  </si>
  <si>
    <t>펜드라 (5세대까지)</t>
  </si>
  <si>
    <t>546새박스아이콘.png</t>
  </si>
  <si>
    <t>소미안</t>
  </si>
  <si>
    <t>547새2박스아이콘.png</t>
  </si>
  <si>
    <t>엘풍</t>
  </si>
  <si>
    <t>548새박스아이콘.png</t>
  </si>
  <si>
    <t>치릴리</t>
  </si>
  <si>
    <t>549새2박스아이콘.png</t>
  </si>
  <si>
    <t>드레디어</t>
  </si>
  <si>
    <t>550새2박스아이콘.png</t>
  </si>
  <si>
    <t>배쓰나이</t>
  </si>
  <si>
    <t>551새박스아이콘.png</t>
  </si>
  <si>
    <t>깜눈크</t>
  </si>
  <si>
    <t>552새박스아이콘.png</t>
  </si>
  <si>
    <t>악비르</t>
  </si>
  <si>
    <t>553새2박스아이콘.png</t>
  </si>
  <si>
    <t>악비아르 (5세대까지)</t>
  </si>
  <si>
    <t>악비아르 (6세대부터)</t>
  </si>
  <si>
    <t>554새박스아이콘.png</t>
  </si>
  <si>
    <t>달막화</t>
  </si>
  <si>
    <t>554ga새박스아이콘.png</t>
  </si>
  <si>
    <t>달막화 (가라르의 모습)</t>
  </si>
  <si>
    <t>555새2박스아이콘.png</t>
  </si>
  <si>
    <t>불비달마 (노말모드)</t>
  </si>
  <si>
    <t>555d새2박스아이콘.png</t>
  </si>
  <si>
    <t>불비달마 (달마모드)</t>
  </si>
  <si>
    <t>555ga새박스아이콘.png</t>
  </si>
  <si>
    <t>불비달마 (가라르의 모습)</t>
  </si>
  <si>
    <t>555gd새박스아이콘.png</t>
  </si>
  <si>
    <t>불비달마 (가라르의 모습, 달마모드)</t>
  </si>
  <si>
    <t>556새2박스아이콘.png</t>
  </si>
  <si>
    <t>마라카치</t>
  </si>
  <si>
    <t>557새박스아이콘.png</t>
  </si>
  <si>
    <t>돌살이</t>
  </si>
  <si>
    <t>558새2박스아이콘.png</t>
  </si>
  <si>
    <t>암팰리스</t>
  </si>
  <si>
    <t>559새박스아이콘.png</t>
  </si>
  <si>
    <t>곤율랭</t>
  </si>
  <si>
    <t>560새2박스아이콘.png</t>
  </si>
  <si>
    <t>곤율거니</t>
  </si>
  <si>
    <t>561새2박스아이콘.png</t>
  </si>
  <si>
    <t>심보러</t>
  </si>
  <si>
    <t>562새박스아이콘.png</t>
  </si>
  <si>
    <t>데스마스</t>
  </si>
  <si>
    <t>562ga새박스아이콘.png</t>
  </si>
  <si>
    <t>데스마스 (가라르의 모습)</t>
  </si>
  <si>
    <t>563새2박스아이콘.png</t>
  </si>
  <si>
    <t>데스니칸</t>
  </si>
  <si>
    <t>564새박스아이콘.png</t>
  </si>
  <si>
    <t>프로토가</t>
  </si>
  <si>
    <t>565새2박스아이콘.png</t>
  </si>
  <si>
    <t>늑골라</t>
  </si>
  <si>
    <t>566새박스아이콘.png</t>
  </si>
  <si>
    <t>아켄</t>
  </si>
  <si>
    <t>567새2박스아이콘.png</t>
  </si>
  <si>
    <t>아케오스</t>
  </si>
  <si>
    <t>568새박스아이콘.png</t>
  </si>
  <si>
    <t>깨봉이</t>
  </si>
  <si>
    <t>569새2박스아이콘.png</t>
  </si>
  <si>
    <t>더스트나</t>
  </si>
  <si>
    <t>570새박스아이콘.png</t>
  </si>
  <si>
    <t>조로아</t>
  </si>
  <si>
    <t>571새2박스아이콘.png</t>
  </si>
  <si>
    <t>조로아크</t>
  </si>
  <si>
    <t>572새박스아이콘.png</t>
  </si>
  <si>
    <t>치라미</t>
  </si>
  <si>
    <t>573새2박스아이콘.png</t>
  </si>
  <si>
    <t>치라치노</t>
  </si>
  <si>
    <t>574새박스아이콘.png</t>
  </si>
  <si>
    <t>고디탱</t>
  </si>
  <si>
    <t>575새박스아이콘.png</t>
  </si>
  <si>
    <t>고디보미</t>
  </si>
  <si>
    <t>576새2박스아이콘.png</t>
  </si>
  <si>
    <t>고디모아젤</t>
  </si>
  <si>
    <t>577새박스아이콘.png</t>
  </si>
  <si>
    <t>유니란</t>
  </si>
  <si>
    <t>578새박스아이콘.png</t>
  </si>
  <si>
    <t>듀란</t>
  </si>
  <si>
    <t>579새2박스아이콘.png</t>
  </si>
  <si>
    <t>란쿨루스</t>
  </si>
  <si>
    <t>580새박스아이콘.png</t>
  </si>
  <si>
    <t>꼬지보리</t>
  </si>
  <si>
    <t>581새박스아이콘.png</t>
  </si>
  <si>
    <t>스완나</t>
  </si>
  <si>
    <t>582새박스아이콘.png</t>
  </si>
  <si>
    <t>바닐프티</t>
  </si>
  <si>
    <t>583새박스아이콘.png</t>
  </si>
  <si>
    <t>바닐리치</t>
  </si>
  <si>
    <t>584새2박스아이콘.png</t>
  </si>
  <si>
    <t>배바닐라</t>
  </si>
  <si>
    <t>585새박스아이콘.png</t>
  </si>
  <si>
    <t>사철록</t>
  </si>
  <si>
    <t>586새박스아이콘.png</t>
  </si>
  <si>
    <t>바라철록</t>
  </si>
  <si>
    <t>587새2박스아이콘.png</t>
  </si>
  <si>
    <t>에몽가</t>
  </si>
  <si>
    <t>588새박스아이콘.png</t>
  </si>
  <si>
    <t>딱정곤</t>
  </si>
  <si>
    <t>589새2박스아이콘.png</t>
  </si>
  <si>
    <t>슈바르고</t>
  </si>
  <si>
    <t>590새박스아이콘.png</t>
  </si>
  <si>
    <t>깜놀버슬</t>
  </si>
  <si>
    <t>591새2박스아이콘.png</t>
  </si>
  <si>
    <t>뽀록나</t>
  </si>
  <si>
    <t>592새박스아이콘.png</t>
  </si>
  <si>
    <t>탱그릴</t>
  </si>
  <si>
    <t>593새2박스아이콘.png</t>
  </si>
  <si>
    <t>탱탱겔</t>
  </si>
  <si>
    <t>594새박스아이콘.png</t>
  </si>
  <si>
    <t>맘복치</t>
  </si>
  <si>
    <t>595새박스아이콘.png</t>
  </si>
  <si>
    <t>파쪼옥</t>
  </si>
  <si>
    <t>596새2박스아이콘.png</t>
  </si>
  <si>
    <t>전툴라</t>
  </si>
  <si>
    <t>597새박스아이콘.png</t>
  </si>
  <si>
    <t>철시드</t>
  </si>
  <si>
    <t>598새2박스아이콘.png</t>
  </si>
  <si>
    <t>너트령</t>
  </si>
  <si>
    <t>599새박스아이콘.png</t>
  </si>
  <si>
    <t>기어르</t>
  </si>
  <si>
    <t>600새박스아이콘.png</t>
  </si>
  <si>
    <t>기기어르</t>
  </si>
  <si>
    <t>601새2박스아이콘.png</t>
  </si>
  <si>
    <t>기기기어르</t>
  </si>
  <si>
    <t>602새박스아이콘.png</t>
  </si>
  <si>
    <t>저리어</t>
  </si>
  <si>
    <t>603새박스아이콘.png</t>
  </si>
  <si>
    <t>저리릴</t>
  </si>
  <si>
    <t>604새박스아이콘.png</t>
  </si>
  <si>
    <t>저리더프</t>
  </si>
  <si>
    <t>605새박스아이콘.png</t>
  </si>
  <si>
    <t>리그레</t>
  </si>
  <si>
    <t>606새2박스아이콘.png</t>
  </si>
  <si>
    <t>벰크</t>
  </si>
  <si>
    <t>607새박스아이콘.png</t>
  </si>
  <si>
    <t>불켜미</t>
  </si>
  <si>
    <t>608새박스아이콘.png</t>
  </si>
  <si>
    <t>램프라</t>
  </si>
  <si>
    <t>609새2박스아이콘.png</t>
  </si>
  <si>
    <t>샹델라</t>
  </si>
  <si>
    <t>610새박스아이콘.png</t>
  </si>
  <si>
    <t>터검니</t>
  </si>
  <si>
    <t>611새박스아이콘.png</t>
  </si>
  <si>
    <t>액슨도</t>
  </si>
  <si>
    <t>612새2박스아이콘.png</t>
  </si>
  <si>
    <t>액스라이즈</t>
  </si>
  <si>
    <t>613새박스아이콘.png</t>
  </si>
  <si>
    <t>코고미</t>
  </si>
  <si>
    <t>614새2박스아이콘.png</t>
  </si>
  <si>
    <t>툰베어</t>
  </si>
  <si>
    <t>615새2박스아이콘.png</t>
  </si>
  <si>
    <t>프리지오</t>
  </si>
  <si>
    <t>616새박스아이콘.png</t>
  </si>
  <si>
    <t>쪼마리</t>
  </si>
  <si>
    <t>617새2박스아이콘.png</t>
  </si>
  <si>
    <t>어지리더</t>
  </si>
  <si>
    <t>618새2박스아이콘.png</t>
  </si>
  <si>
    <t>메더</t>
  </si>
  <si>
    <t>618ga새박스아이콘.png</t>
  </si>
  <si>
    <t>메더 (가라르의 모습)</t>
  </si>
  <si>
    <t>619새박스아이콘.png</t>
  </si>
  <si>
    <t>비조푸</t>
  </si>
  <si>
    <t>620새2박스아이콘.png</t>
  </si>
  <si>
    <t>비조도</t>
  </si>
  <si>
    <t>621새2박스아이콘.png</t>
  </si>
  <si>
    <t>크리만</t>
  </si>
  <si>
    <t>622새박스아이콘.png</t>
  </si>
  <si>
    <t>골비람</t>
  </si>
  <si>
    <t>623새2박스아이콘.png</t>
  </si>
  <si>
    <t>골루그</t>
  </si>
  <si>
    <t>624새박스아이콘.png</t>
  </si>
  <si>
    <t>자망칼</t>
  </si>
  <si>
    <t>625새2박스아이콘.png</t>
  </si>
  <si>
    <t>절각참</t>
  </si>
  <si>
    <t>626새박스아이콘.png</t>
  </si>
  <si>
    <t>버프론</t>
  </si>
  <si>
    <t>627새박스아이콘.png</t>
  </si>
  <si>
    <t>수리둥보</t>
  </si>
  <si>
    <t>628새2박스아이콘.png</t>
  </si>
  <si>
    <t>워글</t>
  </si>
  <si>
    <t>629새박스아이콘.png</t>
  </si>
  <si>
    <t>벌차이</t>
  </si>
  <si>
    <t>630새2박스아이콘.png</t>
  </si>
  <si>
    <t>버랜지나</t>
  </si>
  <si>
    <t>631새2박스아이콘.png</t>
  </si>
  <si>
    <t>앤티골</t>
  </si>
  <si>
    <t>632새2박스아이콘.png</t>
  </si>
  <si>
    <t>아이앤트</t>
  </si>
  <si>
    <t>633새박스아이콘.png</t>
  </si>
  <si>
    <t>모노두</t>
  </si>
  <si>
    <t>634새박스아이콘.png</t>
  </si>
  <si>
    <t>디헤드</t>
  </si>
  <si>
    <t>635새2박스아이콘.png</t>
  </si>
  <si>
    <t>삼삼드래</t>
  </si>
  <si>
    <t>636새박스아이콘.png</t>
  </si>
  <si>
    <t>활화르바</t>
  </si>
  <si>
    <t>637새2박스아이콘.png</t>
  </si>
  <si>
    <t>불카모스</t>
  </si>
  <si>
    <t>638새2박스아이콘.png</t>
  </si>
  <si>
    <t>코바르온</t>
  </si>
  <si>
    <t>639새2박스아이콘.png</t>
  </si>
  <si>
    <t>테라키온</t>
  </si>
  <si>
    <t>640새2박스아이콘.png</t>
  </si>
  <si>
    <t>비리디온</t>
  </si>
  <si>
    <t>641y새2박스아이콘.png</t>
  </si>
  <si>
    <t>토네로스 (영물폼)</t>
  </si>
  <si>
    <t>641새2박스아이콘.png</t>
  </si>
  <si>
    <t>토네로스 (화신폼)</t>
  </si>
  <si>
    <t>642y새2박스아이콘.png</t>
  </si>
  <si>
    <t>볼트로스 (영물폼)</t>
  </si>
  <si>
    <t>642새2박스아이콘.png</t>
  </si>
  <si>
    <t>볼트로스 (화신폼)</t>
  </si>
  <si>
    <t>643새2박스아이콘.png</t>
  </si>
  <si>
    <t>레시라무</t>
  </si>
  <si>
    <t>644새2박스아이콘.png</t>
  </si>
  <si>
    <t>제크로무</t>
  </si>
  <si>
    <t>645새2박스아이콘.png</t>
  </si>
  <si>
    <t>랜드로스 (화신폼)</t>
  </si>
  <si>
    <t>645y새2박스아이콘.png</t>
  </si>
  <si>
    <t>랜드로스 (영물폼)</t>
  </si>
  <si>
    <t>646w새2박스아이콘.png</t>
  </si>
  <si>
    <t>큐레무 (화이트)</t>
  </si>
  <si>
    <t>646새2박스아이콘.png</t>
  </si>
  <si>
    <t>큐레무</t>
  </si>
  <si>
    <t>646b새2박스아이콘.png</t>
  </si>
  <si>
    <t>큐레무 (블랙)</t>
  </si>
  <si>
    <t>647새2박스아이콘.png</t>
  </si>
  <si>
    <t>케르디오</t>
  </si>
  <si>
    <t>648s새박스아이콘.png</t>
  </si>
  <si>
    <t>메로엣타 (스텝폼)</t>
  </si>
  <si>
    <t>648새박스아이콘.png</t>
  </si>
  <si>
    <t>메로엣타 (보이스폼)</t>
  </si>
  <si>
    <t>649새2박스아이콘.png</t>
  </si>
  <si>
    <t>게노세크트</t>
  </si>
  <si>
    <t>650새박스아이콘.png</t>
  </si>
  <si>
    <t>도치마론</t>
  </si>
  <si>
    <t>651새박스아이콘.png</t>
  </si>
  <si>
    <t>도치보구</t>
  </si>
  <si>
    <t>652새박스아이콘.png</t>
  </si>
  <si>
    <t>브리가론</t>
  </si>
  <si>
    <t>653새박스아이콘.png</t>
  </si>
  <si>
    <t>푸호꼬</t>
  </si>
  <si>
    <t>654새박스아이콘.png</t>
  </si>
  <si>
    <t>테르나</t>
  </si>
  <si>
    <t>655새박스아이콘.png</t>
  </si>
  <si>
    <t>마폭시</t>
  </si>
  <si>
    <t>656새박스아이콘.png</t>
  </si>
  <si>
    <t>개구마르</t>
  </si>
  <si>
    <t>657새박스아이콘.png</t>
  </si>
  <si>
    <t>개굴반장</t>
  </si>
  <si>
    <t>658새박스아이콘.png</t>
  </si>
  <si>
    <t>개굴닌자</t>
  </si>
  <si>
    <t>659새박스아이콘.png</t>
  </si>
  <si>
    <t>파르빗</t>
  </si>
  <si>
    <t>660새2박스아이콘.png</t>
  </si>
  <si>
    <t>파르토</t>
  </si>
  <si>
    <t>661새박스아이콘.png</t>
  </si>
  <si>
    <t>화살꼬빈</t>
  </si>
  <si>
    <t>662새박스아이콘.png</t>
  </si>
  <si>
    <t>불화살빈</t>
  </si>
  <si>
    <t>663새2박스아이콘.png</t>
  </si>
  <si>
    <t>파이어로</t>
  </si>
  <si>
    <t>664새박스아이콘.png</t>
  </si>
  <si>
    <t>분이벌레</t>
  </si>
  <si>
    <t>665새박스아이콘.png</t>
  </si>
  <si>
    <t>분떠도리</t>
  </si>
  <si>
    <t>666새박스아이콘.png</t>
  </si>
  <si>
    <t>비비용</t>
  </si>
  <si>
    <t>667새박스아이콘.png</t>
  </si>
  <si>
    <t>레오꼬</t>
  </si>
  <si>
    <t>668새박스아이콘.png</t>
  </si>
  <si>
    <t>화염레오</t>
  </si>
  <si>
    <t>669새박스아이콘.png</t>
  </si>
  <si>
    <t>플라베베</t>
  </si>
  <si>
    <t>670새박스아이콘.png</t>
  </si>
  <si>
    <t>플라엣테</t>
  </si>
  <si>
    <t>671새박스아이콘.png</t>
  </si>
  <si>
    <t>플라제스</t>
  </si>
  <si>
    <t>672새박스아이콘.png</t>
  </si>
  <si>
    <t>메이클</t>
  </si>
  <si>
    <t>673새박스아이콘.png</t>
  </si>
  <si>
    <t>고고트</t>
  </si>
  <si>
    <t>674새박스아이콘.png</t>
  </si>
  <si>
    <t>판짱</t>
  </si>
  <si>
    <t>675새2박스아이콘.png</t>
  </si>
  <si>
    <t>부란다</t>
  </si>
  <si>
    <t>676새박스아이콘.png</t>
  </si>
  <si>
    <t>트리미앙</t>
  </si>
  <si>
    <t>677새박스아이콘.png</t>
  </si>
  <si>
    <t>냐스퍼</t>
  </si>
  <si>
    <t>678새2박스아이콘.png</t>
  </si>
  <si>
    <t>냐오닉스</t>
  </si>
  <si>
    <t>679새박스아이콘.png</t>
  </si>
  <si>
    <t>단칼빙</t>
  </si>
  <si>
    <t>680새박스아이콘.png</t>
  </si>
  <si>
    <t>쌍검킬</t>
  </si>
  <si>
    <t>681새2박스아이콘.png</t>
  </si>
  <si>
    <t>킬가르도 (실드폼)</t>
  </si>
  <si>
    <t>킬가르도 (블레이드폼)</t>
  </si>
  <si>
    <t>682새박스아이콘.png</t>
  </si>
  <si>
    <t>슈쁘</t>
  </si>
  <si>
    <t>683새2박스아이콘.png</t>
  </si>
  <si>
    <t>프레프티르</t>
  </si>
  <si>
    <t>684새박스아이콘.png</t>
  </si>
  <si>
    <t>나룸퍼프</t>
  </si>
  <si>
    <t>685새2박스아이콘.png</t>
  </si>
  <si>
    <t>나루림</t>
  </si>
  <si>
    <t>686새박스아이콘.png</t>
  </si>
  <si>
    <t>오케이징</t>
  </si>
  <si>
    <t>687새2박스아이콘.png</t>
  </si>
  <si>
    <t>칼라마네로</t>
  </si>
  <si>
    <t>688새박스아이콘.png</t>
  </si>
  <si>
    <t>거북손손</t>
  </si>
  <si>
    <t>689새2박스아이콘.png</t>
  </si>
  <si>
    <t>거북손데스</t>
  </si>
  <si>
    <t>690새박스아이콘.png</t>
  </si>
  <si>
    <t>수레기</t>
  </si>
  <si>
    <t>691새2박스아이콘.png</t>
  </si>
  <si>
    <t>드래캄</t>
  </si>
  <si>
    <t>692새박스아이콘.png</t>
  </si>
  <si>
    <t>완철포</t>
  </si>
  <si>
    <t>693새2박스아이콘.png</t>
  </si>
  <si>
    <t>블로스터</t>
  </si>
  <si>
    <t>694새박스아이콘.png</t>
  </si>
  <si>
    <t>목도리키텔</t>
  </si>
  <si>
    <t>695새2박스아이콘.png</t>
  </si>
  <si>
    <t>일레도리자드</t>
  </si>
  <si>
    <t>696새박스아이콘.png</t>
  </si>
  <si>
    <t>티고라스</t>
  </si>
  <si>
    <t>697새2박스아이콘.png</t>
  </si>
  <si>
    <t>견고라스</t>
  </si>
  <si>
    <t>698새박스아이콘.png</t>
  </si>
  <si>
    <t>아마루스</t>
  </si>
  <si>
    <t>699새2박스아이콘.png</t>
  </si>
  <si>
    <t>아마루르가</t>
  </si>
  <si>
    <t>700새2박스아이콘.png</t>
  </si>
  <si>
    <t>님피아</t>
  </si>
  <si>
    <t>701새2박스아이콘.png</t>
  </si>
  <si>
    <t>루차불</t>
  </si>
  <si>
    <t>702새2박스아이콘.png</t>
  </si>
  <si>
    <t>데덴네</t>
  </si>
  <si>
    <t>703새박스아이콘.png</t>
  </si>
  <si>
    <t>멜리시</t>
  </si>
  <si>
    <t>704새박스아이콘.png</t>
  </si>
  <si>
    <t>미끄메라</t>
  </si>
  <si>
    <t>705새박스아이콘.png</t>
  </si>
  <si>
    <t>미끄네일</t>
  </si>
  <si>
    <t>706새2박스아이콘.png</t>
  </si>
  <si>
    <t>미끄래곤</t>
  </si>
  <si>
    <t>707새2박스아이콘.png</t>
  </si>
  <si>
    <t>클레피</t>
  </si>
  <si>
    <t>708새박스아이콘.png</t>
  </si>
  <si>
    <t>나목령</t>
  </si>
  <si>
    <t>709새2박스아이콘.png</t>
  </si>
  <si>
    <t>대로트</t>
  </si>
  <si>
    <t>710새박스아이콘.png</t>
  </si>
  <si>
    <t>호바귀 (S)</t>
  </si>
  <si>
    <t>호바귀 (M)</t>
  </si>
  <si>
    <t>호바귀 (L)</t>
  </si>
  <si>
    <t>호바귀 (XL)</t>
  </si>
  <si>
    <t>711새2박스아이콘.png</t>
  </si>
  <si>
    <t>펌킨인 (S)</t>
  </si>
  <si>
    <t>펌킨인 (M)</t>
  </si>
  <si>
    <t>펌킨인 (L)</t>
  </si>
  <si>
    <t>펌킨인 (XL)</t>
  </si>
  <si>
    <t>712새박스아이콘.png</t>
  </si>
  <si>
    <t>꽁어름</t>
  </si>
  <si>
    <t>713새2박스아이콘.png</t>
  </si>
  <si>
    <t>크레베이스</t>
  </si>
  <si>
    <t>714새박스아이콘.png</t>
  </si>
  <si>
    <t>음뱃</t>
  </si>
  <si>
    <t>715새2박스아이콘.png</t>
  </si>
  <si>
    <t>음번</t>
  </si>
  <si>
    <t>716새2박스아이콘.png</t>
  </si>
  <si>
    <t>제르네아스</t>
  </si>
  <si>
    <t>717새2박스아이콘.png</t>
  </si>
  <si>
    <t>이벨타르</t>
  </si>
  <si>
    <t>718새2박스아이콘.png</t>
  </si>
  <si>
    <t>지가르데</t>
  </si>
  <si>
    <t>719새2박스아이콘.png</t>
  </si>
  <si>
    <t>디안시</t>
  </si>
  <si>
    <t>메가디안시</t>
  </si>
  <si>
    <t>720새박스아이콘.png</t>
  </si>
  <si>
    <t>후파 (굴레에 빠진 폼)</t>
  </si>
  <si>
    <t>720g새박스아이콘.png</t>
  </si>
  <si>
    <t>후파 (굴레를 벗어난 폼)</t>
  </si>
  <si>
    <t>721새2박스아이콘.png</t>
  </si>
  <si>
    <t>볼케니온</t>
  </si>
  <si>
    <t>722새박스아이콘.png</t>
  </si>
  <si>
    <t>나몰빼미</t>
  </si>
  <si>
    <t>723새박스아이콘.png</t>
  </si>
  <si>
    <t>빼미스로우</t>
  </si>
  <si>
    <t>724새2박스아이콘.png</t>
  </si>
  <si>
    <t>모크나이퍼</t>
  </si>
  <si>
    <t>725새박스아이콘.png</t>
  </si>
  <si>
    <t>냐오불</t>
  </si>
  <si>
    <t>726새박스아이콘.png</t>
  </si>
  <si>
    <t>냐오히트</t>
  </si>
  <si>
    <t>727새2박스아이콘.png</t>
  </si>
  <si>
    <t>어흥염</t>
  </si>
  <si>
    <t>728새박스아이콘.png</t>
  </si>
  <si>
    <t>누리공</t>
  </si>
  <si>
    <t>729새박스아이콘.png</t>
  </si>
  <si>
    <t>키요공</t>
  </si>
  <si>
    <t>730새2박스아이콘.png</t>
  </si>
  <si>
    <t>누리레느</t>
  </si>
  <si>
    <t>731새박스아이콘.png</t>
  </si>
  <si>
    <t>콕코구리</t>
  </si>
  <si>
    <t>732새박스아이콘.png</t>
  </si>
  <si>
    <t>크라파</t>
  </si>
  <si>
    <t>733새박스아이콘.png</t>
  </si>
  <si>
    <t>왕큰부리</t>
  </si>
  <si>
    <t>734새박스아이콘.png</t>
  </si>
  <si>
    <t>영구스</t>
  </si>
  <si>
    <t>735새박스아이콘.png</t>
  </si>
  <si>
    <t>형사구스</t>
  </si>
  <si>
    <t>736새박스아이콘.png</t>
  </si>
  <si>
    <t>턱지충이</t>
  </si>
  <si>
    <t>737새박스아이콘.png</t>
  </si>
  <si>
    <t>전지충이</t>
  </si>
  <si>
    <t>738새2박스아이콘.png</t>
  </si>
  <si>
    <t>투구뿌논</t>
  </si>
  <si>
    <t>739새박스아이콘.png</t>
  </si>
  <si>
    <t>오기지게</t>
  </si>
  <si>
    <t>740새박스아이콘.png</t>
  </si>
  <si>
    <t>모단단게</t>
  </si>
  <si>
    <t>741새박스아이콘.png</t>
  </si>
  <si>
    <t>춤추새</t>
  </si>
  <si>
    <t>742새박스아이콘.png</t>
  </si>
  <si>
    <t>에블리</t>
  </si>
  <si>
    <t>743새2박스아이콘.png</t>
  </si>
  <si>
    <t>에리본</t>
  </si>
  <si>
    <t>744새박스아이콘.png</t>
  </si>
  <si>
    <t>암멍이</t>
  </si>
  <si>
    <t>745새2박스아이콘.png</t>
  </si>
  <si>
    <t>루가루암</t>
  </si>
  <si>
    <t>746새박스아이콘.png</t>
  </si>
  <si>
    <t>약어리 (단독의 모습)</t>
  </si>
  <si>
    <t>746g새2박스아이콘.png</t>
  </si>
  <si>
    <t>약어리 (군집의 모습)</t>
  </si>
  <si>
    <t>747새박스아이콘.png</t>
  </si>
  <si>
    <t>시마사리</t>
  </si>
  <si>
    <t>748새2박스아이콘.png</t>
  </si>
  <si>
    <t>더시마사리</t>
  </si>
  <si>
    <t>749새박스아이콘.png</t>
  </si>
  <si>
    <t>머드나기</t>
  </si>
  <si>
    <t>750새2박스아이콘.png</t>
  </si>
  <si>
    <t>만마드</t>
  </si>
  <si>
    <t>751새박스아이콘.png</t>
  </si>
  <si>
    <t>물거미</t>
  </si>
  <si>
    <t>752새2박스아이콘.png</t>
  </si>
  <si>
    <t>깨비물거미</t>
  </si>
  <si>
    <t>753새박스아이콘.png</t>
  </si>
  <si>
    <t>짜랑랑</t>
  </si>
  <si>
    <t>754새2박스아이콘.png</t>
  </si>
  <si>
    <t>라란티스</t>
  </si>
  <si>
    <t>755새박스아이콘.png</t>
  </si>
  <si>
    <t>자마슈</t>
  </si>
  <si>
    <t>756새2박스아이콘.png</t>
  </si>
  <si>
    <t>마셰이드</t>
  </si>
  <si>
    <t>757새박스아이콘.png</t>
  </si>
  <si>
    <t>야도뇽</t>
  </si>
  <si>
    <t>758새2박스아이콘.png</t>
  </si>
  <si>
    <t>염뉴트</t>
  </si>
  <si>
    <t>759새박스아이콘.png</t>
  </si>
  <si>
    <t>포곰곰</t>
  </si>
  <si>
    <t>760새2박스아이콘.png</t>
  </si>
  <si>
    <t>이븐곰</t>
  </si>
  <si>
    <t>761새박스아이콘.png</t>
  </si>
  <si>
    <t>달콤아</t>
  </si>
  <si>
    <t>762새박스아이콘.png</t>
  </si>
  <si>
    <t>달무리나</t>
  </si>
  <si>
    <t>763새2박스아이콘.png</t>
  </si>
  <si>
    <t>달코퀸</t>
  </si>
  <si>
    <t>764새2박스아이콘.png</t>
  </si>
  <si>
    <t>큐아링</t>
  </si>
  <si>
    <t>765새2박스아이콘.png</t>
  </si>
  <si>
    <t>하랑우탄</t>
  </si>
  <si>
    <t>766새2박스아이콘.png</t>
  </si>
  <si>
    <t>내던숭이</t>
  </si>
  <si>
    <t>767새박스아이콘.png</t>
  </si>
  <si>
    <t>꼬시레</t>
  </si>
  <si>
    <t>768새2박스아이콘.png</t>
  </si>
  <si>
    <t>갑주무사</t>
  </si>
  <si>
    <t>769새박스아이콘.png</t>
  </si>
  <si>
    <t>모래꿍</t>
  </si>
  <si>
    <t>770새2박스아이콘.png</t>
  </si>
  <si>
    <t>모래성이당</t>
  </si>
  <si>
    <t>771새2박스아이콘.png</t>
  </si>
  <si>
    <t>해무기</t>
  </si>
  <si>
    <t>772새2박스아이콘.png</t>
  </si>
  <si>
    <t>타입:널</t>
  </si>
  <si>
    <t>773새2박스아이콘.png</t>
  </si>
  <si>
    <t>실버디</t>
  </si>
  <si>
    <t>774새박스아이콘.png</t>
  </si>
  <si>
    <t>메테노</t>
  </si>
  <si>
    <t>775새박스아이콘.png</t>
  </si>
  <si>
    <t>자말라</t>
  </si>
  <si>
    <t>776새2박스아이콘.png</t>
  </si>
  <si>
    <t>폭거북스</t>
  </si>
  <si>
    <t>777새2박스아이콘.png</t>
  </si>
  <si>
    <t>토게데마루</t>
  </si>
  <si>
    <t>778새2박스아이콘.png</t>
  </si>
  <si>
    <t>따라큐</t>
  </si>
  <si>
    <t>779새박스아이콘.png</t>
  </si>
  <si>
    <t>치갈기</t>
  </si>
  <si>
    <t>780새2박스아이콘.png</t>
  </si>
  <si>
    <t>할비롱</t>
  </si>
  <si>
    <t>781새2박스아이콘.png</t>
  </si>
  <si>
    <t>타타륜</t>
  </si>
  <si>
    <t>782새박스아이콘.png</t>
  </si>
  <si>
    <t>짜랑꼬</t>
  </si>
  <si>
    <t>783새박스아이콘.png</t>
  </si>
  <si>
    <t>짜랑고우</t>
  </si>
  <si>
    <t>784새2박스아이콘.png</t>
  </si>
  <si>
    <t>짜랑고우거</t>
  </si>
  <si>
    <t>785새2박스아이콘.png</t>
  </si>
  <si>
    <t>카푸꼬꼬꼭</t>
  </si>
  <si>
    <t>786새2박스아이콘.png</t>
  </si>
  <si>
    <t>카푸나비나</t>
  </si>
  <si>
    <t>787새2박스아이콘.png</t>
  </si>
  <si>
    <t>카푸브루루</t>
  </si>
  <si>
    <t>788새2박스아이콘.png</t>
  </si>
  <si>
    <t>카푸느지느</t>
  </si>
  <si>
    <t>789새박스아이콘.png</t>
  </si>
  <si>
    <t>코스모그</t>
  </si>
  <si>
    <t>790새박스아이콘.png</t>
  </si>
  <si>
    <t>코스모움</t>
  </si>
  <si>
    <t>791새2박스아이콘.png</t>
  </si>
  <si>
    <t>솔가레오</t>
  </si>
  <si>
    <t>792새2박스아이콘.png</t>
  </si>
  <si>
    <t>루나아라</t>
  </si>
  <si>
    <t>793새2박스아이콘.png</t>
  </si>
  <si>
    <t>텅비드</t>
  </si>
  <si>
    <t>794새2박스아이콘.png</t>
  </si>
  <si>
    <t>매시붕</t>
  </si>
  <si>
    <t>795새2박스아이콘.png</t>
  </si>
  <si>
    <t>페로코체</t>
  </si>
  <si>
    <t>796새2박스아이콘.png</t>
  </si>
  <si>
    <t>전수목</t>
  </si>
  <si>
    <t>797새2박스아이콘.png</t>
  </si>
  <si>
    <t>철화구야</t>
  </si>
  <si>
    <t>798새2박스아이콘.png</t>
  </si>
  <si>
    <t>종이신도</t>
  </si>
  <si>
    <t>799새2박스아이콘.png</t>
  </si>
  <si>
    <t>악식킹</t>
  </si>
  <si>
    <t>800새2박스아이콘.png</t>
  </si>
  <si>
    <t>네크로즈마</t>
  </si>
  <si>
    <t>800dm새2박스아이콘.png</t>
  </si>
  <si>
    <t>네크로즈마 (황혼의 갈기)</t>
  </si>
  <si>
    <t>800dw새2박스아이콘.png</t>
  </si>
  <si>
    <t>네크로즈마 (새벽의 날개)</t>
  </si>
  <si>
    <t>800u새박스아이콘.png</t>
  </si>
  <si>
    <t>네크로즈마 (울트라네크로즈마)</t>
  </si>
  <si>
    <t>801새2박스아이콘.png</t>
  </si>
  <si>
    <t>마기아나</t>
  </si>
  <si>
    <t>802새2박스아이콘.png</t>
  </si>
  <si>
    <t>마샤도</t>
  </si>
  <si>
    <t>803새박스아이콘.png</t>
  </si>
  <si>
    <t>베베놈</t>
  </si>
  <si>
    <t>804새2박스아이콘.png</t>
  </si>
  <si>
    <t>아고용</t>
  </si>
  <si>
    <t>805새2박스아이콘.png</t>
  </si>
  <si>
    <t>차곡차곡</t>
  </si>
  <si>
    <t>806새2박스아이콘.png</t>
  </si>
  <si>
    <t>두파팡</t>
  </si>
  <si>
    <t>807새2박스아이콘.png</t>
  </si>
  <si>
    <t>제라오라</t>
  </si>
  <si>
    <t>808새박스아이콘.png</t>
  </si>
  <si>
    <t>멜탄</t>
  </si>
  <si>
    <t>809새박스아이콘.png</t>
  </si>
  <si>
    <t>멜메탈</t>
  </si>
  <si>
    <t>810새박스아이콘.png</t>
  </si>
  <si>
    <t>흥나숭</t>
  </si>
  <si>
    <t>811새박스아이콘.png</t>
  </si>
  <si>
    <t>채키몽</t>
  </si>
  <si>
    <t>812새박스아이콘.png</t>
  </si>
  <si>
    <t>고릴타</t>
  </si>
  <si>
    <t>813새박스아이콘.png</t>
  </si>
  <si>
    <t>염버니</t>
  </si>
  <si>
    <t>814새박스아이콘.png</t>
  </si>
  <si>
    <t>래비풋</t>
  </si>
  <si>
    <t>815새박스아이콘.png</t>
  </si>
  <si>
    <t>에이스번</t>
  </si>
  <si>
    <t>816새박스아이콘.png</t>
  </si>
  <si>
    <t>울머기</t>
  </si>
  <si>
    <t>817새박스아이콘.png</t>
  </si>
  <si>
    <t>누겔레온</t>
  </si>
  <si>
    <t>818새박스아이콘.png</t>
  </si>
  <si>
    <t>인텔리레온</t>
  </si>
  <si>
    <t>819새박스아이콘.png</t>
  </si>
  <si>
    <t>탐리스</t>
  </si>
  <si>
    <t>820새박스아이콘.png</t>
  </si>
  <si>
    <t>요씽리스</t>
  </si>
  <si>
    <t>821새박스아이콘.png</t>
  </si>
  <si>
    <t>파라꼬</t>
  </si>
  <si>
    <t>822새박스아이콘.png</t>
  </si>
  <si>
    <t>파크로우</t>
  </si>
  <si>
    <t>823새박스아이콘.png</t>
  </si>
  <si>
    <t>아머까오</t>
  </si>
  <si>
    <t>824새박스아이콘.png</t>
  </si>
  <si>
    <t>두루지벌레</t>
  </si>
  <si>
    <t>825새박스아이콘.png</t>
  </si>
  <si>
    <t>레돔벌레</t>
  </si>
  <si>
    <t>826새박스아이콘.png</t>
  </si>
  <si>
    <t>이올브</t>
  </si>
  <si>
    <t>827새박스아이콘.png</t>
  </si>
  <si>
    <t>훔처우</t>
  </si>
  <si>
    <t>828새박스아이콘.png</t>
  </si>
  <si>
    <t>폭슬라이</t>
  </si>
  <si>
    <t>829새박스아이콘.png</t>
  </si>
  <si>
    <t>꼬모카</t>
  </si>
  <si>
    <t>830새박스아이콘.png</t>
  </si>
  <si>
    <t>백솜모카</t>
  </si>
  <si>
    <t>831새박스아이콘.png</t>
  </si>
  <si>
    <t>우르</t>
  </si>
  <si>
    <t>832새박스아이콘.png</t>
  </si>
  <si>
    <t>배우르</t>
  </si>
  <si>
    <t>833새박스아이콘.png</t>
  </si>
  <si>
    <t>깨물부기</t>
  </si>
  <si>
    <t>834새박스아이콘.png</t>
  </si>
  <si>
    <t>갈가부기</t>
  </si>
  <si>
    <t>835새박스아이콘.png</t>
  </si>
  <si>
    <t>멍파치</t>
  </si>
  <si>
    <t>836새박스아이콘.png</t>
  </si>
  <si>
    <t>펄스멍</t>
  </si>
  <si>
    <t>837새박스아이콘.png</t>
  </si>
  <si>
    <t>탄동</t>
  </si>
  <si>
    <t>838새박스아이콘.png</t>
  </si>
  <si>
    <t>탄차곤</t>
  </si>
  <si>
    <t>839새박스아이콘.png</t>
  </si>
  <si>
    <t>석탄산</t>
  </si>
  <si>
    <t>840새박스아이콘.png</t>
  </si>
  <si>
    <t>과사삭벌레</t>
  </si>
  <si>
    <t>841새박스아이콘.png</t>
  </si>
  <si>
    <t>애프룡</t>
  </si>
  <si>
    <t>842새박스아이콘.png</t>
  </si>
  <si>
    <t>단지래플</t>
  </si>
  <si>
    <t>843새박스아이콘.png</t>
  </si>
  <si>
    <t>모래뱀</t>
  </si>
  <si>
    <t>844새박스아이콘.png</t>
  </si>
  <si>
    <t>사다이사</t>
  </si>
  <si>
    <t>845새박스아이콘.png</t>
  </si>
  <si>
    <t>윽우지</t>
  </si>
  <si>
    <t>846새박스아이콘.png</t>
  </si>
  <si>
    <t>찌로꼬치</t>
  </si>
  <si>
    <t>847새박스아이콘.png</t>
  </si>
  <si>
    <t>꼬치조</t>
  </si>
  <si>
    <t>848새박스아이콘.png</t>
  </si>
  <si>
    <t>일레즌</t>
  </si>
  <si>
    <t>849새박스아이콘.png</t>
  </si>
  <si>
    <t>스트린더</t>
  </si>
  <si>
    <t>850새박스아이콘.png</t>
  </si>
  <si>
    <t>태우지네</t>
  </si>
  <si>
    <t>851새박스아이콘.png</t>
  </si>
  <si>
    <t>다태우지네</t>
  </si>
  <si>
    <t>852새박스아이콘.png</t>
  </si>
  <si>
    <t>때때무노</t>
  </si>
  <si>
    <t>853새박스아이콘.png</t>
  </si>
  <si>
    <t>케오퍼스</t>
  </si>
  <si>
    <t>854새박스아이콘.png</t>
  </si>
  <si>
    <t>데인차</t>
  </si>
  <si>
    <t>855새박스아이콘.png</t>
  </si>
  <si>
    <t>포트데스</t>
  </si>
  <si>
    <t>856새박스아이콘.png</t>
  </si>
  <si>
    <t>몸지브림</t>
  </si>
  <si>
    <t>857새박스아이콘.png</t>
  </si>
  <si>
    <t>손지브림</t>
  </si>
  <si>
    <t>858새박스아이콘.png</t>
  </si>
  <si>
    <t>브리무음</t>
  </si>
  <si>
    <t>859새박스아이콘.png</t>
  </si>
  <si>
    <t>메롱꿍</t>
  </si>
  <si>
    <t>860새박스아이콘.png</t>
  </si>
  <si>
    <t>쏘겨모</t>
  </si>
  <si>
    <t>861새박스아이콘.png</t>
  </si>
  <si>
    <t>오롱털</t>
  </si>
  <si>
    <t>862새박스아이콘.png</t>
  </si>
  <si>
    <t>가로막구리</t>
  </si>
  <si>
    <t>863새박스아이콘.png</t>
  </si>
  <si>
    <t>나이킹</t>
  </si>
  <si>
    <t>864새박스아이콘.png</t>
  </si>
  <si>
    <t>산호르곤</t>
  </si>
  <si>
    <t>865새박스아이콘.png</t>
  </si>
  <si>
    <t>창파나이트</t>
  </si>
  <si>
    <t>866새박스아이콘.png</t>
  </si>
  <si>
    <t>마임꽁꽁</t>
  </si>
  <si>
    <t>867새박스아이콘.png</t>
  </si>
  <si>
    <t>데스판</t>
  </si>
  <si>
    <t>868새박스아이콘.png</t>
  </si>
  <si>
    <t>마빌크</t>
  </si>
  <si>
    <t>869새박스아이콘.png</t>
  </si>
  <si>
    <t>마휘핑</t>
  </si>
  <si>
    <t>870새박스아이콘.png</t>
  </si>
  <si>
    <t>대여르</t>
  </si>
  <si>
    <t>871새박스아이콘.png</t>
  </si>
  <si>
    <t>찌르성게</t>
  </si>
  <si>
    <t>872새박스아이콘.png</t>
  </si>
  <si>
    <t>누니머기</t>
  </si>
  <si>
    <t>873새박스아이콘.png</t>
  </si>
  <si>
    <t>모스노우</t>
  </si>
  <si>
    <t>874새박스아이콘.png</t>
  </si>
  <si>
    <t>돌헨진</t>
  </si>
  <si>
    <t>875새박스아이콘.png</t>
  </si>
  <si>
    <t>빙큐보 (아이스페이스)</t>
  </si>
  <si>
    <t>빙큐보 (나이스페이스)</t>
  </si>
  <si>
    <t>876새박스아이콘.png</t>
  </si>
  <si>
    <t>에써르 (수컷)</t>
  </si>
  <si>
    <t>에써르 (암컷)</t>
  </si>
  <si>
    <t>877새박스아이콘.png</t>
  </si>
  <si>
    <t>모르페코</t>
  </si>
  <si>
    <t>878새박스아이콘.png</t>
  </si>
  <si>
    <t>끼리동</t>
  </si>
  <si>
    <t>879새박스아이콘.png</t>
  </si>
  <si>
    <t>대왕끼리동</t>
  </si>
  <si>
    <t>880새박스아이콘.png</t>
  </si>
  <si>
    <t>파치래곤</t>
  </si>
  <si>
    <t>881새박스아이콘.png</t>
  </si>
  <si>
    <t>파치르돈</t>
  </si>
  <si>
    <t>882새박스아이콘.png</t>
  </si>
  <si>
    <t>어래곤</t>
  </si>
  <si>
    <t>883새박스아이콘.png</t>
  </si>
  <si>
    <t>어치르돈</t>
  </si>
  <si>
    <t>884새박스아이콘.png</t>
  </si>
  <si>
    <t>두랄루돈</t>
  </si>
  <si>
    <t>885새박스아이콘.png</t>
  </si>
  <si>
    <t>드라꼰</t>
  </si>
  <si>
    <t>886새박스아이콘.png</t>
  </si>
  <si>
    <t>드래런치</t>
  </si>
  <si>
    <t>887새박스아이콘.png</t>
  </si>
  <si>
    <t>드래펄트</t>
  </si>
  <si>
    <t>888새박스아이콘.png</t>
  </si>
  <si>
    <t>자시안 (역전의 용사)</t>
  </si>
  <si>
    <t>888s새박스아이콘.png</t>
  </si>
  <si>
    <t>자시안 (검왕)</t>
  </si>
  <si>
    <t>889새박스아이콘.png</t>
  </si>
  <si>
    <t>자마젠타 (역전의 용사)</t>
  </si>
  <si>
    <t>889s새박스아이콘.png</t>
  </si>
  <si>
    <t>자마젠타 (방패왕)</t>
  </si>
  <si>
    <t>890새박스아이콘.png</t>
  </si>
  <si>
    <t>무한다이노</t>
  </si>
  <si>
    <t>무한다이노 (무한다이맥스)</t>
  </si>
  <si>
    <t>891새박스아이콘.png</t>
  </si>
  <si>
    <t>치고마</t>
  </si>
  <si>
    <t>892새박스아이콘.png</t>
  </si>
  <si>
    <t>우라오스</t>
  </si>
  <si>
    <t>893새박스아이콘.png</t>
  </si>
  <si>
    <t>자루도</t>
  </si>
  <si>
    <t>894새박스아이콘.png</t>
  </si>
  <si>
    <t>레지에레키</t>
  </si>
  <si>
    <t>895새박스아이콘.png</t>
  </si>
  <si>
    <t>레지드래고</t>
  </si>
  <si>
    <t>896새박스아이콘.png</t>
  </si>
  <si>
    <t>블리자포스</t>
  </si>
  <si>
    <t>897새박스아이콘.png</t>
  </si>
  <si>
    <t>레이스포스</t>
  </si>
  <si>
    <t>898새박스아이콘.png</t>
  </si>
  <si>
    <t>버드렉스</t>
  </si>
  <si>
    <t>898i새박스아이콘.png</t>
  </si>
  <si>
    <t>버드렉스 (백마 탄 모습)</t>
  </si>
  <si>
    <t>898s새박스아이콘.png</t>
  </si>
  <si>
    <t>버드렉스 (흑마 탄 모습)</t>
  </si>
  <si>
    <t>도감번호</t>
  </si>
  <si>
    <t>도감번호</t>
    <phoneticPr fontId="1" type="noConversion"/>
  </si>
  <si>
    <t>포켓몬 이름</t>
  </si>
  <si>
    <t>포켓몬 이름</t>
    <phoneticPr fontId="1" type="noConversion"/>
  </si>
  <si>
    <t>체력</t>
  </si>
  <si>
    <t>체력</t>
    <phoneticPr fontId="1" type="noConversion"/>
  </si>
  <si>
    <t>공격</t>
  </si>
  <si>
    <t>공격</t>
    <phoneticPr fontId="1" type="noConversion"/>
  </si>
  <si>
    <t>방어</t>
  </si>
  <si>
    <t>방어</t>
    <phoneticPr fontId="1" type="noConversion"/>
  </si>
  <si>
    <t>특수공격</t>
  </si>
  <si>
    <t>특수공격</t>
    <phoneticPr fontId="1" type="noConversion"/>
  </si>
  <si>
    <t>특수방어</t>
  </si>
  <si>
    <t>특수방어</t>
    <phoneticPr fontId="1" type="noConversion"/>
  </si>
  <si>
    <t>스피드</t>
  </si>
  <si>
    <t>스피드</t>
    <phoneticPr fontId="1" type="noConversion"/>
  </si>
  <si>
    <t>총합</t>
  </si>
  <si>
    <t>총합</t>
    <phoneticPr fontId="1" type="noConversion"/>
  </si>
  <si>
    <t>평균</t>
    <phoneticPr fontId="1" type="noConversion"/>
  </si>
  <si>
    <t>#001</t>
  </si>
  <si>
    <t>풀독</t>
  </si>
  <si>
    <t>#002</t>
  </si>
  <si>
    <t>#003</t>
  </si>
  <si>
    <t>#004</t>
  </si>
  <si>
    <t>불꽃</t>
  </si>
  <si>
    <t>#005</t>
  </si>
  <si>
    <t>#006</t>
  </si>
  <si>
    <t>불꽃비행</t>
  </si>
  <si>
    <t>#007</t>
  </si>
  <si>
    <t>물</t>
  </si>
  <si>
    <t>#008</t>
  </si>
  <si>
    <t>#009</t>
  </si>
  <si>
    <t>#010</t>
  </si>
  <si>
    <t>벌레</t>
  </si>
  <si>
    <t>#011</t>
  </si>
  <si>
    <t>#012</t>
  </si>
  <si>
    <t>버터플</t>
  </si>
  <si>
    <t>벌레비행</t>
  </si>
  <si>
    <t>#013</t>
  </si>
  <si>
    <t>벌레독</t>
  </si>
  <si>
    <t>#014</t>
  </si>
  <si>
    <t>#015</t>
  </si>
  <si>
    <t>독침붕</t>
  </si>
  <si>
    <t>#016</t>
  </si>
  <si>
    <t>노말비행</t>
  </si>
  <si>
    <t>#017</t>
  </si>
  <si>
    <t>#018</t>
  </si>
  <si>
    <t>피죤투</t>
  </si>
  <si>
    <t>#019</t>
  </si>
  <si>
    <t>노말</t>
  </si>
  <si>
    <t>악노말</t>
  </si>
  <si>
    <t>#020</t>
  </si>
  <si>
    <t>#021</t>
  </si>
  <si>
    <t>#022</t>
  </si>
  <si>
    <t>#023</t>
  </si>
  <si>
    <t>독</t>
  </si>
  <si>
    <t>#024</t>
  </si>
  <si>
    <t>#025</t>
  </si>
  <si>
    <t>피카츄</t>
  </si>
  <si>
    <t>전기</t>
  </si>
  <si>
    <t>#026</t>
  </si>
  <si>
    <t>라이츄</t>
  </si>
  <si>
    <t>전기에스퍼</t>
  </si>
  <si>
    <t>#027</t>
  </si>
  <si>
    <t>땅</t>
  </si>
  <si>
    <t>얼음강철</t>
  </si>
  <si>
    <t>#028</t>
  </si>
  <si>
    <t>#029</t>
  </si>
  <si>
    <t>#030</t>
  </si>
  <si>
    <t>#031</t>
  </si>
  <si>
    <t>니드퀸</t>
  </si>
  <si>
    <t>독땅</t>
  </si>
  <si>
    <t>#032</t>
  </si>
  <si>
    <t>#033</t>
  </si>
  <si>
    <t>#034</t>
  </si>
  <si>
    <t>니드킹</t>
  </si>
  <si>
    <t>#035</t>
  </si>
  <si>
    <t>페어리</t>
  </si>
  <si>
    <t>#036</t>
  </si>
  <si>
    <t>픽시</t>
  </si>
  <si>
    <t>#037</t>
  </si>
  <si>
    <t>얼음</t>
  </si>
  <si>
    <t>#038</t>
  </si>
  <si>
    <t>얼음페어리</t>
  </si>
  <si>
    <t>#039</t>
  </si>
  <si>
    <t>노말페어리</t>
  </si>
  <si>
    <t>#040</t>
  </si>
  <si>
    <t>푸크린</t>
  </si>
  <si>
    <t>#041</t>
  </si>
  <si>
    <t>독비행</t>
  </si>
  <si>
    <t>#042</t>
  </si>
  <si>
    <t>#043</t>
  </si>
  <si>
    <t>#044</t>
  </si>
  <si>
    <t>#045</t>
  </si>
  <si>
    <t>라플레시아</t>
  </si>
  <si>
    <t>#046</t>
  </si>
  <si>
    <t>벌레풀</t>
  </si>
  <si>
    <t>#047</t>
  </si>
  <si>
    <t>#048</t>
  </si>
  <si>
    <t>#049</t>
  </si>
  <si>
    <t>#050</t>
  </si>
  <si>
    <t>땅강철</t>
  </si>
  <si>
    <t>#051</t>
  </si>
  <si>
    <t>#052</t>
  </si>
  <si>
    <t>악</t>
  </si>
  <si>
    <t>강철</t>
  </si>
  <si>
    <t>#053</t>
  </si>
  <si>
    <t>#054</t>
  </si>
  <si>
    <t>#055</t>
  </si>
  <si>
    <t>#056</t>
  </si>
  <si>
    <t>격투</t>
  </si>
  <si>
    <t>#057</t>
  </si>
  <si>
    <t>#058</t>
  </si>
  <si>
    <t>058hi새박스아이콘.png</t>
  </si>
  <si>
    <t>불꽃바위</t>
  </si>
  <si>
    <t>#059</t>
  </si>
  <si>
    <t>059hi새박스아이콘.png</t>
  </si>
  <si>
    <t>#060</t>
  </si>
  <si>
    <t>#061</t>
  </si>
  <si>
    <t>#062</t>
  </si>
  <si>
    <t>강챙이</t>
  </si>
  <si>
    <t>물격투</t>
  </si>
  <si>
    <t>#063</t>
  </si>
  <si>
    <t>에스퍼</t>
  </si>
  <si>
    <t>#064</t>
  </si>
  <si>
    <t>#065</t>
  </si>
  <si>
    <t>후딘</t>
  </si>
  <si>
    <t>#066</t>
  </si>
  <si>
    <t>#067</t>
  </si>
  <si>
    <t>#068</t>
  </si>
  <si>
    <t>#069</t>
  </si>
  <si>
    <t>#070</t>
  </si>
  <si>
    <t>#071</t>
  </si>
  <si>
    <t>우츠보트</t>
  </si>
  <si>
    <t>#072</t>
  </si>
  <si>
    <t>물독</t>
  </si>
  <si>
    <t>#073</t>
  </si>
  <si>
    <t>#074</t>
  </si>
  <si>
    <t>바위땅</t>
  </si>
  <si>
    <t>바위전기</t>
  </si>
  <si>
    <t>#075</t>
  </si>
  <si>
    <t>#076</t>
  </si>
  <si>
    <t>딱구리</t>
  </si>
  <si>
    <t>#077</t>
  </si>
  <si>
    <t>#078</t>
  </si>
  <si>
    <t>에스퍼페어리</t>
  </si>
  <si>
    <t>#079</t>
  </si>
  <si>
    <t>물에스퍼</t>
  </si>
  <si>
    <t>079ga새박스아이콘.png</t>
  </si>
  <si>
    <t>#080</t>
  </si>
  <si>
    <t>080ga새박스아이콘.png</t>
  </si>
  <si>
    <t>독에스퍼</t>
  </si>
  <si>
    <t>#081</t>
  </si>
  <si>
    <t>전기강철</t>
  </si>
  <si>
    <t>#082</t>
  </si>
  <si>
    <t>#083</t>
  </si>
  <si>
    <t>#084</t>
  </si>
  <si>
    <t>#085</t>
  </si>
  <si>
    <t>#086</t>
  </si>
  <si>
    <t>#087</t>
  </si>
  <si>
    <t>물얼음</t>
  </si>
  <si>
    <t>#088</t>
  </si>
  <si>
    <t>독악</t>
  </si>
  <si>
    <t>#089</t>
  </si>
  <si>
    <t>#090</t>
  </si>
  <si>
    <t>#091</t>
  </si>
  <si>
    <t>#092</t>
  </si>
  <si>
    <t>고스트독</t>
  </si>
  <si>
    <t>#093</t>
  </si>
  <si>
    <t>#094</t>
  </si>
  <si>
    <t>#095</t>
  </si>
  <si>
    <t>#096</t>
  </si>
  <si>
    <t>#097</t>
  </si>
  <si>
    <t>#098</t>
  </si>
  <si>
    <t>#099</t>
  </si>
  <si>
    <t>#100</t>
  </si>
  <si>
    <t>100hi새박스아이콘.png</t>
  </si>
  <si>
    <t>전기풀</t>
  </si>
  <si>
    <t>#101</t>
  </si>
  <si>
    <t>101hi새박스아이콘.png</t>
  </si>
  <si>
    <t>#102</t>
  </si>
  <si>
    <t>풀에스퍼</t>
  </si>
  <si>
    <t>#103</t>
  </si>
  <si>
    <t>풀드래곤</t>
  </si>
  <si>
    <t>#104</t>
  </si>
  <si>
    <t>#105</t>
  </si>
  <si>
    <t>불꽃고스트</t>
  </si>
  <si>
    <t>#106</t>
  </si>
  <si>
    <t>#107</t>
  </si>
  <si>
    <t>#108</t>
  </si>
  <si>
    <t>#109</t>
  </si>
  <si>
    <t>#110</t>
  </si>
  <si>
    <t>독페어리</t>
  </si>
  <si>
    <t>#111</t>
  </si>
  <si>
    <t>땅바위</t>
  </si>
  <si>
    <t>#112</t>
  </si>
  <si>
    <t>#113</t>
  </si>
  <si>
    <t>#114</t>
  </si>
  <si>
    <t>풀</t>
  </si>
  <si>
    <t>#115</t>
  </si>
  <si>
    <t>#116</t>
  </si>
  <si>
    <t>#117</t>
  </si>
  <si>
    <t>#118</t>
  </si>
  <si>
    <t>#119</t>
  </si>
  <si>
    <t>#120</t>
  </si>
  <si>
    <t>#121</t>
  </si>
  <si>
    <t>#122</t>
  </si>
  <si>
    <t>얼음에스퍼</t>
  </si>
  <si>
    <t>#123</t>
  </si>
  <si>
    <t>#124</t>
  </si>
  <si>
    <t>#125</t>
  </si>
  <si>
    <t>#126</t>
  </si>
  <si>
    <t>#127</t>
  </si>
  <si>
    <t>#128</t>
  </si>
  <si>
    <t>#129</t>
  </si>
  <si>
    <t>#130</t>
  </si>
  <si>
    <t>물비행</t>
  </si>
  <si>
    <t>#131</t>
  </si>
  <si>
    <t>#132</t>
  </si>
  <si>
    <t>#133</t>
  </si>
  <si>
    <t>#134</t>
  </si>
  <si>
    <t>#135</t>
  </si>
  <si>
    <t>#136</t>
  </si>
  <si>
    <t>#137</t>
  </si>
  <si>
    <t>#138</t>
  </si>
  <si>
    <t>바위물</t>
  </si>
  <si>
    <t>#139</t>
  </si>
  <si>
    <t>#140</t>
  </si>
  <si>
    <t>#141</t>
  </si>
  <si>
    <t>#142</t>
  </si>
  <si>
    <t>바위비행</t>
  </si>
  <si>
    <t>#143</t>
  </si>
  <si>
    <t>#144</t>
  </si>
  <si>
    <t>얼음비행</t>
  </si>
  <si>
    <t>#145</t>
  </si>
  <si>
    <t>전기비행</t>
  </si>
  <si>
    <t>#146</t>
  </si>
  <si>
    <t>#147</t>
  </si>
  <si>
    <t>드래곤</t>
  </si>
  <si>
    <t>#148</t>
  </si>
  <si>
    <t>#149</t>
  </si>
  <si>
    <t>드래곤비행</t>
  </si>
  <si>
    <t>#150</t>
  </si>
  <si>
    <t>#151</t>
  </si>
  <si>
    <t>#152</t>
  </si>
  <si>
    <t>#153</t>
  </si>
  <si>
    <t>#154</t>
  </si>
  <si>
    <t>#155</t>
  </si>
  <si>
    <t>#156</t>
  </si>
  <si>
    <t>#157</t>
  </si>
  <si>
    <t>157hi새박스아이콘.png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</si>
  <si>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</si>
  <si>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</si>
  <si>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</si>
  <si>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</si>
  <si>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</si>
  <si>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</si>
  <si>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</si>
  <si>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</si>
  <si>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</si>
  <si>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</si>
  <si>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</si>
  <si>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</si>
  <si>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#176</t>
  </si>
  <si>
    <t>#170</t>
  </si>
  <si>
    <t>물전기</t>
  </si>
  <si>
    <t>#177</t>
  </si>
  <si>
    <t>#171</t>
  </si>
  <si>
    <t>#172</t>
  </si>
  <si>
    <t>#173</t>
  </si>
  <si>
    <t>#174</t>
  </si>
  <si>
    <t>#175</t>
  </si>
  <si>
    <t>페어리비행</t>
  </si>
  <si>
    <t>에스퍼비행</t>
  </si>
  <si>
    <t>#178</t>
  </si>
  <si>
    <t>#179</t>
  </si>
  <si>
    <t>#180</t>
  </si>
  <si>
    <t>#181</t>
  </si>
  <si>
    <t>전룡</t>
  </si>
  <si>
    <t>#182</t>
  </si>
  <si>
    <t>아르코</t>
  </si>
  <si>
    <t>#183</t>
  </si>
  <si>
    <t>물페어리</t>
  </si>
  <si>
    <t>#184</t>
  </si>
  <si>
    <t>#185</t>
  </si>
  <si>
    <t>바위</t>
  </si>
  <si>
    <t>#186</t>
  </si>
  <si>
    <t>#187</t>
  </si>
  <si>
    <t>풀비행</t>
  </si>
  <si>
    <t>#188</t>
  </si>
  <si>
    <t>#189</t>
  </si>
  <si>
    <t>솜솜코</t>
  </si>
  <si>
    <t>#190</t>
  </si>
  <si>
    <t>#191</t>
  </si>
  <si>
    <t>#192</t>
  </si>
  <si>
    <t>#193</t>
  </si>
  <si>
    <t>#194</t>
  </si>
  <si>
    <t>물땅</t>
  </si>
  <si>
    <t>#195</t>
  </si>
  <si>
    <t>#196</t>
  </si>
  <si>
    <t>#197</t>
  </si>
  <si>
    <t>#213</t>
  </si>
  <si>
    <t>#198</t>
  </si>
  <si>
    <t>악비행</t>
  </si>
  <si>
    <t>#199</t>
  </si>
  <si>
    <t>#219</t>
  </si>
  <si>
    <t>#200</t>
  </si>
  <si>
    <t>고스트</t>
  </si>
  <si>
    <t>#201</t>
  </si>
  <si>
    <t>#202</t>
  </si>
  <si>
    <t>#203</t>
  </si>
  <si>
    <t>노말에스퍼</t>
  </si>
  <si>
    <t>#204</t>
  </si>
  <si>
    <t>#205</t>
  </si>
  <si>
    <t>벌레강철</t>
  </si>
  <si>
    <t>#206</t>
  </si>
  <si>
    <t>#207</t>
  </si>
  <si>
    <t>땅비행</t>
  </si>
  <si>
    <t>#208</t>
  </si>
  <si>
    <t>강철땅</t>
  </si>
  <si>
    <t>#209</t>
  </si>
  <si>
    <t>#210</t>
  </si>
  <si>
    <t>#211</t>
  </si>
  <si>
    <t>211hi새박스아이콘.png</t>
  </si>
  <si>
    <t>악독</t>
  </si>
  <si>
    <t>#212</t>
  </si>
  <si>
    <t>벌레바위</t>
  </si>
  <si>
    <t>#214</t>
  </si>
  <si>
    <t>벌레격투</t>
  </si>
  <si>
    <t>#218</t>
  </si>
  <si>
    <t>#215</t>
  </si>
  <si>
    <t>악얼음</t>
  </si>
  <si>
    <t>215hi새박스아이콘.png</t>
  </si>
  <si>
    <t>격투독</t>
  </si>
  <si>
    <t>#216</t>
  </si>
  <si>
    <t>#217</t>
  </si>
  <si>
    <t>#220</t>
  </si>
  <si>
    <t>얼음땅</t>
  </si>
  <si>
    <t>#221</t>
  </si>
  <si>
    <t>#222</t>
  </si>
  <si>
    <t>물바위</t>
  </si>
  <si>
    <t>#223</t>
  </si>
  <si>
    <t>#224</t>
  </si>
  <si>
    <t>#225</t>
  </si>
  <si>
    <t>#226</t>
  </si>
  <si>
    <t>#227</t>
  </si>
  <si>
    <t>강철비행</t>
  </si>
  <si>
    <t>#228</t>
  </si>
  <si>
    <t>악불꽃</t>
  </si>
  <si>
    <t>#229</t>
  </si>
  <si>
    <t>#230</t>
  </si>
  <si>
    <t>물드래곤</t>
  </si>
  <si>
    <t>#231</t>
  </si>
  <si>
    <t>#232</t>
  </si>
  <si>
    <t>#233</t>
  </si>
  <si>
    <t>#234</t>
  </si>
  <si>
    <t>#235</t>
  </si>
  <si>
    <t>#236</t>
  </si>
  <si>
    <t>#237</t>
  </si>
  <si>
    <t>#238</t>
  </si>
  <si>
    <t>#239</t>
  </si>
  <si>
    <t>#240</t>
  </si>
  <si>
    <t>#241</t>
  </si>
  <si>
    <t>#242</t>
  </si>
  <si>
    <t>#243</t>
  </si>
  <si>
    <t>#244</t>
  </si>
  <si>
    <t>#245</t>
  </si>
  <si>
    <t>#249</t>
  </si>
  <si>
    <t>#246</t>
  </si>
  <si>
    <t>#250</t>
  </si>
  <si>
    <t>#247</t>
  </si>
  <si>
    <t>#251</t>
  </si>
  <si>
    <t>#248</t>
  </si>
  <si>
    <t>바위악</t>
  </si>
  <si>
    <t>#252</t>
  </si>
  <si>
    <t>#253</t>
  </si>
  <si>
    <t>#256</t>
  </si>
  <si>
    <t>에스퍼풀</t>
  </si>
  <si>
    <t>#254</t>
  </si>
  <si>
    <t>#255</t>
  </si>
  <si>
    <t>불꽃격투</t>
  </si>
  <si>
    <t>#257</t>
  </si>
  <si>
    <t>#258</t>
  </si>
  <si>
    <t>#259</t>
  </si>
  <si>
    <t>#260</t>
  </si>
  <si>
    <t>#261</t>
  </si>
  <si>
    <t>#262</t>
  </si>
  <si>
    <t>#263</t>
  </si>
  <si>
    <t>#264</t>
  </si>
  <si>
    <t>#265</t>
  </si>
  <si>
    <t>#266</t>
  </si>
  <si>
    <t>#267</t>
  </si>
  <si>
    <t>뷰티플라이</t>
  </si>
  <si>
    <t>#268</t>
  </si>
  <si>
    <t>#269</t>
  </si>
  <si>
    <t>#270</t>
  </si>
  <si>
    <t>물풀</t>
  </si>
  <si>
    <t>#271</t>
  </si>
  <si>
    <t>#272</t>
  </si>
  <si>
    <t>#273</t>
  </si>
  <si>
    <t>#274</t>
  </si>
  <si>
    <t>풀악</t>
  </si>
  <si>
    <t>#275</t>
  </si>
  <si>
    <t>#276</t>
  </si>
  <si>
    <t>#277</t>
  </si>
  <si>
    <t>#278</t>
  </si>
  <si>
    <t>#279</t>
  </si>
  <si>
    <t>#280</t>
  </si>
  <si>
    <t>#281</t>
  </si>
  <si>
    <t>#282</t>
  </si>
  <si>
    <t>#283</t>
  </si>
  <si>
    <t>벌레물</t>
  </si>
  <si>
    <t>#284</t>
  </si>
  <si>
    <t>#285</t>
  </si>
  <si>
    <t>#286</t>
  </si>
  <si>
    <t>풀격투</t>
  </si>
  <si>
    <t>#287</t>
  </si>
  <si>
    <t>#288</t>
  </si>
  <si>
    <t>#289</t>
  </si>
  <si>
    <t>#290</t>
  </si>
  <si>
    <t>벌레땅</t>
  </si>
  <si>
    <t>#291</t>
  </si>
  <si>
    <t>#292</t>
  </si>
  <si>
    <t>벌레고스트</t>
  </si>
  <si>
    <t>#293</t>
  </si>
  <si>
    <t>#294</t>
  </si>
  <si>
    <t>#295</t>
  </si>
  <si>
    <t>폭음룡</t>
  </si>
  <si>
    <t>#296</t>
  </si>
  <si>
    <t>#297</t>
  </si>
  <si>
    <t>#298</t>
  </si>
  <si>
    <t>#299</t>
  </si>
  <si>
    <t>#300</t>
  </si>
  <si>
    <t>#301</t>
  </si>
  <si>
    <t>#302</t>
  </si>
  <si>
    <t>악고스트</t>
  </si>
  <si>
    <t>#303</t>
  </si>
  <si>
    <t>강철페어리</t>
  </si>
  <si>
    <t>#304</t>
  </si>
  <si>
    <t>강철바위</t>
  </si>
  <si>
    <t>#305</t>
  </si>
  <si>
    <t>#306</t>
  </si>
  <si>
    <t>#307</t>
  </si>
  <si>
    <t>격투에스퍼</t>
  </si>
  <si>
    <t>#308</t>
  </si>
  <si>
    <t>#309</t>
  </si>
  <si>
    <t>#310</t>
  </si>
  <si>
    <t>#311</t>
  </si>
  <si>
    <t>#312</t>
  </si>
  <si>
    <t>#313</t>
  </si>
  <si>
    <t>#314</t>
  </si>
  <si>
    <t>#315</t>
  </si>
  <si>
    <t>#316</t>
  </si>
  <si>
    <t>#317</t>
  </si>
  <si>
    <t>#318</t>
  </si>
  <si>
    <t>물악</t>
  </si>
  <si>
    <t>#319</t>
  </si>
  <si>
    <t>#320</t>
  </si>
  <si>
    <t>#321</t>
  </si>
  <si>
    <t>#322</t>
  </si>
  <si>
    <t>불꽃땅</t>
  </si>
  <si>
    <t>#323</t>
  </si>
  <si>
    <t>#324</t>
  </si>
  <si>
    <t>#325</t>
  </si>
  <si>
    <t>#326</t>
  </si>
  <si>
    <t>#327</t>
  </si>
  <si>
    <t>#328</t>
  </si>
  <si>
    <t>#329</t>
  </si>
  <si>
    <t>땅드래곤</t>
  </si>
  <si>
    <t>#330</t>
  </si>
  <si>
    <t>#331</t>
  </si>
  <si>
    <t>#332</t>
  </si>
  <si>
    <t>#333</t>
  </si>
  <si>
    <t>#334</t>
  </si>
  <si>
    <t>#335</t>
  </si>
  <si>
    <t>#336</t>
  </si>
  <si>
    <t>#337</t>
  </si>
  <si>
    <t>바위에스퍼</t>
  </si>
  <si>
    <t>#338</t>
  </si>
  <si>
    <t>#339</t>
  </si>
  <si>
    <t>#340</t>
  </si>
  <si>
    <t>#341</t>
  </si>
  <si>
    <t>#342</t>
  </si>
  <si>
    <t>#343</t>
  </si>
  <si>
    <t>땅에스퍼</t>
  </si>
  <si>
    <t>#344</t>
  </si>
  <si>
    <t>#345</t>
  </si>
  <si>
    <t>바위풀</t>
  </si>
  <si>
    <t>#346</t>
  </si>
  <si>
    <t>#347</t>
  </si>
  <si>
    <t>바위벌레</t>
  </si>
  <si>
    <t>#348</t>
  </si>
  <si>
    <t>#349</t>
  </si>
  <si>
    <t>#350</t>
  </si>
  <si>
    <t>#351</t>
  </si>
  <si>
    <t>351s새박스아이콘.png</t>
  </si>
  <si>
    <t>351r새박스아이콘.png</t>
  </si>
  <si>
    <t>351h새박스아이콘.png</t>
  </si>
  <si>
    <t>#352</t>
  </si>
  <si>
    <t>#353</t>
  </si>
  <si>
    <t>#354</t>
  </si>
  <si>
    <t>#355</t>
  </si>
  <si>
    <t>#356</t>
  </si>
  <si>
    <t>#357</t>
  </si>
  <si>
    <t>#358</t>
  </si>
  <si>
    <t>#359</t>
  </si>
  <si>
    <t>#360</t>
  </si>
  <si>
    <t>#361</t>
  </si>
  <si>
    <t>#362</t>
  </si>
  <si>
    <t>#363</t>
  </si>
  <si>
    <t>얼음물</t>
  </si>
  <si>
    <t>#364</t>
  </si>
  <si>
    <t>#365</t>
  </si>
  <si>
    <t>#366</t>
  </si>
  <si>
    <t>#367</t>
  </si>
  <si>
    <t>#368</t>
  </si>
  <si>
    <t>#369</t>
  </si>
  <si>
    <t>#370</t>
  </si>
  <si>
    <t>#371</t>
  </si>
  <si>
    <t>#372</t>
  </si>
  <si>
    <t>#373</t>
  </si>
  <si>
    <t>#374</t>
  </si>
  <si>
    <t>강철에스퍼</t>
  </si>
  <si>
    <t>#375</t>
  </si>
  <si>
    <t>#376</t>
  </si>
  <si>
    <t>#377</t>
  </si>
  <si>
    <t>#378</t>
  </si>
  <si>
    <t>#379</t>
  </si>
  <si>
    <t>#380</t>
  </si>
  <si>
    <t>드래곤에스퍼</t>
  </si>
  <si>
    <t>#381</t>
  </si>
  <si>
    <t>#382</t>
  </si>
  <si>
    <t>#383</t>
  </si>
  <si>
    <t>#384</t>
  </si>
  <si>
    <t>#385</t>
  </si>
  <si>
    <t>#386</t>
  </si>
  <si>
    <t>테오키스</t>
  </si>
  <si>
    <t>#387</t>
  </si>
  <si>
    <t>#388</t>
  </si>
  <si>
    <t>#389</t>
  </si>
  <si>
    <t>풀땅</t>
  </si>
  <si>
    <t>#390</t>
  </si>
  <si>
    <t>#391</t>
  </si>
  <si>
    <t>#392</t>
  </si>
  <si>
    <t>#393</t>
  </si>
  <si>
    <t>#394</t>
  </si>
  <si>
    <t>#395</t>
  </si>
  <si>
    <t>물강철</t>
  </si>
  <si>
    <t>#396</t>
  </si>
  <si>
    <t>#397</t>
  </si>
  <si>
    <t>#398</t>
  </si>
  <si>
    <t>찌르호크</t>
  </si>
  <si>
    <t>#399</t>
  </si>
  <si>
    <t>#400</t>
  </si>
  <si>
    <t>노말물</t>
  </si>
  <si>
    <t>#401</t>
  </si>
  <si>
    <t>#402</t>
  </si>
  <si>
    <t>#403</t>
  </si>
  <si>
    <t>#404</t>
  </si>
  <si>
    <t>#405</t>
  </si>
  <si>
    <t>#406</t>
  </si>
  <si>
    <t>#407</t>
  </si>
  <si>
    <t>로즈레이드</t>
  </si>
  <si>
    <t>#408</t>
  </si>
  <si>
    <t>#409</t>
  </si>
  <si>
    <t>#410</t>
  </si>
  <si>
    <t>바위강철</t>
  </si>
  <si>
    <t>#411</t>
  </si>
  <si>
    <t>#412</t>
  </si>
  <si>
    <t>412m새박스아이콘.png</t>
  </si>
  <si>
    <t>412s새박스아이콘.png</t>
  </si>
  <si>
    <t>#413</t>
  </si>
  <si>
    <t>도롱마담</t>
  </si>
  <si>
    <t>#414</t>
  </si>
  <si>
    <t>#415</t>
  </si>
  <si>
    <t>#416</t>
  </si>
  <si>
    <t>#417</t>
  </si>
  <si>
    <t>#418</t>
  </si>
  <si>
    <t>#419</t>
  </si>
  <si>
    <t>#420</t>
  </si>
  <si>
    <t>#421</t>
  </si>
  <si>
    <t>#422</t>
  </si>
  <si>
    <t>422E새박스아이콘.png</t>
  </si>
  <si>
    <t>#423</t>
  </si>
  <si>
    <t>423E새2박스아이콘.png</t>
  </si>
  <si>
    <t>#424</t>
  </si>
  <si>
    <t>#425</t>
  </si>
  <si>
    <t>고스트비행</t>
  </si>
  <si>
    <t>#426</t>
  </si>
  <si>
    <t>#427</t>
  </si>
  <si>
    <t>#428</t>
  </si>
  <si>
    <t>#429</t>
  </si>
  <si>
    <t>#430</t>
  </si>
  <si>
    <t>#431</t>
  </si>
  <si>
    <t>#432</t>
  </si>
  <si>
    <t>#433</t>
  </si>
  <si>
    <t>#434</t>
  </si>
  <si>
    <t>#435</t>
  </si>
  <si>
    <t>#436</t>
  </si>
  <si>
    <t>#437</t>
  </si>
  <si>
    <t>#438</t>
  </si>
  <si>
    <t>#439</t>
  </si>
  <si>
    <t>#440</t>
  </si>
  <si>
    <t>#441</t>
  </si>
  <si>
    <t>#442</t>
  </si>
  <si>
    <t>고스트악</t>
  </si>
  <si>
    <t>#443</t>
  </si>
  <si>
    <t>드래곤땅</t>
  </si>
  <si>
    <t>#444</t>
  </si>
  <si>
    <t>#445</t>
  </si>
  <si>
    <t>#446</t>
  </si>
  <si>
    <t>#447</t>
  </si>
  <si>
    <t>#448</t>
  </si>
  <si>
    <t>격투강철</t>
  </si>
  <si>
    <t>#449</t>
  </si>
  <si>
    <t>#450</t>
  </si>
  <si>
    <t>#451</t>
  </si>
  <si>
    <t>독벌레</t>
  </si>
  <si>
    <t>#452</t>
  </si>
  <si>
    <t>#453</t>
  </si>
  <si>
    <t>독격투</t>
  </si>
  <si>
    <t>#454</t>
  </si>
  <si>
    <t>#455</t>
  </si>
  <si>
    <t>#456</t>
  </si>
  <si>
    <t>#457</t>
  </si>
  <si>
    <t>#458</t>
  </si>
  <si>
    <t>#459</t>
  </si>
  <si>
    <t>풀얼음</t>
  </si>
  <si>
    <t>#460</t>
  </si>
  <si>
    <t>#461</t>
  </si>
  <si>
    <t>#462</t>
  </si>
  <si>
    <t>#463</t>
  </si>
  <si>
    <t>#464</t>
  </si>
  <si>
    <t>#465</t>
  </si>
  <si>
    <t>#466</t>
  </si>
  <si>
    <t>#467</t>
  </si>
  <si>
    <t>#468</t>
  </si>
  <si>
    <t>#469</t>
  </si>
  <si>
    <t>#470</t>
  </si>
  <si>
    <t>#471</t>
  </si>
  <si>
    <t>#472</t>
  </si>
  <si>
    <t>#473</t>
  </si>
  <si>
    <t>#474</t>
  </si>
  <si>
    <t>#475</t>
  </si>
  <si>
    <t>에스퍼격투</t>
  </si>
  <si>
    <t>#476</t>
  </si>
  <si>
    <t>#477</t>
  </si>
  <si>
    <t>#478</t>
  </si>
  <si>
    <t>얼음고스트</t>
  </si>
  <si>
    <t>#479</t>
  </si>
  <si>
    <t>로토무</t>
  </si>
  <si>
    <t>전기고스트</t>
  </si>
  <si>
    <t>479h새2박스아이콘.png</t>
  </si>
  <si>
    <t>전기불꽃</t>
  </si>
  <si>
    <t>479w새2박스아이콘.png</t>
  </si>
  <si>
    <t>전기물</t>
  </si>
  <si>
    <t>479f새2박스아이콘.png</t>
  </si>
  <si>
    <t>전기얼음</t>
  </si>
  <si>
    <t>479s새2박스아이콘.png</t>
  </si>
  <si>
    <t>479c새2박스아이콘.png</t>
  </si>
  <si>
    <t>#480</t>
  </si>
  <si>
    <t>#481</t>
  </si>
  <si>
    <t>#482</t>
  </si>
  <si>
    <t>#483</t>
  </si>
  <si>
    <t>강철드래곤</t>
  </si>
  <si>
    <t>483o새박스아이콘.png</t>
  </si>
  <si>
    <t>#484</t>
  </si>
  <si>
    <t>484o새박스아이콘.png</t>
  </si>
  <si>
    <t>#485</t>
  </si>
  <si>
    <t>불꽃강철</t>
  </si>
  <si>
    <t>#486</t>
  </si>
  <si>
    <t>#487</t>
  </si>
  <si>
    <t>기라티나</t>
  </si>
  <si>
    <t>고스트드래곤</t>
  </si>
  <si>
    <t>#488</t>
  </si>
  <si>
    <t>#489</t>
  </si>
  <si>
    <t>#490</t>
  </si>
  <si>
    <t>#491</t>
  </si>
  <si>
    <t>#492</t>
  </si>
  <si>
    <t>쉐이미</t>
  </si>
  <si>
    <t>#493</t>
  </si>
  <si>
    <t>#000</t>
  </si>
  <si>
    <t>#494</t>
  </si>
  <si>
    <t>에스퍼불꽃</t>
  </si>
  <si>
    <t>#495</t>
  </si>
  <si>
    <t>#496</t>
  </si>
  <si>
    <t>#497</t>
  </si>
  <si>
    <t>#498</t>
  </si>
  <si>
    <t>#499</t>
  </si>
  <si>
    <t>#500</t>
  </si>
  <si>
    <t>#501</t>
  </si>
  <si>
    <t>#502</t>
  </si>
  <si>
    <t>#503</t>
  </si>
  <si>
    <t>503hi새박스아이콘.png</t>
  </si>
  <si>
    <t>#504</t>
  </si>
  <si>
    <t>#505</t>
  </si>
  <si>
    <t>#506</t>
  </si>
  <si>
    <t>#507</t>
  </si>
  <si>
    <t>#508</t>
  </si>
  <si>
    <t>바랜드</t>
  </si>
  <si>
    <t>#509</t>
  </si>
  <si>
    <t>#510</t>
  </si>
  <si>
    <t>#511</t>
  </si>
  <si>
    <t>#512</t>
  </si>
  <si>
    <t>#513</t>
  </si>
  <si>
    <t>#514</t>
  </si>
  <si>
    <t>#515</t>
  </si>
  <si>
    <t>#516</t>
  </si>
  <si>
    <t>#517</t>
  </si>
  <si>
    <t>#518</t>
  </si>
  <si>
    <t>#519</t>
  </si>
  <si>
    <t>#520</t>
  </si>
  <si>
    <t>#521</t>
  </si>
  <si>
    <t>켄호로우</t>
  </si>
  <si>
    <t>521f새2박스아이콘.png</t>
  </si>
  <si>
    <t>#522</t>
  </si>
  <si>
    <t>#523</t>
  </si>
  <si>
    <t>#524</t>
  </si>
  <si>
    <t>#525</t>
  </si>
  <si>
    <t>#526</t>
  </si>
  <si>
    <t>기가이어스</t>
  </si>
  <si>
    <t>#527</t>
  </si>
  <si>
    <t>#528</t>
  </si>
  <si>
    <t>#529</t>
  </si>
  <si>
    <t>#530</t>
  </si>
  <si>
    <t>#531</t>
  </si>
  <si>
    <t>#532</t>
  </si>
  <si>
    <t>#533</t>
  </si>
  <si>
    <t>#534</t>
  </si>
  <si>
    <t>#535</t>
  </si>
  <si>
    <t>#536</t>
  </si>
  <si>
    <t>#537</t>
  </si>
  <si>
    <t>두빅굴</t>
  </si>
  <si>
    <t>#538</t>
  </si>
  <si>
    <t>#539</t>
  </si>
  <si>
    <t>#540</t>
  </si>
  <si>
    <t>#541</t>
  </si>
  <si>
    <t>#542</t>
  </si>
  <si>
    <t>모아머</t>
  </si>
  <si>
    <t>#543</t>
  </si>
  <si>
    <t>#544</t>
  </si>
  <si>
    <t>#545</t>
  </si>
  <si>
    <t>펜드라</t>
  </si>
  <si>
    <t>#546</t>
  </si>
  <si>
    <t>풀페어리</t>
  </si>
  <si>
    <t>#547</t>
  </si>
  <si>
    <t>#548</t>
  </si>
  <si>
    <t>#549</t>
  </si>
  <si>
    <t>549hi새박스아이콘.png</t>
  </si>
  <si>
    <t>#550</t>
  </si>
  <si>
    <t>550b새2박스아이콘.png</t>
  </si>
  <si>
    <t>550w새박스아이콘.png</t>
  </si>
  <si>
    <t>#551</t>
  </si>
  <si>
    <t>땅악</t>
  </si>
  <si>
    <t>#552</t>
  </si>
  <si>
    <t>#553</t>
  </si>
  <si>
    <t>악비아르</t>
  </si>
  <si>
    <t>#554</t>
  </si>
  <si>
    <t>#555</t>
  </si>
  <si>
    <t>불비달마</t>
  </si>
  <si>
    <t>불꽃에스퍼</t>
  </si>
  <si>
    <t>얼음불꽃</t>
  </si>
  <si>
    <t>#556</t>
  </si>
  <si>
    <t>#557</t>
  </si>
  <si>
    <t>#558</t>
  </si>
  <si>
    <t>#559</t>
  </si>
  <si>
    <t>악격투</t>
  </si>
  <si>
    <t>#560</t>
  </si>
  <si>
    <t>#561</t>
  </si>
  <si>
    <t>#562</t>
  </si>
  <si>
    <t>땅고스트</t>
  </si>
  <si>
    <t>#563</t>
  </si>
  <si>
    <t>#564</t>
  </si>
  <si>
    <t>#565</t>
  </si>
  <si>
    <t>#566</t>
  </si>
  <si>
    <t>#567</t>
  </si>
  <si>
    <t>#568</t>
  </si>
  <si>
    <t>#569</t>
  </si>
  <si>
    <t>#570</t>
  </si>
  <si>
    <t>570hi새박스아이콘.png</t>
  </si>
  <si>
    <t>노말고스트</t>
  </si>
  <si>
    <t>#571</t>
  </si>
  <si>
    <t>571hi새박스아이콘.png</t>
  </si>
  <si>
    <t>#572</t>
  </si>
  <si>
    <t>#573</t>
  </si>
  <si>
    <t>#574</t>
  </si>
  <si>
    <t>#575</t>
  </si>
  <si>
    <t>#576</t>
  </si>
  <si>
    <t>#577</t>
  </si>
  <si>
    <t>#578</t>
  </si>
  <si>
    <t>#579</t>
  </si>
  <si>
    <t>#580</t>
  </si>
  <si>
    <t>#581</t>
  </si>
  <si>
    <t>#582</t>
  </si>
  <si>
    <t>#583</t>
  </si>
  <si>
    <t>#584</t>
  </si>
  <si>
    <t>#585</t>
  </si>
  <si>
    <t>노말풀</t>
  </si>
  <si>
    <t>#586</t>
  </si>
  <si>
    <t>#587</t>
  </si>
  <si>
    <t>#588</t>
  </si>
  <si>
    <t>#589</t>
  </si>
  <si>
    <t>#590</t>
  </si>
  <si>
    <t>#591</t>
  </si>
  <si>
    <t>#592</t>
  </si>
  <si>
    <t>물고스트</t>
  </si>
  <si>
    <t>592f새박스아이콘.png</t>
  </si>
  <si>
    <t>#593</t>
  </si>
  <si>
    <t>593f새2박스아이콘.png</t>
  </si>
  <si>
    <t>#594</t>
  </si>
  <si>
    <t>#595</t>
  </si>
  <si>
    <t>벌레전기</t>
  </si>
  <si>
    <t>#596</t>
  </si>
  <si>
    <t>#597</t>
  </si>
  <si>
    <t>풀강철</t>
  </si>
  <si>
    <t>#598</t>
  </si>
  <si>
    <t>#599</t>
  </si>
  <si>
    <t>#600</t>
  </si>
  <si>
    <t>#601</t>
  </si>
  <si>
    <t>#602</t>
  </si>
  <si>
    <t>#603</t>
  </si>
  <si>
    <t>#604</t>
  </si>
  <si>
    <t>#605</t>
  </si>
  <si>
    <t>#606</t>
  </si>
  <si>
    <t>#607</t>
  </si>
  <si>
    <t>고스트불꽃</t>
  </si>
  <si>
    <t>#608</t>
  </si>
  <si>
    <t>#609</t>
  </si>
  <si>
    <t>#610</t>
  </si>
  <si>
    <t>#611</t>
  </si>
  <si>
    <t>#612</t>
  </si>
  <si>
    <t>#613</t>
  </si>
  <si>
    <t>#614</t>
  </si>
  <si>
    <t>#615</t>
  </si>
  <si>
    <t>#616</t>
  </si>
  <si>
    <t>#617</t>
  </si>
  <si>
    <t>#618</t>
  </si>
  <si>
    <t>땅전기</t>
  </si>
  <si>
    <t>#619</t>
  </si>
  <si>
    <t>#620</t>
  </si>
  <si>
    <t>#621</t>
  </si>
  <si>
    <t>#622</t>
  </si>
  <si>
    <t>#623</t>
  </si>
  <si>
    <t>#624</t>
  </si>
  <si>
    <t>악강철</t>
  </si>
  <si>
    <t>#625</t>
  </si>
  <si>
    <t>#626</t>
  </si>
  <si>
    <t>#627</t>
  </si>
  <si>
    <t>#628</t>
  </si>
  <si>
    <t>628hi새박스아이콘.png</t>
  </si>
  <si>
    <t>#629</t>
  </si>
  <si>
    <t>#630</t>
  </si>
  <si>
    <t>#631</t>
  </si>
  <si>
    <t>#632</t>
  </si>
  <si>
    <t>#633</t>
  </si>
  <si>
    <t>악드래곤</t>
  </si>
  <si>
    <t>#634</t>
  </si>
  <si>
    <t>#635</t>
  </si>
  <si>
    <t>#636</t>
  </si>
  <si>
    <t>벌레불꽃</t>
  </si>
  <si>
    <t>#637</t>
  </si>
  <si>
    <t>#638</t>
  </si>
  <si>
    <t>강철격투</t>
  </si>
  <si>
    <t>#639</t>
  </si>
  <si>
    <t>바위격투</t>
  </si>
  <si>
    <t>#640</t>
  </si>
  <si>
    <t>#641</t>
  </si>
  <si>
    <t>토네로스</t>
  </si>
  <si>
    <t>비행</t>
  </si>
  <si>
    <t>#642</t>
  </si>
  <si>
    <t>볼트로스</t>
  </si>
  <si>
    <t>#643</t>
  </si>
  <si>
    <t>드래곤불꽃</t>
  </si>
  <si>
    <t>#644</t>
  </si>
  <si>
    <t>드래곤전기</t>
  </si>
  <si>
    <t>#645</t>
  </si>
  <si>
    <t>랜드로스</t>
  </si>
  <si>
    <t>#646</t>
  </si>
  <si>
    <t>드래곤얼음</t>
  </si>
  <si>
    <t>#647</t>
  </si>
  <si>
    <t>#648</t>
  </si>
  <si>
    <t>메로엣타</t>
  </si>
  <si>
    <t>노말격투</t>
  </si>
  <si>
    <t>#649</t>
  </si>
  <si>
    <t>#001센트럴</t>
  </si>
  <si>
    <t>#650</t>
  </si>
  <si>
    <t>#002센트럴</t>
  </si>
  <si>
    <t>#651</t>
  </si>
  <si>
    <t>#003센트럴</t>
  </si>
  <si>
    <t>#652</t>
  </si>
  <si>
    <t>#004센트럴</t>
  </si>
  <si>
    <t>#653</t>
  </si>
  <si>
    <t>#005센트럴</t>
  </si>
  <si>
    <t>#654</t>
  </si>
  <si>
    <t>#006센트럴</t>
  </si>
  <si>
    <t>#655</t>
  </si>
  <si>
    <t>#007센트럴</t>
  </si>
  <si>
    <t>#656</t>
  </si>
  <si>
    <t>#008센트럴</t>
  </si>
  <si>
    <t>#657</t>
  </si>
  <si>
    <t>#009센트럴</t>
  </si>
  <si>
    <t>#658</t>
  </si>
  <si>
    <t>#010센트럴</t>
  </si>
  <si>
    <t>#659</t>
  </si>
  <si>
    <t>#011센트럴</t>
  </si>
  <si>
    <t>#660</t>
  </si>
  <si>
    <t>노말땅</t>
  </si>
  <si>
    <t>#014센트럴</t>
  </si>
  <si>
    <t>#661</t>
  </si>
  <si>
    <t>#015센트럴</t>
  </si>
  <si>
    <t>#662</t>
  </si>
  <si>
    <t>#016센트럴</t>
  </si>
  <si>
    <t>#663</t>
  </si>
  <si>
    <t>#020센트럴</t>
  </si>
  <si>
    <t>#664</t>
  </si>
  <si>
    <t>#021센트럴</t>
  </si>
  <si>
    <t>#665</t>
  </si>
  <si>
    <t>#022센트럴</t>
  </si>
  <si>
    <t>#666</t>
  </si>
  <si>
    <t>#057센트럴</t>
  </si>
  <si>
    <t>#667</t>
  </si>
  <si>
    <t>불꽃노말</t>
  </si>
  <si>
    <t>#058센트럴</t>
  </si>
  <si>
    <t>#668</t>
  </si>
  <si>
    <t>#068센트럴</t>
  </si>
  <si>
    <t>#669</t>
  </si>
  <si>
    <t>#069센트럴</t>
  </si>
  <si>
    <t>#670</t>
  </si>
  <si>
    <t>#070센트럴</t>
  </si>
  <si>
    <t>#671</t>
  </si>
  <si>
    <t>#089센트럴</t>
  </si>
  <si>
    <t>#672</t>
  </si>
  <si>
    <t>#090센트럴</t>
  </si>
  <si>
    <t>#673</t>
  </si>
  <si>
    <t>#091센트럴</t>
  </si>
  <si>
    <t>#674</t>
  </si>
  <si>
    <t>#092센트럴</t>
  </si>
  <si>
    <t>#675</t>
  </si>
  <si>
    <t>격투악</t>
  </si>
  <si>
    <t>#093센트럴</t>
  </si>
  <si>
    <t>#676</t>
  </si>
  <si>
    <t>#114센트럴</t>
  </si>
  <si>
    <t>#677</t>
  </si>
  <si>
    <t>#115센트럴</t>
  </si>
  <si>
    <t>#678</t>
  </si>
  <si>
    <t>#117센트럴</t>
  </si>
  <si>
    <t>#679</t>
  </si>
  <si>
    <t>강철고스트</t>
  </si>
  <si>
    <t>#118센트럴</t>
  </si>
  <si>
    <t>#680</t>
  </si>
  <si>
    <t>#119센트럴</t>
  </si>
  <si>
    <t>#681</t>
  </si>
  <si>
    <t>킬가르도</t>
  </si>
  <si>
    <t>#129센트럴</t>
  </si>
  <si>
    <t>#682</t>
  </si>
  <si>
    <t>#130센트럴</t>
  </si>
  <si>
    <t>#683</t>
  </si>
  <si>
    <t>#131센트럴</t>
  </si>
  <si>
    <t>#684</t>
  </si>
  <si>
    <t>#132센트럴</t>
  </si>
  <si>
    <t>#685</t>
  </si>
  <si>
    <t>#010코스트</t>
  </si>
  <si>
    <t>#686</t>
  </si>
  <si>
    <t>악에스퍼</t>
  </si>
  <si>
    <t>#011코스트</t>
  </si>
  <si>
    <t>#687</t>
  </si>
  <si>
    <t>#021코스트</t>
  </si>
  <si>
    <t>#688</t>
  </si>
  <si>
    <t>#022코스트</t>
  </si>
  <si>
    <t>#689</t>
  </si>
  <si>
    <t>#030코스트</t>
  </si>
  <si>
    <t>#690</t>
  </si>
  <si>
    <t>독물</t>
  </si>
  <si>
    <t>#031코스트</t>
  </si>
  <si>
    <t>#691</t>
  </si>
  <si>
    <t>독드래곤</t>
  </si>
  <si>
    <t>#032코스트</t>
  </si>
  <si>
    <t>#692</t>
  </si>
  <si>
    <t>#033코스트</t>
  </si>
  <si>
    <t>#693</t>
  </si>
  <si>
    <t>#046코스트</t>
  </si>
  <si>
    <t>#694</t>
  </si>
  <si>
    <t>전기노말</t>
  </si>
  <si>
    <t>#047코스트</t>
  </si>
  <si>
    <t>#695</t>
  </si>
  <si>
    <t>#064코스트</t>
  </si>
  <si>
    <t>#696</t>
  </si>
  <si>
    <t>바위드래곤</t>
  </si>
  <si>
    <t>#065코스트</t>
  </si>
  <si>
    <t>#697</t>
  </si>
  <si>
    <t>#066코스트</t>
  </si>
  <si>
    <t>#698</t>
  </si>
  <si>
    <t>바위얼음</t>
  </si>
  <si>
    <t>#067코스트</t>
  </si>
  <si>
    <t>#699</t>
  </si>
  <si>
    <t>#085코스트</t>
  </si>
  <si>
    <t>#700</t>
  </si>
  <si>
    <t>#089코스트</t>
  </si>
  <si>
    <t>#701</t>
  </si>
  <si>
    <t>격투비행</t>
  </si>
  <si>
    <t>#110코스트</t>
  </si>
  <si>
    <t>#702</t>
  </si>
  <si>
    <t>전기페어리</t>
  </si>
  <si>
    <t>#124코스트</t>
  </si>
  <si>
    <t>#703</t>
  </si>
  <si>
    <t>바위페어리</t>
  </si>
  <si>
    <t>#019마운틴</t>
  </si>
  <si>
    <t>#704</t>
  </si>
  <si>
    <t>#020마운틴</t>
  </si>
  <si>
    <t>#705</t>
  </si>
  <si>
    <t>705hi새박스아이콘.png</t>
  </si>
  <si>
    <t>드래곤강철</t>
  </si>
  <si>
    <t>#021마운틴</t>
  </si>
  <si>
    <t>#706</t>
  </si>
  <si>
    <t>706hi새박스아이콘.png</t>
  </si>
  <si>
    <t>#050마운틴</t>
  </si>
  <si>
    <t>#707</t>
  </si>
  <si>
    <t>#061마운틴</t>
  </si>
  <si>
    <t>#708</t>
  </si>
  <si>
    <t>고스트풀</t>
  </si>
  <si>
    <t>#062마운틴</t>
  </si>
  <si>
    <t>#709</t>
  </si>
  <si>
    <t>#063마운틴</t>
  </si>
  <si>
    <t>#710</t>
  </si>
  <si>
    <t>호바귀</t>
  </si>
  <si>
    <t>#064마운틴</t>
  </si>
  <si>
    <t>#711</t>
  </si>
  <si>
    <t>펌킨인</t>
  </si>
  <si>
    <t>#079마운틴</t>
  </si>
  <si>
    <t>#712</t>
  </si>
  <si>
    <t>#080마운틴</t>
  </si>
  <si>
    <t>#713</t>
  </si>
  <si>
    <t>713hi새박스아이콘.png</t>
  </si>
  <si>
    <t>얼음바위</t>
  </si>
  <si>
    <t>#113마운틴</t>
  </si>
  <si>
    <t>#714</t>
  </si>
  <si>
    <t>비행드래곤</t>
  </si>
  <si>
    <t>#114마운틴</t>
  </si>
  <si>
    <t>#715</t>
  </si>
  <si>
    <t>#148마운틴</t>
  </si>
  <si>
    <t>#716</t>
  </si>
  <si>
    <t>#149마운틴</t>
  </si>
  <si>
    <t>#717</t>
  </si>
  <si>
    <t>#150마운틴</t>
  </si>
  <si>
    <t>#718</t>
  </si>
  <si>
    <t>#151센트럴</t>
  </si>
  <si>
    <t>#719</t>
  </si>
  <si>
    <t>#152센트럴</t>
  </si>
  <si>
    <t>#720</t>
  </si>
  <si>
    <t>후파</t>
  </si>
  <si>
    <t>에스퍼고스트</t>
  </si>
  <si>
    <t>에스퍼악</t>
  </si>
  <si>
    <t>#153센트럴</t>
  </si>
  <si>
    <t>#721</t>
  </si>
  <si>
    <t>불꽃물</t>
  </si>
  <si>
    <t>#722</t>
  </si>
  <si>
    <t>#723</t>
  </si>
  <si>
    <t>#724</t>
  </si>
  <si>
    <t>풀고스트</t>
  </si>
  <si>
    <t>724hi새박스아이콘.png</t>
  </si>
  <si>
    <t>#725</t>
  </si>
  <si>
    <t>#726</t>
  </si>
  <si>
    <t>#727</t>
  </si>
  <si>
    <t>불꽃악</t>
  </si>
  <si>
    <t>#728</t>
  </si>
  <si>
    <t>#729</t>
  </si>
  <si>
    <t>#730</t>
  </si>
  <si>
    <t>#731</t>
  </si>
  <si>
    <t>#732</t>
  </si>
  <si>
    <t>#733</t>
  </si>
  <si>
    <t>#734</t>
  </si>
  <si>
    <t>#735</t>
  </si>
  <si>
    <t>#736</t>
  </si>
  <si>
    <t>#737</t>
  </si>
  <si>
    <t>#738</t>
  </si>
  <si>
    <t>#739</t>
  </si>
  <si>
    <t>#740</t>
  </si>
  <si>
    <t>격투얼음</t>
  </si>
  <si>
    <t>#741</t>
  </si>
  <si>
    <t>741e새박스아이콘.png</t>
  </si>
  <si>
    <t>741p새박스아이콘.png</t>
  </si>
  <si>
    <t>741g새박스아이콘.png</t>
  </si>
  <si>
    <t>#742</t>
  </si>
  <si>
    <t>벌레페어리</t>
  </si>
  <si>
    <t>#743</t>
  </si>
  <si>
    <t>#744</t>
  </si>
  <si>
    <t>#745</t>
  </si>
  <si>
    <t>745b새2박스아이콘.png</t>
  </si>
  <si>
    <t>745c새2박스아이콘.png</t>
  </si>
  <si>
    <t>#746</t>
  </si>
  <si>
    <t>약어리</t>
  </si>
  <si>
    <t>#747</t>
  </si>
  <si>
    <t>#748</t>
  </si>
  <si>
    <t>#749</t>
  </si>
  <si>
    <t>#750</t>
  </si>
  <si>
    <t>#751</t>
  </si>
  <si>
    <t>물벌레</t>
  </si>
  <si>
    <t>#752</t>
  </si>
  <si>
    <t>#753</t>
  </si>
  <si>
    <t>#754</t>
  </si>
  <si>
    <t>#755</t>
  </si>
  <si>
    <t>#756</t>
  </si>
  <si>
    <t>#757</t>
  </si>
  <si>
    <t>독불꽃</t>
  </si>
  <si>
    <t>#758</t>
  </si>
  <si>
    <t>#759</t>
  </si>
  <si>
    <t>#760</t>
  </si>
  <si>
    <t>#761</t>
  </si>
  <si>
    <t>#762</t>
  </si>
  <si>
    <t>#763</t>
  </si>
  <si>
    <t>#764</t>
  </si>
  <si>
    <t>#765</t>
  </si>
  <si>
    <t>#766</t>
  </si>
  <si>
    <t>#767</t>
  </si>
  <si>
    <t>#768</t>
  </si>
  <si>
    <t>#769</t>
  </si>
  <si>
    <t>고스트땅</t>
  </si>
  <si>
    <t>#770</t>
  </si>
  <si>
    <t>#771</t>
  </si>
  <si>
    <t>#772</t>
  </si>
  <si>
    <t>#773</t>
  </si>
  <si>
    <t>#774</t>
  </si>
  <si>
    <t>774r새박스아이콘.png</t>
  </si>
  <si>
    <t>#775</t>
  </si>
  <si>
    <t>#776</t>
  </si>
  <si>
    <t>불꽃드래곤</t>
  </si>
  <si>
    <t>#777</t>
  </si>
  <si>
    <t>#778</t>
  </si>
  <si>
    <t>고스트페어리</t>
  </si>
  <si>
    <t>#779</t>
  </si>
  <si>
    <t>#780</t>
  </si>
  <si>
    <t>노말드래곤</t>
  </si>
  <si>
    <t>#781</t>
  </si>
  <si>
    <t>#782</t>
  </si>
  <si>
    <t>#783</t>
  </si>
  <si>
    <t>드래곤격투</t>
  </si>
  <si>
    <t>#784</t>
  </si>
  <si>
    <t>#785</t>
  </si>
  <si>
    <t>#786</t>
  </si>
  <si>
    <t>#787</t>
  </si>
  <si>
    <t>#788</t>
  </si>
  <si>
    <t>#789</t>
  </si>
  <si>
    <t>#790</t>
  </si>
  <si>
    <t>#791</t>
  </si>
  <si>
    <t>에스퍼강철</t>
  </si>
  <si>
    <t>#792</t>
  </si>
  <si>
    <t>#793</t>
  </si>
  <si>
    <t>바위독</t>
  </si>
  <si>
    <t>#794</t>
  </si>
  <si>
    <t>#795</t>
  </si>
  <si>
    <t>#796</t>
  </si>
  <si>
    <t>#797</t>
  </si>
  <si>
    <t>#798</t>
  </si>
  <si>
    <t>#799</t>
  </si>
  <si>
    <t>#800</t>
  </si>
  <si>
    <t>에스퍼드래곤</t>
  </si>
  <si>
    <t>#801</t>
  </si>
  <si>
    <t>#802</t>
  </si>
  <si>
    <t>격투고스트</t>
  </si>
  <si>
    <t>#803</t>
  </si>
  <si>
    <t>#804</t>
  </si>
  <si>
    <t>#805</t>
  </si>
  <si>
    <t>#806</t>
  </si>
  <si>
    <t>#807</t>
  </si>
  <si>
    <t>#808</t>
  </si>
  <si>
    <t>#809</t>
  </si>
  <si>
    <t>#810</t>
  </si>
  <si>
    <t>#811</t>
  </si>
  <si>
    <t>#812</t>
  </si>
  <si>
    <t>#813</t>
  </si>
  <si>
    <t>#814</t>
  </si>
  <si>
    <t>#815</t>
  </si>
  <si>
    <t>#816</t>
  </si>
  <si>
    <t>#817</t>
  </si>
  <si>
    <t>#818</t>
  </si>
  <si>
    <t>#819</t>
  </si>
  <si>
    <t>#820</t>
  </si>
  <si>
    <t>#821</t>
  </si>
  <si>
    <t>#822</t>
  </si>
  <si>
    <t>#823</t>
  </si>
  <si>
    <t>비행강철</t>
  </si>
  <si>
    <t>#824</t>
  </si>
  <si>
    <t>#825</t>
  </si>
  <si>
    <t>벌레에스퍼</t>
  </si>
  <si>
    <t>#826</t>
  </si>
  <si>
    <t>#827</t>
  </si>
  <si>
    <t>#828</t>
  </si>
  <si>
    <t>#829</t>
  </si>
  <si>
    <t>#830</t>
  </si>
  <si>
    <t>#831</t>
  </si>
  <si>
    <t>#832</t>
  </si>
  <si>
    <t>#833</t>
  </si>
  <si>
    <t>#834</t>
  </si>
  <si>
    <t>#835</t>
  </si>
  <si>
    <t>#836</t>
  </si>
  <si>
    <t>#837</t>
  </si>
  <si>
    <t>#838</t>
  </si>
  <si>
    <t>바위불꽃</t>
  </si>
  <si>
    <t>#839</t>
  </si>
  <si>
    <t>#840</t>
  </si>
  <si>
    <t>#841</t>
  </si>
  <si>
    <t>#842</t>
  </si>
  <si>
    <t>#843</t>
  </si>
  <si>
    <t>#844</t>
  </si>
  <si>
    <t>#845</t>
  </si>
  <si>
    <t>비행물</t>
  </si>
  <si>
    <t>#846</t>
  </si>
  <si>
    <t>#847</t>
  </si>
  <si>
    <t>#848</t>
  </si>
  <si>
    <t>전기독</t>
  </si>
  <si>
    <t>#849</t>
  </si>
  <si>
    <t>#850</t>
  </si>
  <si>
    <t>불꽃벌레</t>
  </si>
  <si>
    <t>#851</t>
  </si>
  <si>
    <t>#852</t>
  </si>
  <si>
    <t>#853</t>
  </si>
  <si>
    <t>#854</t>
  </si>
  <si>
    <t>#855</t>
  </si>
  <si>
    <t>#856</t>
  </si>
  <si>
    <t>#857</t>
  </si>
  <si>
    <t>#858</t>
  </si>
  <si>
    <t>#859</t>
  </si>
  <si>
    <t>악페어리</t>
  </si>
  <si>
    <t>#860</t>
  </si>
  <si>
    <t>#861</t>
  </si>
  <si>
    <t>#862</t>
  </si>
  <si>
    <t>#863</t>
  </si>
  <si>
    <t>#864</t>
  </si>
  <si>
    <t>#865</t>
  </si>
  <si>
    <t>#866</t>
  </si>
  <si>
    <t>#867</t>
  </si>
  <si>
    <t>#868</t>
  </si>
  <si>
    <t>#869</t>
  </si>
  <si>
    <t>#870</t>
  </si>
  <si>
    <t>#871</t>
  </si>
  <si>
    <t>#872</t>
  </si>
  <si>
    <t>얼음벌레</t>
  </si>
  <si>
    <t>#873</t>
  </si>
  <si>
    <t>#874</t>
  </si>
  <si>
    <t>#875</t>
  </si>
  <si>
    <t>빙큐보</t>
  </si>
  <si>
    <t>#876</t>
  </si>
  <si>
    <t>에써르</t>
  </si>
  <si>
    <t>에스퍼노말</t>
  </si>
  <si>
    <t>#877</t>
  </si>
  <si>
    <t>전기악</t>
  </si>
  <si>
    <t>#878</t>
  </si>
  <si>
    <t>#879</t>
  </si>
  <si>
    <t>#880</t>
  </si>
  <si>
    <t>전기드래곤</t>
  </si>
  <si>
    <t>#881</t>
  </si>
  <si>
    <t>#882</t>
  </si>
  <si>
    <t>#883</t>
  </si>
  <si>
    <t>#884</t>
  </si>
  <si>
    <t>#885</t>
  </si>
  <si>
    <t>드래곤고스트</t>
  </si>
  <si>
    <t>#886</t>
  </si>
  <si>
    <t>#887</t>
  </si>
  <si>
    <t>#888</t>
  </si>
  <si>
    <t>자시안</t>
  </si>
  <si>
    <t>페어리강철</t>
  </si>
  <si>
    <t>#889</t>
  </si>
  <si>
    <t>자마젠타</t>
  </si>
  <si>
    <t>#890</t>
  </si>
  <si>
    <t>#100갑옷섬</t>
  </si>
  <si>
    <t>#891</t>
  </si>
  <si>
    <t>#101갑옷섬</t>
  </si>
  <si>
    <t>#892</t>
  </si>
  <si>
    <t>격투물</t>
  </si>
  <si>
    <t>#211갑옷섬</t>
  </si>
  <si>
    <t>#893</t>
  </si>
  <si>
    <t>악풀</t>
  </si>
  <si>
    <t>#200왕관설원</t>
  </si>
  <si>
    <t>#894</t>
  </si>
  <si>
    <t>#201왕관설원</t>
  </si>
  <si>
    <t>#895</t>
  </si>
  <si>
    <t>#208왕관설원</t>
  </si>
  <si>
    <t>#896</t>
  </si>
  <si>
    <t>#209왕관설원</t>
  </si>
  <si>
    <t>#897</t>
  </si>
  <si>
    <t>#210왕관설원</t>
  </si>
  <si>
    <t>#898</t>
  </si>
  <si>
    <t>에스퍼얼음</t>
  </si>
  <si>
    <t>#899</t>
  </si>
  <si>
    <t>899새2박스아이콘.png</t>
  </si>
  <si>
    <t>신비록</t>
  </si>
  <si>
    <t>#900</t>
  </si>
  <si>
    <t>900새2박스아이콘.png</t>
  </si>
  <si>
    <t>사마자르</t>
  </si>
  <si>
    <t>#901</t>
  </si>
  <si>
    <t>901새2박스아이콘.png</t>
  </si>
  <si>
    <t>다투곰</t>
  </si>
  <si>
    <t>땅노말</t>
  </si>
  <si>
    <t>#902</t>
  </si>
  <si>
    <t>902새2박스아이콘.png</t>
  </si>
  <si>
    <t>대쓰여너</t>
  </si>
  <si>
    <t>#903</t>
  </si>
  <si>
    <t>903새2박스아이콘.png</t>
  </si>
  <si>
    <t>포푸니크</t>
  </si>
  <si>
    <t>#904</t>
  </si>
  <si>
    <t>904새2박스아이콘.png</t>
  </si>
  <si>
    <t>장침바루</t>
  </si>
  <si>
    <t>#905</t>
  </si>
  <si>
    <t>905새2박스아이콘.png</t>
  </si>
  <si>
    <t>러브로스</t>
  </si>
  <si>
    <t>905y새박스아이콘.png</t>
  </si>
  <si>
    <t>사진</t>
    <phoneticPr fontId="1" type="noConversion"/>
  </si>
  <si>
    <t>이름</t>
    <phoneticPr fontId="1" type="noConversion"/>
  </si>
  <si>
    <t>속성</t>
    <phoneticPr fontId="1" type="noConversion"/>
  </si>
  <si>
    <t>구분</t>
    <phoneticPr fontId="1" type="noConversion"/>
  </si>
  <si>
    <t>풀독</t>
    <phoneticPr fontId="1" type="noConversion"/>
  </si>
  <si>
    <t>불꽃드래곤</t>
    <phoneticPr fontId="1" type="noConversion"/>
  </si>
  <si>
    <t>불꽃비행</t>
    <phoneticPr fontId="1" type="noConversion"/>
  </si>
  <si>
    <t>물</t>
    <phoneticPr fontId="1" type="noConversion"/>
  </si>
  <si>
    <t>벌레독</t>
    <phoneticPr fontId="1" type="noConversion"/>
  </si>
  <si>
    <t>노말비행</t>
    <phoneticPr fontId="1" type="noConversion"/>
  </si>
  <si>
    <t>에스퍼</t>
    <phoneticPr fontId="1" type="noConversion"/>
  </si>
  <si>
    <t>물에스퍼</t>
    <phoneticPr fontId="1" type="noConversion"/>
  </si>
  <si>
    <t>고스트독</t>
    <phoneticPr fontId="1" type="noConversion"/>
  </si>
  <si>
    <t>노말</t>
    <phoneticPr fontId="1" type="noConversion"/>
  </si>
  <si>
    <t>벌레비행</t>
    <phoneticPr fontId="1" type="noConversion"/>
  </si>
  <si>
    <t>물악</t>
    <phoneticPr fontId="1" type="noConversion"/>
  </si>
  <si>
    <t>바위비행</t>
    <phoneticPr fontId="1" type="noConversion"/>
  </si>
  <si>
    <t>에스퍼격투</t>
    <phoneticPr fontId="1" type="noConversion"/>
  </si>
  <si>
    <t>전기드래곤</t>
    <phoneticPr fontId="1" type="noConversion"/>
  </si>
  <si>
    <t>강철땅</t>
    <phoneticPr fontId="1" type="noConversion"/>
  </si>
  <si>
    <t>벌레강철</t>
    <phoneticPr fontId="1" type="noConversion"/>
  </si>
  <si>
    <t>벌레격투</t>
    <phoneticPr fontId="1" type="noConversion"/>
  </si>
  <si>
    <t>악불꽃</t>
    <phoneticPr fontId="1" type="noConversion"/>
  </si>
  <si>
    <t>바위악</t>
    <phoneticPr fontId="1" type="noConversion"/>
  </si>
  <si>
    <t>풀드래곤</t>
    <phoneticPr fontId="1" type="noConversion"/>
  </si>
  <si>
    <t>불꽃격투</t>
    <phoneticPr fontId="1" type="noConversion"/>
  </si>
  <si>
    <t>물땅</t>
    <phoneticPr fontId="1" type="noConversion"/>
  </si>
  <si>
    <t>에스퍼페어리</t>
    <phoneticPr fontId="1" type="noConversion"/>
  </si>
  <si>
    <t>악고스트</t>
    <phoneticPr fontId="1" type="noConversion"/>
  </si>
  <si>
    <t>강철페어리</t>
    <phoneticPr fontId="1" type="noConversion"/>
  </si>
  <si>
    <t>강철</t>
    <phoneticPr fontId="1" type="noConversion"/>
  </si>
  <si>
    <t>격투에스퍼</t>
    <phoneticPr fontId="1" type="noConversion"/>
  </si>
  <si>
    <t>전기</t>
    <phoneticPr fontId="1" type="noConversion"/>
  </si>
  <si>
    <t>불꽃땅</t>
    <phoneticPr fontId="1" type="noConversion"/>
  </si>
  <si>
    <t>드래곤페어리</t>
  </si>
  <si>
    <t>드래곤페어리</t>
    <phoneticPr fontId="1" type="noConversion"/>
  </si>
  <si>
    <t>고스트</t>
    <phoneticPr fontId="1" type="noConversion"/>
  </si>
  <si>
    <t>악</t>
    <phoneticPr fontId="1" type="noConversion"/>
  </si>
  <si>
    <t>얼음</t>
    <phoneticPr fontId="1" type="noConversion"/>
  </si>
  <si>
    <t>드래곤비행</t>
    <phoneticPr fontId="1" type="noConversion"/>
  </si>
  <si>
    <t>강철에스퍼</t>
    <phoneticPr fontId="1" type="noConversion"/>
  </si>
  <si>
    <t>드래곤에스퍼</t>
    <phoneticPr fontId="1" type="noConversion"/>
  </si>
  <si>
    <t>노말격투</t>
    <phoneticPr fontId="1" type="noConversion"/>
  </si>
  <si>
    <t>드래곤땅</t>
    <phoneticPr fontId="1" type="noConversion"/>
  </si>
  <si>
    <t>격투강철</t>
    <phoneticPr fontId="1" type="noConversion"/>
  </si>
  <si>
    <t>풀얼음</t>
    <phoneticPr fontId="1" type="noConversion"/>
  </si>
  <si>
    <t>노말페어리</t>
    <phoneticPr fontId="1" type="noConversion"/>
  </si>
  <si>
    <t>바위페어리</t>
    <phoneticPr fontId="1" type="noConversion"/>
  </si>
  <si>
    <t>비고</t>
    <phoneticPr fontId="1" type="noConversion"/>
  </si>
  <si>
    <t>메가</t>
    <phoneticPr fontId="1" type="noConversion"/>
  </si>
  <si>
    <t>알로라</t>
    <phoneticPr fontId="1" type="noConversion"/>
  </si>
  <si>
    <t>가라르</t>
    <phoneticPr fontId="1" type="noConversion"/>
  </si>
  <si>
    <t>차후 Up</t>
    <phoneticPr fontId="1" type="noConversion"/>
  </si>
  <si>
    <t>악비행</t>
    <phoneticPr fontId="1" type="noConversion"/>
  </si>
  <si>
    <t>에스퍼비행</t>
    <phoneticPr fontId="1" type="noConversion"/>
  </si>
  <si>
    <t>격투비행</t>
    <phoneticPr fontId="1" type="noConversion"/>
  </si>
  <si>
    <t>얼음불꽃</t>
    <phoneticPr fontId="1" type="noConversion"/>
  </si>
  <si>
    <t>불비달마 (가라르의 모습, 달마모드)</t>
    <phoneticPr fontId="1" type="noConversion"/>
  </si>
  <si>
    <t>불꽃</t>
    <phoneticPr fontId="1" type="noConversion"/>
  </si>
  <si>
    <t>불꽃에스퍼</t>
    <phoneticPr fontId="1" type="noConversion"/>
  </si>
  <si>
    <t>불비달마</t>
    <phoneticPr fontId="1" type="noConversion"/>
  </si>
  <si>
    <t>테오키스 (스피드폼)</t>
    <phoneticPr fontId="1" type="noConversion"/>
  </si>
  <si>
    <t>땅불꽃</t>
  </si>
  <si>
    <t>땅불꽃</t>
    <phoneticPr fontId="1" type="noConversion"/>
  </si>
  <si>
    <t>테오키스</t>
    <phoneticPr fontId="1" type="noConversion"/>
  </si>
  <si>
    <t>도롱마담 (초목도롱)</t>
    <phoneticPr fontId="1" type="noConversion"/>
  </si>
  <si>
    <t>벌레풀</t>
    <phoneticPr fontId="1" type="noConversion"/>
  </si>
  <si>
    <t>벌레땅</t>
    <phoneticPr fontId="1" type="noConversion"/>
  </si>
  <si>
    <t>개선 필요</t>
    <phoneticPr fontId="1" type="noConversion"/>
  </si>
  <si>
    <t>포켓몬의 타입 (공격받는 쪽 타입)</t>
  </si>
  <si>
    <t>노말노말</t>
  </si>
  <si>
    <t>물노말</t>
  </si>
  <si>
    <t>풀노말</t>
  </si>
  <si>
    <t>얼음노말</t>
  </si>
  <si>
    <t>격투노말</t>
  </si>
  <si>
    <t>독노말</t>
  </si>
  <si>
    <t>비행노말</t>
  </si>
  <si>
    <t>벌레노말</t>
  </si>
  <si>
    <t>바위노말</t>
  </si>
  <si>
    <t>고스트노말</t>
  </si>
  <si>
    <t>드래곤노말</t>
  </si>
  <si>
    <t>강철노말</t>
  </si>
  <si>
    <t>페어리노말</t>
  </si>
  <si>
    <t>노말불꽃</t>
  </si>
  <si>
    <t>노말전기</t>
  </si>
  <si>
    <t>노말얼음</t>
  </si>
  <si>
    <t>노말독</t>
  </si>
  <si>
    <t>노말벌레</t>
  </si>
  <si>
    <t>노말바위</t>
  </si>
  <si>
    <t>노말악</t>
  </si>
  <si>
    <t>노말강철</t>
  </si>
  <si>
    <t>불꽃불꽃</t>
  </si>
  <si>
    <t>불꽃전기</t>
  </si>
  <si>
    <t>불꽃풀</t>
  </si>
  <si>
    <t>불꽃얼음</t>
  </si>
  <si>
    <t>불꽃독</t>
  </si>
  <si>
    <t>불꽃페어리</t>
  </si>
  <si>
    <t>물불꽃</t>
  </si>
  <si>
    <t>물물</t>
  </si>
  <si>
    <t>전기전기</t>
  </si>
  <si>
    <t>전기격투</t>
  </si>
  <si>
    <t>전기땅</t>
  </si>
  <si>
    <t>전기벌레</t>
  </si>
  <si>
    <t>전기바위</t>
  </si>
  <si>
    <t>풀불꽃</t>
  </si>
  <si>
    <t>풀물</t>
  </si>
  <si>
    <t>풀전기</t>
  </si>
  <si>
    <t>풀풀</t>
  </si>
  <si>
    <t>풀벌레</t>
  </si>
  <si>
    <t>풀바위</t>
  </si>
  <si>
    <t>얼음전기</t>
  </si>
  <si>
    <t>얼음풀</t>
  </si>
  <si>
    <t>얼음얼음</t>
  </si>
  <si>
    <t>얼음격투</t>
  </si>
  <si>
    <t>얼음독</t>
  </si>
  <si>
    <t>얼음드래곤</t>
  </si>
  <si>
    <t>얼음악</t>
  </si>
  <si>
    <t>격투불꽃</t>
  </si>
  <si>
    <t>격투전기</t>
  </si>
  <si>
    <t>격투풀</t>
  </si>
  <si>
    <t>격투격투</t>
  </si>
  <si>
    <t>격투땅</t>
  </si>
  <si>
    <t>격투벌레</t>
  </si>
  <si>
    <t>격투바위</t>
  </si>
  <si>
    <t>격투드래곤</t>
  </si>
  <si>
    <t>격투페어리</t>
  </si>
  <si>
    <t>독전기</t>
  </si>
  <si>
    <t>독풀</t>
  </si>
  <si>
    <t>독얼음</t>
  </si>
  <si>
    <t>독독</t>
  </si>
  <si>
    <t>독바위</t>
  </si>
  <si>
    <t>독고스트</t>
  </si>
  <si>
    <t>독강철</t>
  </si>
  <si>
    <t>땅물</t>
  </si>
  <si>
    <t>땅풀</t>
  </si>
  <si>
    <t>땅얼음</t>
  </si>
  <si>
    <t>땅격투</t>
  </si>
  <si>
    <t>땅독</t>
  </si>
  <si>
    <t>땅땅</t>
  </si>
  <si>
    <t>땅벌레</t>
  </si>
  <si>
    <t>땅페어리</t>
  </si>
  <si>
    <t>비행불꽃</t>
  </si>
  <si>
    <t>비행전기</t>
  </si>
  <si>
    <t>비행풀</t>
  </si>
  <si>
    <t>비행얼음</t>
  </si>
  <si>
    <t>비행격투</t>
  </si>
  <si>
    <t>비행독</t>
  </si>
  <si>
    <t>비행땅</t>
  </si>
  <si>
    <t>비행비행</t>
  </si>
  <si>
    <t>비행에스퍼</t>
  </si>
  <si>
    <t>비행벌레</t>
  </si>
  <si>
    <t>비행바위</t>
  </si>
  <si>
    <t>비행고스트</t>
  </si>
  <si>
    <t>비행악</t>
  </si>
  <si>
    <t>비행페어리</t>
  </si>
  <si>
    <t>에스퍼물</t>
  </si>
  <si>
    <t>에스퍼전기</t>
  </si>
  <si>
    <t>에스퍼독</t>
  </si>
  <si>
    <t>에스퍼땅</t>
  </si>
  <si>
    <t>에스퍼에스퍼</t>
  </si>
  <si>
    <t>에스퍼벌레</t>
  </si>
  <si>
    <t>에스퍼바위</t>
  </si>
  <si>
    <t>벌레얼음</t>
  </si>
  <si>
    <t>벌레벌레</t>
  </si>
  <si>
    <t>벌레드래곤</t>
  </si>
  <si>
    <t>벌레악</t>
  </si>
  <si>
    <t>바위바위</t>
  </si>
  <si>
    <t>바위고스트</t>
  </si>
  <si>
    <t>고스트물</t>
  </si>
  <si>
    <t>고스트전기</t>
  </si>
  <si>
    <t>고스트얼음</t>
  </si>
  <si>
    <t>고스트격투</t>
  </si>
  <si>
    <t>고스트에스퍼</t>
  </si>
  <si>
    <t>고스트벌레</t>
  </si>
  <si>
    <t>고스트바위</t>
  </si>
  <si>
    <t>고스트고스트</t>
  </si>
  <si>
    <t>고스트강철</t>
  </si>
  <si>
    <t>드래곤물</t>
  </si>
  <si>
    <t>드래곤풀</t>
  </si>
  <si>
    <t>드래곤독</t>
  </si>
  <si>
    <t>드래곤벌레</t>
  </si>
  <si>
    <t>드래곤바위</t>
  </si>
  <si>
    <t>드래곤드래곤</t>
  </si>
  <si>
    <t>드래곤악</t>
  </si>
  <si>
    <t>악물</t>
  </si>
  <si>
    <t>악전기</t>
  </si>
  <si>
    <t>악땅</t>
  </si>
  <si>
    <t>악벌레</t>
  </si>
  <si>
    <t>악바위</t>
  </si>
  <si>
    <t>악악</t>
  </si>
  <si>
    <t>강철불꽃</t>
  </si>
  <si>
    <t>강철물</t>
  </si>
  <si>
    <t>강철전기</t>
  </si>
  <si>
    <t>강철풀</t>
  </si>
  <si>
    <t>강철얼음</t>
  </si>
  <si>
    <t>강철독</t>
  </si>
  <si>
    <t>강철벌레</t>
  </si>
  <si>
    <t>강철악</t>
  </si>
  <si>
    <t>강철강철</t>
  </si>
  <si>
    <t>페어리불꽃</t>
  </si>
  <si>
    <t>페어리물</t>
  </si>
  <si>
    <t>페어리전기</t>
  </si>
  <si>
    <t>페어리풀</t>
  </si>
  <si>
    <t>페어리얼음</t>
  </si>
  <si>
    <t>페어리격투</t>
  </si>
  <si>
    <t>페어리독</t>
  </si>
  <si>
    <t>페어리땅</t>
  </si>
  <si>
    <t>페어리에스퍼</t>
  </si>
  <si>
    <t>페어리벌레</t>
  </si>
  <si>
    <t>페어리바위</t>
  </si>
  <si>
    <t>페어리고스트</t>
  </si>
  <si>
    <t>페어리드래곤</t>
  </si>
  <si>
    <t>페어리악</t>
  </si>
  <si>
    <t>페어리페어리</t>
  </si>
  <si>
    <t>속성1</t>
  </si>
  <si>
    <t>속성1</t>
    <phoneticPr fontId="1" type="noConversion"/>
  </si>
  <si>
    <t>속성2</t>
  </si>
  <si>
    <t>불꽃노말</t>
    <phoneticPr fontId="1" type="noConversion"/>
  </si>
  <si>
    <t>행</t>
    <phoneticPr fontId="1" type="noConversion"/>
  </si>
  <si>
    <t>열</t>
    <phoneticPr fontId="1" type="noConversion"/>
  </si>
  <si>
    <t>속성2</t>
    <phoneticPr fontId="1" type="noConversion"/>
  </si>
  <si>
    <t/>
  </si>
  <si>
    <t>모래두지</t>
    <phoneticPr fontId="1" type="noConversion"/>
  </si>
  <si>
    <t>라이츄 (알로라의 모습)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</si>
</sst>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3CDB-2B2E-47A9-BAEC-6F8FA16A291E}">
  <dimension ref="A1:K1017"/>
  <sheetViews>
    <sheetView tabSelected="1" topLeftCell="A985" zoomScaleNormal="100" workbookViewId="0">
      <selection activeCell="M1009" sqref="M1009"/>
    </sheetView>
  </sheetViews>
  <sheetFormatPr defaultRowHeight="16.5" x14ac:dyDescent="0.3"/>
  <cols>
    <col min="2" max="2" width="33.625" bestFit="1" customWidth="1"/>
  </cols>
  <sheetData>
    <row r="1" spans="1:11" x14ac:dyDescent="0.3">
      <c r="A1">
        <v>1</v>
      </c>
      <c r="B1" t="s">
        <v>1</v>
      </c>
      <c r="C1">
        <v>45</v>
      </c>
      <c r="D1">
        <v>49</v>
      </c>
      <c r="E1">
        <v>49</v>
      </c>
      <c r="F1">
        <v>65</v>
      </c>
      <c r="G1">
        <v>65</v>
      </c>
      <c r="H1">
        <v>45</v>
      </c>
      <c r="I1">
        <v>318</v>
      </c>
      <c r="J1" t="s">
        <v>2196</v>
      </c>
      <c r="K1" t="s">
        <v>2053</v>
      </c>
    </row>
    <row r="2" spans="1:11" x14ac:dyDescent="0.3">
      <c r="A2">
        <v>2</v>
      </c>
      <c r="B2" t="s">
        <v>3</v>
      </c>
      <c r="C2">
        <v>60</v>
      </c>
      <c r="D2">
        <v>62</v>
      </c>
      <c r="E2">
        <v>63</v>
      </c>
      <c r="F2">
        <v>80</v>
      </c>
      <c r="G2">
        <v>80</v>
      </c>
      <c r="H2">
        <v>60</v>
      </c>
      <c r="I2">
        <v>405</v>
      </c>
      <c r="J2" t="s">
        <v>2196</v>
      </c>
      <c r="K2" t="s">
        <v>2053</v>
      </c>
    </row>
    <row r="3" spans="1:11" x14ac:dyDescent="0.3">
      <c r="A3">
        <v>3</v>
      </c>
      <c r="B3" t="s">
        <v>5</v>
      </c>
      <c r="C3">
        <v>80</v>
      </c>
      <c r="D3">
        <v>82</v>
      </c>
      <c r="E3">
        <v>83</v>
      </c>
      <c r="F3">
        <v>100</v>
      </c>
      <c r="G3">
        <v>100</v>
      </c>
      <c r="H3">
        <v>80</v>
      </c>
      <c r="I3">
        <v>525</v>
      </c>
      <c r="J3" t="s">
        <v>2196</v>
      </c>
      <c r="K3" t="s">
        <v>2053</v>
      </c>
    </row>
    <row r="4" spans="1:11" x14ac:dyDescent="0.3">
      <c r="A4">
        <v>4</v>
      </c>
      <c r="B4" t="s">
        <v>6</v>
      </c>
      <c r="C4">
        <v>80</v>
      </c>
      <c r="D4">
        <v>100</v>
      </c>
      <c r="E4">
        <v>123</v>
      </c>
      <c r="F4">
        <v>122</v>
      </c>
      <c r="G4">
        <v>120</v>
      </c>
      <c r="H4">
        <v>80</v>
      </c>
      <c r="I4">
        <v>625</v>
      </c>
      <c r="J4" t="s">
        <v>2196</v>
      </c>
      <c r="K4" t="s">
        <v>2053</v>
      </c>
    </row>
    <row r="5" spans="1:11" x14ac:dyDescent="0.3">
      <c r="A5">
        <v>5</v>
      </c>
      <c r="B5" t="s">
        <v>8</v>
      </c>
      <c r="C5">
        <v>39</v>
      </c>
      <c r="D5">
        <v>52</v>
      </c>
      <c r="E5">
        <v>43</v>
      </c>
      <c r="F5">
        <v>60</v>
      </c>
      <c r="G5">
        <v>50</v>
      </c>
      <c r="H5">
        <v>65</v>
      </c>
      <c r="I5">
        <v>309</v>
      </c>
      <c r="J5" t="s">
        <v>2022</v>
      </c>
    </row>
    <row r="6" spans="1:11" x14ac:dyDescent="0.3">
      <c r="A6">
        <v>6</v>
      </c>
      <c r="B6" t="s">
        <v>10</v>
      </c>
      <c r="C6">
        <v>58</v>
      </c>
      <c r="D6">
        <v>64</v>
      </c>
      <c r="E6">
        <v>58</v>
      </c>
      <c r="F6">
        <v>80</v>
      </c>
      <c r="G6">
        <v>65</v>
      </c>
      <c r="H6">
        <v>80</v>
      </c>
      <c r="I6">
        <v>405</v>
      </c>
      <c r="J6" t="s">
        <v>2022</v>
      </c>
    </row>
    <row r="7" spans="1:11" x14ac:dyDescent="0.3">
      <c r="A7">
        <v>7</v>
      </c>
      <c r="B7" t="s">
        <v>12</v>
      </c>
      <c r="C7">
        <v>78</v>
      </c>
      <c r="D7">
        <v>84</v>
      </c>
      <c r="E7">
        <v>78</v>
      </c>
      <c r="F7">
        <v>109</v>
      </c>
      <c r="G7">
        <v>85</v>
      </c>
      <c r="H7">
        <v>100</v>
      </c>
      <c r="I7">
        <v>534</v>
      </c>
      <c r="J7" t="s">
        <v>2022</v>
      </c>
      <c r="K7" t="s">
        <v>2866</v>
      </c>
    </row>
    <row r="8" spans="1:11" x14ac:dyDescent="0.3">
      <c r="A8">
        <v>8</v>
      </c>
      <c r="B8" t="s">
        <v>13</v>
      </c>
      <c r="C8">
        <v>78</v>
      </c>
      <c r="D8">
        <v>130</v>
      </c>
      <c r="E8">
        <v>111</v>
      </c>
      <c r="F8">
        <v>130</v>
      </c>
      <c r="G8">
        <v>85</v>
      </c>
      <c r="H8">
        <v>100</v>
      </c>
      <c r="I8">
        <v>634</v>
      </c>
      <c r="J8" t="s">
        <v>2022</v>
      </c>
      <c r="K8" t="s">
        <v>2236</v>
      </c>
    </row>
    <row r="9" spans="1:11" x14ac:dyDescent="0.3">
      <c r="A9">
        <v>9</v>
      </c>
      <c r="B9" t="s">
        <v>14</v>
      </c>
      <c r="C9">
        <v>78</v>
      </c>
      <c r="D9">
        <v>104</v>
      </c>
      <c r="E9">
        <v>78</v>
      </c>
      <c r="F9">
        <v>159</v>
      </c>
      <c r="G9">
        <v>115</v>
      </c>
      <c r="H9">
        <v>100</v>
      </c>
      <c r="I9">
        <v>634</v>
      </c>
      <c r="J9" t="s">
        <v>2022</v>
      </c>
      <c r="K9" t="s">
        <v>2866</v>
      </c>
    </row>
    <row r="10" spans="1:11" x14ac:dyDescent="0.3">
      <c r="A10">
        <v>10</v>
      </c>
      <c r="B10" t="s">
        <v>16</v>
      </c>
      <c r="C10">
        <v>44</v>
      </c>
      <c r="D10">
        <v>48</v>
      </c>
      <c r="E10">
        <v>65</v>
      </c>
      <c r="F10">
        <v>50</v>
      </c>
      <c r="G10">
        <v>64</v>
      </c>
      <c r="H10">
        <v>43</v>
      </c>
      <c r="I10">
        <v>314</v>
      </c>
      <c r="J10" t="s">
        <v>2027</v>
      </c>
      <c r="K10" t="s">
        <v>3525</v>
      </c>
    </row>
    <row r="11" spans="1:11" x14ac:dyDescent="0.3">
      <c r="A11">
        <v>11</v>
      </c>
      <c r="B11" t="s">
        <v>18</v>
      </c>
      <c r="C11">
        <v>59</v>
      </c>
      <c r="D11">
        <v>63</v>
      </c>
      <c r="E11">
        <v>80</v>
      </c>
      <c r="F11">
        <v>65</v>
      </c>
      <c r="G11">
        <v>80</v>
      </c>
      <c r="H11">
        <v>58</v>
      </c>
      <c r="I11">
        <v>405</v>
      </c>
      <c r="J11" t="s">
        <v>2027</v>
      </c>
      <c r="K11" t="s">
        <v>3525</v>
      </c>
    </row>
    <row r="12" spans="1:11" x14ac:dyDescent="0.3">
      <c r="A12">
        <v>12</v>
      </c>
      <c r="B12" t="s">
        <v>20</v>
      </c>
      <c r="C12">
        <v>79</v>
      </c>
      <c r="D12">
        <v>83</v>
      </c>
      <c r="E12">
        <v>100</v>
      </c>
      <c r="F12">
        <v>85</v>
      </c>
      <c r="G12">
        <v>105</v>
      </c>
      <c r="H12">
        <v>78</v>
      </c>
      <c r="I12">
        <v>530</v>
      </c>
      <c r="J12" t="s">
        <v>2027</v>
      </c>
      <c r="K12" t="s">
        <v>3525</v>
      </c>
    </row>
    <row r="13" spans="1:11" x14ac:dyDescent="0.3">
      <c r="A13">
        <v>13</v>
      </c>
      <c r="B13" t="s">
        <v>21</v>
      </c>
      <c r="C13">
        <v>79</v>
      </c>
      <c r="D13">
        <v>103</v>
      </c>
      <c r="E13">
        <v>120</v>
      </c>
      <c r="F13">
        <v>135</v>
      </c>
      <c r="G13">
        <v>115</v>
      </c>
      <c r="H13">
        <v>78</v>
      </c>
      <c r="I13">
        <v>630</v>
      </c>
      <c r="J13" t="s">
        <v>2027</v>
      </c>
      <c r="K13" t="s">
        <v>3525</v>
      </c>
    </row>
    <row r="14" spans="1:11" x14ac:dyDescent="0.3">
      <c r="A14">
        <v>14</v>
      </c>
      <c r="B14" t="s">
        <v>23</v>
      </c>
      <c r="C14">
        <v>45</v>
      </c>
      <c r="D14">
        <v>30</v>
      </c>
      <c r="E14">
        <v>35</v>
      </c>
      <c r="F14">
        <v>20</v>
      </c>
      <c r="G14">
        <v>20</v>
      </c>
      <c r="H14">
        <v>45</v>
      </c>
      <c r="I14">
        <v>195</v>
      </c>
      <c r="J14" t="s">
        <v>2031</v>
      </c>
      <c r="K14" t="s">
        <v>3525</v>
      </c>
    </row>
    <row r="15" spans="1:11" x14ac:dyDescent="0.3">
      <c r="A15">
        <v>15</v>
      </c>
      <c r="B15" t="s">
        <v>25</v>
      </c>
      <c r="C15">
        <v>50</v>
      </c>
      <c r="D15">
        <v>20</v>
      </c>
      <c r="E15">
        <v>55</v>
      </c>
      <c r="F15">
        <v>25</v>
      </c>
      <c r="G15">
        <v>25</v>
      </c>
      <c r="H15">
        <v>30</v>
      </c>
      <c r="I15">
        <v>205</v>
      </c>
      <c r="J15" t="s">
        <v>2031</v>
      </c>
      <c r="K15" t="s">
        <v>3525</v>
      </c>
    </row>
    <row r="16" spans="1:11" x14ac:dyDescent="0.3">
      <c r="A16">
        <v>16</v>
      </c>
      <c r="B16" t="s">
        <v>2034</v>
      </c>
      <c r="C16">
        <v>60</v>
      </c>
      <c r="D16">
        <v>45</v>
      </c>
      <c r="E16">
        <v>50</v>
      </c>
      <c r="F16">
        <v>90</v>
      </c>
      <c r="G16">
        <v>80</v>
      </c>
      <c r="H16">
        <v>70</v>
      </c>
      <c r="I16">
        <v>395</v>
      </c>
      <c r="J16" t="s">
        <v>2031</v>
      </c>
      <c r="K16" t="s">
        <v>2866</v>
      </c>
    </row>
    <row r="17" spans="1:11" x14ac:dyDescent="0.3">
      <c r="A17">
        <v>17</v>
      </c>
      <c r="B17" t="s">
        <v>30</v>
      </c>
      <c r="C17">
        <v>40</v>
      </c>
      <c r="D17">
        <v>35</v>
      </c>
      <c r="E17">
        <v>30</v>
      </c>
      <c r="F17">
        <v>20</v>
      </c>
      <c r="G17">
        <v>20</v>
      </c>
      <c r="H17">
        <v>50</v>
      </c>
      <c r="I17">
        <v>195</v>
      </c>
      <c r="J17" t="s">
        <v>2031</v>
      </c>
      <c r="K17" t="s">
        <v>2053</v>
      </c>
    </row>
    <row r="18" spans="1:11" x14ac:dyDescent="0.3">
      <c r="A18">
        <v>18</v>
      </c>
      <c r="B18" t="s">
        <v>32</v>
      </c>
      <c r="C18">
        <v>45</v>
      </c>
      <c r="D18">
        <v>25</v>
      </c>
      <c r="E18">
        <v>50</v>
      </c>
      <c r="F18">
        <v>25</v>
      </c>
      <c r="G18">
        <v>25</v>
      </c>
      <c r="H18">
        <v>35</v>
      </c>
      <c r="I18">
        <v>205</v>
      </c>
      <c r="J18" t="s">
        <v>2031</v>
      </c>
      <c r="K18" t="s">
        <v>2053</v>
      </c>
    </row>
    <row r="19" spans="1:11" x14ac:dyDescent="0.3">
      <c r="A19">
        <v>19</v>
      </c>
      <c r="B19" t="s">
        <v>2040</v>
      </c>
      <c r="C19">
        <v>65</v>
      </c>
      <c r="D19">
        <v>90</v>
      </c>
      <c r="E19">
        <v>40</v>
      </c>
      <c r="F19">
        <v>45</v>
      </c>
      <c r="G19">
        <v>80</v>
      </c>
      <c r="H19">
        <v>75</v>
      </c>
      <c r="I19">
        <v>395</v>
      </c>
      <c r="J19" t="s">
        <v>2031</v>
      </c>
      <c r="K19" t="s">
        <v>2053</v>
      </c>
    </row>
    <row r="20" spans="1:11" x14ac:dyDescent="0.3">
      <c r="A20">
        <v>20</v>
      </c>
      <c r="B20" t="s">
        <v>36</v>
      </c>
      <c r="C20">
        <v>65</v>
      </c>
      <c r="D20">
        <v>150</v>
      </c>
      <c r="E20">
        <v>40</v>
      </c>
      <c r="F20">
        <v>15</v>
      </c>
      <c r="G20">
        <v>80</v>
      </c>
      <c r="H20">
        <v>145</v>
      </c>
      <c r="I20">
        <v>495</v>
      </c>
      <c r="J20" t="s">
        <v>2031</v>
      </c>
      <c r="K20" t="s">
        <v>2053</v>
      </c>
    </row>
    <row r="21" spans="1:11" x14ac:dyDescent="0.3">
      <c r="A21">
        <v>21</v>
      </c>
      <c r="B21" t="s">
        <v>38</v>
      </c>
      <c r="C21">
        <v>40</v>
      </c>
      <c r="D21">
        <v>45</v>
      </c>
      <c r="E21">
        <v>40</v>
      </c>
      <c r="F21">
        <v>35</v>
      </c>
      <c r="G21">
        <v>35</v>
      </c>
      <c r="H21">
        <v>56</v>
      </c>
      <c r="I21">
        <v>251</v>
      </c>
      <c r="J21" t="s">
        <v>2047</v>
      </c>
      <c r="K21" t="s">
        <v>2866</v>
      </c>
    </row>
    <row r="22" spans="1:11" x14ac:dyDescent="0.3">
      <c r="A22">
        <v>22</v>
      </c>
      <c r="B22" t="s">
        <v>40</v>
      </c>
      <c r="C22">
        <v>63</v>
      </c>
      <c r="D22">
        <v>60</v>
      </c>
      <c r="E22">
        <v>55</v>
      </c>
      <c r="F22">
        <v>50</v>
      </c>
      <c r="G22">
        <v>50</v>
      </c>
      <c r="H22">
        <v>71</v>
      </c>
      <c r="I22">
        <v>349</v>
      </c>
      <c r="J22" t="s">
        <v>2047</v>
      </c>
      <c r="K22" t="s">
        <v>2866</v>
      </c>
    </row>
    <row r="23" spans="1:11" x14ac:dyDescent="0.3">
      <c r="A23">
        <v>23</v>
      </c>
      <c r="B23" t="s">
        <v>2045</v>
      </c>
      <c r="C23">
        <v>83</v>
      </c>
      <c r="D23">
        <v>80</v>
      </c>
      <c r="E23">
        <v>75</v>
      </c>
      <c r="F23">
        <v>70</v>
      </c>
      <c r="G23">
        <v>70</v>
      </c>
      <c r="H23">
        <v>101</v>
      </c>
      <c r="I23">
        <v>479</v>
      </c>
      <c r="J23" t="s">
        <v>2047</v>
      </c>
      <c r="K23" t="s">
        <v>2866</v>
      </c>
    </row>
    <row r="24" spans="1:11" x14ac:dyDescent="0.3">
      <c r="A24">
        <v>24</v>
      </c>
      <c r="B24" t="s">
        <v>44</v>
      </c>
      <c r="C24">
        <v>83</v>
      </c>
      <c r="D24">
        <v>80</v>
      </c>
      <c r="E24">
        <v>80</v>
      </c>
      <c r="F24">
        <v>135</v>
      </c>
      <c r="G24">
        <v>80</v>
      </c>
      <c r="H24">
        <v>121</v>
      </c>
      <c r="I24">
        <v>579</v>
      </c>
      <c r="J24" t="s">
        <v>2047</v>
      </c>
      <c r="K24" t="s">
        <v>2866</v>
      </c>
    </row>
    <row r="25" spans="1:11" x14ac:dyDescent="0.3">
      <c r="A25">
        <v>25</v>
      </c>
      <c r="B25" t="s">
        <v>46</v>
      </c>
      <c r="C25">
        <v>30</v>
      </c>
      <c r="D25">
        <v>56</v>
      </c>
      <c r="E25">
        <v>35</v>
      </c>
      <c r="F25">
        <v>25</v>
      </c>
      <c r="G25">
        <v>35</v>
      </c>
      <c r="H25">
        <v>72</v>
      </c>
      <c r="I25">
        <v>253</v>
      </c>
      <c r="J25" t="s">
        <v>2047</v>
      </c>
      <c r="K25" t="s">
        <v>3525</v>
      </c>
    </row>
    <row r="26" spans="1:11" x14ac:dyDescent="0.3">
      <c r="A26">
        <v>26</v>
      </c>
      <c r="B26" t="s">
        <v>48</v>
      </c>
      <c r="C26">
        <v>30</v>
      </c>
      <c r="D26">
        <v>56</v>
      </c>
      <c r="E26">
        <v>35</v>
      </c>
      <c r="F26">
        <v>25</v>
      </c>
      <c r="G26">
        <v>35</v>
      </c>
      <c r="H26">
        <v>72</v>
      </c>
      <c r="I26">
        <v>253</v>
      </c>
      <c r="J26" t="s">
        <v>2102</v>
      </c>
      <c r="K26" t="s">
        <v>2047</v>
      </c>
    </row>
    <row r="27" spans="1:11" x14ac:dyDescent="0.3">
      <c r="A27">
        <v>27</v>
      </c>
      <c r="B27" t="s">
        <v>50</v>
      </c>
      <c r="C27">
        <v>55</v>
      </c>
      <c r="D27">
        <v>81</v>
      </c>
      <c r="E27">
        <v>60</v>
      </c>
      <c r="F27">
        <v>50</v>
      </c>
      <c r="G27">
        <v>70</v>
      </c>
      <c r="H27">
        <v>97</v>
      </c>
      <c r="I27">
        <v>413</v>
      </c>
      <c r="J27" t="s">
        <v>2047</v>
      </c>
      <c r="K27" t="s">
        <v>3525</v>
      </c>
    </row>
    <row r="28" spans="1:11" x14ac:dyDescent="0.3">
      <c r="A28">
        <v>28</v>
      </c>
      <c r="B28" t="s">
        <v>52</v>
      </c>
      <c r="C28">
        <v>75</v>
      </c>
      <c r="D28">
        <v>71</v>
      </c>
      <c r="E28">
        <v>70</v>
      </c>
      <c r="F28">
        <v>40</v>
      </c>
      <c r="G28">
        <v>80</v>
      </c>
      <c r="H28">
        <v>77</v>
      </c>
      <c r="I28">
        <v>413</v>
      </c>
      <c r="J28" t="s">
        <v>2102</v>
      </c>
      <c r="K28" t="s">
        <v>2047</v>
      </c>
    </row>
    <row r="29" spans="1:11" x14ac:dyDescent="0.3">
      <c r="A29">
        <v>29</v>
      </c>
      <c r="B29" t="s">
        <v>54</v>
      </c>
      <c r="C29">
        <v>40</v>
      </c>
      <c r="D29">
        <v>60</v>
      </c>
      <c r="E29">
        <v>30</v>
      </c>
      <c r="F29">
        <v>31</v>
      </c>
      <c r="G29">
        <v>31</v>
      </c>
      <c r="H29">
        <v>70</v>
      </c>
      <c r="I29">
        <v>262</v>
      </c>
      <c r="J29" t="s">
        <v>2047</v>
      </c>
      <c r="K29" t="s">
        <v>2866</v>
      </c>
    </row>
    <row r="30" spans="1:11" x14ac:dyDescent="0.3">
      <c r="A30">
        <v>30</v>
      </c>
      <c r="B30" t="s">
        <v>56</v>
      </c>
      <c r="C30">
        <v>65</v>
      </c>
      <c r="D30">
        <v>90</v>
      </c>
      <c r="E30">
        <v>65</v>
      </c>
      <c r="F30">
        <v>61</v>
      </c>
      <c r="G30">
        <v>61</v>
      </c>
      <c r="H30">
        <v>100</v>
      </c>
      <c r="I30">
        <v>442</v>
      </c>
      <c r="J30" t="s">
        <v>2047</v>
      </c>
      <c r="K30" t="s">
        <v>2866</v>
      </c>
    </row>
    <row r="31" spans="1:11" x14ac:dyDescent="0.3">
      <c r="A31">
        <v>31</v>
      </c>
      <c r="B31" t="s">
        <v>58</v>
      </c>
      <c r="C31">
        <v>35</v>
      </c>
      <c r="D31">
        <v>60</v>
      </c>
      <c r="E31">
        <v>44</v>
      </c>
      <c r="F31">
        <v>40</v>
      </c>
      <c r="G31">
        <v>54</v>
      </c>
      <c r="H31">
        <v>55</v>
      </c>
      <c r="I31">
        <v>288</v>
      </c>
      <c r="J31" t="s">
        <v>2053</v>
      </c>
      <c r="K31" t="s">
        <v>3525</v>
      </c>
    </row>
    <row r="32" spans="1:11" x14ac:dyDescent="0.3">
      <c r="A32">
        <v>32</v>
      </c>
      <c r="B32" t="s">
        <v>60</v>
      </c>
      <c r="C32">
        <v>60</v>
      </c>
      <c r="D32">
        <v>85</v>
      </c>
      <c r="E32">
        <v>69</v>
      </c>
      <c r="F32">
        <v>65</v>
      </c>
      <c r="G32">
        <v>79</v>
      </c>
      <c r="H32">
        <v>80</v>
      </c>
      <c r="I32">
        <v>438</v>
      </c>
      <c r="J32" t="s">
        <v>2053</v>
      </c>
      <c r="K32" t="s">
        <v>3525</v>
      </c>
    </row>
    <row r="33" spans="1:11" x14ac:dyDescent="0.3">
      <c r="A33">
        <v>33</v>
      </c>
      <c r="B33" t="s">
        <v>2056</v>
      </c>
      <c r="C33">
        <v>35</v>
      </c>
      <c r="D33">
        <v>55</v>
      </c>
      <c r="E33">
        <v>40</v>
      </c>
      <c r="F33">
        <v>50</v>
      </c>
      <c r="G33">
        <v>50</v>
      </c>
      <c r="H33">
        <v>90</v>
      </c>
      <c r="I33">
        <v>320</v>
      </c>
      <c r="J33" t="s">
        <v>2057</v>
      </c>
      <c r="K33" t="s">
        <v>3525</v>
      </c>
    </row>
    <row r="34" spans="1:11" x14ac:dyDescent="0.3">
      <c r="A34">
        <v>34</v>
      </c>
      <c r="B34" t="s">
        <v>2059</v>
      </c>
      <c r="C34">
        <v>60</v>
      </c>
      <c r="D34">
        <v>90</v>
      </c>
      <c r="E34">
        <v>55</v>
      </c>
      <c r="F34">
        <v>90</v>
      </c>
      <c r="G34">
        <v>80</v>
      </c>
      <c r="H34">
        <v>110</v>
      </c>
      <c r="I34">
        <v>485</v>
      </c>
      <c r="J34" t="s">
        <v>2057</v>
      </c>
      <c r="K34" t="s">
        <v>3525</v>
      </c>
    </row>
    <row r="35" spans="1:11" x14ac:dyDescent="0.3">
      <c r="A35">
        <v>35</v>
      </c>
      <c r="B35" t="s">
        <v>3527</v>
      </c>
      <c r="C35">
        <v>60</v>
      </c>
      <c r="D35">
        <v>85</v>
      </c>
      <c r="E35">
        <v>50</v>
      </c>
      <c r="F35">
        <v>95</v>
      </c>
      <c r="G35">
        <v>85</v>
      </c>
      <c r="H35">
        <v>110</v>
      </c>
      <c r="I35">
        <v>485</v>
      </c>
      <c r="J35" t="s">
        <v>2057</v>
      </c>
      <c r="K35" t="s">
        <v>2121</v>
      </c>
    </row>
    <row r="36" spans="1:11" x14ac:dyDescent="0.3">
      <c r="A36">
        <v>36</v>
      </c>
      <c r="B36" t="s">
        <v>3526</v>
      </c>
      <c r="C36">
        <v>50</v>
      </c>
      <c r="D36">
        <v>75</v>
      </c>
      <c r="E36">
        <v>85</v>
      </c>
      <c r="F36">
        <v>20</v>
      </c>
      <c r="G36">
        <v>30</v>
      </c>
      <c r="H36">
        <v>40</v>
      </c>
      <c r="I36">
        <v>300</v>
      </c>
      <c r="J36" t="s">
        <v>2062</v>
      </c>
      <c r="K36" t="s">
        <v>3525</v>
      </c>
    </row>
    <row r="37" spans="1:11" x14ac:dyDescent="0.3">
      <c r="A37">
        <v>37</v>
      </c>
      <c r="B37" t="s">
        <v>72</v>
      </c>
      <c r="C37">
        <v>50</v>
      </c>
      <c r="D37">
        <v>75</v>
      </c>
      <c r="E37">
        <v>90</v>
      </c>
      <c r="F37">
        <v>10</v>
      </c>
      <c r="G37">
        <v>35</v>
      </c>
      <c r="H37">
        <v>40</v>
      </c>
      <c r="I37">
        <v>300</v>
      </c>
      <c r="J37" t="s">
        <v>2079</v>
      </c>
      <c r="K37" t="s">
        <v>2103</v>
      </c>
    </row>
    <row r="38" spans="1:11" x14ac:dyDescent="0.3">
      <c r="A38">
        <v>38</v>
      </c>
      <c r="B38" t="s">
        <v>74</v>
      </c>
      <c r="C38">
        <v>75</v>
      </c>
      <c r="D38">
        <v>100</v>
      </c>
      <c r="E38">
        <v>110</v>
      </c>
      <c r="F38">
        <v>45</v>
      </c>
      <c r="G38">
        <v>55</v>
      </c>
      <c r="H38">
        <v>65</v>
      </c>
      <c r="I38">
        <v>450</v>
      </c>
      <c r="J38" t="s">
        <v>2062</v>
      </c>
      <c r="K38" t="s">
        <v>3525</v>
      </c>
    </row>
    <row r="39" spans="1:11" x14ac:dyDescent="0.3">
      <c r="A39">
        <v>39</v>
      </c>
      <c r="B39" t="s">
        <v>76</v>
      </c>
      <c r="C39">
        <v>75</v>
      </c>
      <c r="D39">
        <v>100</v>
      </c>
      <c r="E39">
        <v>120</v>
      </c>
      <c r="F39">
        <v>25</v>
      </c>
      <c r="G39">
        <v>65</v>
      </c>
      <c r="H39">
        <v>65</v>
      </c>
      <c r="I39">
        <v>450</v>
      </c>
      <c r="J39" t="s">
        <v>2079</v>
      </c>
      <c r="K39" t="s">
        <v>2103</v>
      </c>
    </row>
    <row r="40" spans="1:11" x14ac:dyDescent="0.3">
      <c r="A40">
        <v>40</v>
      </c>
      <c r="B40" t="s">
        <v>78</v>
      </c>
      <c r="C40">
        <v>55</v>
      </c>
      <c r="D40">
        <v>47</v>
      </c>
      <c r="E40">
        <v>52</v>
      </c>
      <c r="F40">
        <v>40</v>
      </c>
      <c r="G40">
        <v>40</v>
      </c>
      <c r="H40">
        <v>41</v>
      </c>
      <c r="I40">
        <v>275</v>
      </c>
      <c r="J40" t="s">
        <v>2053</v>
      </c>
      <c r="K40" t="s">
        <v>3525</v>
      </c>
    </row>
    <row r="41" spans="1:11" x14ac:dyDescent="0.3">
      <c r="A41">
        <v>41</v>
      </c>
      <c r="B41" t="s">
        <v>80</v>
      </c>
      <c r="C41">
        <v>70</v>
      </c>
      <c r="D41">
        <v>62</v>
      </c>
      <c r="E41">
        <v>67</v>
      </c>
      <c r="F41">
        <v>55</v>
      </c>
      <c r="G41">
        <v>55</v>
      </c>
      <c r="H41">
        <v>56</v>
      </c>
      <c r="I41">
        <v>365</v>
      </c>
      <c r="J41" t="s">
        <v>2053</v>
      </c>
      <c r="K41" t="s">
        <v>3525</v>
      </c>
    </row>
    <row r="42" spans="1:11" x14ac:dyDescent="0.3">
      <c r="A42">
        <v>42</v>
      </c>
      <c r="B42" t="s">
        <v>2068</v>
      </c>
      <c r="C42">
        <v>90</v>
      </c>
      <c r="D42">
        <v>92</v>
      </c>
      <c r="E42">
        <v>87</v>
      </c>
      <c r="F42">
        <v>75</v>
      </c>
      <c r="G42">
        <v>85</v>
      </c>
      <c r="H42">
        <v>76</v>
      </c>
      <c r="I42">
        <v>505</v>
      </c>
      <c r="J42" t="s">
        <v>2053</v>
      </c>
      <c r="K42" t="s">
        <v>2062</v>
      </c>
    </row>
    <row r="43" spans="1:11" x14ac:dyDescent="0.3">
      <c r="A43">
        <v>43</v>
      </c>
      <c r="B43" t="s">
        <v>85</v>
      </c>
      <c r="C43">
        <v>46</v>
      </c>
      <c r="D43">
        <v>57</v>
      </c>
      <c r="E43">
        <v>40</v>
      </c>
      <c r="F43">
        <v>40</v>
      </c>
      <c r="G43">
        <v>40</v>
      </c>
      <c r="H43">
        <v>50</v>
      </c>
      <c r="I43">
        <v>273</v>
      </c>
      <c r="J43" t="s">
        <v>2053</v>
      </c>
      <c r="K43" t="s">
        <v>3525</v>
      </c>
    </row>
    <row r="44" spans="1:11" x14ac:dyDescent="0.3">
      <c r="A44">
        <v>44</v>
      </c>
      <c r="B44" t="s">
        <v>87</v>
      </c>
      <c r="C44">
        <v>61</v>
      </c>
      <c r="D44">
        <v>72</v>
      </c>
      <c r="E44">
        <v>57</v>
      </c>
      <c r="F44">
        <v>55</v>
      </c>
      <c r="G44">
        <v>55</v>
      </c>
      <c r="H44">
        <v>65</v>
      </c>
      <c r="I44">
        <v>365</v>
      </c>
      <c r="J44" t="s">
        <v>2053</v>
      </c>
      <c r="K44" t="s">
        <v>3525</v>
      </c>
    </row>
    <row r="45" spans="1:11" x14ac:dyDescent="0.3">
      <c r="A45">
        <v>45</v>
      </c>
      <c r="B45" t="s">
        <v>2073</v>
      </c>
      <c r="C45">
        <v>81</v>
      </c>
      <c r="D45">
        <v>102</v>
      </c>
      <c r="E45">
        <v>77</v>
      </c>
      <c r="F45">
        <v>85</v>
      </c>
      <c r="G45">
        <v>75</v>
      </c>
      <c r="H45">
        <v>85</v>
      </c>
      <c r="I45">
        <v>505</v>
      </c>
      <c r="J45" t="s">
        <v>2053</v>
      </c>
      <c r="K45" t="s">
        <v>2062</v>
      </c>
    </row>
    <row r="46" spans="1:11" x14ac:dyDescent="0.3">
      <c r="A46">
        <v>46</v>
      </c>
      <c r="B46" t="s">
        <v>92</v>
      </c>
      <c r="C46">
        <v>70</v>
      </c>
      <c r="D46">
        <v>45</v>
      </c>
      <c r="E46">
        <v>48</v>
      </c>
      <c r="F46">
        <v>60</v>
      </c>
      <c r="G46">
        <v>65</v>
      </c>
      <c r="H46">
        <v>35</v>
      </c>
      <c r="I46">
        <v>323</v>
      </c>
      <c r="J46" t="s">
        <v>2075</v>
      </c>
      <c r="K46" t="s">
        <v>3525</v>
      </c>
    </row>
    <row r="47" spans="1:11" x14ac:dyDescent="0.3">
      <c r="A47">
        <v>47</v>
      </c>
      <c r="B47" t="s">
        <v>2077</v>
      </c>
      <c r="C47">
        <v>95</v>
      </c>
      <c r="D47">
        <v>70</v>
      </c>
      <c r="E47">
        <v>73</v>
      </c>
      <c r="F47">
        <v>95</v>
      </c>
      <c r="G47">
        <v>90</v>
      </c>
      <c r="H47">
        <v>60</v>
      </c>
      <c r="I47">
        <v>483</v>
      </c>
      <c r="J47" t="s">
        <v>2075</v>
      </c>
      <c r="K47" t="s">
        <v>3525</v>
      </c>
    </row>
    <row r="48" spans="1:11" x14ac:dyDescent="0.3">
      <c r="A48">
        <v>48</v>
      </c>
      <c r="B48" t="s">
        <v>97</v>
      </c>
      <c r="C48">
        <v>38</v>
      </c>
      <c r="D48">
        <v>41</v>
      </c>
      <c r="E48">
        <v>40</v>
      </c>
      <c r="F48">
        <v>50</v>
      </c>
      <c r="G48">
        <v>65</v>
      </c>
      <c r="H48">
        <v>65</v>
      </c>
      <c r="I48">
        <v>299</v>
      </c>
      <c r="J48" t="s">
        <v>2022</v>
      </c>
      <c r="K48" t="s">
        <v>3525</v>
      </c>
    </row>
    <row r="49" spans="1:11" x14ac:dyDescent="0.3">
      <c r="A49">
        <v>49</v>
      </c>
      <c r="B49" t="s">
        <v>99</v>
      </c>
      <c r="C49">
        <v>38</v>
      </c>
      <c r="D49">
        <v>41</v>
      </c>
      <c r="E49">
        <v>40</v>
      </c>
      <c r="F49">
        <v>50</v>
      </c>
      <c r="G49">
        <v>65</v>
      </c>
      <c r="H49">
        <v>65</v>
      </c>
      <c r="I49">
        <v>299</v>
      </c>
      <c r="J49" t="s">
        <v>2079</v>
      </c>
      <c r="K49" t="s">
        <v>3525</v>
      </c>
    </row>
    <row r="50" spans="1:11" x14ac:dyDescent="0.3">
      <c r="A50">
        <v>50</v>
      </c>
      <c r="B50" t="s">
        <v>101</v>
      </c>
      <c r="C50">
        <v>73</v>
      </c>
      <c r="D50">
        <v>76</v>
      </c>
      <c r="E50">
        <v>75</v>
      </c>
      <c r="F50">
        <v>81</v>
      </c>
      <c r="G50">
        <v>100</v>
      </c>
      <c r="H50">
        <v>100</v>
      </c>
      <c r="I50">
        <v>505</v>
      </c>
      <c r="J50" t="s">
        <v>2022</v>
      </c>
      <c r="K50" t="s">
        <v>3525</v>
      </c>
    </row>
    <row r="51" spans="1:11" x14ac:dyDescent="0.3">
      <c r="A51">
        <v>51</v>
      </c>
      <c r="B51" t="s">
        <v>103</v>
      </c>
      <c r="C51">
        <v>73</v>
      </c>
      <c r="D51">
        <v>67</v>
      </c>
      <c r="E51">
        <v>75</v>
      </c>
      <c r="F51">
        <v>81</v>
      </c>
      <c r="G51">
        <v>100</v>
      </c>
      <c r="H51">
        <v>109</v>
      </c>
      <c r="I51">
        <v>505</v>
      </c>
      <c r="J51" t="s">
        <v>2079</v>
      </c>
      <c r="K51" t="s">
        <v>2075</v>
      </c>
    </row>
    <row r="52" spans="1:11" x14ac:dyDescent="0.3">
      <c r="A52">
        <v>52</v>
      </c>
      <c r="B52" t="s">
        <v>105</v>
      </c>
      <c r="C52">
        <v>115</v>
      </c>
      <c r="D52">
        <v>45</v>
      </c>
      <c r="E52">
        <v>20</v>
      </c>
      <c r="F52">
        <v>45</v>
      </c>
      <c r="G52">
        <v>25</v>
      </c>
      <c r="H52">
        <v>20</v>
      </c>
      <c r="I52">
        <v>270</v>
      </c>
      <c r="J52" t="s">
        <v>2047</v>
      </c>
      <c r="K52" t="s">
        <v>2075</v>
      </c>
    </row>
    <row r="53" spans="1:11" x14ac:dyDescent="0.3">
      <c r="A53">
        <v>53</v>
      </c>
      <c r="B53" t="s">
        <v>2085</v>
      </c>
      <c r="C53">
        <v>140</v>
      </c>
      <c r="D53">
        <v>70</v>
      </c>
      <c r="E53">
        <v>45</v>
      </c>
      <c r="F53">
        <v>85</v>
      </c>
      <c r="G53">
        <v>50</v>
      </c>
      <c r="H53">
        <v>45</v>
      </c>
      <c r="I53">
        <v>435</v>
      </c>
      <c r="J53" t="s">
        <v>2047</v>
      </c>
      <c r="K53" t="s">
        <v>2075</v>
      </c>
    </row>
    <row r="54" spans="1:11" x14ac:dyDescent="0.3">
      <c r="A54">
        <v>54</v>
      </c>
      <c r="B54" t="s">
        <v>110</v>
      </c>
      <c r="C54">
        <v>40</v>
      </c>
      <c r="D54">
        <v>45</v>
      </c>
      <c r="E54">
        <v>35</v>
      </c>
      <c r="F54">
        <v>30</v>
      </c>
      <c r="G54">
        <v>40</v>
      </c>
      <c r="H54">
        <v>55</v>
      </c>
      <c r="I54">
        <v>245</v>
      </c>
      <c r="J54" t="s">
        <v>2053</v>
      </c>
      <c r="K54" t="s">
        <v>2866</v>
      </c>
    </row>
    <row r="55" spans="1:11" x14ac:dyDescent="0.3">
      <c r="A55">
        <v>55</v>
      </c>
      <c r="B55" t="s">
        <v>112</v>
      </c>
      <c r="C55">
        <v>75</v>
      </c>
      <c r="D55">
        <v>80</v>
      </c>
      <c r="E55">
        <v>70</v>
      </c>
      <c r="F55">
        <v>65</v>
      </c>
      <c r="G55">
        <v>75</v>
      </c>
      <c r="H55">
        <v>90</v>
      </c>
      <c r="I55">
        <v>455</v>
      </c>
      <c r="J55" t="s">
        <v>2053</v>
      </c>
      <c r="K55" t="s">
        <v>2866</v>
      </c>
    </row>
    <row r="56" spans="1:11" x14ac:dyDescent="0.3">
      <c r="A56">
        <v>56</v>
      </c>
      <c r="B56" t="s">
        <v>114</v>
      </c>
      <c r="C56">
        <v>45</v>
      </c>
      <c r="D56">
        <v>50</v>
      </c>
      <c r="E56">
        <v>55</v>
      </c>
      <c r="F56">
        <v>75</v>
      </c>
      <c r="G56">
        <v>65</v>
      </c>
      <c r="H56">
        <v>30</v>
      </c>
      <c r="I56">
        <v>320</v>
      </c>
      <c r="J56" t="s">
        <v>2196</v>
      </c>
      <c r="K56" t="s">
        <v>2053</v>
      </c>
    </row>
    <row r="57" spans="1:11" x14ac:dyDescent="0.3">
      <c r="A57">
        <v>57</v>
      </c>
      <c r="B57" t="s">
        <v>116</v>
      </c>
      <c r="C57">
        <v>60</v>
      </c>
      <c r="D57">
        <v>65</v>
      </c>
      <c r="E57">
        <v>70</v>
      </c>
      <c r="F57">
        <v>85</v>
      </c>
      <c r="G57">
        <v>75</v>
      </c>
      <c r="H57">
        <v>40</v>
      </c>
      <c r="I57">
        <v>395</v>
      </c>
      <c r="J57" t="s">
        <v>2196</v>
      </c>
      <c r="K57" t="s">
        <v>2053</v>
      </c>
    </row>
    <row r="58" spans="1:11" x14ac:dyDescent="0.3">
      <c r="A58">
        <v>58</v>
      </c>
      <c r="B58" t="s">
        <v>2092</v>
      </c>
      <c r="C58">
        <v>75</v>
      </c>
      <c r="D58">
        <v>80</v>
      </c>
      <c r="E58">
        <v>85</v>
      </c>
      <c r="F58">
        <v>110</v>
      </c>
      <c r="G58">
        <v>90</v>
      </c>
      <c r="H58">
        <v>50</v>
      </c>
      <c r="I58">
        <v>490</v>
      </c>
      <c r="J58" t="s">
        <v>2196</v>
      </c>
      <c r="K58" t="s">
        <v>2053</v>
      </c>
    </row>
    <row r="59" spans="1:11" x14ac:dyDescent="0.3">
      <c r="A59">
        <v>59</v>
      </c>
      <c r="B59" t="s">
        <v>121</v>
      </c>
      <c r="C59">
        <v>35</v>
      </c>
      <c r="D59">
        <v>70</v>
      </c>
      <c r="E59">
        <v>55</v>
      </c>
      <c r="F59">
        <v>45</v>
      </c>
      <c r="G59">
        <v>55</v>
      </c>
      <c r="H59">
        <v>25</v>
      </c>
      <c r="I59">
        <v>285</v>
      </c>
      <c r="J59" t="s">
        <v>2031</v>
      </c>
      <c r="K59" t="s">
        <v>2196</v>
      </c>
    </row>
    <row r="60" spans="1:11" x14ac:dyDescent="0.3">
      <c r="A60">
        <v>60</v>
      </c>
      <c r="B60" t="s">
        <v>123</v>
      </c>
      <c r="C60">
        <v>60</v>
      </c>
      <c r="D60">
        <v>95</v>
      </c>
      <c r="E60">
        <v>80</v>
      </c>
      <c r="F60">
        <v>60</v>
      </c>
      <c r="G60">
        <v>80</v>
      </c>
      <c r="H60">
        <v>30</v>
      </c>
      <c r="I60">
        <v>405</v>
      </c>
      <c r="J60" t="s">
        <v>2031</v>
      </c>
      <c r="K60" t="s">
        <v>2196</v>
      </c>
    </row>
    <row r="61" spans="1:11" x14ac:dyDescent="0.3">
      <c r="A61">
        <v>61</v>
      </c>
      <c r="B61" t="s">
        <v>125</v>
      </c>
      <c r="C61">
        <v>60</v>
      </c>
      <c r="D61">
        <v>55</v>
      </c>
      <c r="E61">
        <v>50</v>
      </c>
      <c r="F61">
        <v>40</v>
      </c>
      <c r="G61">
        <v>55</v>
      </c>
      <c r="H61">
        <v>45</v>
      </c>
      <c r="I61">
        <v>305</v>
      </c>
      <c r="J61" t="s">
        <v>2031</v>
      </c>
      <c r="K61" t="s">
        <v>2053</v>
      </c>
    </row>
    <row r="62" spans="1:11" x14ac:dyDescent="0.3">
      <c r="A62">
        <v>62</v>
      </c>
      <c r="B62" t="s">
        <v>127</v>
      </c>
      <c r="C62">
        <v>70</v>
      </c>
      <c r="D62">
        <v>65</v>
      </c>
      <c r="E62">
        <v>60</v>
      </c>
      <c r="F62">
        <v>90</v>
      </c>
      <c r="G62">
        <v>75</v>
      </c>
      <c r="H62">
        <v>90</v>
      </c>
      <c r="I62">
        <v>450</v>
      </c>
      <c r="J62" t="s">
        <v>2031</v>
      </c>
      <c r="K62" t="s">
        <v>2053</v>
      </c>
    </row>
    <row r="63" spans="1:11" x14ac:dyDescent="0.3">
      <c r="A63">
        <v>63</v>
      </c>
      <c r="B63" t="s">
        <v>129</v>
      </c>
      <c r="C63">
        <v>10</v>
      </c>
      <c r="D63">
        <v>55</v>
      </c>
      <c r="E63">
        <v>25</v>
      </c>
      <c r="F63">
        <v>35</v>
      </c>
      <c r="G63">
        <v>45</v>
      </c>
      <c r="H63">
        <v>95</v>
      </c>
      <c r="I63">
        <v>265</v>
      </c>
      <c r="J63" t="s">
        <v>2062</v>
      </c>
      <c r="K63" t="s">
        <v>3525</v>
      </c>
    </row>
    <row r="64" spans="1:11" x14ac:dyDescent="0.3">
      <c r="A64">
        <v>64</v>
      </c>
      <c r="B64" t="s">
        <v>131</v>
      </c>
      <c r="C64">
        <v>10</v>
      </c>
      <c r="D64">
        <v>55</v>
      </c>
      <c r="E64">
        <v>30</v>
      </c>
      <c r="F64">
        <v>35</v>
      </c>
      <c r="G64">
        <v>45</v>
      </c>
      <c r="H64">
        <v>90</v>
      </c>
      <c r="I64">
        <v>265</v>
      </c>
      <c r="J64" t="s">
        <v>2062</v>
      </c>
      <c r="K64" t="s">
        <v>2103</v>
      </c>
    </row>
    <row r="65" spans="1:11" x14ac:dyDescent="0.3">
      <c r="A65">
        <v>65</v>
      </c>
      <c r="B65" t="s">
        <v>133</v>
      </c>
      <c r="C65">
        <v>35</v>
      </c>
      <c r="D65">
        <v>80</v>
      </c>
      <c r="E65">
        <v>50</v>
      </c>
      <c r="F65">
        <v>50</v>
      </c>
      <c r="G65">
        <v>70</v>
      </c>
      <c r="H65">
        <v>120</v>
      </c>
      <c r="I65">
        <v>405</v>
      </c>
      <c r="J65" t="s">
        <v>2062</v>
      </c>
      <c r="K65" t="s">
        <v>3525</v>
      </c>
    </row>
    <row r="66" spans="1:11" x14ac:dyDescent="0.3">
      <c r="A66">
        <v>66</v>
      </c>
      <c r="B66" t="s">
        <v>135</v>
      </c>
      <c r="C66">
        <v>35</v>
      </c>
      <c r="D66">
        <v>100</v>
      </c>
      <c r="E66">
        <v>60</v>
      </c>
      <c r="F66">
        <v>50</v>
      </c>
      <c r="G66">
        <v>70</v>
      </c>
      <c r="H66">
        <v>110</v>
      </c>
      <c r="I66">
        <v>425</v>
      </c>
      <c r="J66" t="s">
        <v>2062</v>
      </c>
      <c r="K66" t="s">
        <v>2103</v>
      </c>
    </row>
    <row r="67" spans="1:11" x14ac:dyDescent="0.3">
      <c r="A67">
        <v>67</v>
      </c>
      <c r="B67" t="s">
        <v>137</v>
      </c>
      <c r="C67">
        <v>40</v>
      </c>
      <c r="D67">
        <v>45</v>
      </c>
      <c r="E67">
        <v>35</v>
      </c>
      <c r="F67">
        <v>40</v>
      </c>
      <c r="G67">
        <v>40</v>
      </c>
      <c r="H67">
        <v>90</v>
      </c>
      <c r="I67">
        <v>290</v>
      </c>
      <c r="J67" t="s">
        <v>2047</v>
      </c>
      <c r="K67" t="s">
        <v>3525</v>
      </c>
    </row>
    <row r="68" spans="1:11" x14ac:dyDescent="0.3">
      <c r="A68">
        <v>68</v>
      </c>
      <c r="B68" t="s">
        <v>139</v>
      </c>
      <c r="C68">
        <v>40</v>
      </c>
      <c r="D68">
        <v>35</v>
      </c>
      <c r="E68">
        <v>35</v>
      </c>
      <c r="F68">
        <v>50</v>
      </c>
      <c r="G68">
        <v>40</v>
      </c>
      <c r="H68">
        <v>90</v>
      </c>
      <c r="I68">
        <v>290</v>
      </c>
      <c r="J68" t="s">
        <v>2102</v>
      </c>
      <c r="K68" t="s">
        <v>3525</v>
      </c>
    </row>
    <row r="69" spans="1:11" x14ac:dyDescent="0.3">
      <c r="A69">
        <v>69</v>
      </c>
      <c r="B69" t="s">
        <v>141</v>
      </c>
      <c r="C69">
        <v>50</v>
      </c>
      <c r="D69">
        <v>65</v>
      </c>
      <c r="E69">
        <v>55</v>
      </c>
      <c r="F69">
        <v>40</v>
      </c>
      <c r="G69">
        <v>40</v>
      </c>
      <c r="H69">
        <v>40</v>
      </c>
      <c r="I69">
        <v>290</v>
      </c>
      <c r="J69" t="s">
        <v>2103</v>
      </c>
      <c r="K69" t="s">
        <v>3525</v>
      </c>
    </row>
    <row r="70" spans="1:11" x14ac:dyDescent="0.3">
      <c r="A70">
        <v>70</v>
      </c>
      <c r="B70" t="s">
        <v>143</v>
      </c>
      <c r="C70">
        <v>65</v>
      </c>
      <c r="D70">
        <v>70</v>
      </c>
      <c r="E70">
        <v>60</v>
      </c>
      <c r="F70">
        <v>65</v>
      </c>
      <c r="G70">
        <v>65</v>
      </c>
      <c r="H70">
        <v>115</v>
      </c>
      <c r="I70">
        <v>440</v>
      </c>
      <c r="J70" t="s">
        <v>2047</v>
      </c>
      <c r="K70" t="s">
        <v>3525</v>
      </c>
    </row>
    <row r="71" spans="1:11" x14ac:dyDescent="0.3">
      <c r="A71">
        <v>71</v>
      </c>
      <c r="B71" t="s">
        <v>145</v>
      </c>
      <c r="C71">
        <v>65</v>
      </c>
      <c r="D71">
        <v>60</v>
      </c>
      <c r="E71">
        <v>60</v>
      </c>
      <c r="F71">
        <v>75</v>
      </c>
      <c r="G71">
        <v>65</v>
      </c>
      <c r="H71">
        <v>115</v>
      </c>
      <c r="I71">
        <v>440</v>
      </c>
      <c r="J71" t="s">
        <v>2102</v>
      </c>
      <c r="K71" t="s">
        <v>3525</v>
      </c>
    </row>
    <row r="72" spans="1:11" x14ac:dyDescent="0.3">
      <c r="A72">
        <v>72</v>
      </c>
      <c r="B72" t="s">
        <v>147</v>
      </c>
      <c r="C72">
        <v>50</v>
      </c>
      <c r="D72">
        <v>52</v>
      </c>
      <c r="E72">
        <v>48</v>
      </c>
      <c r="F72">
        <v>65</v>
      </c>
      <c r="G72">
        <v>50</v>
      </c>
      <c r="H72">
        <v>55</v>
      </c>
      <c r="I72">
        <v>320</v>
      </c>
      <c r="J72" t="s">
        <v>2027</v>
      </c>
      <c r="K72" t="s">
        <v>3525</v>
      </c>
    </row>
    <row r="73" spans="1:11" x14ac:dyDescent="0.3">
      <c r="A73">
        <v>73</v>
      </c>
      <c r="B73" t="s">
        <v>149</v>
      </c>
      <c r="C73">
        <v>80</v>
      </c>
      <c r="D73">
        <v>82</v>
      </c>
      <c r="E73">
        <v>78</v>
      </c>
      <c r="F73">
        <v>95</v>
      </c>
      <c r="G73">
        <v>80</v>
      </c>
      <c r="H73">
        <v>85</v>
      </c>
      <c r="I73">
        <v>500</v>
      </c>
      <c r="J73" t="s">
        <v>2027</v>
      </c>
      <c r="K73" t="s">
        <v>3525</v>
      </c>
    </row>
    <row r="74" spans="1:11" x14ac:dyDescent="0.3">
      <c r="A74">
        <v>74</v>
      </c>
      <c r="B74" t="s">
        <v>151</v>
      </c>
      <c r="C74">
        <v>40</v>
      </c>
      <c r="D74">
        <v>80</v>
      </c>
      <c r="E74">
        <v>35</v>
      </c>
      <c r="F74">
        <v>35</v>
      </c>
      <c r="G74">
        <v>45</v>
      </c>
      <c r="H74">
        <v>70</v>
      </c>
      <c r="I74">
        <v>305</v>
      </c>
      <c r="J74" t="s">
        <v>2108</v>
      </c>
      <c r="K74" t="s">
        <v>3525</v>
      </c>
    </row>
    <row r="75" spans="1:11" x14ac:dyDescent="0.3">
      <c r="A75">
        <v>75</v>
      </c>
      <c r="B75" t="s">
        <v>153</v>
      </c>
      <c r="C75">
        <v>65</v>
      </c>
      <c r="D75">
        <v>105</v>
      </c>
      <c r="E75">
        <v>60</v>
      </c>
      <c r="F75">
        <v>60</v>
      </c>
      <c r="G75">
        <v>70</v>
      </c>
      <c r="H75">
        <v>95</v>
      </c>
      <c r="I75">
        <v>455</v>
      </c>
      <c r="J75" t="s">
        <v>2108</v>
      </c>
      <c r="K75" t="s">
        <v>3525</v>
      </c>
    </row>
    <row r="76" spans="1:11" x14ac:dyDescent="0.3">
      <c r="A76">
        <v>76</v>
      </c>
      <c r="B76" t="s">
        <v>155</v>
      </c>
      <c r="C76">
        <v>55</v>
      </c>
      <c r="D76">
        <v>70</v>
      </c>
      <c r="E76">
        <v>45</v>
      </c>
      <c r="F76">
        <v>70</v>
      </c>
      <c r="G76">
        <v>50</v>
      </c>
      <c r="H76">
        <v>60</v>
      </c>
      <c r="I76">
        <v>350</v>
      </c>
      <c r="J76" t="s">
        <v>2022</v>
      </c>
      <c r="K76" t="s">
        <v>3525</v>
      </c>
    </row>
    <row r="77" spans="1:11" x14ac:dyDescent="0.3">
      <c r="A77">
        <v>77</v>
      </c>
      <c r="B77" t="s">
        <v>157</v>
      </c>
      <c r="C77">
        <v>90</v>
      </c>
      <c r="D77">
        <v>110</v>
      </c>
      <c r="E77">
        <v>80</v>
      </c>
      <c r="F77">
        <v>100</v>
      </c>
      <c r="G77">
        <v>80</v>
      </c>
      <c r="H77">
        <v>95</v>
      </c>
      <c r="I77">
        <v>555</v>
      </c>
      <c r="J77" t="s">
        <v>2022</v>
      </c>
      <c r="K77" t="s">
        <v>3525</v>
      </c>
    </row>
    <row r="78" spans="1:11" x14ac:dyDescent="0.3">
      <c r="A78">
        <v>78</v>
      </c>
      <c r="B78" t="s">
        <v>159</v>
      </c>
      <c r="C78">
        <v>40</v>
      </c>
      <c r="D78">
        <v>50</v>
      </c>
      <c r="E78">
        <v>40</v>
      </c>
      <c r="F78">
        <v>40</v>
      </c>
      <c r="G78">
        <v>40</v>
      </c>
      <c r="H78">
        <v>90</v>
      </c>
      <c r="I78">
        <v>300</v>
      </c>
      <c r="J78" t="s">
        <v>2027</v>
      </c>
      <c r="K78" t="s">
        <v>3525</v>
      </c>
    </row>
    <row r="79" spans="1:11" x14ac:dyDescent="0.3">
      <c r="A79">
        <v>79</v>
      </c>
      <c r="B79" t="s">
        <v>161</v>
      </c>
      <c r="C79">
        <v>65</v>
      </c>
      <c r="D79">
        <v>65</v>
      </c>
      <c r="E79">
        <v>65</v>
      </c>
      <c r="F79">
        <v>50</v>
      </c>
      <c r="G79">
        <v>50</v>
      </c>
      <c r="H79">
        <v>90</v>
      </c>
      <c r="I79">
        <v>385</v>
      </c>
      <c r="J79" t="s">
        <v>2027</v>
      </c>
      <c r="K79" t="s">
        <v>3525</v>
      </c>
    </row>
    <row r="80" spans="1:11" x14ac:dyDescent="0.3">
      <c r="A80">
        <v>80</v>
      </c>
      <c r="B80" t="s">
        <v>2118</v>
      </c>
      <c r="C80">
        <v>90</v>
      </c>
      <c r="D80">
        <v>95</v>
      </c>
      <c r="E80">
        <v>95</v>
      </c>
      <c r="F80">
        <v>70</v>
      </c>
      <c r="G80">
        <v>90</v>
      </c>
      <c r="H80">
        <v>70</v>
      </c>
      <c r="I80">
        <v>510</v>
      </c>
      <c r="J80" t="s">
        <v>2027</v>
      </c>
      <c r="K80" t="s">
        <v>2108</v>
      </c>
    </row>
    <row r="81" spans="1:11" x14ac:dyDescent="0.3">
      <c r="A81">
        <v>81</v>
      </c>
      <c r="B81" t="s">
        <v>166</v>
      </c>
      <c r="C81">
        <v>25</v>
      </c>
      <c r="D81">
        <v>20</v>
      </c>
      <c r="E81">
        <v>15</v>
      </c>
      <c r="F81">
        <v>105</v>
      </c>
      <c r="G81">
        <v>55</v>
      </c>
      <c r="H81">
        <v>90</v>
      </c>
      <c r="I81">
        <v>310</v>
      </c>
      <c r="J81" t="s">
        <v>2121</v>
      </c>
      <c r="K81" t="s">
        <v>3525</v>
      </c>
    </row>
    <row r="82" spans="1:11" x14ac:dyDescent="0.3">
      <c r="A82">
        <v>82</v>
      </c>
      <c r="B82" t="s">
        <v>168</v>
      </c>
      <c r="C82">
        <v>40</v>
      </c>
      <c r="D82">
        <v>35</v>
      </c>
      <c r="E82">
        <v>30</v>
      </c>
      <c r="F82">
        <v>120</v>
      </c>
      <c r="G82">
        <v>70</v>
      </c>
      <c r="H82">
        <v>105</v>
      </c>
      <c r="I82">
        <v>400</v>
      </c>
      <c r="J82" t="s">
        <v>2121</v>
      </c>
      <c r="K82" t="s">
        <v>3525</v>
      </c>
    </row>
    <row r="83" spans="1:11" x14ac:dyDescent="0.3">
      <c r="A83">
        <v>83</v>
      </c>
      <c r="B83" t="s">
        <v>2124</v>
      </c>
      <c r="C83">
        <v>55</v>
      </c>
      <c r="D83">
        <v>50</v>
      </c>
      <c r="E83">
        <v>45</v>
      </c>
      <c r="F83">
        <v>135</v>
      </c>
      <c r="G83">
        <v>95</v>
      </c>
      <c r="H83">
        <v>120</v>
      </c>
      <c r="I83">
        <v>500</v>
      </c>
      <c r="J83" t="s">
        <v>2121</v>
      </c>
      <c r="K83" t="s">
        <v>3525</v>
      </c>
    </row>
    <row r="84" spans="1:11" x14ac:dyDescent="0.3">
      <c r="A84">
        <v>84</v>
      </c>
      <c r="B84" t="s">
        <v>172</v>
      </c>
      <c r="C84">
        <v>55</v>
      </c>
      <c r="D84">
        <v>50</v>
      </c>
      <c r="E84">
        <v>65</v>
      </c>
      <c r="F84">
        <v>175</v>
      </c>
      <c r="G84">
        <v>95</v>
      </c>
      <c r="H84">
        <v>150</v>
      </c>
      <c r="I84">
        <v>590</v>
      </c>
      <c r="J84" t="s">
        <v>2121</v>
      </c>
      <c r="K84" t="s">
        <v>3525</v>
      </c>
    </row>
    <row r="85" spans="1:11" x14ac:dyDescent="0.3">
      <c r="A85">
        <v>85</v>
      </c>
      <c r="B85" t="s">
        <v>174</v>
      </c>
      <c r="C85">
        <v>70</v>
      </c>
      <c r="D85">
        <v>80</v>
      </c>
      <c r="E85">
        <v>50</v>
      </c>
      <c r="F85">
        <v>35</v>
      </c>
      <c r="G85">
        <v>35</v>
      </c>
      <c r="H85">
        <v>35</v>
      </c>
      <c r="I85">
        <v>305</v>
      </c>
      <c r="J85" t="s">
        <v>2108</v>
      </c>
      <c r="K85" t="s">
        <v>3525</v>
      </c>
    </row>
    <row r="86" spans="1:11" x14ac:dyDescent="0.3">
      <c r="A86">
        <v>86</v>
      </c>
      <c r="B86" t="s">
        <v>176</v>
      </c>
      <c r="C86">
        <v>80</v>
      </c>
      <c r="D86">
        <v>100</v>
      </c>
      <c r="E86">
        <v>70</v>
      </c>
      <c r="F86">
        <v>50</v>
      </c>
      <c r="G86">
        <v>60</v>
      </c>
      <c r="H86">
        <v>45</v>
      </c>
      <c r="I86">
        <v>405</v>
      </c>
      <c r="J86" t="s">
        <v>2108</v>
      </c>
      <c r="K86" t="s">
        <v>3525</v>
      </c>
    </row>
    <row r="87" spans="1:11" x14ac:dyDescent="0.3">
      <c r="A87">
        <v>87</v>
      </c>
      <c r="B87" t="s">
        <v>178</v>
      </c>
      <c r="C87">
        <v>90</v>
      </c>
      <c r="D87">
        <v>130</v>
      </c>
      <c r="E87">
        <v>80</v>
      </c>
      <c r="F87">
        <v>65</v>
      </c>
      <c r="G87">
        <v>85</v>
      </c>
      <c r="H87">
        <v>55</v>
      </c>
      <c r="I87">
        <v>505</v>
      </c>
      <c r="J87" t="s">
        <v>2108</v>
      </c>
      <c r="K87" t="s">
        <v>3525</v>
      </c>
    </row>
    <row r="88" spans="1:11" x14ac:dyDescent="0.3">
      <c r="A88">
        <v>88</v>
      </c>
      <c r="B88" t="s">
        <v>180</v>
      </c>
      <c r="C88">
        <v>50</v>
      </c>
      <c r="D88">
        <v>75</v>
      </c>
      <c r="E88">
        <v>35</v>
      </c>
      <c r="F88">
        <v>70</v>
      </c>
      <c r="G88">
        <v>30</v>
      </c>
      <c r="H88">
        <v>40</v>
      </c>
      <c r="I88">
        <v>300</v>
      </c>
      <c r="J88" t="s">
        <v>2196</v>
      </c>
      <c r="K88" t="s">
        <v>2053</v>
      </c>
    </row>
    <row r="89" spans="1:11" x14ac:dyDescent="0.3">
      <c r="A89">
        <v>89</v>
      </c>
      <c r="B89" t="s">
        <v>182</v>
      </c>
      <c r="C89">
        <v>65</v>
      </c>
      <c r="D89">
        <v>90</v>
      </c>
      <c r="E89">
        <v>50</v>
      </c>
      <c r="F89">
        <v>85</v>
      </c>
      <c r="G89">
        <v>45</v>
      </c>
      <c r="H89">
        <v>55</v>
      </c>
      <c r="I89">
        <v>390</v>
      </c>
      <c r="J89" t="s">
        <v>2196</v>
      </c>
      <c r="K89" t="s">
        <v>2053</v>
      </c>
    </row>
    <row r="90" spans="1:11" x14ac:dyDescent="0.3">
      <c r="A90">
        <v>90</v>
      </c>
      <c r="B90" t="s">
        <v>2131</v>
      </c>
      <c r="C90">
        <v>80</v>
      </c>
      <c r="D90">
        <v>105</v>
      </c>
      <c r="E90">
        <v>65</v>
      </c>
      <c r="F90">
        <v>100</v>
      </c>
      <c r="G90">
        <v>70</v>
      </c>
      <c r="H90">
        <v>70</v>
      </c>
      <c r="I90">
        <v>490</v>
      </c>
      <c r="J90" t="s">
        <v>2196</v>
      </c>
      <c r="K90" t="s">
        <v>2053</v>
      </c>
    </row>
    <row r="91" spans="1:11" x14ac:dyDescent="0.3">
      <c r="A91">
        <v>91</v>
      </c>
      <c r="B91" t="s">
        <v>187</v>
      </c>
      <c r="C91">
        <v>40</v>
      </c>
      <c r="D91">
        <v>40</v>
      </c>
      <c r="E91">
        <v>35</v>
      </c>
      <c r="F91">
        <v>50</v>
      </c>
      <c r="G91">
        <v>100</v>
      </c>
      <c r="H91">
        <v>70</v>
      </c>
      <c r="I91">
        <v>335</v>
      </c>
      <c r="J91" t="s">
        <v>2027</v>
      </c>
      <c r="K91" t="s">
        <v>2053</v>
      </c>
    </row>
    <row r="92" spans="1:11" x14ac:dyDescent="0.3">
      <c r="A92">
        <v>92</v>
      </c>
      <c r="B92" t="s">
        <v>189</v>
      </c>
      <c r="C92">
        <v>80</v>
      </c>
      <c r="D92">
        <v>70</v>
      </c>
      <c r="E92">
        <v>65</v>
      </c>
      <c r="F92">
        <v>80</v>
      </c>
      <c r="G92">
        <v>120</v>
      </c>
      <c r="H92">
        <v>100</v>
      </c>
      <c r="I92">
        <v>515</v>
      </c>
      <c r="J92" t="s">
        <v>2027</v>
      </c>
      <c r="K92" t="s">
        <v>2053</v>
      </c>
    </row>
    <row r="93" spans="1:11" x14ac:dyDescent="0.3">
      <c r="A93">
        <v>93</v>
      </c>
      <c r="B93" t="s">
        <v>191</v>
      </c>
      <c r="C93">
        <v>40</v>
      </c>
      <c r="D93">
        <v>80</v>
      </c>
      <c r="E93">
        <v>100</v>
      </c>
      <c r="F93">
        <v>30</v>
      </c>
      <c r="G93">
        <v>30</v>
      </c>
      <c r="H93">
        <v>20</v>
      </c>
      <c r="I93">
        <v>300</v>
      </c>
      <c r="J93" t="s">
        <v>2283</v>
      </c>
      <c r="K93" t="s">
        <v>2062</v>
      </c>
    </row>
    <row r="94" spans="1:11" x14ac:dyDescent="0.3">
      <c r="A94">
        <v>94</v>
      </c>
      <c r="B94" t="s">
        <v>193</v>
      </c>
      <c r="C94">
        <v>40</v>
      </c>
      <c r="D94">
        <v>80</v>
      </c>
      <c r="E94">
        <v>100</v>
      </c>
      <c r="F94">
        <v>30</v>
      </c>
      <c r="G94">
        <v>30</v>
      </c>
      <c r="H94">
        <v>20</v>
      </c>
      <c r="I94">
        <v>300</v>
      </c>
      <c r="J94" t="s">
        <v>2283</v>
      </c>
      <c r="K94" t="s">
        <v>2057</v>
      </c>
    </row>
    <row r="95" spans="1:11" x14ac:dyDescent="0.3">
      <c r="A95">
        <v>95</v>
      </c>
      <c r="B95" t="s">
        <v>195</v>
      </c>
      <c r="C95">
        <v>55</v>
      </c>
      <c r="D95">
        <v>95</v>
      </c>
      <c r="E95">
        <v>115</v>
      </c>
      <c r="F95">
        <v>45</v>
      </c>
      <c r="G95">
        <v>45</v>
      </c>
      <c r="H95">
        <v>35</v>
      </c>
      <c r="I95">
        <v>390</v>
      </c>
      <c r="J95" t="s">
        <v>2283</v>
      </c>
      <c r="K95" t="s">
        <v>2062</v>
      </c>
    </row>
    <row r="96" spans="1:11" x14ac:dyDescent="0.3">
      <c r="A96">
        <v>96</v>
      </c>
      <c r="B96" t="s">
        <v>197</v>
      </c>
      <c r="C96">
        <v>55</v>
      </c>
      <c r="D96">
        <v>95</v>
      </c>
      <c r="E96">
        <v>115</v>
      </c>
      <c r="F96">
        <v>45</v>
      </c>
      <c r="G96">
        <v>45</v>
      </c>
      <c r="H96">
        <v>35</v>
      </c>
      <c r="I96">
        <v>390</v>
      </c>
      <c r="J96" t="s">
        <v>2283</v>
      </c>
      <c r="K96" t="s">
        <v>2057</v>
      </c>
    </row>
    <row r="97" spans="1:11" x14ac:dyDescent="0.3">
      <c r="A97">
        <v>97</v>
      </c>
      <c r="B97" t="s">
        <v>2140</v>
      </c>
      <c r="C97">
        <v>80</v>
      </c>
      <c r="D97">
        <v>120</v>
      </c>
      <c r="E97">
        <v>130</v>
      </c>
      <c r="F97">
        <v>55</v>
      </c>
      <c r="G97">
        <v>65</v>
      </c>
      <c r="H97">
        <v>45</v>
      </c>
      <c r="I97">
        <v>495</v>
      </c>
      <c r="J97" t="s">
        <v>2283</v>
      </c>
      <c r="K97" t="s">
        <v>2062</v>
      </c>
    </row>
    <row r="98" spans="1:11" x14ac:dyDescent="0.3">
      <c r="A98">
        <v>98</v>
      </c>
      <c r="B98" t="s">
        <v>202</v>
      </c>
      <c r="C98">
        <v>80</v>
      </c>
      <c r="D98">
        <v>120</v>
      </c>
      <c r="E98">
        <v>130</v>
      </c>
      <c r="F98">
        <v>55</v>
      </c>
      <c r="G98">
        <v>65</v>
      </c>
      <c r="H98">
        <v>45</v>
      </c>
      <c r="I98">
        <v>495</v>
      </c>
      <c r="J98" t="s">
        <v>2283</v>
      </c>
      <c r="K98" t="s">
        <v>2057</v>
      </c>
    </row>
    <row r="99" spans="1:11" x14ac:dyDescent="0.3">
      <c r="A99">
        <v>99</v>
      </c>
      <c r="B99" t="s">
        <v>204</v>
      </c>
      <c r="C99">
        <v>50</v>
      </c>
      <c r="D99">
        <v>85</v>
      </c>
      <c r="E99">
        <v>55</v>
      </c>
      <c r="F99">
        <v>65</v>
      </c>
      <c r="G99">
        <v>65</v>
      </c>
      <c r="H99">
        <v>90</v>
      </c>
      <c r="I99">
        <v>410</v>
      </c>
      <c r="J99" t="s">
        <v>2022</v>
      </c>
      <c r="K99" t="s">
        <v>3525</v>
      </c>
    </row>
    <row r="100" spans="1:11" x14ac:dyDescent="0.3">
      <c r="A100">
        <v>100</v>
      </c>
      <c r="B100" t="s">
        <v>206</v>
      </c>
      <c r="C100">
        <v>50</v>
      </c>
      <c r="D100">
        <v>85</v>
      </c>
      <c r="E100">
        <v>55</v>
      </c>
      <c r="F100">
        <v>65</v>
      </c>
      <c r="G100">
        <v>65</v>
      </c>
      <c r="H100">
        <v>90</v>
      </c>
      <c r="I100">
        <v>410</v>
      </c>
      <c r="J100" t="s">
        <v>2121</v>
      </c>
      <c r="K100" t="s">
        <v>3525</v>
      </c>
    </row>
    <row r="101" spans="1:11" x14ac:dyDescent="0.3">
      <c r="A101">
        <v>101</v>
      </c>
      <c r="B101" t="s">
        <v>208</v>
      </c>
      <c r="C101">
        <v>65</v>
      </c>
      <c r="D101">
        <v>100</v>
      </c>
      <c r="E101">
        <v>70</v>
      </c>
      <c r="F101">
        <v>80</v>
      </c>
      <c r="G101">
        <v>80</v>
      </c>
      <c r="H101">
        <v>105</v>
      </c>
      <c r="I101">
        <v>500</v>
      </c>
      <c r="J101" t="s">
        <v>2022</v>
      </c>
      <c r="K101" t="s">
        <v>3525</v>
      </c>
    </row>
    <row r="102" spans="1:11" x14ac:dyDescent="0.3">
      <c r="A102">
        <v>102</v>
      </c>
      <c r="B102" t="s">
        <v>210</v>
      </c>
      <c r="C102">
        <v>65</v>
      </c>
      <c r="D102">
        <v>100</v>
      </c>
      <c r="E102">
        <v>70</v>
      </c>
      <c r="F102">
        <v>80</v>
      </c>
      <c r="G102">
        <v>80</v>
      </c>
      <c r="H102">
        <v>105</v>
      </c>
      <c r="I102">
        <v>500</v>
      </c>
      <c r="J102" t="s">
        <v>2121</v>
      </c>
      <c r="K102" t="s">
        <v>2075</v>
      </c>
    </row>
    <row r="103" spans="1:11" x14ac:dyDescent="0.3">
      <c r="A103">
        <v>103</v>
      </c>
      <c r="B103" t="s">
        <v>212</v>
      </c>
      <c r="C103">
        <v>90</v>
      </c>
      <c r="D103">
        <v>65</v>
      </c>
      <c r="E103">
        <v>65</v>
      </c>
      <c r="F103">
        <v>40</v>
      </c>
      <c r="G103">
        <v>40</v>
      </c>
      <c r="H103">
        <v>15</v>
      </c>
      <c r="I103">
        <v>315</v>
      </c>
      <c r="J103" t="s">
        <v>2027</v>
      </c>
      <c r="K103" t="s">
        <v>2121</v>
      </c>
    </row>
    <row r="104" spans="1:11" x14ac:dyDescent="0.3">
      <c r="A104">
        <v>104</v>
      </c>
      <c r="B104" t="s">
        <v>214</v>
      </c>
      <c r="C104">
        <v>95</v>
      </c>
      <c r="D104">
        <v>75</v>
      </c>
      <c r="E104">
        <v>110</v>
      </c>
      <c r="F104">
        <v>100</v>
      </c>
      <c r="G104">
        <v>80</v>
      </c>
      <c r="H104">
        <v>30</v>
      </c>
      <c r="I104">
        <v>490</v>
      </c>
      <c r="J104" t="s">
        <v>2027</v>
      </c>
      <c r="K104" t="s">
        <v>2121</v>
      </c>
    </row>
    <row r="105" spans="1:11" x14ac:dyDescent="0.3">
      <c r="A105">
        <v>105</v>
      </c>
      <c r="B105" t="s">
        <v>215</v>
      </c>
      <c r="C105">
        <v>95</v>
      </c>
      <c r="D105">
        <v>75</v>
      </c>
      <c r="E105">
        <v>180</v>
      </c>
      <c r="F105">
        <v>130</v>
      </c>
      <c r="G105">
        <v>80</v>
      </c>
      <c r="H105">
        <v>30</v>
      </c>
      <c r="I105">
        <v>590</v>
      </c>
      <c r="J105" t="s">
        <v>2027</v>
      </c>
      <c r="K105" t="s">
        <v>2121</v>
      </c>
    </row>
    <row r="106" spans="1:11" x14ac:dyDescent="0.3">
      <c r="A106">
        <v>106</v>
      </c>
      <c r="B106" t="s">
        <v>217</v>
      </c>
      <c r="C106">
        <v>25</v>
      </c>
      <c r="D106">
        <v>35</v>
      </c>
      <c r="E106">
        <v>70</v>
      </c>
      <c r="F106">
        <v>95</v>
      </c>
      <c r="G106">
        <v>55</v>
      </c>
      <c r="H106">
        <v>45</v>
      </c>
      <c r="I106">
        <v>325</v>
      </c>
      <c r="J106" t="s">
        <v>2057</v>
      </c>
      <c r="K106" t="s">
        <v>2103</v>
      </c>
    </row>
    <row r="107" spans="1:11" x14ac:dyDescent="0.3">
      <c r="A107">
        <v>107</v>
      </c>
      <c r="B107" t="s">
        <v>219</v>
      </c>
      <c r="C107">
        <v>50</v>
      </c>
      <c r="D107">
        <v>60</v>
      </c>
      <c r="E107">
        <v>95</v>
      </c>
      <c r="F107">
        <v>120</v>
      </c>
      <c r="G107">
        <v>70</v>
      </c>
      <c r="H107">
        <v>70</v>
      </c>
      <c r="I107">
        <v>465</v>
      </c>
      <c r="J107" t="s">
        <v>2057</v>
      </c>
      <c r="K107" t="s">
        <v>2103</v>
      </c>
    </row>
    <row r="108" spans="1:11" x14ac:dyDescent="0.3">
      <c r="A108">
        <v>108</v>
      </c>
      <c r="B108" t="s">
        <v>221</v>
      </c>
      <c r="C108">
        <v>52</v>
      </c>
      <c r="D108">
        <v>65</v>
      </c>
      <c r="E108">
        <v>55</v>
      </c>
      <c r="F108">
        <v>58</v>
      </c>
      <c r="G108">
        <v>62</v>
      </c>
      <c r="H108">
        <v>60</v>
      </c>
      <c r="I108">
        <v>352</v>
      </c>
      <c r="J108" t="s">
        <v>2047</v>
      </c>
      <c r="K108" t="s">
        <v>2866</v>
      </c>
    </row>
    <row r="109" spans="1:11" x14ac:dyDescent="0.3">
      <c r="A109">
        <v>109</v>
      </c>
      <c r="B109" t="s">
        <v>223</v>
      </c>
      <c r="C109">
        <v>52</v>
      </c>
      <c r="D109">
        <v>95</v>
      </c>
      <c r="E109">
        <v>55</v>
      </c>
      <c r="F109">
        <v>58</v>
      </c>
      <c r="G109">
        <v>62</v>
      </c>
      <c r="H109">
        <v>55</v>
      </c>
      <c r="I109">
        <v>377</v>
      </c>
      <c r="J109" t="s">
        <v>2108</v>
      </c>
      <c r="K109" t="s">
        <v>3525</v>
      </c>
    </row>
    <row r="110" spans="1:11" x14ac:dyDescent="0.3">
      <c r="A110">
        <v>110</v>
      </c>
      <c r="B110" t="s">
        <v>225</v>
      </c>
      <c r="C110">
        <v>35</v>
      </c>
      <c r="D110">
        <v>85</v>
      </c>
      <c r="E110">
        <v>45</v>
      </c>
      <c r="F110">
        <v>35</v>
      </c>
      <c r="G110">
        <v>35</v>
      </c>
      <c r="H110">
        <v>75</v>
      </c>
      <c r="I110">
        <v>310</v>
      </c>
      <c r="J110" t="s">
        <v>2047</v>
      </c>
      <c r="K110" t="s">
        <v>2866</v>
      </c>
    </row>
    <row r="111" spans="1:11" x14ac:dyDescent="0.3">
      <c r="A111">
        <v>111</v>
      </c>
      <c r="B111" t="s">
        <v>227</v>
      </c>
      <c r="C111">
        <v>60</v>
      </c>
      <c r="D111">
        <v>110</v>
      </c>
      <c r="E111">
        <v>70</v>
      </c>
      <c r="F111">
        <v>60</v>
      </c>
      <c r="G111">
        <v>60</v>
      </c>
      <c r="H111">
        <v>100</v>
      </c>
      <c r="I111">
        <v>460</v>
      </c>
      <c r="J111" t="s">
        <v>2047</v>
      </c>
      <c r="K111" t="s">
        <v>2866</v>
      </c>
    </row>
    <row r="112" spans="1:11" x14ac:dyDescent="0.3">
      <c r="A112">
        <v>112</v>
      </c>
      <c r="B112" t="s">
        <v>229</v>
      </c>
      <c r="C112">
        <v>65</v>
      </c>
      <c r="D112">
        <v>45</v>
      </c>
      <c r="E112">
        <v>55</v>
      </c>
      <c r="F112">
        <v>45</v>
      </c>
      <c r="G112">
        <v>70</v>
      </c>
      <c r="H112">
        <v>45</v>
      </c>
      <c r="I112">
        <v>325</v>
      </c>
      <c r="J112" t="s">
        <v>2027</v>
      </c>
      <c r="K112" t="s">
        <v>3525</v>
      </c>
    </row>
    <row r="113" spans="1:11" x14ac:dyDescent="0.3">
      <c r="A113">
        <v>113</v>
      </c>
      <c r="B113" t="s">
        <v>231</v>
      </c>
      <c r="C113">
        <v>90</v>
      </c>
      <c r="D113">
        <v>70</v>
      </c>
      <c r="E113">
        <v>80</v>
      </c>
      <c r="F113">
        <v>70</v>
      </c>
      <c r="G113">
        <v>95</v>
      </c>
      <c r="H113">
        <v>70</v>
      </c>
      <c r="I113">
        <v>475</v>
      </c>
      <c r="J113" t="s">
        <v>2027</v>
      </c>
      <c r="K113" t="s">
        <v>2079</v>
      </c>
    </row>
    <row r="114" spans="1:11" x14ac:dyDescent="0.3">
      <c r="A114">
        <v>114</v>
      </c>
      <c r="B114" t="s">
        <v>233</v>
      </c>
      <c r="C114">
        <v>80</v>
      </c>
      <c r="D114">
        <v>80</v>
      </c>
      <c r="E114">
        <v>50</v>
      </c>
      <c r="F114">
        <v>40</v>
      </c>
      <c r="G114">
        <v>50</v>
      </c>
      <c r="H114">
        <v>25</v>
      </c>
      <c r="I114">
        <v>325</v>
      </c>
      <c r="J114" t="s">
        <v>2053</v>
      </c>
      <c r="K114" t="s">
        <v>3525</v>
      </c>
    </row>
    <row r="115" spans="1:11" x14ac:dyDescent="0.3">
      <c r="A115">
        <v>115</v>
      </c>
      <c r="B115" t="s">
        <v>235</v>
      </c>
      <c r="C115">
        <v>80</v>
      </c>
      <c r="D115">
        <v>80</v>
      </c>
      <c r="E115">
        <v>50</v>
      </c>
      <c r="F115">
        <v>40</v>
      </c>
      <c r="G115">
        <v>50</v>
      </c>
      <c r="H115">
        <v>25</v>
      </c>
      <c r="I115">
        <v>325</v>
      </c>
      <c r="J115" t="s">
        <v>2053</v>
      </c>
      <c r="K115" t="s">
        <v>2102</v>
      </c>
    </row>
    <row r="116" spans="1:11" x14ac:dyDescent="0.3">
      <c r="A116">
        <v>116</v>
      </c>
      <c r="B116" t="s">
        <v>237</v>
      </c>
      <c r="C116">
        <v>105</v>
      </c>
      <c r="D116">
        <v>105</v>
      </c>
      <c r="E116">
        <v>75</v>
      </c>
      <c r="F116">
        <v>65</v>
      </c>
      <c r="G116">
        <v>100</v>
      </c>
      <c r="H116">
        <v>50</v>
      </c>
      <c r="I116">
        <v>500</v>
      </c>
      <c r="J116" t="s">
        <v>2053</v>
      </c>
      <c r="K116" t="s">
        <v>3525</v>
      </c>
    </row>
    <row r="117" spans="1:11" x14ac:dyDescent="0.3">
      <c r="A117">
        <v>117</v>
      </c>
      <c r="B117" t="s">
        <v>239</v>
      </c>
      <c r="C117">
        <v>105</v>
      </c>
      <c r="D117">
        <v>105</v>
      </c>
      <c r="E117">
        <v>75</v>
      </c>
      <c r="F117">
        <v>65</v>
      </c>
      <c r="G117">
        <v>100</v>
      </c>
      <c r="H117">
        <v>50</v>
      </c>
      <c r="I117">
        <v>500</v>
      </c>
      <c r="J117" t="s">
        <v>2053</v>
      </c>
      <c r="K117" t="s">
        <v>2102</v>
      </c>
    </row>
    <row r="118" spans="1:11" x14ac:dyDescent="0.3">
      <c r="A118">
        <v>118</v>
      </c>
      <c r="B118" t="s">
        <v>241</v>
      </c>
      <c r="C118">
        <v>30</v>
      </c>
      <c r="D118">
        <v>65</v>
      </c>
      <c r="E118">
        <v>100</v>
      </c>
      <c r="F118">
        <v>45</v>
      </c>
      <c r="G118">
        <v>25</v>
      </c>
      <c r="H118">
        <v>40</v>
      </c>
      <c r="I118">
        <v>305</v>
      </c>
      <c r="J118" t="s">
        <v>2027</v>
      </c>
      <c r="K118" t="s">
        <v>3525</v>
      </c>
    </row>
    <row r="119" spans="1:11" x14ac:dyDescent="0.3">
      <c r="A119">
        <v>119</v>
      </c>
      <c r="B119" t="s">
        <v>243</v>
      </c>
      <c r="C119">
        <v>50</v>
      </c>
      <c r="D119">
        <v>95</v>
      </c>
      <c r="E119">
        <v>180</v>
      </c>
      <c r="F119">
        <v>85</v>
      </c>
      <c r="G119">
        <v>45</v>
      </c>
      <c r="H119">
        <v>70</v>
      </c>
      <c r="I119">
        <v>525</v>
      </c>
      <c r="J119" t="s">
        <v>2027</v>
      </c>
      <c r="K119" t="s">
        <v>2079</v>
      </c>
    </row>
    <row r="120" spans="1:11" x14ac:dyDescent="0.3">
      <c r="A120">
        <v>120</v>
      </c>
      <c r="B120" t="s">
        <v>245</v>
      </c>
      <c r="C120">
        <v>30</v>
      </c>
      <c r="D120">
        <v>35</v>
      </c>
      <c r="E120">
        <v>30</v>
      </c>
      <c r="F120">
        <v>100</v>
      </c>
      <c r="G120">
        <v>35</v>
      </c>
      <c r="H120">
        <v>80</v>
      </c>
      <c r="I120">
        <v>310</v>
      </c>
      <c r="J120" t="s">
        <v>2305</v>
      </c>
      <c r="K120" t="s">
        <v>2053</v>
      </c>
    </row>
    <row r="121" spans="1:11" x14ac:dyDescent="0.3">
      <c r="A121">
        <v>121</v>
      </c>
      <c r="B121" t="s">
        <v>247</v>
      </c>
      <c r="C121">
        <v>45</v>
      </c>
      <c r="D121">
        <v>50</v>
      </c>
      <c r="E121">
        <v>45</v>
      </c>
      <c r="F121">
        <v>115</v>
      </c>
      <c r="G121">
        <v>55</v>
      </c>
      <c r="H121">
        <v>95</v>
      </c>
      <c r="I121">
        <v>405</v>
      </c>
      <c r="J121" t="s">
        <v>2305</v>
      </c>
      <c r="K121" t="s">
        <v>2053</v>
      </c>
    </row>
    <row r="122" spans="1:11" x14ac:dyDescent="0.3">
      <c r="A122">
        <v>122</v>
      </c>
      <c r="B122" t="s">
        <v>249</v>
      </c>
      <c r="C122">
        <v>60</v>
      </c>
      <c r="D122">
        <v>65</v>
      </c>
      <c r="E122">
        <v>60</v>
      </c>
      <c r="F122">
        <v>130</v>
      </c>
      <c r="G122">
        <v>75</v>
      </c>
      <c r="H122">
        <v>110</v>
      </c>
      <c r="I122">
        <v>500</v>
      </c>
      <c r="J122" t="s">
        <v>2305</v>
      </c>
      <c r="K122" t="s">
        <v>2053</v>
      </c>
    </row>
    <row r="123" spans="1:11" x14ac:dyDescent="0.3">
      <c r="A123">
        <v>123</v>
      </c>
      <c r="B123" t="s">
        <v>250</v>
      </c>
      <c r="C123">
        <v>60</v>
      </c>
      <c r="D123">
        <v>65</v>
      </c>
      <c r="E123">
        <v>80</v>
      </c>
      <c r="F123">
        <v>170</v>
      </c>
      <c r="G123">
        <v>95</v>
      </c>
      <c r="H123">
        <v>130</v>
      </c>
      <c r="I123">
        <v>600</v>
      </c>
      <c r="J123" t="s">
        <v>2305</v>
      </c>
      <c r="K123" t="s">
        <v>2053</v>
      </c>
    </row>
    <row r="124" spans="1:11" x14ac:dyDescent="0.3">
      <c r="A124">
        <v>124</v>
      </c>
      <c r="B124" t="s">
        <v>252</v>
      </c>
      <c r="C124">
        <v>35</v>
      </c>
      <c r="D124">
        <v>45</v>
      </c>
      <c r="E124">
        <v>160</v>
      </c>
      <c r="F124">
        <v>30</v>
      </c>
      <c r="G124">
        <v>45</v>
      </c>
      <c r="H124">
        <v>70</v>
      </c>
      <c r="I124">
        <v>385</v>
      </c>
      <c r="J124" t="s">
        <v>2283</v>
      </c>
      <c r="K124" t="s">
        <v>2062</v>
      </c>
    </row>
    <row r="125" spans="1:11" x14ac:dyDescent="0.3">
      <c r="A125">
        <v>125</v>
      </c>
      <c r="B125" t="s">
        <v>254</v>
      </c>
      <c r="C125">
        <v>60</v>
      </c>
      <c r="D125">
        <v>48</v>
      </c>
      <c r="E125">
        <v>45</v>
      </c>
      <c r="F125">
        <v>43</v>
      </c>
      <c r="G125">
        <v>90</v>
      </c>
      <c r="H125">
        <v>42</v>
      </c>
      <c r="I125">
        <v>328</v>
      </c>
      <c r="J125" t="s">
        <v>2121</v>
      </c>
      <c r="K125" t="s">
        <v>3525</v>
      </c>
    </row>
    <row r="126" spans="1:11" x14ac:dyDescent="0.3">
      <c r="A126">
        <v>126</v>
      </c>
      <c r="B126" t="s">
        <v>256</v>
      </c>
      <c r="C126">
        <v>85</v>
      </c>
      <c r="D126">
        <v>73</v>
      </c>
      <c r="E126">
        <v>70</v>
      </c>
      <c r="F126">
        <v>73</v>
      </c>
      <c r="G126">
        <v>115</v>
      </c>
      <c r="H126">
        <v>67</v>
      </c>
      <c r="I126">
        <v>483</v>
      </c>
      <c r="J126" t="s">
        <v>2121</v>
      </c>
      <c r="K126" t="s">
        <v>3525</v>
      </c>
    </row>
    <row r="127" spans="1:11" x14ac:dyDescent="0.3">
      <c r="A127">
        <v>127</v>
      </c>
      <c r="B127" t="s">
        <v>258</v>
      </c>
      <c r="C127">
        <v>30</v>
      </c>
      <c r="D127">
        <v>105</v>
      </c>
      <c r="E127">
        <v>90</v>
      </c>
      <c r="F127">
        <v>25</v>
      </c>
      <c r="G127">
        <v>25</v>
      </c>
      <c r="H127">
        <v>50</v>
      </c>
      <c r="I127">
        <v>325</v>
      </c>
      <c r="J127" t="s">
        <v>2027</v>
      </c>
      <c r="K127" t="s">
        <v>3525</v>
      </c>
    </row>
    <row r="128" spans="1:11" x14ac:dyDescent="0.3">
      <c r="A128">
        <v>128</v>
      </c>
      <c r="B128" t="s">
        <v>260</v>
      </c>
      <c r="C128">
        <v>55</v>
      </c>
      <c r="D128">
        <v>130</v>
      </c>
      <c r="E128">
        <v>115</v>
      </c>
      <c r="F128">
        <v>50</v>
      </c>
      <c r="G128">
        <v>50</v>
      </c>
      <c r="H128">
        <v>75</v>
      </c>
      <c r="I128">
        <v>475</v>
      </c>
      <c r="J128" t="s">
        <v>2027</v>
      </c>
      <c r="K128" t="s">
        <v>3525</v>
      </c>
    </row>
    <row r="129" spans="1:11" x14ac:dyDescent="0.3">
      <c r="A129">
        <v>129</v>
      </c>
      <c r="B129" t="s">
        <v>262</v>
      </c>
      <c r="C129">
        <v>40</v>
      </c>
      <c r="D129">
        <v>30</v>
      </c>
      <c r="E129">
        <v>50</v>
      </c>
      <c r="F129">
        <v>55</v>
      </c>
      <c r="G129">
        <v>55</v>
      </c>
      <c r="H129">
        <v>100</v>
      </c>
      <c r="I129">
        <v>330</v>
      </c>
      <c r="J129" t="s">
        <v>2057</v>
      </c>
      <c r="K129" t="s">
        <v>3525</v>
      </c>
    </row>
    <row r="130" spans="1:11" x14ac:dyDescent="0.3">
      <c r="A130">
        <v>130</v>
      </c>
      <c r="B130" t="s">
        <v>264</v>
      </c>
      <c r="C130">
        <v>60</v>
      </c>
      <c r="D130">
        <v>50</v>
      </c>
      <c r="E130">
        <v>70</v>
      </c>
      <c r="F130">
        <v>80</v>
      </c>
      <c r="G130">
        <v>80</v>
      </c>
      <c r="H130">
        <v>140</v>
      </c>
      <c r="I130">
        <v>480</v>
      </c>
      <c r="J130" t="s">
        <v>2057</v>
      </c>
      <c r="K130" t="s">
        <v>3525</v>
      </c>
    </row>
    <row r="131" spans="1:11" x14ac:dyDescent="0.3">
      <c r="A131">
        <v>131</v>
      </c>
      <c r="B131" t="s">
        <v>266</v>
      </c>
      <c r="C131">
        <v>60</v>
      </c>
      <c r="D131">
        <v>40</v>
      </c>
      <c r="E131">
        <v>80</v>
      </c>
      <c r="F131">
        <v>60</v>
      </c>
      <c r="G131">
        <v>45</v>
      </c>
      <c r="H131">
        <v>40</v>
      </c>
      <c r="I131">
        <v>325</v>
      </c>
      <c r="J131" t="s">
        <v>2196</v>
      </c>
      <c r="K131" t="s">
        <v>2121</v>
      </c>
    </row>
    <row r="132" spans="1:11" x14ac:dyDescent="0.3">
      <c r="A132">
        <v>132</v>
      </c>
      <c r="B132" t="s">
        <v>268</v>
      </c>
      <c r="C132">
        <v>95</v>
      </c>
      <c r="D132">
        <v>95</v>
      </c>
      <c r="E132">
        <v>85</v>
      </c>
      <c r="F132">
        <v>125</v>
      </c>
      <c r="G132">
        <v>65</v>
      </c>
      <c r="H132">
        <v>55</v>
      </c>
      <c r="I132">
        <v>520</v>
      </c>
      <c r="J132" t="s">
        <v>2196</v>
      </c>
      <c r="K132" t="s">
        <v>2121</v>
      </c>
    </row>
    <row r="133" spans="1:11" x14ac:dyDescent="0.3">
      <c r="A133">
        <v>133</v>
      </c>
      <c r="B133" t="s">
        <v>270</v>
      </c>
      <c r="C133">
        <v>95</v>
      </c>
      <c r="D133">
        <v>105</v>
      </c>
      <c r="E133">
        <v>85</v>
      </c>
      <c r="F133">
        <v>125</v>
      </c>
      <c r="G133">
        <v>75</v>
      </c>
      <c r="H133">
        <v>45</v>
      </c>
      <c r="I133">
        <v>530</v>
      </c>
      <c r="J133" t="s">
        <v>2196</v>
      </c>
      <c r="K133" t="s">
        <v>2236</v>
      </c>
    </row>
    <row r="134" spans="1:11" x14ac:dyDescent="0.3">
      <c r="A134">
        <v>134</v>
      </c>
      <c r="B134" t="s">
        <v>272</v>
      </c>
      <c r="C134">
        <v>50</v>
      </c>
      <c r="D134">
        <v>50</v>
      </c>
      <c r="E134">
        <v>95</v>
      </c>
      <c r="F134">
        <v>40</v>
      </c>
      <c r="G134">
        <v>50</v>
      </c>
      <c r="H134">
        <v>35</v>
      </c>
      <c r="I134">
        <v>320</v>
      </c>
      <c r="J134" t="s">
        <v>2062</v>
      </c>
      <c r="K134" t="s">
        <v>3525</v>
      </c>
    </row>
    <row r="135" spans="1:11" x14ac:dyDescent="0.3">
      <c r="A135">
        <v>135</v>
      </c>
      <c r="B135" t="s">
        <v>274</v>
      </c>
      <c r="C135">
        <v>60</v>
      </c>
      <c r="D135">
        <v>80</v>
      </c>
      <c r="E135">
        <v>110</v>
      </c>
      <c r="F135">
        <v>50</v>
      </c>
      <c r="G135">
        <v>80</v>
      </c>
      <c r="H135">
        <v>45</v>
      </c>
      <c r="I135">
        <v>425</v>
      </c>
      <c r="J135" t="s">
        <v>2062</v>
      </c>
      <c r="K135" t="s">
        <v>3525</v>
      </c>
    </row>
    <row r="136" spans="1:11" x14ac:dyDescent="0.3">
      <c r="A136">
        <v>136</v>
      </c>
      <c r="B136" t="s">
        <v>276</v>
      </c>
      <c r="C136">
        <v>60</v>
      </c>
      <c r="D136">
        <v>80</v>
      </c>
      <c r="E136">
        <v>110</v>
      </c>
      <c r="F136">
        <v>50</v>
      </c>
      <c r="G136">
        <v>80</v>
      </c>
      <c r="H136">
        <v>45</v>
      </c>
      <c r="I136">
        <v>425</v>
      </c>
      <c r="J136" t="s">
        <v>2022</v>
      </c>
      <c r="K136" t="s">
        <v>2305</v>
      </c>
    </row>
    <row r="137" spans="1:11" x14ac:dyDescent="0.3">
      <c r="A137">
        <v>137</v>
      </c>
      <c r="B137" t="s">
        <v>278</v>
      </c>
      <c r="C137">
        <v>50</v>
      </c>
      <c r="D137">
        <v>120</v>
      </c>
      <c r="E137">
        <v>53</v>
      </c>
      <c r="F137">
        <v>35</v>
      </c>
      <c r="G137">
        <v>110</v>
      </c>
      <c r="H137">
        <v>87</v>
      </c>
      <c r="I137">
        <v>455</v>
      </c>
      <c r="J137" t="s">
        <v>2108</v>
      </c>
      <c r="K137" t="s">
        <v>3525</v>
      </c>
    </row>
    <row r="138" spans="1:11" x14ac:dyDescent="0.3">
      <c r="A138">
        <v>138</v>
      </c>
      <c r="B138" t="s">
        <v>280</v>
      </c>
      <c r="C138">
        <v>50</v>
      </c>
      <c r="D138">
        <v>105</v>
      </c>
      <c r="E138">
        <v>79</v>
      </c>
      <c r="F138">
        <v>35</v>
      </c>
      <c r="G138">
        <v>110</v>
      </c>
      <c r="H138">
        <v>76</v>
      </c>
      <c r="I138">
        <v>455</v>
      </c>
      <c r="J138" t="s">
        <v>2108</v>
      </c>
      <c r="K138" t="s">
        <v>3525</v>
      </c>
    </row>
    <row r="139" spans="1:11" x14ac:dyDescent="0.3">
      <c r="A139">
        <v>139</v>
      </c>
      <c r="B139" t="s">
        <v>282</v>
      </c>
      <c r="C139">
        <v>90</v>
      </c>
      <c r="D139">
        <v>55</v>
      </c>
      <c r="E139">
        <v>75</v>
      </c>
      <c r="F139">
        <v>60</v>
      </c>
      <c r="G139">
        <v>75</v>
      </c>
      <c r="H139">
        <v>30</v>
      </c>
      <c r="I139">
        <v>385</v>
      </c>
      <c r="J139" t="s">
        <v>2047</v>
      </c>
      <c r="K139" t="s">
        <v>3525</v>
      </c>
    </row>
    <row r="140" spans="1:11" x14ac:dyDescent="0.3">
      <c r="A140">
        <v>140</v>
      </c>
      <c r="B140" t="s">
        <v>284</v>
      </c>
      <c r="C140">
        <v>40</v>
      </c>
      <c r="D140">
        <v>65</v>
      </c>
      <c r="E140">
        <v>95</v>
      </c>
      <c r="F140">
        <v>60</v>
      </c>
      <c r="G140">
        <v>45</v>
      </c>
      <c r="H140">
        <v>35</v>
      </c>
      <c r="I140">
        <v>340</v>
      </c>
      <c r="J140" t="s">
        <v>2053</v>
      </c>
      <c r="K140" t="s">
        <v>3525</v>
      </c>
    </row>
    <row r="141" spans="1:11" x14ac:dyDescent="0.3">
      <c r="A141">
        <v>141</v>
      </c>
      <c r="B141" t="s">
        <v>286</v>
      </c>
      <c r="C141">
        <v>65</v>
      </c>
      <c r="D141">
        <v>90</v>
      </c>
      <c r="E141">
        <v>120</v>
      </c>
      <c r="F141">
        <v>85</v>
      </c>
      <c r="G141">
        <v>70</v>
      </c>
      <c r="H141">
        <v>60</v>
      </c>
      <c r="I141">
        <v>490</v>
      </c>
      <c r="J141" t="s">
        <v>2053</v>
      </c>
      <c r="K141" t="s">
        <v>3525</v>
      </c>
    </row>
    <row r="142" spans="1:11" x14ac:dyDescent="0.3">
      <c r="A142">
        <v>142</v>
      </c>
      <c r="B142" t="s">
        <v>288</v>
      </c>
      <c r="C142">
        <v>65</v>
      </c>
      <c r="D142">
        <v>90</v>
      </c>
      <c r="E142">
        <v>120</v>
      </c>
      <c r="F142">
        <v>85</v>
      </c>
      <c r="G142">
        <v>70</v>
      </c>
      <c r="H142">
        <v>60</v>
      </c>
      <c r="I142">
        <v>490</v>
      </c>
      <c r="J142" t="s">
        <v>2053</v>
      </c>
      <c r="K142" t="s">
        <v>2075</v>
      </c>
    </row>
    <row r="143" spans="1:11" x14ac:dyDescent="0.3">
      <c r="A143">
        <v>143</v>
      </c>
      <c r="B143" t="s">
        <v>290</v>
      </c>
      <c r="C143">
        <v>80</v>
      </c>
      <c r="D143">
        <v>85</v>
      </c>
      <c r="E143">
        <v>95</v>
      </c>
      <c r="F143">
        <v>30</v>
      </c>
      <c r="G143">
        <v>30</v>
      </c>
      <c r="H143">
        <v>25</v>
      </c>
      <c r="I143">
        <v>345</v>
      </c>
      <c r="J143" t="s">
        <v>2062</v>
      </c>
      <c r="K143" t="s">
        <v>2283</v>
      </c>
    </row>
    <row r="144" spans="1:11" x14ac:dyDescent="0.3">
      <c r="A144">
        <v>144</v>
      </c>
      <c r="B144" t="s">
        <v>292</v>
      </c>
      <c r="C144">
        <v>105</v>
      </c>
      <c r="D144">
        <v>130</v>
      </c>
      <c r="E144">
        <v>120</v>
      </c>
      <c r="F144">
        <v>45</v>
      </c>
      <c r="G144">
        <v>45</v>
      </c>
      <c r="H144">
        <v>40</v>
      </c>
      <c r="I144">
        <v>485</v>
      </c>
      <c r="J144" t="s">
        <v>2062</v>
      </c>
      <c r="K144" t="s">
        <v>2283</v>
      </c>
    </row>
    <row r="145" spans="1:11" x14ac:dyDescent="0.3">
      <c r="A145">
        <v>145</v>
      </c>
      <c r="B145" t="s">
        <v>294</v>
      </c>
      <c r="C145">
        <v>250</v>
      </c>
      <c r="D145">
        <v>5</v>
      </c>
      <c r="E145">
        <v>5</v>
      </c>
      <c r="F145">
        <v>35</v>
      </c>
      <c r="G145">
        <v>105</v>
      </c>
      <c r="H145">
        <v>50</v>
      </c>
      <c r="I145">
        <v>450</v>
      </c>
      <c r="J145" t="s">
        <v>2047</v>
      </c>
      <c r="K145" t="s">
        <v>3525</v>
      </c>
    </row>
    <row r="146" spans="1:11" x14ac:dyDescent="0.3">
      <c r="A146">
        <v>146</v>
      </c>
      <c r="B146" t="s">
        <v>296</v>
      </c>
      <c r="C146">
        <v>65</v>
      </c>
      <c r="D146">
        <v>55</v>
      </c>
      <c r="E146">
        <v>115</v>
      </c>
      <c r="F146">
        <v>100</v>
      </c>
      <c r="G146">
        <v>40</v>
      </c>
      <c r="H146">
        <v>60</v>
      </c>
      <c r="I146">
        <v>435</v>
      </c>
      <c r="J146" t="s">
        <v>2196</v>
      </c>
      <c r="K146" t="s">
        <v>3525</v>
      </c>
    </row>
    <row r="147" spans="1:11" x14ac:dyDescent="0.3">
      <c r="A147">
        <v>147</v>
      </c>
      <c r="B147" t="s">
        <v>298</v>
      </c>
      <c r="C147">
        <v>105</v>
      </c>
      <c r="D147">
        <v>95</v>
      </c>
      <c r="E147">
        <v>80</v>
      </c>
      <c r="F147">
        <v>40</v>
      </c>
      <c r="G147">
        <v>80</v>
      </c>
      <c r="H147">
        <v>90</v>
      </c>
      <c r="I147">
        <v>490</v>
      </c>
      <c r="J147" t="s">
        <v>2047</v>
      </c>
      <c r="K147" t="s">
        <v>3525</v>
      </c>
    </row>
    <row r="148" spans="1:11" x14ac:dyDescent="0.3">
      <c r="A148">
        <v>148</v>
      </c>
      <c r="B148" t="s">
        <v>299</v>
      </c>
      <c r="C148">
        <v>105</v>
      </c>
      <c r="D148">
        <v>125</v>
      </c>
      <c r="E148">
        <v>100</v>
      </c>
      <c r="F148">
        <v>60</v>
      </c>
      <c r="G148">
        <v>100</v>
      </c>
      <c r="H148">
        <v>100</v>
      </c>
      <c r="I148">
        <v>590</v>
      </c>
      <c r="J148" t="s">
        <v>2047</v>
      </c>
      <c r="K148" t="s">
        <v>3525</v>
      </c>
    </row>
    <row r="149" spans="1:11" x14ac:dyDescent="0.3">
      <c r="A149">
        <v>149</v>
      </c>
      <c r="B149" t="s">
        <v>301</v>
      </c>
      <c r="C149">
        <v>30</v>
      </c>
      <c r="D149">
        <v>40</v>
      </c>
      <c r="E149">
        <v>70</v>
      </c>
      <c r="F149">
        <v>70</v>
      </c>
      <c r="G149">
        <v>25</v>
      </c>
      <c r="H149">
        <v>60</v>
      </c>
      <c r="I149">
        <v>295</v>
      </c>
      <c r="J149" t="s">
        <v>2027</v>
      </c>
      <c r="K149" t="s">
        <v>3525</v>
      </c>
    </row>
    <row r="150" spans="1:11" x14ac:dyDescent="0.3">
      <c r="A150">
        <v>150</v>
      </c>
      <c r="B150" t="s">
        <v>303</v>
      </c>
      <c r="C150">
        <v>55</v>
      </c>
      <c r="D150">
        <v>65</v>
      </c>
      <c r="E150">
        <v>95</v>
      </c>
      <c r="F150">
        <v>95</v>
      </c>
      <c r="G150">
        <v>45</v>
      </c>
      <c r="H150">
        <v>85</v>
      </c>
      <c r="I150">
        <v>440</v>
      </c>
      <c r="J150" t="s">
        <v>2027</v>
      </c>
      <c r="K150" t="s">
        <v>3525</v>
      </c>
    </row>
    <row r="151" spans="1:11" x14ac:dyDescent="0.3">
      <c r="A151">
        <v>151</v>
      </c>
      <c r="B151" t="s">
        <v>305</v>
      </c>
      <c r="C151">
        <v>45</v>
      </c>
      <c r="D151">
        <v>67</v>
      </c>
      <c r="E151">
        <v>60</v>
      </c>
      <c r="F151">
        <v>35</v>
      </c>
      <c r="G151">
        <v>50</v>
      </c>
      <c r="H151">
        <v>63</v>
      </c>
      <c r="I151">
        <v>320</v>
      </c>
      <c r="J151" t="s">
        <v>2027</v>
      </c>
      <c r="K151" t="s">
        <v>3525</v>
      </c>
    </row>
    <row r="152" spans="1:11" x14ac:dyDescent="0.3">
      <c r="A152">
        <v>152</v>
      </c>
      <c r="B152" t="s">
        <v>307</v>
      </c>
      <c r="C152">
        <v>80</v>
      </c>
      <c r="D152">
        <v>92</v>
      </c>
      <c r="E152">
        <v>65</v>
      </c>
      <c r="F152">
        <v>65</v>
      </c>
      <c r="G152">
        <v>80</v>
      </c>
      <c r="H152">
        <v>68</v>
      </c>
      <c r="I152">
        <v>450</v>
      </c>
      <c r="J152" t="s">
        <v>2027</v>
      </c>
      <c r="K152" t="s">
        <v>3525</v>
      </c>
    </row>
    <row r="153" spans="1:11" x14ac:dyDescent="0.3">
      <c r="A153">
        <v>153</v>
      </c>
      <c r="B153" t="s">
        <v>309</v>
      </c>
      <c r="C153">
        <v>30</v>
      </c>
      <c r="D153">
        <v>45</v>
      </c>
      <c r="E153">
        <v>55</v>
      </c>
      <c r="F153">
        <v>70</v>
      </c>
      <c r="G153">
        <v>55</v>
      </c>
      <c r="H153">
        <v>85</v>
      </c>
      <c r="I153">
        <v>340</v>
      </c>
      <c r="J153" t="s">
        <v>2027</v>
      </c>
      <c r="K153" t="s">
        <v>3525</v>
      </c>
    </row>
    <row r="154" spans="1:11" x14ac:dyDescent="0.3">
      <c r="A154">
        <v>154</v>
      </c>
      <c r="B154" t="s">
        <v>311</v>
      </c>
      <c r="C154">
        <v>60</v>
      </c>
      <c r="D154">
        <v>75</v>
      </c>
      <c r="E154">
        <v>85</v>
      </c>
      <c r="F154">
        <v>100</v>
      </c>
      <c r="G154">
        <v>85</v>
      </c>
      <c r="H154">
        <v>115</v>
      </c>
      <c r="I154">
        <v>520</v>
      </c>
      <c r="J154" t="s">
        <v>2027</v>
      </c>
      <c r="K154" t="s">
        <v>2121</v>
      </c>
    </row>
    <row r="155" spans="1:11" x14ac:dyDescent="0.3">
      <c r="A155">
        <v>155</v>
      </c>
      <c r="B155" t="s">
        <v>313</v>
      </c>
      <c r="C155">
        <v>40</v>
      </c>
      <c r="D155">
        <v>45</v>
      </c>
      <c r="E155">
        <v>65</v>
      </c>
      <c r="F155">
        <v>100</v>
      </c>
      <c r="G155">
        <v>120</v>
      </c>
      <c r="H155">
        <v>90</v>
      </c>
      <c r="I155">
        <v>460</v>
      </c>
      <c r="J155" t="s">
        <v>2121</v>
      </c>
      <c r="K155" t="s">
        <v>2075</v>
      </c>
    </row>
    <row r="156" spans="1:11" x14ac:dyDescent="0.3">
      <c r="A156">
        <v>156</v>
      </c>
      <c r="B156" t="s">
        <v>315</v>
      </c>
      <c r="C156">
        <v>50</v>
      </c>
      <c r="D156">
        <v>65</v>
      </c>
      <c r="E156">
        <v>65</v>
      </c>
      <c r="F156">
        <v>90</v>
      </c>
      <c r="G156">
        <v>90</v>
      </c>
      <c r="H156">
        <v>100</v>
      </c>
      <c r="I156">
        <v>460</v>
      </c>
      <c r="J156" t="s">
        <v>2079</v>
      </c>
      <c r="K156" t="s">
        <v>2121</v>
      </c>
    </row>
    <row r="157" spans="1:11" x14ac:dyDescent="0.3">
      <c r="A157">
        <v>157</v>
      </c>
      <c r="B157" t="s">
        <v>317</v>
      </c>
      <c r="C157">
        <v>70</v>
      </c>
      <c r="D157">
        <v>110</v>
      </c>
      <c r="E157">
        <v>80</v>
      </c>
      <c r="F157">
        <v>55</v>
      </c>
      <c r="G157">
        <v>80</v>
      </c>
      <c r="H157">
        <v>105</v>
      </c>
      <c r="I157">
        <v>500</v>
      </c>
      <c r="J157" t="s">
        <v>2031</v>
      </c>
      <c r="K157" t="s">
        <v>2866</v>
      </c>
    </row>
    <row r="158" spans="1:11" x14ac:dyDescent="0.3">
      <c r="A158">
        <v>158</v>
      </c>
      <c r="B158" t="s">
        <v>319</v>
      </c>
      <c r="C158">
        <v>65</v>
      </c>
      <c r="D158">
        <v>50</v>
      </c>
      <c r="E158">
        <v>35</v>
      </c>
      <c r="F158">
        <v>115</v>
      </c>
      <c r="G158">
        <v>95</v>
      </c>
      <c r="H158">
        <v>95</v>
      </c>
      <c r="I158">
        <v>455</v>
      </c>
      <c r="J158" t="s">
        <v>2079</v>
      </c>
      <c r="K158" t="s">
        <v>2121</v>
      </c>
    </row>
    <row r="159" spans="1:11" x14ac:dyDescent="0.3">
      <c r="A159">
        <v>159</v>
      </c>
      <c r="B159" t="s">
        <v>321</v>
      </c>
      <c r="C159">
        <v>65</v>
      </c>
      <c r="D159">
        <v>83</v>
      </c>
      <c r="E159">
        <v>57</v>
      </c>
      <c r="F159">
        <v>95</v>
      </c>
      <c r="G159">
        <v>85</v>
      </c>
      <c r="H159">
        <v>105</v>
      </c>
      <c r="I159">
        <v>490</v>
      </c>
      <c r="J159" t="s">
        <v>2057</v>
      </c>
      <c r="K159" t="s">
        <v>3525</v>
      </c>
    </row>
    <row r="160" spans="1:11" x14ac:dyDescent="0.3">
      <c r="A160">
        <v>160</v>
      </c>
      <c r="B160" t="s">
        <v>323</v>
      </c>
      <c r="C160">
        <v>65</v>
      </c>
      <c r="D160">
        <v>95</v>
      </c>
      <c r="E160">
        <v>57</v>
      </c>
      <c r="F160">
        <v>100</v>
      </c>
      <c r="G160">
        <v>85</v>
      </c>
      <c r="H160">
        <v>93</v>
      </c>
      <c r="I160">
        <v>495</v>
      </c>
      <c r="J160" t="s">
        <v>2022</v>
      </c>
      <c r="K160" t="s">
        <v>3525</v>
      </c>
    </row>
    <row r="161" spans="1:11" x14ac:dyDescent="0.3">
      <c r="A161">
        <v>161</v>
      </c>
      <c r="B161" t="s">
        <v>325</v>
      </c>
      <c r="C161">
        <v>65</v>
      </c>
      <c r="D161">
        <v>125</v>
      </c>
      <c r="E161">
        <v>100</v>
      </c>
      <c r="F161">
        <v>55</v>
      </c>
      <c r="G161">
        <v>70</v>
      </c>
      <c r="H161">
        <v>85</v>
      </c>
      <c r="I161">
        <v>500</v>
      </c>
      <c r="J161" t="s">
        <v>2031</v>
      </c>
      <c r="K161" t="s">
        <v>3525</v>
      </c>
    </row>
    <row r="162" spans="1:11" x14ac:dyDescent="0.3">
      <c r="A162">
        <v>162</v>
      </c>
      <c r="B162" t="s">
        <v>326</v>
      </c>
      <c r="C162">
        <v>65</v>
      </c>
      <c r="D162">
        <v>155</v>
      </c>
      <c r="E162">
        <v>120</v>
      </c>
      <c r="F162">
        <v>65</v>
      </c>
      <c r="G162">
        <v>90</v>
      </c>
      <c r="H162">
        <v>105</v>
      </c>
      <c r="I162">
        <v>600</v>
      </c>
      <c r="J162" t="s">
        <v>2031</v>
      </c>
      <c r="K162" t="s">
        <v>2866</v>
      </c>
    </row>
    <row r="163" spans="1:11" x14ac:dyDescent="0.3">
      <c r="A163">
        <v>163</v>
      </c>
      <c r="B163" t="s">
        <v>328</v>
      </c>
      <c r="C163">
        <v>75</v>
      </c>
      <c r="D163">
        <v>100</v>
      </c>
      <c r="E163">
        <v>95</v>
      </c>
      <c r="F163">
        <v>40</v>
      </c>
      <c r="G163">
        <v>70</v>
      </c>
      <c r="H163">
        <v>110</v>
      </c>
      <c r="I163">
        <v>490</v>
      </c>
      <c r="J163" t="s">
        <v>2047</v>
      </c>
      <c r="K163" t="s">
        <v>3525</v>
      </c>
    </row>
    <row r="164" spans="1:11" x14ac:dyDescent="0.3">
      <c r="A164">
        <v>164</v>
      </c>
      <c r="B164" t="s">
        <v>330</v>
      </c>
      <c r="C164">
        <v>20</v>
      </c>
      <c r="D164">
        <v>10</v>
      </c>
      <c r="E164">
        <v>55</v>
      </c>
      <c r="F164">
        <v>15</v>
      </c>
      <c r="G164">
        <v>20</v>
      </c>
      <c r="H164">
        <v>80</v>
      </c>
      <c r="I164">
        <v>200</v>
      </c>
      <c r="J164" t="s">
        <v>2027</v>
      </c>
      <c r="K164" t="s">
        <v>3525</v>
      </c>
    </row>
    <row r="165" spans="1:11" x14ac:dyDescent="0.3">
      <c r="A165">
        <v>165</v>
      </c>
      <c r="B165" t="s">
        <v>332</v>
      </c>
      <c r="C165">
        <v>95</v>
      </c>
      <c r="D165">
        <v>125</v>
      </c>
      <c r="E165">
        <v>79</v>
      </c>
      <c r="F165">
        <v>60</v>
      </c>
      <c r="G165">
        <v>100</v>
      </c>
      <c r="H165">
        <v>81</v>
      </c>
      <c r="I165">
        <v>540</v>
      </c>
      <c r="J165" t="s">
        <v>2027</v>
      </c>
      <c r="K165" t="s">
        <v>2866</v>
      </c>
    </row>
    <row r="166" spans="1:11" x14ac:dyDescent="0.3">
      <c r="A166">
        <v>166</v>
      </c>
      <c r="B166" t="s">
        <v>333</v>
      </c>
      <c r="C166">
        <v>95</v>
      </c>
      <c r="D166">
        <v>155</v>
      </c>
      <c r="E166">
        <v>109</v>
      </c>
      <c r="F166">
        <v>70</v>
      </c>
      <c r="G166">
        <v>130</v>
      </c>
      <c r="H166">
        <v>81</v>
      </c>
      <c r="I166">
        <v>640</v>
      </c>
      <c r="J166" t="s">
        <v>2027</v>
      </c>
      <c r="K166" t="s">
        <v>2102</v>
      </c>
    </row>
    <row r="167" spans="1:11" x14ac:dyDescent="0.3">
      <c r="A167">
        <v>167</v>
      </c>
      <c r="B167" t="s">
        <v>335</v>
      </c>
      <c r="C167">
        <v>130</v>
      </c>
      <c r="D167">
        <v>85</v>
      </c>
      <c r="E167">
        <v>80</v>
      </c>
      <c r="F167">
        <v>85</v>
      </c>
      <c r="G167">
        <v>95</v>
      </c>
      <c r="H167">
        <v>60</v>
      </c>
      <c r="I167">
        <v>535</v>
      </c>
      <c r="J167" t="s">
        <v>2027</v>
      </c>
      <c r="K167" t="s">
        <v>2079</v>
      </c>
    </row>
    <row r="168" spans="1:11" x14ac:dyDescent="0.3">
      <c r="A168">
        <v>168</v>
      </c>
      <c r="B168" t="s">
        <v>337</v>
      </c>
      <c r="C168">
        <v>48</v>
      </c>
      <c r="D168">
        <v>48</v>
      </c>
      <c r="E168">
        <v>48</v>
      </c>
      <c r="F168">
        <v>48</v>
      </c>
      <c r="G168">
        <v>48</v>
      </c>
      <c r="H168">
        <v>48</v>
      </c>
      <c r="I168">
        <v>288</v>
      </c>
      <c r="J168" t="s">
        <v>2047</v>
      </c>
      <c r="K168" t="s">
        <v>3525</v>
      </c>
    </row>
    <row r="169" spans="1:11" x14ac:dyDescent="0.3">
      <c r="A169">
        <v>169</v>
      </c>
      <c r="B169" t="s">
        <v>339</v>
      </c>
      <c r="C169">
        <v>55</v>
      </c>
      <c r="D169">
        <v>55</v>
      </c>
      <c r="E169">
        <v>50</v>
      </c>
      <c r="F169">
        <v>45</v>
      </c>
      <c r="G169">
        <v>65</v>
      </c>
      <c r="H169">
        <v>55</v>
      </c>
      <c r="I169">
        <v>325</v>
      </c>
      <c r="J169" t="s">
        <v>2047</v>
      </c>
      <c r="K169" t="s">
        <v>3525</v>
      </c>
    </row>
    <row r="170" spans="1:11" x14ac:dyDescent="0.3">
      <c r="A170">
        <v>170</v>
      </c>
      <c r="B170" t="s">
        <v>341</v>
      </c>
      <c r="C170">
        <v>130</v>
      </c>
      <c r="D170">
        <v>65</v>
      </c>
      <c r="E170">
        <v>60</v>
      </c>
      <c r="F170">
        <v>110</v>
      </c>
      <c r="G170">
        <v>95</v>
      </c>
      <c r="H170">
        <v>65</v>
      </c>
      <c r="I170">
        <v>525</v>
      </c>
      <c r="J170" t="s">
        <v>2027</v>
      </c>
      <c r="K170" t="s">
        <v>3525</v>
      </c>
    </row>
    <row r="171" spans="1:11" x14ac:dyDescent="0.3">
      <c r="A171">
        <v>171</v>
      </c>
      <c r="B171" t="s">
        <v>343</v>
      </c>
      <c r="C171">
        <v>65</v>
      </c>
      <c r="D171">
        <v>65</v>
      </c>
      <c r="E171">
        <v>60</v>
      </c>
      <c r="F171">
        <v>110</v>
      </c>
      <c r="G171">
        <v>95</v>
      </c>
      <c r="H171">
        <v>130</v>
      </c>
      <c r="I171">
        <v>525</v>
      </c>
      <c r="J171" t="s">
        <v>2057</v>
      </c>
      <c r="K171" t="s">
        <v>3525</v>
      </c>
    </row>
    <row r="172" spans="1:11" x14ac:dyDescent="0.3">
      <c r="A172">
        <v>172</v>
      </c>
      <c r="B172" t="s">
        <v>345</v>
      </c>
      <c r="C172">
        <v>65</v>
      </c>
      <c r="D172">
        <v>130</v>
      </c>
      <c r="E172">
        <v>60</v>
      </c>
      <c r="F172">
        <v>95</v>
      </c>
      <c r="G172">
        <v>110</v>
      </c>
      <c r="H172">
        <v>65</v>
      </c>
      <c r="I172">
        <v>525</v>
      </c>
      <c r="J172" t="s">
        <v>2022</v>
      </c>
      <c r="K172" t="s">
        <v>3525</v>
      </c>
    </row>
    <row r="173" spans="1:11" x14ac:dyDescent="0.3">
      <c r="A173">
        <v>173</v>
      </c>
      <c r="B173" t="s">
        <v>347</v>
      </c>
      <c r="C173">
        <v>65</v>
      </c>
      <c r="D173">
        <v>60</v>
      </c>
      <c r="E173">
        <v>70</v>
      </c>
      <c r="F173">
        <v>85</v>
      </c>
      <c r="G173">
        <v>75</v>
      </c>
      <c r="H173">
        <v>40</v>
      </c>
      <c r="I173">
        <v>395</v>
      </c>
      <c r="J173" t="s">
        <v>2047</v>
      </c>
      <c r="K173" t="s">
        <v>3525</v>
      </c>
    </row>
    <row r="174" spans="1:11" x14ac:dyDescent="0.3">
      <c r="A174">
        <v>174</v>
      </c>
      <c r="B174" t="s">
        <v>349</v>
      </c>
      <c r="C174">
        <v>35</v>
      </c>
      <c r="D174">
        <v>40</v>
      </c>
      <c r="E174">
        <v>100</v>
      </c>
      <c r="F174">
        <v>90</v>
      </c>
      <c r="G174">
        <v>55</v>
      </c>
      <c r="H174">
        <v>35</v>
      </c>
      <c r="I174">
        <v>355</v>
      </c>
      <c r="J174" t="s">
        <v>2283</v>
      </c>
      <c r="K174" t="s">
        <v>2027</v>
      </c>
    </row>
    <row r="175" spans="1:11" x14ac:dyDescent="0.3">
      <c r="A175">
        <v>175</v>
      </c>
      <c r="B175" t="s">
        <v>351</v>
      </c>
      <c r="C175">
        <v>70</v>
      </c>
      <c r="D175">
        <v>60</v>
      </c>
      <c r="E175">
        <v>125</v>
      </c>
      <c r="F175">
        <v>115</v>
      </c>
      <c r="G175">
        <v>70</v>
      </c>
      <c r="H175">
        <v>55</v>
      </c>
      <c r="I175">
        <v>495</v>
      </c>
      <c r="J175" t="s">
        <v>2283</v>
      </c>
      <c r="K175" t="s">
        <v>2027</v>
      </c>
    </row>
    <row r="176" spans="1:11" x14ac:dyDescent="0.3">
      <c r="A176">
        <v>176</v>
      </c>
      <c r="B176" t="s">
        <v>353</v>
      </c>
      <c r="C176">
        <v>30</v>
      </c>
      <c r="D176">
        <v>80</v>
      </c>
      <c r="E176">
        <v>90</v>
      </c>
      <c r="F176">
        <v>55</v>
      </c>
      <c r="G176">
        <v>45</v>
      </c>
      <c r="H176">
        <v>55</v>
      </c>
      <c r="I176">
        <v>355</v>
      </c>
      <c r="J176" t="s">
        <v>2283</v>
      </c>
      <c r="K176" t="s">
        <v>2027</v>
      </c>
    </row>
    <row r="177" spans="1:11" x14ac:dyDescent="0.3">
      <c r="A177">
        <v>177</v>
      </c>
      <c r="B177" t="s">
        <v>355</v>
      </c>
      <c r="C177">
        <v>60</v>
      </c>
      <c r="D177">
        <v>115</v>
      </c>
      <c r="E177">
        <v>105</v>
      </c>
      <c r="F177">
        <v>65</v>
      </c>
      <c r="G177">
        <v>70</v>
      </c>
      <c r="H177">
        <v>80</v>
      </c>
      <c r="I177">
        <v>495</v>
      </c>
      <c r="J177" t="s">
        <v>2283</v>
      </c>
      <c r="K177" t="s">
        <v>2027</v>
      </c>
    </row>
    <row r="178" spans="1:11" x14ac:dyDescent="0.3">
      <c r="A178">
        <v>178</v>
      </c>
      <c r="B178" t="s">
        <v>357</v>
      </c>
      <c r="C178">
        <v>80</v>
      </c>
      <c r="D178">
        <v>105</v>
      </c>
      <c r="E178">
        <v>65</v>
      </c>
      <c r="F178">
        <v>60</v>
      </c>
      <c r="G178">
        <v>75</v>
      </c>
      <c r="H178">
        <v>130</v>
      </c>
      <c r="I178">
        <v>515</v>
      </c>
      <c r="J178" t="s">
        <v>2283</v>
      </c>
      <c r="K178" t="s">
        <v>2866</v>
      </c>
    </row>
    <row r="179" spans="1:11" x14ac:dyDescent="0.3">
      <c r="A179">
        <v>179</v>
      </c>
      <c r="B179" t="s">
        <v>358</v>
      </c>
      <c r="C179">
        <v>80</v>
      </c>
      <c r="D179">
        <v>135</v>
      </c>
      <c r="E179">
        <v>85</v>
      </c>
      <c r="F179">
        <v>70</v>
      </c>
      <c r="G179">
        <v>95</v>
      </c>
      <c r="H179">
        <v>150</v>
      </c>
      <c r="I179">
        <v>615</v>
      </c>
      <c r="J179" t="s">
        <v>2283</v>
      </c>
      <c r="K179" t="s">
        <v>2866</v>
      </c>
    </row>
    <row r="180" spans="1:11" x14ac:dyDescent="0.3">
      <c r="A180">
        <v>180</v>
      </c>
      <c r="B180" t="s">
        <v>360</v>
      </c>
      <c r="C180">
        <v>160</v>
      </c>
      <c r="D180">
        <v>110</v>
      </c>
      <c r="E180">
        <v>65</v>
      </c>
      <c r="F180">
        <v>65</v>
      </c>
      <c r="G180">
        <v>110</v>
      </c>
      <c r="H180">
        <v>30</v>
      </c>
      <c r="I180">
        <v>540</v>
      </c>
      <c r="J180" t="s">
        <v>2047</v>
      </c>
      <c r="K180" t="s">
        <v>3525</v>
      </c>
    </row>
    <row r="181" spans="1:11" x14ac:dyDescent="0.3">
      <c r="A181">
        <v>181</v>
      </c>
      <c r="B181" t="s">
        <v>362</v>
      </c>
      <c r="C181">
        <v>90</v>
      </c>
      <c r="D181">
        <v>85</v>
      </c>
      <c r="E181">
        <v>100</v>
      </c>
      <c r="F181">
        <v>95</v>
      </c>
      <c r="G181">
        <v>125</v>
      </c>
      <c r="H181">
        <v>85</v>
      </c>
      <c r="I181">
        <v>580</v>
      </c>
      <c r="J181" t="s">
        <v>2079</v>
      </c>
      <c r="K181" t="s">
        <v>2866</v>
      </c>
    </row>
    <row r="182" spans="1:11" x14ac:dyDescent="0.3">
      <c r="A182">
        <v>182</v>
      </c>
      <c r="B182" t="s">
        <v>363</v>
      </c>
      <c r="C182">
        <v>90</v>
      </c>
      <c r="D182">
        <v>85</v>
      </c>
      <c r="E182">
        <v>85</v>
      </c>
      <c r="F182">
        <v>125</v>
      </c>
      <c r="G182">
        <v>100</v>
      </c>
      <c r="H182">
        <v>95</v>
      </c>
      <c r="I182">
        <v>580</v>
      </c>
      <c r="J182" t="s">
        <v>2121</v>
      </c>
      <c r="K182" t="s">
        <v>2866</v>
      </c>
    </row>
    <row r="183" spans="1:11" x14ac:dyDescent="0.3">
      <c r="A183">
        <v>183</v>
      </c>
      <c r="B183" t="s">
        <v>365</v>
      </c>
      <c r="C183">
        <v>90</v>
      </c>
      <c r="D183">
        <v>90</v>
      </c>
      <c r="E183">
        <v>85</v>
      </c>
      <c r="F183">
        <v>125</v>
      </c>
      <c r="G183">
        <v>90</v>
      </c>
      <c r="H183">
        <v>100</v>
      </c>
      <c r="I183">
        <v>580</v>
      </c>
      <c r="J183" t="s">
        <v>2057</v>
      </c>
      <c r="K183" t="s">
        <v>2866</v>
      </c>
    </row>
    <row r="184" spans="1:11" x14ac:dyDescent="0.3">
      <c r="A184">
        <v>184</v>
      </c>
      <c r="B184" t="s">
        <v>366</v>
      </c>
      <c r="C184">
        <v>90</v>
      </c>
      <c r="D184">
        <v>125</v>
      </c>
      <c r="E184">
        <v>90</v>
      </c>
      <c r="F184">
        <v>85</v>
      </c>
      <c r="G184">
        <v>90</v>
      </c>
      <c r="H184">
        <v>100</v>
      </c>
      <c r="I184">
        <v>580</v>
      </c>
      <c r="J184" t="s">
        <v>2108</v>
      </c>
      <c r="K184" t="s">
        <v>2866</v>
      </c>
    </row>
    <row r="185" spans="1:11" x14ac:dyDescent="0.3">
      <c r="A185">
        <v>185</v>
      </c>
      <c r="B185" t="s">
        <v>368</v>
      </c>
      <c r="C185">
        <v>90</v>
      </c>
      <c r="D185">
        <v>100</v>
      </c>
      <c r="E185">
        <v>90</v>
      </c>
      <c r="F185">
        <v>125</v>
      </c>
      <c r="G185">
        <v>85</v>
      </c>
      <c r="H185">
        <v>90</v>
      </c>
      <c r="I185">
        <v>580</v>
      </c>
      <c r="J185" t="s">
        <v>2022</v>
      </c>
      <c r="K185" t="s">
        <v>2866</v>
      </c>
    </row>
    <row r="186" spans="1:11" x14ac:dyDescent="0.3">
      <c r="A186">
        <v>186</v>
      </c>
      <c r="B186" t="s">
        <v>369</v>
      </c>
      <c r="C186">
        <v>90</v>
      </c>
      <c r="D186">
        <v>85</v>
      </c>
      <c r="E186">
        <v>90</v>
      </c>
      <c r="F186">
        <v>100</v>
      </c>
      <c r="G186">
        <v>125</v>
      </c>
      <c r="H186">
        <v>90</v>
      </c>
      <c r="I186">
        <v>580</v>
      </c>
      <c r="J186" t="s">
        <v>2102</v>
      </c>
      <c r="K186" t="s">
        <v>2866</v>
      </c>
    </row>
    <row r="187" spans="1:11" x14ac:dyDescent="0.3">
      <c r="A187">
        <v>187</v>
      </c>
      <c r="B187" t="s">
        <v>371</v>
      </c>
      <c r="C187">
        <v>41</v>
      </c>
      <c r="D187">
        <v>64</v>
      </c>
      <c r="E187">
        <v>45</v>
      </c>
      <c r="F187">
        <v>50</v>
      </c>
      <c r="G187">
        <v>50</v>
      </c>
      <c r="H187">
        <v>50</v>
      </c>
      <c r="I187">
        <v>300</v>
      </c>
      <c r="J187" t="s">
        <v>2236</v>
      </c>
      <c r="K187" t="s">
        <v>3525</v>
      </c>
    </row>
    <row r="188" spans="1:11" x14ac:dyDescent="0.3">
      <c r="A188">
        <v>188</v>
      </c>
      <c r="B188" t="s">
        <v>373</v>
      </c>
      <c r="C188">
        <v>61</v>
      </c>
      <c r="D188">
        <v>84</v>
      </c>
      <c r="E188">
        <v>65</v>
      </c>
      <c r="F188">
        <v>70</v>
      </c>
      <c r="G188">
        <v>70</v>
      </c>
      <c r="H188">
        <v>70</v>
      </c>
      <c r="I188">
        <v>420</v>
      </c>
      <c r="J188" t="s">
        <v>2236</v>
      </c>
      <c r="K188" t="s">
        <v>3525</v>
      </c>
    </row>
    <row r="189" spans="1:11" x14ac:dyDescent="0.3">
      <c r="A189">
        <v>189</v>
      </c>
      <c r="B189" t="s">
        <v>375</v>
      </c>
      <c r="C189">
        <v>91</v>
      </c>
      <c r="D189">
        <v>134</v>
      </c>
      <c r="E189">
        <v>95</v>
      </c>
      <c r="F189">
        <v>100</v>
      </c>
      <c r="G189">
        <v>100</v>
      </c>
      <c r="H189">
        <v>80</v>
      </c>
      <c r="I189">
        <v>600</v>
      </c>
      <c r="J189" t="s">
        <v>2236</v>
      </c>
      <c r="K189" t="s">
        <v>2866</v>
      </c>
    </row>
    <row r="190" spans="1:11" x14ac:dyDescent="0.3">
      <c r="A190">
        <v>190</v>
      </c>
      <c r="B190" t="s">
        <v>377</v>
      </c>
      <c r="C190">
        <v>106</v>
      </c>
      <c r="D190">
        <v>110</v>
      </c>
      <c r="E190">
        <v>90</v>
      </c>
      <c r="F190">
        <v>154</v>
      </c>
      <c r="G190">
        <v>90</v>
      </c>
      <c r="H190">
        <v>130</v>
      </c>
      <c r="I190">
        <v>680</v>
      </c>
      <c r="J190" t="s">
        <v>2121</v>
      </c>
      <c r="K190" t="s">
        <v>3525</v>
      </c>
    </row>
    <row r="191" spans="1:11" x14ac:dyDescent="0.3">
      <c r="A191">
        <v>191</v>
      </c>
      <c r="B191" t="s">
        <v>378</v>
      </c>
      <c r="C191">
        <v>106</v>
      </c>
      <c r="D191">
        <v>190</v>
      </c>
      <c r="E191">
        <v>100</v>
      </c>
      <c r="F191">
        <v>154</v>
      </c>
      <c r="G191">
        <v>100</v>
      </c>
      <c r="H191">
        <v>130</v>
      </c>
      <c r="I191">
        <v>780</v>
      </c>
      <c r="J191" t="s">
        <v>2121</v>
      </c>
      <c r="K191" t="s">
        <v>2108</v>
      </c>
    </row>
    <row r="192" spans="1:11" x14ac:dyDescent="0.3">
      <c r="A192">
        <v>192</v>
      </c>
      <c r="B192" t="s">
        <v>379</v>
      </c>
      <c r="C192">
        <v>106</v>
      </c>
      <c r="D192">
        <v>150</v>
      </c>
      <c r="E192">
        <v>70</v>
      </c>
      <c r="F192">
        <v>194</v>
      </c>
      <c r="G192">
        <v>120</v>
      </c>
      <c r="H192">
        <v>140</v>
      </c>
      <c r="I192">
        <v>780</v>
      </c>
      <c r="J192" t="s">
        <v>2121</v>
      </c>
      <c r="K192" t="s">
        <v>3525</v>
      </c>
    </row>
    <row r="193" spans="1:11" x14ac:dyDescent="0.3">
      <c r="A193">
        <v>193</v>
      </c>
      <c r="B193" t="s">
        <v>381</v>
      </c>
      <c r="C193">
        <v>100</v>
      </c>
      <c r="D193">
        <v>100</v>
      </c>
      <c r="E193">
        <v>100</v>
      </c>
      <c r="F193">
        <v>100</v>
      </c>
      <c r="G193">
        <v>100</v>
      </c>
      <c r="H193">
        <v>100</v>
      </c>
      <c r="I193">
        <v>600</v>
      </c>
      <c r="J193" t="s">
        <v>2121</v>
      </c>
      <c r="K193" t="s">
        <v>3525</v>
      </c>
    </row>
    <row r="194" spans="1:11" x14ac:dyDescent="0.3">
      <c r="A194">
        <v>194</v>
      </c>
      <c r="B194" t="s">
        <v>383</v>
      </c>
      <c r="C194">
        <v>45</v>
      </c>
      <c r="D194">
        <v>49</v>
      </c>
      <c r="E194">
        <v>65</v>
      </c>
      <c r="F194">
        <v>49</v>
      </c>
      <c r="G194">
        <v>65</v>
      </c>
      <c r="H194">
        <v>45</v>
      </c>
      <c r="I194">
        <v>318</v>
      </c>
      <c r="J194" t="s">
        <v>2196</v>
      </c>
      <c r="K194" t="s">
        <v>3525</v>
      </c>
    </row>
    <row r="195" spans="1:11" x14ac:dyDescent="0.3">
      <c r="A195">
        <v>195</v>
      </c>
      <c r="B195" t="s">
        <v>385</v>
      </c>
      <c r="C195">
        <v>60</v>
      </c>
      <c r="D195">
        <v>62</v>
      </c>
      <c r="E195">
        <v>80</v>
      </c>
      <c r="F195">
        <v>63</v>
      </c>
      <c r="G195">
        <v>80</v>
      </c>
      <c r="H195">
        <v>60</v>
      </c>
      <c r="I195">
        <v>405</v>
      </c>
      <c r="J195" t="s">
        <v>2196</v>
      </c>
      <c r="K195" t="s">
        <v>3525</v>
      </c>
    </row>
    <row r="196" spans="1:11" x14ac:dyDescent="0.3">
      <c r="A196">
        <v>196</v>
      </c>
      <c r="B196" t="s">
        <v>387</v>
      </c>
      <c r="C196">
        <v>80</v>
      </c>
      <c r="D196">
        <v>82</v>
      </c>
      <c r="E196">
        <v>100</v>
      </c>
      <c r="F196">
        <v>83</v>
      </c>
      <c r="G196">
        <v>100</v>
      </c>
      <c r="H196">
        <v>80</v>
      </c>
      <c r="I196">
        <v>525</v>
      </c>
      <c r="J196" t="s">
        <v>2196</v>
      </c>
      <c r="K196" t="s">
        <v>3525</v>
      </c>
    </row>
    <row r="197" spans="1:11" x14ac:dyDescent="0.3">
      <c r="A197">
        <v>197</v>
      </c>
      <c r="B197" t="s">
        <v>389</v>
      </c>
      <c r="C197">
        <v>39</v>
      </c>
      <c r="D197">
        <v>52</v>
      </c>
      <c r="E197">
        <v>43</v>
      </c>
      <c r="F197">
        <v>60</v>
      </c>
      <c r="G197">
        <v>50</v>
      </c>
      <c r="H197">
        <v>65</v>
      </c>
      <c r="I197">
        <v>309</v>
      </c>
      <c r="J197" t="s">
        <v>2022</v>
      </c>
      <c r="K197" t="s">
        <v>3525</v>
      </c>
    </row>
    <row r="198" spans="1:11" x14ac:dyDescent="0.3">
      <c r="A198">
        <v>198</v>
      </c>
      <c r="B198" t="s">
        <v>391</v>
      </c>
      <c r="C198">
        <v>58</v>
      </c>
      <c r="D198">
        <v>64</v>
      </c>
      <c r="E198">
        <v>58</v>
      </c>
      <c r="F198">
        <v>80</v>
      </c>
      <c r="G198">
        <v>65</v>
      </c>
      <c r="H198">
        <v>80</v>
      </c>
      <c r="I198">
        <v>405</v>
      </c>
      <c r="J198" t="s">
        <v>2022</v>
      </c>
      <c r="K198" t="s">
        <v>3525</v>
      </c>
    </row>
    <row r="199" spans="1:11" x14ac:dyDescent="0.3">
      <c r="A199">
        <v>199</v>
      </c>
      <c r="B199" t="s">
        <v>393</v>
      </c>
      <c r="C199">
        <v>78</v>
      </c>
      <c r="D199">
        <v>84</v>
      </c>
      <c r="E199">
        <v>78</v>
      </c>
      <c r="F199">
        <v>109</v>
      </c>
      <c r="G199">
        <v>85</v>
      </c>
      <c r="H199">
        <v>100</v>
      </c>
      <c r="I199">
        <v>534</v>
      </c>
      <c r="J199" t="s">
        <v>2022</v>
      </c>
      <c r="K199" t="s">
        <v>3525</v>
      </c>
    </row>
    <row r="200" spans="1:11" x14ac:dyDescent="0.3">
      <c r="A200">
        <v>200</v>
      </c>
      <c r="B200" t="s">
        <v>395</v>
      </c>
      <c r="C200">
        <v>50</v>
      </c>
      <c r="D200">
        <v>65</v>
      </c>
      <c r="E200">
        <v>64</v>
      </c>
      <c r="F200">
        <v>44</v>
      </c>
      <c r="G200">
        <v>48</v>
      </c>
      <c r="H200">
        <v>43</v>
      </c>
      <c r="I200">
        <v>314</v>
      </c>
      <c r="J200" t="s">
        <v>2027</v>
      </c>
      <c r="K200" t="s">
        <v>3525</v>
      </c>
    </row>
    <row r="201" spans="1:11" x14ac:dyDescent="0.3">
      <c r="A201">
        <v>201</v>
      </c>
      <c r="B201" t="s">
        <v>397</v>
      </c>
      <c r="C201">
        <v>65</v>
      </c>
      <c r="D201">
        <v>80</v>
      </c>
      <c r="E201">
        <v>80</v>
      </c>
      <c r="F201">
        <v>59</v>
      </c>
      <c r="G201">
        <v>63</v>
      </c>
      <c r="H201">
        <v>58</v>
      </c>
      <c r="I201">
        <v>405</v>
      </c>
      <c r="J201" t="s">
        <v>2027</v>
      </c>
      <c r="K201" t="s">
        <v>3525</v>
      </c>
    </row>
    <row r="202" spans="1:11" x14ac:dyDescent="0.3">
      <c r="A202">
        <v>202</v>
      </c>
      <c r="B202" t="s">
        <v>399</v>
      </c>
      <c r="C202">
        <v>85</v>
      </c>
      <c r="D202">
        <v>105</v>
      </c>
      <c r="E202">
        <v>100</v>
      </c>
      <c r="F202">
        <v>79</v>
      </c>
      <c r="G202">
        <v>83</v>
      </c>
      <c r="H202">
        <v>78</v>
      </c>
      <c r="I202">
        <v>530</v>
      </c>
      <c r="J202" t="s">
        <v>2027</v>
      </c>
      <c r="K202" t="s">
        <v>3525</v>
      </c>
    </row>
    <row r="203" spans="1:11" x14ac:dyDescent="0.3">
      <c r="A203">
        <v>203</v>
      </c>
      <c r="B203" t="s">
        <v>401</v>
      </c>
      <c r="C203">
        <v>35</v>
      </c>
      <c r="D203">
        <v>46</v>
      </c>
      <c r="E203">
        <v>34</v>
      </c>
      <c r="F203">
        <v>35</v>
      </c>
      <c r="G203">
        <v>45</v>
      </c>
      <c r="H203">
        <v>20</v>
      </c>
      <c r="I203">
        <v>215</v>
      </c>
      <c r="J203" t="s">
        <v>2047</v>
      </c>
      <c r="K203" t="s">
        <v>3525</v>
      </c>
    </row>
    <row r="204" spans="1:11" x14ac:dyDescent="0.3">
      <c r="A204">
        <v>204</v>
      </c>
      <c r="B204" t="s">
        <v>403</v>
      </c>
      <c r="C204">
        <v>85</v>
      </c>
      <c r="D204">
        <v>76</v>
      </c>
      <c r="E204">
        <v>64</v>
      </c>
      <c r="F204">
        <v>45</v>
      </c>
      <c r="G204">
        <v>55</v>
      </c>
      <c r="H204">
        <v>90</v>
      </c>
      <c r="I204">
        <v>415</v>
      </c>
      <c r="J204" t="s">
        <v>2047</v>
      </c>
      <c r="K204" t="s">
        <v>3525</v>
      </c>
    </row>
    <row r="205" spans="1:11" x14ac:dyDescent="0.3">
      <c r="A205">
        <v>205</v>
      </c>
      <c r="B205" t="s">
        <v>405</v>
      </c>
      <c r="C205">
        <v>60</v>
      </c>
      <c r="D205">
        <v>30</v>
      </c>
      <c r="E205">
        <v>30</v>
      </c>
      <c r="F205">
        <v>36</v>
      </c>
      <c r="G205">
        <v>56</v>
      </c>
      <c r="H205">
        <v>50</v>
      </c>
      <c r="I205">
        <v>262</v>
      </c>
      <c r="J205" t="s">
        <v>2047</v>
      </c>
      <c r="K205" t="s">
        <v>2866</v>
      </c>
    </row>
    <row r="206" spans="1:11" x14ac:dyDescent="0.3">
      <c r="A206">
        <v>206</v>
      </c>
      <c r="B206" t="s">
        <v>407</v>
      </c>
      <c r="C206">
        <v>100</v>
      </c>
      <c r="D206">
        <v>50</v>
      </c>
      <c r="E206">
        <v>50</v>
      </c>
      <c r="F206">
        <v>76</v>
      </c>
      <c r="G206">
        <v>96</v>
      </c>
      <c r="H206">
        <v>70</v>
      </c>
      <c r="I206">
        <v>442</v>
      </c>
      <c r="J206" t="s">
        <v>2047</v>
      </c>
      <c r="K206" t="s">
        <v>2866</v>
      </c>
    </row>
    <row r="207" spans="1:11" x14ac:dyDescent="0.3">
      <c r="A207">
        <v>207</v>
      </c>
      <c r="B207" t="s">
        <v>409</v>
      </c>
      <c r="C207">
        <v>40</v>
      </c>
      <c r="D207">
        <v>20</v>
      </c>
      <c r="E207">
        <v>30</v>
      </c>
      <c r="F207">
        <v>40</v>
      </c>
      <c r="G207">
        <v>80</v>
      </c>
      <c r="H207">
        <v>55</v>
      </c>
      <c r="I207">
        <v>265</v>
      </c>
      <c r="J207" t="s">
        <v>2031</v>
      </c>
      <c r="K207" t="s">
        <v>2866</v>
      </c>
    </row>
    <row r="208" spans="1:11" x14ac:dyDescent="0.3">
      <c r="A208">
        <v>208</v>
      </c>
      <c r="B208" t="s">
        <v>411</v>
      </c>
      <c r="C208">
        <v>55</v>
      </c>
      <c r="D208">
        <v>35</v>
      </c>
      <c r="E208">
        <v>50</v>
      </c>
      <c r="F208">
        <v>55</v>
      </c>
      <c r="G208">
        <v>110</v>
      </c>
      <c r="H208">
        <v>85</v>
      </c>
      <c r="I208">
        <v>390</v>
      </c>
      <c r="J208" t="s">
        <v>2031</v>
      </c>
      <c r="K208" t="s">
        <v>2866</v>
      </c>
    </row>
    <row r="209" spans="1:11" x14ac:dyDescent="0.3">
      <c r="A209">
        <v>209</v>
      </c>
      <c r="B209" t="s">
        <v>413</v>
      </c>
      <c r="C209">
        <v>40</v>
      </c>
      <c r="D209">
        <v>60</v>
      </c>
      <c r="E209">
        <v>40</v>
      </c>
      <c r="F209">
        <v>40</v>
      </c>
      <c r="G209">
        <v>40</v>
      </c>
      <c r="H209">
        <v>30</v>
      </c>
      <c r="I209">
        <v>250</v>
      </c>
      <c r="J209" t="s">
        <v>2031</v>
      </c>
      <c r="K209" t="s">
        <v>2053</v>
      </c>
    </row>
    <row r="210" spans="1:11" x14ac:dyDescent="0.3">
      <c r="A210">
        <v>210</v>
      </c>
      <c r="B210" t="s">
        <v>415</v>
      </c>
      <c r="C210">
        <v>70</v>
      </c>
      <c r="D210">
        <v>90</v>
      </c>
      <c r="E210">
        <v>70</v>
      </c>
      <c r="F210">
        <v>60</v>
      </c>
      <c r="G210">
        <v>60</v>
      </c>
      <c r="H210">
        <v>40</v>
      </c>
      <c r="I210">
        <v>390</v>
      </c>
      <c r="J210" t="s">
        <v>2031</v>
      </c>
      <c r="K210" t="s">
        <v>2053</v>
      </c>
    </row>
    <row r="211" spans="1:11" x14ac:dyDescent="0.3">
      <c r="A211">
        <v>211</v>
      </c>
      <c r="B211" t="s">
        <v>417</v>
      </c>
      <c r="C211">
        <v>85</v>
      </c>
      <c r="D211">
        <v>90</v>
      </c>
      <c r="E211">
        <v>80</v>
      </c>
      <c r="F211">
        <v>70</v>
      </c>
      <c r="G211">
        <v>80</v>
      </c>
      <c r="H211">
        <v>130</v>
      </c>
      <c r="I211">
        <v>535</v>
      </c>
      <c r="J211" t="s">
        <v>2053</v>
      </c>
      <c r="K211" t="s">
        <v>2866</v>
      </c>
    </row>
    <row r="212" spans="1:11" x14ac:dyDescent="0.3">
      <c r="A212">
        <v>212</v>
      </c>
      <c r="B212" t="s">
        <v>419</v>
      </c>
      <c r="C212">
        <v>75</v>
      </c>
      <c r="D212">
        <v>38</v>
      </c>
      <c r="E212">
        <v>38</v>
      </c>
      <c r="F212">
        <v>56</v>
      </c>
      <c r="G212">
        <v>56</v>
      </c>
      <c r="H212">
        <v>67</v>
      </c>
      <c r="I212">
        <v>330</v>
      </c>
      <c r="J212" t="s">
        <v>2027</v>
      </c>
      <c r="K212" t="s">
        <v>2057</v>
      </c>
    </row>
    <row r="213" spans="1:11" x14ac:dyDescent="0.3">
      <c r="A213">
        <v>213</v>
      </c>
      <c r="B213" t="s">
        <v>421</v>
      </c>
      <c r="C213">
        <v>125</v>
      </c>
      <c r="D213">
        <v>58</v>
      </c>
      <c r="E213">
        <v>58</v>
      </c>
      <c r="F213">
        <v>76</v>
      </c>
      <c r="G213">
        <v>76</v>
      </c>
      <c r="H213">
        <v>67</v>
      </c>
      <c r="I213">
        <v>460</v>
      </c>
      <c r="J213" t="s">
        <v>2027</v>
      </c>
      <c r="K213" t="s">
        <v>2057</v>
      </c>
    </row>
    <row r="214" spans="1:11" x14ac:dyDescent="0.3">
      <c r="A214">
        <v>214</v>
      </c>
      <c r="B214" t="s">
        <v>423</v>
      </c>
      <c r="C214">
        <v>20</v>
      </c>
      <c r="D214">
        <v>40</v>
      </c>
      <c r="E214">
        <v>15</v>
      </c>
      <c r="F214">
        <v>35</v>
      </c>
      <c r="G214">
        <v>35</v>
      </c>
      <c r="H214">
        <v>60</v>
      </c>
      <c r="I214">
        <v>205</v>
      </c>
      <c r="J214" t="s">
        <v>2057</v>
      </c>
      <c r="K214" t="s">
        <v>3525</v>
      </c>
    </row>
    <row r="215" spans="1:11" x14ac:dyDescent="0.3">
      <c r="A215">
        <v>215</v>
      </c>
      <c r="B215" t="s">
        <v>425</v>
      </c>
      <c r="C215">
        <v>50</v>
      </c>
      <c r="D215">
        <v>25</v>
      </c>
      <c r="E215">
        <v>28</v>
      </c>
      <c r="F215">
        <v>45</v>
      </c>
      <c r="G215">
        <v>55</v>
      </c>
      <c r="H215">
        <v>15</v>
      </c>
      <c r="I215">
        <v>218</v>
      </c>
      <c r="J215" t="s">
        <v>2075</v>
      </c>
      <c r="K215" t="s">
        <v>3525</v>
      </c>
    </row>
    <row r="216" spans="1:11" x14ac:dyDescent="0.3">
      <c r="A216">
        <v>216</v>
      </c>
      <c r="B216" t="s">
        <v>427</v>
      </c>
      <c r="C216">
        <v>90</v>
      </c>
      <c r="D216">
        <v>30</v>
      </c>
      <c r="E216">
        <v>15</v>
      </c>
      <c r="F216">
        <v>40</v>
      </c>
      <c r="G216">
        <v>20</v>
      </c>
      <c r="H216">
        <v>15</v>
      </c>
      <c r="I216">
        <v>210</v>
      </c>
      <c r="J216" t="s">
        <v>2047</v>
      </c>
      <c r="K216" t="s">
        <v>2075</v>
      </c>
    </row>
    <row r="217" spans="1:11" x14ac:dyDescent="0.3">
      <c r="A217">
        <v>217</v>
      </c>
      <c r="B217" t="s">
        <v>429</v>
      </c>
      <c r="C217">
        <v>35</v>
      </c>
      <c r="D217">
        <v>20</v>
      </c>
      <c r="E217">
        <v>65</v>
      </c>
      <c r="F217">
        <v>40</v>
      </c>
      <c r="G217">
        <v>65</v>
      </c>
      <c r="H217">
        <v>20</v>
      </c>
      <c r="I217">
        <v>245</v>
      </c>
      <c r="J217" t="s">
        <v>2075</v>
      </c>
      <c r="K217" t="s">
        <v>3525</v>
      </c>
    </row>
    <row r="218" spans="1:11" x14ac:dyDescent="0.3">
      <c r="A218">
        <v>218</v>
      </c>
      <c r="B218" t="s">
        <v>431</v>
      </c>
      <c r="C218">
        <v>55</v>
      </c>
      <c r="D218">
        <v>40</v>
      </c>
      <c r="E218">
        <v>85</v>
      </c>
      <c r="F218">
        <v>80</v>
      </c>
      <c r="G218">
        <v>105</v>
      </c>
      <c r="H218">
        <v>40</v>
      </c>
      <c r="I218">
        <v>405</v>
      </c>
      <c r="J218" t="s">
        <v>2075</v>
      </c>
      <c r="K218" t="s">
        <v>2866</v>
      </c>
    </row>
    <row r="219" spans="1:11" x14ac:dyDescent="0.3">
      <c r="A219">
        <v>219</v>
      </c>
      <c r="B219" t="s">
        <v>433</v>
      </c>
      <c r="C219">
        <v>40</v>
      </c>
      <c r="D219">
        <v>50</v>
      </c>
      <c r="E219">
        <v>45</v>
      </c>
      <c r="F219">
        <v>70</v>
      </c>
      <c r="G219">
        <v>45</v>
      </c>
      <c r="H219">
        <v>70</v>
      </c>
      <c r="I219">
        <v>320</v>
      </c>
      <c r="J219" t="s">
        <v>2121</v>
      </c>
      <c r="K219" t="s">
        <v>2866</v>
      </c>
    </row>
    <row r="220" spans="1:11" x14ac:dyDescent="0.3">
      <c r="A220">
        <v>220</v>
      </c>
      <c r="B220" t="s">
        <v>435</v>
      </c>
      <c r="C220">
        <v>65</v>
      </c>
      <c r="D220">
        <v>75</v>
      </c>
      <c r="E220">
        <v>70</v>
      </c>
      <c r="F220">
        <v>95</v>
      </c>
      <c r="G220">
        <v>70</v>
      </c>
      <c r="H220">
        <v>95</v>
      </c>
      <c r="I220">
        <v>470</v>
      </c>
      <c r="J220" t="s">
        <v>2121</v>
      </c>
      <c r="K220" t="s">
        <v>2866</v>
      </c>
    </row>
    <row r="221" spans="1:11" x14ac:dyDescent="0.3">
      <c r="A221">
        <v>221</v>
      </c>
      <c r="B221" t="s">
        <v>437</v>
      </c>
      <c r="C221">
        <v>55</v>
      </c>
      <c r="D221">
        <v>40</v>
      </c>
      <c r="E221">
        <v>40</v>
      </c>
      <c r="F221">
        <v>65</v>
      </c>
      <c r="G221">
        <v>45</v>
      </c>
      <c r="H221">
        <v>35</v>
      </c>
      <c r="I221">
        <v>280</v>
      </c>
      <c r="J221" t="s">
        <v>2057</v>
      </c>
      <c r="K221" t="s">
        <v>3525</v>
      </c>
    </row>
    <row r="222" spans="1:11" x14ac:dyDescent="0.3">
      <c r="A222">
        <v>222</v>
      </c>
      <c r="B222" t="s">
        <v>439</v>
      </c>
      <c r="C222">
        <v>70</v>
      </c>
      <c r="D222">
        <v>55</v>
      </c>
      <c r="E222">
        <v>55</v>
      </c>
      <c r="F222">
        <v>80</v>
      </c>
      <c r="G222">
        <v>60</v>
      </c>
      <c r="H222">
        <v>45</v>
      </c>
      <c r="I222">
        <v>365</v>
      </c>
      <c r="J222" t="s">
        <v>2057</v>
      </c>
      <c r="K222" t="s">
        <v>3525</v>
      </c>
    </row>
    <row r="223" spans="1:11" x14ac:dyDescent="0.3">
      <c r="A223">
        <v>223</v>
      </c>
      <c r="B223" t="s">
        <v>2276</v>
      </c>
      <c r="C223">
        <v>90</v>
      </c>
      <c r="D223">
        <v>75</v>
      </c>
      <c r="E223">
        <v>85</v>
      </c>
      <c r="F223">
        <v>115</v>
      </c>
      <c r="G223">
        <v>90</v>
      </c>
      <c r="H223">
        <v>55</v>
      </c>
      <c r="I223">
        <v>510</v>
      </c>
      <c r="J223" t="s">
        <v>2057</v>
      </c>
      <c r="K223" t="s">
        <v>3525</v>
      </c>
    </row>
    <row r="224" spans="1:11" x14ac:dyDescent="0.3">
      <c r="A224">
        <v>224</v>
      </c>
      <c r="B224" t="s">
        <v>443</v>
      </c>
      <c r="C224">
        <v>90</v>
      </c>
      <c r="D224">
        <v>95</v>
      </c>
      <c r="E224">
        <v>105</v>
      </c>
      <c r="F224">
        <v>165</v>
      </c>
      <c r="G224">
        <v>110</v>
      </c>
      <c r="H224">
        <v>45</v>
      </c>
      <c r="I224">
        <v>610</v>
      </c>
      <c r="J224" t="s">
        <v>2057</v>
      </c>
      <c r="K224" t="s">
        <v>2236</v>
      </c>
    </row>
    <row r="225" spans="1:11" x14ac:dyDescent="0.3">
      <c r="A225">
        <v>225</v>
      </c>
      <c r="B225" t="s">
        <v>2278</v>
      </c>
      <c r="C225">
        <v>75</v>
      </c>
      <c r="D225">
        <v>80</v>
      </c>
      <c r="E225">
        <v>95</v>
      </c>
      <c r="F225">
        <v>90</v>
      </c>
      <c r="G225">
        <v>100</v>
      </c>
      <c r="H225">
        <v>50</v>
      </c>
      <c r="I225">
        <v>490</v>
      </c>
      <c r="J225" t="s">
        <v>2196</v>
      </c>
      <c r="K225" t="s">
        <v>3525</v>
      </c>
    </row>
    <row r="226" spans="1:11" x14ac:dyDescent="0.3">
      <c r="A226">
        <v>226</v>
      </c>
      <c r="B226" t="s">
        <v>448</v>
      </c>
      <c r="C226">
        <v>70</v>
      </c>
      <c r="D226">
        <v>20</v>
      </c>
      <c r="E226">
        <v>50</v>
      </c>
      <c r="F226">
        <v>20</v>
      </c>
      <c r="G226">
        <v>50</v>
      </c>
      <c r="H226">
        <v>40</v>
      </c>
      <c r="I226">
        <v>250</v>
      </c>
      <c r="J226" t="s">
        <v>2027</v>
      </c>
      <c r="K226" t="s">
        <v>2075</v>
      </c>
    </row>
    <row r="227" spans="1:11" x14ac:dyDescent="0.3">
      <c r="A227">
        <v>227</v>
      </c>
      <c r="B227" t="s">
        <v>450</v>
      </c>
      <c r="C227">
        <v>100</v>
      </c>
      <c r="D227">
        <v>50</v>
      </c>
      <c r="E227">
        <v>80</v>
      </c>
      <c r="F227">
        <v>60</v>
      </c>
      <c r="G227">
        <v>80</v>
      </c>
      <c r="H227">
        <v>50</v>
      </c>
      <c r="I227">
        <v>420</v>
      </c>
      <c r="J227" t="s">
        <v>2027</v>
      </c>
      <c r="K227" t="s">
        <v>2075</v>
      </c>
    </row>
    <row r="228" spans="1:11" x14ac:dyDescent="0.3">
      <c r="A228">
        <v>228</v>
      </c>
      <c r="B228" t="s">
        <v>452</v>
      </c>
      <c r="C228">
        <v>70</v>
      </c>
      <c r="D228">
        <v>100</v>
      </c>
      <c r="E228">
        <v>115</v>
      </c>
      <c r="F228">
        <v>30</v>
      </c>
      <c r="G228">
        <v>65</v>
      </c>
      <c r="H228">
        <v>30</v>
      </c>
      <c r="I228">
        <v>410</v>
      </c>
      <c r="J228" t="s">
        <v>2283</v>
      </c>
      <c r="K228" t="s">
        <v>3525</v>
      </c>
    </row>
    <row r="229" spans="1:11" x14ac:dyDescent="0.3">
      <c r="A229">
        <v>229</v>
      </c>
      <c r="B229" t="s">
        <v>454</v>
      </c>
      <c r="C229">
        <v>90</v>
      </c>
      <c r="D229">
        <v>75</v>
      </c>
      <c r="E229">
        <v>75</v>
      </c>
      <c r="F229">
        <v>90</v>
      </c>
      <c r="G229">
        <v>100</v>
      </c>
      <c r="H229">
        <v>70</v>
      </c>
      <c r="I229">
        <v>500</v>
      </c>
      <c r="J229" t="s">
        <v>2027</v>
      </c>
      <c r="K229" t="s">
        <v>3525</v>
      </c>
    </row>
    <row r="230" spans="1:11" x14ac:dyDescent="0.3">
      <c r="A230">
        <v>230</v>
      </c>
      <c r="B230" t="s">
        <v>456</v>
      </c>
      <c r="C230">
        <v>35</v>
      </c>
      <c r="D230">
        <v>35</v>
      </c>
      <c r="E230">
        <v>40</v>
      </c>
      <c r="F230">
        <v>35</v>
      </c>
      <c r="G230">
        <v>55</v>
      </c>
      <c r="H230">
        <v>50</v>
      </c>
      <c r="I230">
        <v>250</v>
      </c>
      <c r="J230" t="s">
        <v>2196</v>
      </c>
      <c r="K230" t="s">
        <v>2866</v>
      </c>
    </row>
    <row r="231" spans="1:11" x14ac:dyDescent="0.3">
      <c r="A231">
        <v>231</v>
      </c>
      <c r="B231" t="s">
        <v>458</v>
      </c>
      <c r="C231">
        <v>55</v>
      </c>
      <c r="D231">
        <v>45</v>
      </c>
      <c r="E231">
        <v>50</v>
      </c>
      <c r="F231">
        <v>45</v>
      </c>
      <c r="G231">
        <v>65</v>
      </c>
      <c r="H231">
        <v>80</v>
      </c>
      <c r="I231">
        <v>340</v>
      </c>
      <c r="J231" t="s">
        <v>2196</v>
      </c>
      <c r="K231" t="s">
        <v>2866</v>
      </c>
    </row>
    <row r="232" spans="1:11" x14ac:dyDescent="0.3">
      <c r="A232">
        <v>232</v>
      </c>
      <c r="B232" t="s">
        <v>2289</v>
      </c>
      <c r="C232">
        <v>75</v>
      </c>
      <c r="D232">
        <v>55</v>
      </c>
      <c r="E232">
        <v>70</v>
      </c>
      <c r="F232">
        <v>55</v>
      </c>
      <c r="G232">
        <v>95</v>
      </c>
      <c r="H232">
        <v>110</v>
      </c>
      <c r="I232">
        <v>460</v>
      </c>
      <c r="J232" t="s">
        <v>2196</v>
      </c>
      <c r="K232" t="s">
        <v>2866</v>
      </c>
    </row>
    <row r="233" spans="1:11" x14ac:dyDescent="0.3">
      <c r="A233">
        <v>233</v>
      </c>
      <c r="B233" t="s">
        <v>463</v>
      </c>
      <c r="C233">
        <v>55</v>
      </c>
      <c r="D233">
        <v>70</v>
      </c>
      <c r="E233">
        <v>55</v>
      </c>
      <c r="F233">
        <v>40</v>
      </c>
      <c r="G233">
        <v>55</v>
      </c>
      <c r="H233">
        <v>85</v>
      </c>
      <c r="I233">
        <v>360</v>
      </c>
      <c r="J233" t="s">
        <v>2047</v>
      </c>
      <c r="K233" t="s">
        <v>3525</v>
      </c>
    </row>
    <row r="234" spans="1:11" x14ac:dyDescent="0.3">
      <c r="A234">
        <v>234</v>
      </c>
      <c r="B234" t="s">
        <v>465</v>
      </c>
      <c r="C234">
        <v>30</v>
      </c>
      <c r="D234">
        <v>30</v>
      </c>
      <c r="E234">
        <v>30</v>
      </c>
      <c r="F234">
        <v>30</v>
      </c>
      <c r="G234">
        <v>30</v>
      </c>
      <c r="H234">
        <v>30</v>
      </c>
      <c r="I234">
        <v>180</v>
      </c>
      <c r="J234" t="s">
        <v>2196</v>
      </c>
      <c r="K234" t="s">
        <v>3525</v>
      </c>
    </row>
    <row r="235" spans="1:11" x14ac:dyDescent="0.3">
      <c r="A235">
        <v>235</v>
      </c>
      <c r="B235" t="s">
        <v>467</v>
      </c>
      <c r="C235">
        <v>75</v>
      </c>
      <c r="D235">
        <v>75</v>
      </c>
      <c r="E235">
        <v>55</v>
      </c>
      <c r="F235">
        <v>105</v>
      </c>
      <c r="G235">
        <v>85</v>
      </c>
      <c r="H235">
        <v>30</v>
      </c>
      <c r="I235">
        <v>425</v>
      </c>
      <c r="J235" t="s">
        <v>2196</v>
      </c>
      <c r="K235" t="s">
        <v>3525</v>
      </c>
    </row>
    <row r="236" spans="1:11" x14ac:dyDescent="0.3">
      <c r="A236">
        <v>236</v>
      </c>
      <c r="B236" t="s">
        <v>469</v>
      </c>
      <c r="C236">
        <v>65</v>
      </c>
      <c r="D236">
        <v>65</v>
      </c>
      <c r="E236">
        <v>45</v>
      </c>
      <c r="F236">
        <v>75</v>
      </c>
      <c r="G236">
        <v>45</v>
      </c>
      <c r="H236">
        <v>95</v>
      </c>
      <c r="I236">
        <v>390</v>
      </c>
      <c r="J236" t="s">
        <v>2031</v>
      </c>
      <c r="K236" t="s">
        <v>2866</v>
      </c>
    </row>
    <row r="237" spans="1:11" x14ac:dyDescent="0.3">
      <c r="A237">
        <v>237</v>
      </c>
      <c r="B237" t="s">
        <v>471</v>
      </c>
      <c r="C237">
        <v>55</v>
      </c>
      <c r="D237">
        <v>45</v>
      </c>
      <c r="E237">
        <v>45</v>
      </c>
      <c r="F237">
        <v>25</v>
      </c>
      <c r="G237">
        <v>25</v>
      </c>
      <c r="H237">
        <v>15</v>
      </c>
      <c r="I237">
        <v>210</v>
      </c>
      <c r="J237" t="s">
        <v>2027</v>
      </c>
      <c r="K237" t="s">
        <v>2062</v>
      </c>
    </row>
    <row r="238" spans="1:11" x14ac:dyDescent="0.3">
      <c r="A238">
        <v>238</v>
      </c>
      <c r="B238" t="s">
        <v>473</v>
      </c>
      <c r="C238">
        <v>95</v>
      </c>
      <c r="D238">
        <v>85</v>
      </c>
      <c r="E238">
        <v>85</v>
      </c>
      <c r="F238">
        <v>65</v>
      </c>
      <c r="G238">
        <v>65</v>
      </c>
      <c r="H238">
        <v>35</v>
      </c>
      <c r="I238">
        <v>430</v>
      </c>
      <c r="J238" t="s">
        <v>2027</v>
      </c>
      <c r="K238" t="s">
        <v>2062</v>
      </c>
    </row>
    <row r="239" spans="1:11" x14ac:dyDescent="0.3">
      <c r="A239">
        <v>239</v>
      </c>
      <c r="B239" t="s">
        <v>475</v>
      </c>
      <c r="C239">
        <v>65</v>
      </c>
      <c r="D239">
        <v>65</v>
      </c>
      <c r="E239">
        <v>60</v>
      </c>
      <c r="F239">
        <v>130</v>
      </c>
      <c r="G239">
        <v>95</v>
      </c>
      <c r="H239">
        <v>110</v>
      </c>
      <c r="I239">
        <v>525</v>
      </c>
      <c r="J239" t="s">
        <v>2121</v>
      </c>
      <c r="K239" t="s">
        <v>3525</v>
      </c>
    </row>
    <row r="240" spans="1:11" x14ac:dyDescent="0.3">
      <c r="A240">
        <v>240</v>
      </c>
      <c r="B240" t="s">
        <v>477</v>
      </c>
      <c r="C240">
        <v>95</v>
      </c>
      <c r="D240">
        <v>65</v>
      </c>
      <c r="E240">
        <v>110</v>
      </c>
      <c r="F240">
        <v>60</v>
      </c>
      <c r="G240">
        <v>130</v>
      </c>
      <c r="H240">
        <v>65</v>
      </c>
      <c r="I240">
        <v>525</v>
      </c>
      <c r="J240" t="s">
        <v>2102</v>
      </c>
      <c r="K240" t="s">
        <v>3525</v>
      </c>
    </row>
    <row r="241" spans="1:11" x14ac:dyDescent="0.3">
      <c r="A241">
        <v>241</v>
      </c>
      <c r="B241" t="s">
        <v>479</v>
      </c>
      <c r="C241">
        <v>60</v>
      </c>
      <c r="D241">
        <v>85</v>
      </c>
      <c r="E241">
        <v>42</v>
      </c>
      <c r="F241">
        <v>85</v>
      </c>
      <c r="G241">
        <v>42</v>
      </c>
      <c r="H241">
        <v>91</v>
      </c>
      <c r="I241">
        <v>405</v>
      </c>
      <c r="J241" t="s">
        <v>2102</v>
      </c>
      <c r="K241" t="s">
        <v>2866</v>
      </c>
    </row>
    <row r="242" spans="1:11" x14ac:dyDescent="0.3">
      <c r="A242">
        <v>242</v>
      </c>
      <c r="B242" t="s">
        <v>481</v>
      </c>
      <c r="C242">
        <v>95</v>
      </c>
      <c r="D242">
        <v>75</v>
      </c>
      <c r="E242">
        <v>80</v>
      </c>
      <c r="F242">
        <v>100</v>
      </c>
      <c r="G242">
        <v>110</v>
      </c>
      <c r="H242">
        <v>30</v>
      </c>
      <c r="I242">
        <v>490</v>
      </c>
      <c r="J242" t="s">
        <v>2027</v>
      </c>
      <c r="K242" t="s">
        <v>2121</v>
      </c>
    </row>
    <row r="243" spans="1:11" x14ac:dyDescent="0.3">
      <c r="A243">
        <v>243</v>
      </c>
      <c r="B243" t="s">
        <v>483</v>
      </c>
      <c r="C243">
        <v>60</v>
      </c>
      <c r="D243">
        <v>60</v>
      </c>
      <c r="E243">
        <v>60</v>
      </c>
      <c r="F243">
        <v>85</v>
      </c>
      <c r="G243">
        <v>85</v>
      </c>
      <c r="H243">
        <v>85</v>
      </c>
      <c r="I243">
        <v>435</v>
      </c>
      <c r="J243" t="s">
        <v>2305</v>
      </c>
      <c r="K243" t="s">
        <v>3525</v>
      </c>
    </row>
    <row r="244" spans="1:11" x14ac:dyDescent="0.3">
      <c r="A244">
        <v>244</v>
      </c>
      <c r="B244" t="s">
        <v>485</v>
      </c>
      <c r="C244">
        <v>48</v>
      </c>
      <c r="D244">
        <v>72</v>
      </c>
      <c r="E244">
        <v>48</v>
      </c>
      <c r="F244">
        <v>72</v>
      </c>
      <c r="G244">
        <v>48</v>
      </c>
      <c r="H244">
        <v>48</v>
      </c>
      <c r="I244">
        <v>336</v>
      </c>
      <c r="J244" t="s">
        <v>2121</v>
      </c>
      <c r="K244" t="s">
        <v>3525</v>
      </c>
    </row>
    <row r="245" spans="1:11" x14ac:dyDescent="0.3">
      <c r="A245">
        <v>245</v>
      </c>
      <c r="B245" t="s">
        <v>487</v>
      </c>
      <c r="C245">
        <v>190</v>
      </c>
      <c r="D245">
        <v>33</v>
      </c>
      <c r="E245">
        <v>58</v>
      </c>
      <c r="F245">
        <v>33</v>
      </c>
      <c r="G245">
        <v>58</v>
      </c>
      <c r="H245">
        <v>33</v>
      </c>
      <c r="I245">
        <v>405</v>
      </c>
      <c r="J245" t="s">
        <v>2121</v>
      </c>
      <c r="K245" t="s">
        <v>3525</v>
      </c>
    </row>
    <row r="246" spans="1:11" x14ac:dyDescent="0.3">
      <c r="A246">
        <v>246</v>
      </c>
      <c r="B246" t="s">
        <v>489</v>
      </c>
      <c r="C246">
        <v>70</v>
      </c>
      <c r="D246">
        <v>80</v>
      </c>
      <c r="E246">
        <v>65</v>
      </c>
      <c r="F246">
        <v>90</v>
      </c>
      <c r="G246">
        <v>65</v>
      </c>
      <c r="H246">
        <v>85</v>
      </c>
      <c r="I246">
        <v>455</v>
      </c>
      <c r="J246" t="s">
        <v>2047</v>
      </c>
      <c r="K246" t="s">
        <v>2121</v>
      </c>
    </row>
    <row r="247" spans="1:11" x14ac:dyDescent="0.3">
      <c r="A247">
        <v>247</v>
      </c>
      <c r="B247" t="s">
        <v>491</v>
      </c>
      <c r="C247">
        <v>50</v>
      </c>
      <c r="D247">
        <v>65</v>
      </c>
      <c r="E247">
        <v>90</v>
      </c>
      <c r="F247">
        <v>35</v>
      </c>
      <c r="G247">
        <v>35</v>
      </c>
      <c r="H247">
        <v>15</v>
      </c>
      <c r="I247">
        <v>290</v>
      </c>
      <c r="J247" t="s">
        <v>2031</v>
      </c>
      <c r="K247" t="s">
        <v>3525</v>
      </c>
    </row>
    <row r="248" spans="1:11" x14ac:dyDescent="0.3">
      <c r="A248">
        <v>248</v>
      </c>
      <c r="B248" t="s">
        <v>493</v>
      </c>
      <c r="C248">
        <v>75</v>
      </c>
      <c r="D248">
        <v>90</v>
      </c>
      <c r="E248">
        <v>140</v>
      </c>
      <c r="F248">
        <v>60</v>
      </c>
      <c r="G248">
        <v>60</v>
      </c>
      <c r="H248">
        <v>40</v>
      </c>
      <c r="I248">
        <v>465</v>
      </c>
      <c r="J248" t="s">
        <v>2031</v>
      </c>
      <c r="K248" t="s">
        <v>2103</v>
      </c>
    </row>
    <row r="249" spans="1:11" x14ac:dyDescent="0.3">
      <c r="A249">
        <v>249</v>
      </c>
      <c r="B249" t="s">
        <v>495</v>
      </c>
      <c r="C249">
        <v>100</v>
      </c>
      <c r="D249">
        <v>70</v>
      </c>
      <c r="E249">
        <v>70</v>
      </c>
      <c r="F249">
        <v>65</v>
      </c>
      <c r="G249">
        <v>65</v>
      </c>
      <c r="H249">
        <v>45</v>
      </c>
      <c r="I249">
        <v>415</v>
      </c>
      <c r="J249" t="s">
        <v>2047</v>
      </c>
      <c r="K249" t="s">
        <v>3525</v>
      </c>
    </row>
    <row r="250" spans="1:11" x14ac:dyDescent="0.3">
      <c r="A250">
        <v>250</v>
      </c>
      <c r="B250" t="s">
        <v>497</v>
      </c>
      <c r="C250">
        <v>65</v>
      </c>
      <c r="D250">
        <v>75</v>
      </c>
      <c r="E250">
        <v>105</v>
      </c>
      <c r="F250">
        <v>35</v>
      </c>
      <c r="G250">
        <v>65</v>
      </c>
      <c r="H250">
        <v>85</v>
      </c>
      <c r="I250">
        <v>430</v>
      </c>
      <c r="J250" t="s">
        <v>2062</v>
      </c>
      <c r="K250" t="s">
        <v>2866</v>
      </c>
    </row>
    <row r="251" spans="1:11" x14ac:dyDescent="0.3">
      <c r="A251">
        <v>251</v>
      </c>
      <c r="B251" t="s">
        <v>499</v>
      </c>
      <c r="C251">
        <v>75</v>
      </c>
      <c r="D251">
        <v>85</v>
      </c>
      <c r="E251">
        <v>200</v>
      </c>
      <c r="F251">
        <v>55</v>
      </c>
      <c r="G251">
        <v>65</v>
      </c>
      <c r="H251">
        <v>30</v>
      </c>
      <c r="I251">
        <v>510</v>
      </c>
      <c r="J251" t="s">
        <v>2103</v>
      </c>
      <c r="K251" t="s">
        <v>2062</v>
      </c>
    </row>
    <row r="252" spans="1:11" x14ac:dyDescent="0.3">
      <c r="A252">
        <v>252</v>
      </c>
      <c r="B252" t="s">
        <v>500</v>
      </c>
      <c r="C252">
        <v>75</v>
      </c>
      <c r="D252">
        <v>125</v>
      </c>
      <c r="E252">
        <v>230</v>
      </c>
      <c r="F252">
        <v>55</v>
      </c>
      <c r="G252">
        <v>95</v>
      </c>
      <c r="H252">
        <v>30</v>
      </c>
      <c r="I252">
        <v>610</v>
      </c>
      <c r="J252" t="s">
        <v>2103</v>
      </c>
      <c r="K252" t="s">
        <v>2062</v>
      </c>
    </row>
    <row r="253" spans="1:11" x14ac:dyDescent="0.3">
      <c r="A253">
        <v>253</v>
      </c>
      <c r="B253" t="s">
        <v>502</v>
      </c>
      <c r="C253">
        <v>60</v>
      </c>
      <c r="D253">
        <v>80</v>
      </c>
      <c r="E253">
        <v>50</v>
      </c>
      <c r="F253">
        <v>40</v>
      </c>
      <c r="G253">
        <v>40</v>
      </c>
      <c r="H253">
        <v>30</v>
      </c>
      <c r="I253">
        <v>300</v>
      </c>
      <c r="J253" t="s">
        <v>2075</v>
      </c>
      <c r="K253" t="s">
        <v>3525</v>
      </c>
    </row>
    <row r="254" spans="1:11" x14ac:dyDescent="0.3">
      <c r="A254">
        <v>254</v>
      </c>
      <c r="B254" t="s">
        <v>504</v>
      </c>
      <c r="C254">
        <v>90</v>
      </c>
      <c r="D254">
        <v>120</v>
      </c>
      <c r="E254">
        <v>75</v>
      </c>
      <c r="F254">
        <v>60</v>
      </c>
      <c r="G254">
        <v>60</v>
      </c>
      <c r="H254">
        <v>45</v>
      </c>
      <c r="I254">
        <v>450</v>
      </c>
      <c r="J254" t="s">
        <v>2075</v>
      </c>
      <c r="K254" t="s">
        <v>3525</v>
      </c>
    </row>
    <row r="255" spans="1:11" x14ac:dyDescent="0.3">
      <c r="A255">
        <v>255</v>
      </c>
      <c r="B255" t="s">
        <v>506</v>
      </c>
      <c r="C255">
        <v>65</v>
      </c>
      <c r="D255">
        <v>95</v>
      </c>
      <c r="E255">
        <v>75</v>
      </c>
      <c r="F255">
        <v>55</v>
      </c>
      <c r="G255">
        <v>55</v>
      </c>
      <c r="H255">
        <v>85</v>
      </c>
      <c r="I255">
        <v>430</v>
      </c>
      <c r="J255" t="s">
        <v>2027</v>
      </c>
      <c r="K255" t="s">
        <v>2053</v>
      </c>
    </row>
    <row r="256" spans="1:11" x14ac:dyDescent="0.3">
      <c r="A256">
        <v>256</v>
      </c>
      <c r="B256" t="s">
        <v>508</v>
      </c>
      <c r="C256">
        <v>70</v>
      </c>
      <c r="D256">
        <v>130</v>
      </c>
      <c r="E256">
        <v>100</v>
      </c>
      <c r="F256">
        <v>55</v>
      </c>
      <c r="G256">
        <v>80</v>
      </c>
      <c r="H256">
        <v>65</v>
      </c>
      <c r="I256">
        <v>500</v>
      </c>
      <c r="J256" t="s">
        <v>2031</v>
      </c>
      <c r="K256" t="s">
        <v>2103</v>
      </c>
    </row>
    <row r="257" spans="1:11" x14ac:dyDescent="0.3">
      <c r="A257">
        <v>257</v>
      </c>
      <c r="B257" t="s">
        <v>509</v>
      </c>
      <c r="C257">
        <v>70</v>
      </c>
      <c r="D257">
        <v>150</v>
      </c>
      <c r="E257">
        <v>140</v>
      </c>
      <c r="F257">
        <v>65</v>
      </c>
      <c r="G257">
        <v>100</v>
      </c>
      <c r="H257">
        <v>75</v>
      </c>
      <c r="I257">
        <v>600</v>
      </c>
      <c r="J257" t="s">
        <v>2031</v>
      </c>
      <c r="K257" t="s">
        <v>2103</v>
      </c>
    </row>
    <row r="258" spans="1:11" x14ac:dyDescent="0.3">
      <c r="A258">
        <v>258</v>
      </c>
      <c r="B258" t="s">
        <v>511</v>
      </c>
      <c r="C258">
        <v>20</v>
      </c>
      <c r="D258">
        <v>10</v>
      </c>
      <c r="E258">
        <v>230</v>
      </c>
      <c r="F258">
        <v>10</v>
      </c>
      <c r="G258">
        <v>230</v>
      </c>
      <c r="H258">
        <v>5</v>
      </c>
      <c r="I258">
        <v>505</v>
      </c>
      <c r="J258" t="s">
        <v>2031</v>
      </c>
      <c r="K258" t="s">
        <v>2283</v>
      </c>
    </row>
    <row r="259" spans="1:11" x14ac:dyDescent="0.3">
      <c r="A259">
        <v>259</v>
      </c>
      <c r="B259" t="s">
        <v>513</v>
      </c>
      <c r="C259">
        <v>80</v>
      </c>
      <c r="D259">
        <v>125</v>
      </c>
      <c r="E259">
        <v>75</v>
      </c>
      <c r="F259">
        <v>40</v>
      </c>
      <c r="G259">
        <v>95</v>
      </c>
      <c r="H259">
        <v>85</v>
      </c>
      <c r="I259">
        <v>500</v>
      </c>
      <c r="J259" t="s">
        <v>2031</v>
      </c>
      <c r="K259" t="s">
        <v>2108</v>
      </c>
    </row>
    <row r="260" spans="1:11" x14ac:dyDescent="0.3">
      <c r="A260">
        <v>260</v>
      </c>
      <c r="B260" t="s">
        <v>514</v>
      </c>
      <c r="C260">
        <v>80</v>
      </c>
      <c r="D260">
        <v>185</v>
      </c>
      <c r="E260">
        <v>115</v>
      </c>
      <c r="F260">
        <v>40</v>
      </c>
      <c r="G260">
        <v>105</v>
      </c>
      <c r="H260">
        <v>75</v>
      </c>
      <c r="I260">
        <v>600</v>
      </c>
      <c r="J260" t="s">
        <v>2031</v>
      </c>
      <c r="K260" t="s">
        <v>2108</v>
      </c>
    </row>
    <row r="261" spans="1:11" x14ac:dyDescent="0.3">
      <c r="A261">
        <v>261</v>
      </c>
      <c r="B261" t="s">
        <v>516</v>
      </c>
      <c r="C261">
        <v>55</v>
      </c>
      <c r="D261">
        <v>95</v>
      </c>
      <c r="E261">
        <v>55</v>
      </c>
      <c r="F261">
        <v>35</v>
      </c>
      <c r="G261">
        <v>75</v>
      </c>
      <c r="H261">
        <v>115</v>
      </c>
      <c r="I261">
        <v>430</v>
      </c>
      <c r="J261" t="s">
        <v>2102</v>
      </c>
      <c r="K261" t="s">
        <v>2079</v>
      </c>
    </row>
    <row r="262" spans="1:11" x14ac:dyDescent="0.3">
      <c r="A262">
        <v>262</v>
      </c>
      <c r="B262" t="s">
        <v>518</v>
      </c>
      <c r="C262">
        <v>60</v>
      </c>
      <c r="D262">
        <v>80</v>
      </c>
      <c r="E262">
        <v>50</v>
      </c>
      <c r="F262">
        <v>50</v>
      </c>
      <c r="G262">
        <v>50</v>
      </c>
      <c r="H262">
        <v>40</v>
      </c>
      <c r="I262">
        <v>330</v>
      </c>
      <c r="J262" t="s">
        <v>2047</v>
      </c>
      <c r="K262" t="s">
        <v>3525</v>
      </c>
    </row>
    <row r="263" spans="1:11" x14ac:dyDescent="0.3">
      <c r="A263">
        <v>263</v>
      </c>
      <c r="B263" t="s">
        <v>520</v>
      </c>
      <c r="C263">
        <v>90</v>
      </c>
      <c r="D263">
        <v>130</v>
      </c>
      <c r="E263">
        <v>75</v>
      </c>
      <c r="F263">
        <v>75</v>
      </c>
      <c r="G263">
        <v>75</v>
      </c>
      <c r="H263">
        <v>55</v>
      </c>
      <c r="I263">
        <v>500</v>
      </c>
      <c r="J263" t="s">
        <v>2047</v>
      </c>
      <c r="K263" t="s">
        <v>3525</v>
      </c>
    </row>
    <row r="264" spans="1:11" x14ac:dyDescent="0.3">
      <c r="A264">
        <v>264</v>
      </c>
      <c r="B264" t="s">
        <v>522</v>
      </c>
      <c r="C264">
        <v>40</v>
      </c>
      <c r="D264">
        <v>40</v>
      </c>
      <c r="E264">
        <v>40</v>
      </c>
      <c r="F264">
        <v>70</v>
      </c>
      <c r="G264">
        <v>40</v>
      </c>
      <c r="H264">
        <v>20</v>
      </c>
      <c r="I264">
        <v>250</v>
      </c>
      <c r="J264" t="s">
        <v>2022</v>
      </c>
      <c r="K264" t="s">
        <v>3525</v>
      </c>
    </row>
    <row r="265" spans="1:11" x14ac:dyDescent="0.3">
      <c r="A265">
        <v>265</v>
      </c>
      <c r="B265" t="s">
        <v>524</v>
      </c>
      <c r="C265">
        <v>50</v>
      </c>
      <c r="D265">
        <v>50</v>
      </c>
      <c r="E265">
        <v>120</v>
      </c>
      <c r="F265">
        <v>80</v>
      </c>
      <c r="G265">
        <v>80</v>
      </c>
      <c r="H265">
        <v>30</v>
      </c>
      <c r="I265">
        <v>410</v>
      </c>
      <c r="J265" t="s">
        <v>2022</v>
      </c>
      <c r="K265" t="s">
        <v>2283</v>
      </c>
    </row>
    <row r="266" spans="1:11" x14ac:dyDescent="0.3">
      <c r="A266">
        <v>266</v>
      </c>
      <c r="B266" t="s">
        <v>526</v>
      </c>
      <c r="C266">
        <v>50</v>
      </c>
      <c r="D266">
        <v>50</v>
      </c>
      <c r="E266">
        <v>40</v>
      </c>
      <c r="F266">
        <v>30</v>
      </c>
      <c r="G266">
        <v>30</v>
      </c>
      <c r="H266">
        <v>50</v>
      </c>
      <c r="I266">
        <v>250</v>
      </c>
      <c r="J266" t="s">
        <v>2079</v>
      </c>
      <c r="K266" t="s">
        <v>2062</v>
      </c>
    </row>
    <row r="267" spans="1:11" x14ac:dyDescent="0.3">
      <c r="A267">
        <v>267</v>
      </c>
      <c r="B267" t="s">
        <v>528</v>
      </c>
      <c r="C267">
        <v>100</v>
      </c>
      <c r="D267">
        <v>100</v>
      </c>
      <c r="E267">
        <v>80</v>
      </c>
      <c r="F267">
        <v>60</v>
      </c>
      <c r="G267">
        <v>60</v>
      </c>
      <c r="H267">
        <v>50</v>
      </c>
      <c r="I267">
        <v>450</v>
      </c>
      <c r="J267" t="s">
        <v>2079</v>
      </c>
      <c r="K267" t="s">
        <v>2062</v>
      </c>
    </row>
    <row r="268" spans="1:11" x14ac:dyDescent="0.3">
      <c r="A268">
        <v>268</v>
      </c>
      <c r="B268" t="s">
        <v>530</v>
      </c>
      <c r="C268">
        <v>55</v>
      </c>
      <c r="D268">
        <v>55</v>
      </c>
      <c r="E268">
        <v>85</v>
      </c>
      <c r="F268">
        <v>65</v>
      </c>
      <c r="G268">
        <v>85</v>
      </c>
      <c r="H268">
        <v>35</v>
      </c>
      <c r="I268">
        <v>380</v>
      </c>
      <c r="J268" t="s">
        <v>2027</v>
      </c>
      <c r="K268" t="s">
        <v>2283</v>
      </c>
    </row>
    <row r="269" spans="1:11" x14ac:dyDescent="0.3">
      <c r="A269">
        <v>269</v>
      </c>
      <c r="B269" t="s">
        <v>532</v>
      </c>
      <c r="C269">
        <v>60</v>
      </c>
      <c r="D269">
        <v>55</v>
      </c>
      <c r="E269">
        <v>100</v>
      </c>
      <c r="F269">
        <v>65</v>
      </c>
      <c r="G269">
        <v>100</v>
      </c>
      <c r="H269">
        <v>30</v>
      </c>
      <c r="I269">
        <v>410</v>
      </c>
      <c r="J269" t="s">
        <v>2305</v>
      </c>
      <c r="K269" t="s">
        <v>3525</v>
      </c>
    </row>
    <row r="270" spans="1:11" x14ac:dyDescent="0.3">
      <c r="A270">
        <v>270</v>
      </c>
      <c r="B270" t="s">
        <v>534</v>
      </c>
      <c r="C270">
        <v>35</v>
      </c>
      <c r="D270">
        <v>65</v>
      </c>
      <c r="E270">
        <v>35</v>
      </c>
      <c r="F270">
        <v>65</v>
      </c>
      <c r="G270">
        <v>35</v>
      </c>
      <c r="H270">
        <v>65</v>
      </c>
      <c r="I270">
        <v>300</v>
      </c>
      <c r="J270" t="s">
        <v>2027</v>
      </c>
      <c r="K270" t="s">
        <v>3525</v>
      </c>
    </row>
    <row r="271" spans="1:11" x14ac:dyDescent="0.3">
      <c r="A271">
        <v>271</v>
      </c>
      <c r="B271" t="s">
        <v>536</v>
      </c>
      <c r="C271">
        <v>75</v>
      </c>
      <c r="D271">
        <v>105</v>
      </c>
      <c r="E271">
        <v>75</v>
      </c>
      <c r="F271">
        <v>105</v>
      </c>
      <c r="G271">
        <v>75</v>
      </c>
      <c r="H271">
        <v>45</v>
      </c>
      <c r="I271">
        <v>480</v>
      </c>
      <c r="J271" t="s">
        <v>2027</v>
      </c>
      <c r="K271" t="s">
        <v>3525</v>
      </c>
    </row>
    <row r="272" spans="1:11" x14ac:dyDescent="0.3">
      <c r="A272">
        <v>272</v>
      </c>
      <c r="B272" t="s">
        <v>538</v>
      </c>
      <c r="C272">
        <v>45</v>
      </c>
      <c r="D272">
        <v>55</v>
      </c>
      <c r="E272">
        <v>45</v>
      </c>
      <c r="F272">
        <v>65</v>
      </c>
      <c r="G272">
        <v>45</v>
      </c>
      <c r="H272">
        <v>75</v>
      </c>
      <c r="I272">
        <v>330</v>
      </c>
      <c r="J272" t="s">
        <v>2079</v>
      </c>
      <c r="K272" t="s">
        <v>2866</v>
      </c>
    </row>
    <row r="273" spans="1:11" x14ac:dyDescent="0.3">
      <c r="A273">
        <v>273</v>
      </c>
      <c r="B273" t="s">
        <v>540</v>
      </c>
      <c r="C273">
        <v>65</v>
      </c>
      <c r="D273">
        <v>40</v>
      </c>
      <c r="E273">
        <v>70</v>
      </c>
      <c r="F273">
        <v>80</v>
      </c>
      <c r="G273">
        <v>140</v>
      </c>
      <c r="H273">
        <v>70</v>
      </c>
      <c r="I273">
        <v>465</v>
      </c>
      <c r="J273" t="s">
        <v>2027</v>
      </c>
      <c r="K273" t="s">
        <v>2866</v>
      </c>
    </row>
    <row r="274" spans="1:11" x14ac:dyDescent="0.3">
      <c r="A274">
        <v>274</v>
      </c>
      <c r="B274" t="s">
        <v>542</v>
      </c>
      <c r="C274">
        <v>65</v>
      </c>
      <c r="D274">
        <v>80</v>
      </c>
      <c r="E274">
        <v>140</v>
      </c>
      <c r="F274">
        <v>40</v>
      </c>
      <c r="G274">
        <v>70</v>
      </c>
      <c r="H274">
        <v>70</v>
      </c>
      <c r="I274">
        <v>465</v>
      </c>
      <c r="J274" t="s">
        <v>2103</v>
      </c>
      <c r="K274" t="s">
        <v>2866</v>
      </c>
    </row>
    <row r="275" spans="1:11" x14ac:dyDescent="0.3">
      <c r="A275">
        <v>275</v>
      </c>
      <c r="B275" t="s">
        <v>544</v>
      </c>
      <c r="C275">
        <v>45</v>
      </c>
      <c r="D275">
        <v>60</v>
      </c>
      <c r="E275">
        <v>30</v>
      </c>
      <c r="F275">
        <v>80</v>
      </c>
      <c r="G275">
        <v>50</v>
      </c>
      <c r="H275">
        <v>65</v>
      </c>
      <c r="I275">
        <v>330</v>
      </c>
      <c r="J275" t="s">
        <v>2102</v>
      </c>
      <c r="K275" t="s">
        <v>2022</v>
      </c>
    </row>
    <row r="276" spans="1:11" x14ac:dyDescent="0.3">
      <c r="A276">
        <v>276</v>
      </c>
      <c r="B276" t="s">
        <v>546</v>
      </c>
      <c r="C276">
        <v>75</v>
      </c>
      <c r="D276">
        <v>90</v>
      </c>
      <c r="E276">
        <v>50</v>
      </c>
      <c r="F276">
        <v>110</v>
      </c>
      <c r="G276">
        <v>80</v>
      </c>
      <c r="H276">
        <v>95</v>
      </c>
      <c r="I276">
        <v>500</v>
      </c>
      <c r="J276" t="s">
        <v>2102</v>
      </c>
      <c r="K276" t="s">
        <v>2022</v>
      </c>
    </row>
    <row r="277" spans="1:11" x14ac:dyDescent="0.3">
      <c r="A277">
        <v>277</v>
      </c>
      <c r="B277" t="s">
        <v>547</v>
      </c>
      <c r="C277">
        <v>75</v>
      </c>
      <c r="D277">
        <v>90</v>
      </c>
      <c r="E277">
        <v>90</v>
      </c>
      <c r="F277">
        <v>140</v>
      </c>
      <c r="G277">
        <v>90</v>
      </c>
      <c r="H277">
        <v>115</v>
      </c>
      <c r="I277">
        <v>600</v>
      </c>
      <c r="J277" t="s">
        <v>2102</v>
      </c>
      <c r="K277" t="s">
        <v>2022</v>
      </c>
    </row>
    <row r="278" spans="1:11" x14ac:dyDescent="0.3">
      <c r="A278">
        <v>278</v>
      </c>
      <c r="B278" t="s">
        <v>549</v>
      </c>
      <c r="C278">
        <v>75</v>
      </c>
      <c r="D278">
        <v>95</v>
      </c>
      <c r="E278">
        <v>95</v>
      </c>
      <c r="F278">
        <v>95</v>
      </c>
      <c r="G278">
        <v>95</v>
      </c>
      <c r="H278">
        <v>85</v>
      </c>
      <c r="I278">
        <v>540</v>
      </c>
      <c r="J278" t="s">
        <v>2027</v>
      </c>
      <c r="K278" t="s">
        <v>2236</v>
      </c>
    </row>
    <row r="279" spans="1:11" x14ac:dyDescent="0.3">
      <c r="A279">
        <v>279</v>
      </c>
      <c r="B279" t="s">
        <v>551</v>
      </c>
      <c r="C279">
        <v>90</v>
      </c>
      <c r="D279">
        <v>60</v>
      </c>
      <c r="E279">
        <v>60</v>
      </c>
      <c r="F279">
        <v>40</v>
      </c>
      <c r="G279">
        <v>40</v>
      </c>
      <c r="H279">
        <v>40</v>
      </c>
      <c r="I279">
        <v>330</v>
      </c>
      <c r="J279" t="s">
        <v>2062</v>
      </c>
      <c r="K279" t="s">
        <v>3525</v>
      </c>
    </row>
    <row r="280" spans="1:11" x14ac:dyDescent="0.3">
      <c r="A280">
        <v>280</v>
      </c>
      <c r="B280" t="s">
        <v>553</v>
      </c>
      <c r="C280">
        <v>90</v>
      </c>
      <c r="D280">
        <v>120</v>
      </c>
      <c r="E280">
        <v>120</v>
      </c>
      <c r="F280">
        <v>60</v>
      </c>
      <c r="G280">
        <v>60</v>
      </c>
      <c r="H280">
        <v>50</v>
      </c>
      <c r="I280">
        <v>500</v>
      </c>
      <c r="J280" t="s">
        <v>2062</v>
      </c>
      <c r="K280" t="s">
        <v>3525</v>
      </c>
    </row>
    <row r="281" spans="1:11" x14ac:dyDescent="0.3">
      <c r="A281">
        <v>281</v>
      </c>
      <c r="B281" t="s">
        <v>555</v>
      </c>
      <c r="C281">
        <v>85</v>
      </c>
      <c r="D281">
        <v>80</v>
      </c>
      <c r="E281">
        <v>90</v>
      </c>
      <c r="F281">
        <v>105</v>
      </c>
      <c r="G281">
        <v>95</v>
      </c>
      <c r="H281">
        <v>60</v>
      </c>
      <c r="I281">
        <v>515</v>
      </c>
      <c r="J281" t="s">
        <v>2047</v>
      </c>
      <c r="K281" t="s">
        <v>3525</v>
      </c>
    </row>
    <row r="282" spans="1:11" x14ac:dyDescent="0.3">
      <c r="A282">
        <v>282</v>
      </c>
      <c r="B282" t="s">
        <v>557</v>
      </c>
      <c r="C282">
        <v>73</v>
      </c>
      <c r="D282">
        <v>95</v>
      </c>
      <c r="E282">
        <v>62</v>
      </c>
      <c r="F282">
        <v>85</v>
      </c>
      <c r="G282">
        <v>65</v>
      </c>
      <c r="H282">
        <v>85</v>
      </c>
      <c r="I282">
        <v>465</v>
      </c>
      <c r="J282" t="s">
        <v>2047</v>
      </c>
      <c r="K282" t="s">
        <v>3525</v>
      </c>
    </row>
    <row r="283" spans="1:11" x14ac:dyDescent="0.3">
      <c r="A283">
        <v>283</v>
      </c>
      <c r="B283" t="s">
        <v>559</v>
      </c>
      <c r="C283">
        <v>55</v>
      </c>
      <c r="D283">
        <v>20</v>
      </c>
      <c r="E283">
        <v>35</v>
      </c>
      <c r="F283">
        <v>20</v>
      </c>
      <c r="G283">
        <v>45</v>
      </c>
      <c r="H283">
        <v>75</v>
      </c>
      <c r="I283">
        <v>250</v>
      </c>
      <c r="J283" t="s">
        <v>2047</v>
      </c>
      <c r="K283" t="s">
        <v>3525</v>
      </c>
    </row>
    <row r="284" spans="1:11" x14ac:dyDescent="0.3">
      <c r="A284">
        <v>284</v>
      </c>
      <c r="B284" t="s">
        <v>561</v>
      </c>
      <c r="C284">
        <v>35</v>
      </c>
      <c r="D284">
        <v>35</v>
      </c>
      <c r="E284">
        <v>35</v>
      </c>
      <c r="F284">
        <v>35</v>
      </c>
      <c r="G284">
        <v>35</v>
      </c>
      <c r="H284">
        <v>35</v>
      </c>
      <c r="I284">
        <v>210</v>
      </c>
      <c r="J284" t="s">
        <v>2108</v>
      </c>
      <c r="K284" t="s">
        <v>3525</v>
      </c>
    </row>
    <row r="285" spans="1:11" x14ac:dyDescent="0.3">
      <c r="A285">
        <v>285</v>
      </c>
      <c r="B285" t="s">
        <v>563</v>
      </c>
      <c r="C285">
        <v>50</v>
      </c>
      <c r="D285">
        <v>95</v>
      </c>
      <c r="E285">
        <v>95</v>
      </c>
      <c r="F285">
        <v>35</v>
      </c>
      <c r="G285">
        <v>110</v>
      </c>
      <c r="H285">
        <v>70</v>
      </c>
      <c r="I285">
        <v>455</v>
      </c>
      <c r="J285" t="s">
        <v>2108</v>
      </c>
      <c r="K285" t="s">
        <v>3525</v>
      </c>
    </row>
    <row r="286" spans="1:11" x14ac:dyDescent="0.3">
      <c r="A286">
        <v>286</v>
      </c>
      <c r="B286" t="s">
        <v>565</v>
      </c>
      <c r="C286">
        <v>45</v>
      </c>
      <c r="D286">
        <v>30</v>
      </c>
      <c r="E286">
        <v>15</v>
      </c>
      <c r="F286">
        <v>85</v>
      </c>
      <c r="G286">
        <v>65</v>
      </c>
      <c r="H286">
        <v>65</v>
      </c>
      <c r="I286">
        <v>305</v>
      </c>
      <c r="J286" t="s">
        <v>2079</v>
      </c>
      <c r="K286" t="s">
        <v>2121</v>
      </c>
    </row>
    <row r="287" spans="1:11" x14ac:dyDescent="0.3">
      <c r="A287">
        <v>287</v>
      </c>
      <c r="B287" t="s">
        <v>567</v>
      </c>
      <c r="C287">
        <v>45</v>
      </c>
      <c r="D287">
        <v>63</v>
      </c>
      <c r="E287">
        <v>37</v>
      </c>
      <c r="F287">
        <v>65</v>
      </c>
      <c r="G287">
        <v>55</v>
      </c>
      <c r="H287">
        <v>95</v>
      </c>
      <c r="I287">
        <v>360</v>
      </c>
      <c r="J287" t="s">
        <v>2057</v>
      </c>
      <c r="K287" t="s">
        <v>3525</v>
      </c>
    </row>
    <row r="288" spans="1:11" x14ac:dyDescent="0.3">
      <c r="A288">
        <v>288</v>
      </c>
      <c r="B288" t="s">
        <v>569</v>
      </c>
      <c r="C288">
        <v>45</v>
      </c>
      <c r="D288">
        <v>75</v>
      </c>
      <c r="E288">
        <v>37</v>
      </c>
      <c r="F288">
        <v>70</v>
      </c>
      <c r="G288">
        <v>55</v>
      </c>
      <c r="H288">
        <v>83</v>
      </c>
      <c r="I288">
        <v>365</v>
      </c>
      <c r="J288" t="s">
        <v>2022</v>
      </c>
      <c r="K288" t="s">
        <v>3525</v>
      </c>
    </row>
    <row r="289" spans="1:11" x14ac:dyDescent="0.3">
      <c r="A289">
        <v>289</v>
      </c>
      <c r="B289" t="s">
        <v>571</v>
      </c>
      <c r="C289">
        <v>95</v>
      </c>
      <c r="D289">
        <v>80</v>
      </c>
      <c r="E289">
        <v>105</v>
      </c>
      <c r="F289">
        <v>40</v>
      </c>
      <c r="G289">
        <v>70</v>
      </c>
      <c r="H289">
        <v>100</v>
      </c>
      <c r="I289">
        <v>490</v>
      </c>
      <c r="J289" t="s">
        <v>2047</v>
      </c>
      <c r="K289" t="s">
        <v>3525</v>
      </c>
    </row>
    <row r="290" spans="1:11" x14ac:dyDescent="0.3">
      <c r="A290">
        <v>290</v>
      </c>
      <c r="B290" t="s">
        <v>573</v>
      </c>
      <c r="C290">
        <v>255</v>
      </c>
      <c r="D290">
        <v>10</v>
      </c>
      <c r="E290">
        <v>10</v>
      </c>
      <c r="F290">
        <v>75</v>
      </c>
      <c r="G290">
        <v>135</v>
      </c>
      <c r="H290">
        <v>55</v>
      </c>
      <c r="I290">
        <v>540</v>
      </c>
      <c r="J290" t="s">
        <v>2047</v>
      </c>
      <c r="K290" t="s">
        <v>3525</v>
      </c>
    </row>
    <row r="291" spans="1:11" x14ac:dyDescent="0.3">
      <c r="A291">
        <v>291</v>
      </c>
      <c r="B291" t="s">
        <v>575</v>
      </c>
      <c r="C291">
        <v>90</v>
      </c>
      <c r="D291">
        <v>85</v>
      </c>
      <c r="E291">
        <v>75</v>
      </c>
      <c r="F291">
        <v>115</v>
      </c>
      <c r="G291">
        <v>100</v>
      </c>
      <c r="H291">
        <v>115</v>
      </c>
      <c r="I291">
        <v>580</v>
      </c>
      <c r="J291" t="s">
        <v>2057</v>
      </c>
      <c r="K291" t="s">
        <v>3525</v>
      </c>
    </row>
    <row r="292" spans="1:11" x14ac:dyDescent="0.3">
      <c r="A292">
        <v>292</v>
      </c>
      <c r="B292" t="s">
        <v>577</v>
      </c>
      <c r="C292">
        <v>115</v>
      </c>
      <c r="D292">
        <v>115</v>
      </c>
      <c r="E292">
        <v>85</v>
      </c>
      <c r="F292">
        <v>90</v>
      </c>
      <c r="G292">
        <v>75</v>
      </c>
      <c r="H292">
        <v>100</v>
      </c>
      <c r="I292">
        <v>580</v>
      </c>
      <c r="J292" t="s">
        <v>2022</v>
      </c>
      <c r="K292" t="s">
        <v>3525</v>
      </c>
    </row>
    <row r="293" spans="1:11" x14ac:dyDescent="0.3">
      <c r="A293">
        <v>293</v>
      </c>
      <c r="B293" t="s">
        <v>579</v>
      </c>
      <c r="C293">
        <v>100</v>
      </c>
      <c r="D293">
        <v>75</v>
      </c>
      <c r="E293">
        <v>115</v>
      </c>
      <c r="F293">
        <v>90</v>
      </c>
      <c r="G293">
        <v>115</v>
      </c>
      <c r="H293">
        <v>85</v>
      </c>
      <c r="I293">
        <v>580</v>
      </c>
      <c r="J293" t="s">
        <v>2027</v>
      </c>
      <c r="K293" t="s">
        <v>3525</v>
      </c>
    </row>
    <row r="294" spans="1:11" x14ac:dyDescent="0.3">
      <c r="A294">
        <v>294</v>
      </c>
      <c r="B294" t="s">
        <v>581</v>
      </c>
      <c r="C294">
        <v>50</v>
      </c>
      <c r="D294">
        <v>64</v>
      </c>
      <c r="E294">
        <v>50</v>
      </c>
      <c r="F294">
        <v>45</v>
      </c>
      <c r="G294">
        <v>50</v>
      </c>
      <c r="H294">
        <v>41</v>
      </c>
      <c r="I294">
        <v>300</v>
      </c>
      <c r="J294" t="s">
        <v>2283</v>
      </c>
      <c r="K294" t="s">
        <v>2062</v>
      </c>
    </row>
    <row r="295" spans="1:11" x14ac:dyDescent="0.3">
      <c r="A295">
        <v>295</v>
      </c>
      <c r="B295" t="s">
        <v>583</v>
      </c>
      <c r="C295">
        <v>70</v>
      </c>
      <c r="D295">
        <v>84</v>
      </c>
      <c r="E295">
        <v>70</v>
      </c>
      <c r="F295">
        <v>65</v>
      </c>
      <c r="G295">
        <v>70</v>
      </c>
      <c r="H295">
        <v>51</v>
      </c>
      <c r="I295">
        <v>410</v>
      </c>
      <c r="J295" t="s">
        <v>2283</v>
      </c>
      <c r="K295" t="s">
        <v>2062</v>
      </c>
    </row>
    <row r="296" spans="1:11" x14ac:dyDescent="0.3">
      <c r="A296">
        <v>296</v>
      </c>
      <c r="B296" t="s">
        <v>585</v>
      </c>
      <c r="C296">
        <v>100</v>
      </c>
      <c r="D296">
        <v>134</v>
      </c>
      <c r="E296">
        <v>110</v>
      </c>
      <c r="F296">
        <v>95</v>
      </c>
      <c r="G296">
        <v>100</v>
      </c>
      <c r="H296">
        <v>61</v>
      </c>
      <c r="I296">
        <v>600</v>
      </c>
      <c r="J296" t="s">
        <v>2283</v>
      </c>
      <c r="K296" t="s">
        <v>2102</v>
      </c>
    </row>
    <row r="297" spans="1:11" x14ac:dyDescent="0.3">
      <c r="A297">
        <v>297</v>
      </c>
      <c r="B297" t="s">
        <v>586</v>
      </c>
      <c r="C297">
        <v>100</v>
      </c>
      <c r="D297">
        <v>164</v>
      </c>
      <c r="E297">
        <v>150</v>
      </c>
      <c r="F297">
        <v>95</v>
      </c>
      <c r="G297">
        <v>120</v>
      </c>
      <c r="H297">
        <v>71</v>
      </c>
      <c r="I297">
        <v>700</v>
      </c>
      <c r="J297" t="s">
        <v>2283</v>
      </c>
      <c r="K297" t="s">
        <v>2102</v>
      </c>
    </row>
    <row r="298" spans="1:11" x14ac:dyDescent="0.3">
      <c r="A298">
        <v>298</v>
      </c>
      <c r="B298" t="s">
        <v>588</v>
      </c>
      <c r="C298">
        <v>106</v>
      </c>
      <c r="D298">
        <v>90</v>
      </c>
      <c r="E298">
        <v>130</v>
      </c>
      <c r="F298">
        <v>90</v>
      </c>
      <c r="G298">
        <v>154</v>
      </c>
      <c r="H298">
        <v>110</v>
      </c>
      <c r="I298">
        <v>680</v>
      </c>
      <c r="J298" t="s">
        <v>2121</v>
      </c>
      <c r="K298" t="s">
        <v>2866</v>
      </c>
    </row>
    <row r="299" spans="1:11" x14ac:dyDescent="0.3">
      <c r="A299">
        <v>299</v>
      </c>
      <c r="B299" t="s">
        <v>590</v>
      </c>
      <c r="C299">
        <v>106</v>
      </c>
      <c r="D299">
        <v>130</v>
      </c>
      <c r="E299">
        <v>90</v>
      </c>
      <c r="F299">
        <v>110</v>
      </c>
      <c r="G299">
        <v>154</v>
      </c>
      <c r="H299">
        <v>90</v>
      </c>
      <c r="I299">
        <v>680</v>
      </c>
      <c r="J299" t="s">
        <v>2022</v>
      </c>
      <c r="K299" t="s">
        <v>2866</v>
      </c>
    </row>
    <row r="300" spans="1:11" x14ac:dyDescent="0.3">
      <c r="A300">
        <v>300</v>
      </c>
      <c r="B300" t="s">
        <v>592</v>
      </c>
      <c r="C300">
        <v>100</v>
      </c>
      <c r="D300">
        <v>100</v>
      </c>
      <c r="E300">
        <v>100</v>
      </c>
      <c r="F300">
        <v>100</v>
      </c>
      <c r="G300">
        <v>100</v>
      </c>
      <c r="H300">
        <v>100</v>
      </c>
      <c r="I300">
        <v>600</v>
      </c>
      <c r="J300" t="s">
        <v>2121</v>
      </c>
      <c r="K300" t="s">
        <v>2196</v>
      </c>
    </row>
    <row r="301" spans="1:11" x14ac:dyDescent="0.3">
      <c r="A301">
        <v>301</v>
      </c>
      <c r="B301" t="s">
        <v>594</v>
      </c>
      <c r="C301">
        <v>40</v>
      </c>
      <c r="D301">
        <v>45</v>
      </c>
      <c r="E301">
        <v>35</v>
      </c>
      <c r="F301">
        <v>65</v>
      </c>
      <c r="G301">
        <v>55</v>
      </c>
      <c r="H301">
        <v>70</v>
      </c>
      <c r="I301">
        <v>310</v>
      </c>
      <c r="J301" t="s">
        <v>2196</v>
      </c>
      <c r="K301" t="s">
        <v>3525</v>
      </c>
    </row>
    <row r="302" spans="1:11" x14ac:dyDescent="0.3">
      <c r="A302">
        <v>302</v>
      </c>
      <c r="B302" t="s">
        <v>596</v>
      </c>
      <c r="C302">
        <v>50</v>
      </c>
      <c r="D302">
        <v>65</v>
      </c>
      <c r="E302">
        <v>45</v>
      </c>
      <c r="F302">
        <v>85</v>
      </c>
      <c r="G302">
        <v>65</v>
      </c>
      <c r="H302">
        <v>95</v>
      </c>
      <c r="I302">
        <v>405</v>
      </c>
      <c r="J302" t="s">
        <v>2196</v>
      </c>
      <c r="K302" t="s">
        <v>3525</v>
      </c>
    </row>
    <row r="303" spans="1:11" x14ac:dyDescent="0.3">
      <c r="A303">
        <v>303</v>
      </c>
      <c r="B303" t="s">
        <v>598</v>
      </c>
      <c r="C303">
        <v>70</v>
      </c>
      <c r="D303">
        <v>85</v>
      </c>
      <c r="E303">
        <v>65</v>
      </c>
      <c r="F303">
        <v>105</v>
      </c>
      <c r="G303">
        <v>85</v>
      </c>
      <c r="H303">
        <v>120</v>
      </c>
      <c r="I303">
        <v>530</v>
      </c>
      <c r="J303" t="s">
        <v>2196</v>
      </c>
      <c r="K303" t="s">
        <v>3525</v>
      </c>
    </row>
    <row r="304" spans="1:11" x14ac:dyDescent="0.3">
      <c r="A304">
        <v>304</v>
      </c>
      <c r="B304" t="s">
        <v>599</v>
      </c>
      <c r="C304">
        <v>70</v>
      </c>
      <c r="D304">
        <v>110</v>
      </c>
      <c r="E304">
        <v>75</v>
      </c>
      <c r="F304">
        <v>145</v>
      </c>
      <c r="G304">
        <v>85</v>
      </c>
      <c r="H304">
        <v>145</v>
      </c>
      <c r="I304">
        <v>630</v>
      </c>
      <c r="J304" t="s">
        <v>2196</v>
      </c>
      <c r="K304" t="s">
        <v>2236</v>
      </c>
    </row>
    <row r="305" spans="1:11" x14ac:dyDescent="0.3">
      <c r="A305">
        <v>305</v>
      </c>
      <c r="B305" t="s">
        <v>601</v>
      </c>
      <c r="C305">
        <v>45</v>
      </c>
      <c r="D305">
        <v>60</v>
      </c>
      <c r="E305">
        <v>40</v>
      </c>
      <c r="F305">
        <v>70</v>
      </c>
      <c r="G305">
        <v>50</v>
      </c>
      <c r="H305">
        <v>45</v>
      </c>
      <c r="I305">
        <v>310</v>
      </c>
      <c r="J305" t="s">
        <v>2022</v>
      </c>
      <c r="K305" t="s">
        <v>3525</v>
      </c>
    </row>
    <row r="306" spans="1:11" x14ac:dyDescent="0.3">
      <c r="A306">
        <v>306</v>
      </c>
      <c r="B306" t="s">
        <v>603</v>
      </c>
      <c r="C306">
        <v>60</v>
      </c>
      <c r="D306">
        <v>85</v>
      </c>
      <c r="E306">
        <v>60</v>
      </c>
      <c r="F306">
        <v>85</v>
      </c>
      <c r="G306">
        <v>60</v>
      </c>
      <c r="H306">
        <v>55</v>
      </c>
      <c r="I306">
        <v>405</v>
      </c>
      <c r="J306" t="s">
        <v>2022</v>
      </c>
      <c r="K306" t="s">
        <v>2108</v>
      </c>
    </row>
    <row r="307" spans="1:11" x14ac:dyDescent="0.3">
      <c r="A307">
        <v>307</v>
      </c>
      <c r="B307" t="s">
        <v>605</v>
      </c>
      <c r="C307">
        <v>80</v>
      </c>
      <c r="D307">
        <v>120</v>
      </c>
      <c r="E307">
        <v>70</v>
      </c>
      <c r="F307">
        <v>110</v>
      </c>
      <c r="G307">
        <v>70</v>
      </c>
      <c r="H307">
        <v>80</v>
      </c>
      <c r="I307">
        <v>530</v>
      </c>
      <c r="J307" t="s">
        <v>2022</v>
      </c>
      <c r="K307" t="s">
        <v>2108</v>
      </c>
    </row>
    <row r="308" spans="1:11" x14ac:dyDescent="0.3">
      <c r="A308">
        <v>308</v>
      </c>
      <c r="B308" t="s">
        <v>606</v>
      </c>
      <c r="C308">
        <v>80</v>
      </c>
      <c r="D308">
        <v>160</v>
      </c>
      <c r="E308">
        <v>80</v>
      </c>
      <c r="F308">
        <v>130</v>
      </c>
      <c r="G308">
        <v>80</v>
      </c>
      <c r="H308">
        <v>100</v>
      </c>
      <c r="I308">
        <v>630</v>
      </c>
      <c r="J308" t="s">
        <v>2022</v>
      </c>
      <c r="K308" t="s">
        <v>2108</v>
      </c>
    </row>
    <row r="309" spans="1:11" x14ac:dyDescent="0.3">
      <c r="A309">
        <v>309</v>
      </c>
      <c r="B309" t="s">
        <v>608</v>
      </c>
      <c r="C309">
        <v>50</v>
      </c>
      <c r="D309">
        <v>70</v>
      </c>
      <c r="E309">
        <v>50</v>
      </c>
      <c r="F309">
        <v>50</v>
      </c>
      <c r="G309">
        <v>50</v>
      </c>
      <c r="H309">
        <v>40</v>
      </c>
      <c r="I309">
        <v>310</v>
      </c>
      <c r="J309" t="s">
        <v>2027</v>
      </c>
      <c r="K309" t="s">
        <v>3525</v>
      </c>
    </row>
    <row r="310" spans="1:11" x14ac:dyDescent="0.3">
      <c r="A310">
        <v>310</v>
      </c>
      <c r="B310" t="s">
        <v>610</v>
      </c>
      <c r="C310">
        <v>70</v>
      </c>
      <c r="D310">
        <v>85</v>
      </c>
      <c r="E310">
        <v>70</v>
      </c>
      <c r="F310">
        <v>60</v>
      </c>
      <c r="G310">
        <v>70</v>
      </c>
      <c r="H310">
        <v>50</v>
      </c>
      <c r="I310">
        <v>405</v>
      </c>
      <c r="J310" t="s">
        <v>2027</v>
      </c>
      <c r="K310" t="s">
        <v>2062</v>
      </c>
    </row>
    <row r="311" spans="1:11" x14ac:dyDescent="0.3">
      <c r="A311">
        <v>311</v>
      </c>
      <c r="B311" t="s">
        <v>612</v>
      </c>
      <c r="C311">
        <v>100</v>
      </c>
      <c r="D311">
        <v>110</v>
      </c>
      <c r="E311">
        <v>90</v>
      </c>
      <c r="F311">
        <v>85</v>
      </c>
      <c r="G311">
        <v>90</v>
      </c>
      <c r="H311">
        <v>60</v>
      </c>
      <c r="I311">
        <v>535</v>
      </c>
      <c r="J311" t="s">
        <v>2027</v>
      </c>
      <c r="K311" t="s">
        <v>2062</v>
      </c>
    </row>
    <row r="312" spans="1:11" x14ac:dyDescent="0.3">
      <c r="A312">
        <v>312</v>
      </c>
      <c r="B312" t="s">
        <v>613</v>
      </c>
      <c r="C312">
        <v>100</v>
      </c>
      <c r="D312">
        <v>150</v>
      </c>
      <c r="E312">
        <v>110</v>
      </c>
      <c r="F312">
        <v>95</v>
      </c>
      <c r="G312">
        <v>110</v>
      </c>
      <c r="H312">
        <v>70</v>
      </c>
      <c r="I312">
        <v>635</v>
      </c>
      <c r="J312" t="s">
        <v>2027</v>
      </c>
      <c r="K312" t="s">
        <v>2062</v>
      </c>
    </row>
    <row r="313" spans="1:11" x14ac:dyDescent="0.3">
      <c r="A313">
        <v>313</v>
      </c>
      <c r="B313" t="s">
        <v>615</v>
      </c>
      <c r="C313">
        <v>35</v>
      </c>
      <c r="D313">
        <v>55</v>
      </c>
      <c r="E313">
        <v>35</v>
      </c>
      <c r="F313">
        <v>30</v>
      </c>
      <c r="G313">
        <v>30</v>
      </c>
      <c r="H313">
        <v>35</v>
      </c>
      <c r="I313">
        <v>220</v>
      </c>
      <c r="J313" t="s">
        <v>2102</v>
      </c>
      <c r="K313" t="s">
        <v>3525</v>
      </c>
    </row>
    <row r="314" spans="1:11" x14ac:dyDescent="0.3">
      <c r="A314">
        <v>314</v>
      </c>
      <c r="B314" t="s">
        <v>617</v>
      </c>
      <c r="C314">
        <v>70</v>
      </c>
      <c r="D314">
        <v>90</v>
      </c>
      <c r="E314">
        <v>70</v>
      </c>
      <c r="F314">
        <v>60</v>
      </c>
      <c r="G314">
        <v>60</v>
      </c>
      <c r="H314">
        <v>70</v>
      </c>
      <c r="I314">
        <v>420</v>
      </c>
      <c r="J314" t="s">
        <v>2102</v>
      </c>
      <c r="K314" t="s">
        <v>3525</v>
      </c>
    </row>
    <row r="315" spans="1:11" x14ac:dyDescent="0.3">
      <c r="A315">
        <v>315</v>
      </c>
      <c r="B315" t="s">
        <v>619</v>
      </c>
      <c r="C315">
        <v>38</v>
      </c>
      <c r="D315">
        <v>30</v>
      </c>
      <c r="E315">
        <v>41</v>
      </c>
      <c r="F315">
        <v>30</v>
      </c>
      <c r="G315">
        <v>41</v>
      </c>
      <c r="H315">
        <v>60</v>
      </c>
      <c r="I315">
        <v>240</v>
      </c>
      <c r="J315" t="s">
        <v>2047</v>
      </c>
      <c r="K315" t="s">
        <v>3525</v>
      </c>
    </row>
    <row r="316" spans="1:11" x14ac:dyDescent="0.3">
      <c r="A316">
        <v>316</v>
      </c>
      <c r="B316" t="s">
        <v>621</v>
      </c>
      <c r="C316">
        <v>38</v>
      </c>
      <c r="D316">
        <v>30</v>
      </c>
      <c r="E316">
        <v>41</v>
      </c>
      <c r="F316">
        <v>30</v>
      </c>
      <c r="G316">
        <v>41</v>
      </c>
      <c r="H316">
        <v>60</v>
      </c>
      <c r="I316">
        <v>240</v>
      </c>
      <c r="J316" t="s">
        <v>2102</v>
      </c>
      <c r="K316" t="s">
        <v>2047</v>
      </c>
    </row>
    <row r="317" spans="1:11" x14ac:dyDescent="0.3">
      <c r="A317">
        <v>317</v>
      </c>
      <c r="B317" t="s">
        <v>623</v>
      </c>
      <c r="C317">
        <v>78</v>
      </c>
      <c r="D317">
        <v>70</v>
      </c>
      <c r="E317">
        <v>61</v>
      </c>
      <c r="F317">
        <v>50</v>
      </c>
      <c r="G317">
        <v>61</v>
      </c>
      <c r="H317">
        <v>100</v>
      </c>
      <c r="I317">
        <v>420</v>
      </c>
      <c r="J317" t="s">
        <v>2047</v>
      </c>
      <c r="K317" t="s">
        <v>3525</v>
      </c>
    </row>
    <row r="318" spans="1:11" x14ac:dyDescent="0.3">
      <c r="A318">
        <v>318</v>
      </c>
      <c r="B318" t="s">
        <v>625</v>
      </c>
      <c r="C318">
        <v>78</v>
      </c>
      <c r="D318">
        <v>70</v>
      </c>
      <c r="E318">
        <v>61</v>
      </c>
      <c r="F318">
        <v>50</v>
      </c>
      <c r="G318">
        <v>61</v>
      </c>
      <c r="H318">
        <v>100</v>
      </c>
      <c r="I318">
        <v>420</v>
      </c>
      <c r="J318" t="s">
        <v>2102</v>
      </c>
      <c r="K318" t="s">
        <v>2047</v>
      </c>
    </row>
    <row r="319" spans="1:11" x14ac:dyDescent="0.3">
      <c r="A319">
        <v>319</v>
      </c>
      <c r="B319" t="s">
        <v>627</v>
      </c>
      <c r="C319">
        <v>45</v>
      </c>
      <c r="D319">
        <v>45</v>
      </c>
      <c r="E319">
        <v>35</v>
      </c>
      <c r="F319">
        <v>20</v>
      </c>
      <c r="G319">
        <v>30</v>
      </c>
      <c r="H319">
        <v>20</v>
      </c>
      <c r="I319">
        <v>195</v>
      </c>
      <c r="J319" t="s">
        <v>2031</v>
      </c>
      <c r="K319" t="s">
        <v>3525</v>
      </c>
    </row>
    <row r="320" spans="1:11" x14ac:dyDescent="0.3">
      <c r="A320">
        <v>320</v>
      </c>
      <c r="B320" t="s">
        <v>629</v>
      </c>
      <c r="C320">
        <v>50</v>
      </c>
      <c r="D320">
        <v>35</v>
      </c>
      <c r="E320">
        <v>55</v>
      </c>
      <c r="F320">
        <v>25</v>
      </c>
      <c r="G320">
        <v>25</v>
      </c>
      <c r="H320">
        <v>15</v>
      </c>
      <c r="I320">
        <v>205</v>
      </c>
      <c r="J320" t="s">
        <v>2031</v>
      </c>
      <c r="K320" t="s">
        <v>3525</v>
      </c>
    </row>
    <row r="321" spans="1:11" x14ac:dyDescent="0.3">
      <c r="A321">
        <v>321</v>
      </c>
      <c r="B321" t="s">
        <v>2390</v>
      </c>
      <c r="C321">
        <v>60</v>
      </c>
      <c r="D321">
        <v>70</v>
      </c>
      <c r="E321">
        <v>50</v>
      </c>
      <c r="F321">
        <v>100</v>
      </c>
      <c r="G321">
        <v>50</v>
      </c>
      <c r="H321">
        <v>65</v>
      </c>
      <c r="I321">
        <v>395</v>
      </c>
      <c r="J321" t="s">
        <v>2031</v>
      </c>
      <c r="K321" t="s">
        <v>2866</v>
      </c>
    </row>
    <row r="322" spans="1:11" x14ac:dyDescent="0.3">
      <c r="A322">
        <v>322</v>
      </c>
      <c r="B322" t="s">
        <v>634</v>
      </c>
      <c r="C322">
        <v>50</v>
      </c>
      <c r="D322">
        <v>35</v>
      </c>
      <c r="E322">
        <v>55</v>
      </c>
      <c r="F322">
        <v>25</v>
      </c>
      <c r="G322">
        <v>25</v>
      </c>
      <c r="H322">
        <v>15</v>
      </c>
      <c r="I322">
        <v>205</v>
      </c>
      <c r="J322" t="s">
        <v>2031</v>
      </c>
      <c r="K322" t="s">
        <v>3525</v>
      </c>
    </row>
    <row r="323" spans="1:11" x14ac:dyDescent="0.3">
      <c r="A323">
        <v>323</v>
      </c>
      <c r="B323" t="s">
        <v>636</v>
      </c>
      <c r="C323">
        <v>60</v>
      </c>
      <c r="D323">
        <v>50</v>
      </c>
      <c r="E323">
        <v>70</v>
      </c>
      <c r="F323">
        <v>50</v>
      </c>
      <c r="G323">
        <v>90</v>
      </c>
      <c r="H323">
        <v>65</v>
      </c>
      <c r="I323">
        <v>385</v>
      </c>
      <c r="J323" t="s">
        <v>2031</v>
      </c>
      <c r="K323" t="s">
        <v>2053</v>
      </c>
    </row>
    <row r="324" spans="1:11" x14ac:dyDescent="0.3">
      <c r="A324">
        <v>324</v>
      </c>
      <c r="B324" t="s">
        <v>638</v>
      </c>
      <c r="C324">
        <v>40</v>
      </c>
      <c r="D324">
        <v>30</v>
      </c>
      <c r="E324">
        <v>30</v>
      </c>
      <c r="F324">
        <v>40</v>
      </c>
      <c r="G324">
        <v>50</v>
      </c>
      <c r="H324">
        <v>30</v>
      </c>
      <c r="I324">
        <v>220</v>
      </c>
      <c r="J324" t="s">
        <v>2027</v>
      </c>
      <c r="K324" t="s">
        <v>2196</v>
      </c>
    </row>
    <row r="325" spans="1:11" x14ac:dyDescent="0.3">
      <c r="A325">
        <v>325</v>
      </c>
      <c r="B325" t="s">
        <v>640</v>
      </c>
      <c r="C325">
        <v>60</v>
      </c>
      <c r="D325">
        <v>50</v>
      </c>
      <c r="E325">
        <v>50</v>
      </c>
      <c r="F325">
        <v>60</v>
      </c>
      <c r="G325">
        <v>70</v>
      </c>
      <c r="H325">
        <v>50</v>
      </c>
      <c r="I325">
        <v>340</v>
      </c>
      <c r="J325" t="s">
        <v>2027</v>
      </c>
      <c r="K325" t="s">
        <v>2196</v>
      </c>
    </row>
    <row r="326" spans="1:11" x14ac:dyDescent="0.3">
      <c r="A326">
        <v>326</v>
      </c>
      <c r="B326" t="s">
        <v>642</v>
      </c>
      <c r="C326">
        <v>80</v>
      </c>
      <c r="D326">
        <v>70</v>
      </c>
      <c r="E326">
        <v>70</v>
      </c>
      <c r="F326">
        <v>90</v>
      </c>
      <c r="G326">
        <v>100</v>
      </c>
      <c r="H326">
        <v>70</v>
      </c>
      <c r="I326">
        <v>480</v>
      </c>
      <c r="J326" t="s">
        <v>2027</v>
      </c>
      <c r="K326" t="s">
        <v>2196</v>
      </c>
    </row>
    <row r="327" spans="1:11" x14ac:dyDescent="0.3">
      <c r="A327">
        <v>327</v>
      </c>
      <c r="B327" t="s">
        <v>644</v>
      </c>
      <c r="C327">
        <v>40</v>
      </c>
      <c r="D327">
        <v>40</v>
      </c>
      <c r="E327">
        <v>50</v>
      </c>
      <c r="F327">
        <v>30</v>
      </c>
      <c r="G327">
        <v>30</v>
      </c>
      <c r="H327">
        <v>30</v>
      </c>
      <c r="I327">
        <v>220</v>
      </c>
      <c r="J327" t="s">
        <v>2196</v>
      </c>
      <c r="K327" t="s">
        <v>3525</v>
      </c>
    </row>
    <row r="328" spans="1:11" x14ac:dyDescent="0.3">
      <c r="A328">
        <v>328</v>
      </c>
      <c r="B328" t="s">
        <v>646</v>
      </c>
      <c r="C328">
        <v>70</v>
      </c>
      <c r="D328">
        <v>70</v>
      </c>
      <c r="E328">
        <v>40</v>
      </c>
      <c r="F328">
        <v>60</v>
      </c>
      <c r="G328">
        <v>40</v>
      </c>
      <c r="H328">
        <v>60</v>
      </c>
      <c r="I328">
        <v>340</v>
      </c>
      <c r="J328" t="s">
        <v>2196</v>
      </c>
      <c r="K328" t="s">
        <v>2102</v>
      </c>
    </row>
    <row r="329" spans="1:11" x14ac:dyDescent="0.3">
      <c r="A329">
        <v>329</v>
      </c>
      <c r="B329" t="s">
        <v>648</v>
      </c>
      <c r="C329">
        <v>90</v>
      </c>
      <c r="D329">
        <v>100</v>
      </c>
      <c r="E329">
        <v>60</v>
      </c>
      <c r="F329">
        <v>90</v>
      </c>
      <c r="G329">
        <v>60</v>
      </c>
      <c r="H329">
        <v>80</v>
      </c>
      <c r="I329">
        <v>480</v>
      </c>
      <c r="J329" t="s">
        <v>2196</v>
      </c>
      <c r="K329" t="s">
        <v>2102</v>
      </c>
    </row>
    <row r="330" spans="1:11" x14ac:dyDescent="0.3">
      <c r="A330">
        <v>330</v>
      </c>
      <c r="B330" t="s">
        <v>650</v>
      </c>
      <c r="C330">
        <v>40</v>
      </c>
      <c r="D330">
        <v>55</v>
      </c>
      <c r="E330">
        <v>30</v>
      </c>
      <c r="F330">
        <v>30</v>
      </c>
      <c r="G330">
        <v>30</v>
      </c>
      <c r="H330">
        <v>85</v>
      </c>
      <c r="I330">
        <v>270</v>
      </c>
      <c r="J330" t="s">
        <v>2047</v>
      </c>
      <c r="K330" t="s">
        <v>2866</v>
      </c>
    </row>
    <row r="331" spans="1:11" x14ac:dyDescent="0.3">
      <c r="A331">
        <v>331</v>
      </c>
      <c r="B331" t="s">
        <v>652</v>
      </c>
      <c r="C331">
        <v>60</v>
      </c>
      <c r="D331">
        <v>85</v>
      </c>
      <c r="E331">
        <v>60</v>
      </c>
      <c r="F331">
        <v>50</v>
      </c>
      <c r="G331">
        <v>50</v>
      </c>
      <c r="H331">
        <v>125</v>
      </c>
      <c r="I331">
        <v>430</v>
      </c>
      <c r="J331" t="s">
        <v>2047</v>
      </c>
      <c r="K331" t="s">
        <v>2866</v>
      </c>
    </row>
    <row r="332" spans="1:11" x14ac:dyDescent="0.3">
      <c r="A332">
        <v>332</v>
      </c>
      <c r="B332" t="s">
        <v>654</v>
      </c>
      <c r="C332">
        <v>40</v>
      </c>
      <c r="D332">
        <v>30</v>
      </c>
      <c r="E332">
        <v>30</v>
      </c>
      <c r="F332">
        <v>55</v>
      </c>
      <c r="G332">
        <v>30</v>
      </c>
      <c r="H332">
        <v>85</v>
      </c>
      <c r="I332">
        <v>270</v>
      </c>
      <c r="J332" t="s">
        <v>2027</v>
      </c>
      <c r="K332" t="s">
        <v>2866</v>
      </c>
    </row>
    <row r="333" spans="1:11" x14ac:dyDescent="0.3">
      <c r="A333">
        <v>333</v>
      </c>
      <c r="B333" t="s">
        <v>656</v>
      </c>
      <c r="C333">
        <v>60</v>
      </c>
      <c r="D333">
        <v>50</v>
      </c>
      <c r="E333">
        <v>100</v>
      </c>
      <c r="F333">
        <v>85</v>
      </c>
      <c r="G333">
        <v>70</v>
      </c>
      <c r="H333">
        <v>65</v>
      </c>
      <c r="I333">
        <v>430</v>
      </c>
      <c r="J333" t="s">
        <v>2027</v>
      </c>
      <c r="K333" t="s">
        <v>2866</v>
      </c>
    </row>
    <row r="334" spans="1:11" x14ac:dyDescent="0.3">
      <c r="A334">
        <v>334</v>
      </c>
      <c r="B334" t="s">
        <v>658</v>
      </c>
      <c r="C334">
        <v>28</v>
      </c>
      <c r="D334">
        <v>25</v>
      </c>
      <c r="E334">
        <v>25</v>
      </c>
      <c r="F334">
        <v>45</v>
      </c>
      <c r="G334">
        <v>35</v>
      </c>
      <c r="H334">
        <v>40</v>
      </c>
      <c r="I334">
        <v>198</v>
      </c>
      <c r="J334" t="s">
        <v>2121</v>
      </c>
      <c r="K334" t="s">
        <v>2075</v>
      </c>
    </row>
    <row r="335" spans="1:11" x14ac:dyDescent="0.3">
      <c r="A335">
        <v>335</v>
      </c>
      <c r="B335" t="s">
        <v>660</v>
      </c>
      <c r="C335">
        <v>38</v>
      </c>
      <c r="D335">
        <v>35</v>
      </c>
      <c r="E335">
        <v>35</v>
      </c>
      <c r="F335">
        <v>65</v>
      </c>
      <c r="G335">
        <v>55</v>
      </c>
      <c r="H335">
        <v>50</v>
      </c>
      <c r="I335">
        <v>278</v>
      </c>
      <c r="J335" t="s">
        <v>2121</v>
      </c>
      <c r="K335" t="s">
        <v>2075</v>
      </c>
    </row>
    <row r="336" spans="1:11" x14ac:dyDescent="0.3">
      <c r="A336">
        <v>336</v>
      </c>
      <c r="B336" t="s">
        <v>662</v>
      </c>
      <c r="C336">
        <v>68</v>
      </c>
      <c r="D336">
        <v>65</v>
      </c>
      <c r="E336">
        <v>65</v>
      </c>
      <c r="F336">
        <v>125</v>
      </c>
      <c r="G336">
        <v>115</v>
      </c>
      <c r="H336">
        <v>80</v>
      </c>
      <c r="I336">
        <v>518</v>
      </c>
      <c r="J336" t="s">
        <v>2121</v>
      </c>
      <c r="K336" t="s">
        <v>2075</v>
      </c>
    </row>
    <row r="337" spans="1:11" x14ac:dyDescent="0.3">
      <c r="A337">
        <v>337</v>
      </c>
      <c r="B337" t="s">
        <v>663</v>
      </c>
      <c r="C337">
        <v>68</v>
      </c>
      <c r="D337">
        <v>85</v>
      </c>
      <c r="E337">
        <v>65</v>
      </c>
      <c r="F337">
        <v>165</v>
      </c>
      <c r="G337">
        <v>135</v>
      </c>
      <c r="H337">
        <v>100</v>
      </c>
      <c r="I337">
        <v>618</v>
      </c>
      <c r="J337" t="s">
        <v>2121</v>
      </c>
      <c r="K337" t="s">
        <v>2075</v>
      </c>
    </row>
    <row r="338" spans="1:11" x14ac:dyDescent="0.3">
      <c r="A338">
        <v>338</v>
      </c>
      <c r="B338" t="s">
        <v>665</v>
      </c>
      <c r="C338">
        <v>40</v>
      </c>
      <c r="D338">
        <v>30</v>
      </c>
      <c r="E338">
        <v>32</v>
      </c>
      <c r="F338">
        <v>50</v>
      </c>
      <c r="G338">
        <v>52</v>
      </c>
      <c r="H338">
        <v>65</v>
      </c>
      <c r="I338">
        <v>269</v>
      </c>
      <c r="J338" t="s">
        <v>2031</v>
      </c>
      <c r="K338" t="s">
        <v>2027</v>
      </c>
    </row>
    <row r="339" spans="1:11" x14ac:dyDescent="0.3">
      <c r="A339">
        <v>339</v>
      </c>
      <c r="B339" t="s">
        <v>667</v>
      </c>
      <c r="C339">
        <v>70</v>
      </c>
      <c r="D339">
        <v>60</v>
      </c>
      <c r="E339">
        <v>62</v>
      </c>
      <c r="F339">
        <v>80</v>
      </c>
      <c r="G339">
        <v>82</v>
      </c>
      <c r="H339">
        <v>60</v>
      </c>
      <c r="I339">
        <v>414</v>
      </c>
      <c r="J339" t="s">
        <v>2031</v>
      </c>
      <c r="K339" t="s">
        <v>2866</v>
      </c>
    </row>
    <row r="340" spans="1:11" x14ac:dyDescent="0.3">
      <c r="A340">
        <v>340</v>
      </c>
      <c r="B340" t="s">
        <v>669</v>
      </c>
      <c r="C340">
        <v>60</v>
      </c>
      <c r="D340">
        <v>40</v>
      </c>
      <c r="E340">
        <v>60</v>
      </c>
      <c r="F340">
        <v>40</v>
      </c>
      <c r="G340">
        <v>60</v>
      </c>
      <c r="H340">
        <v>35</v>
      </c>
      <c r="I340">
        <v>295</v>
      </c>
      <c r="J340" t="s">
        <v>2196</v>
      </c>
      <c r="K340" t="s">
        <v>3525</v>
      </c>
    </row>
    <row r="341" spans="1:11" x14ac:dyDescent="0.3">
      <c r="A341">
        <v>341</v>
      </c>
      <c r="B341" t="s">
        <v>671</v>
      </c>
      <c r="C341">
        <v>60</v>
      </c>
      <c r="D341">
        <v>130</v>
      </c>
      <c r="E341">
        <v>80</v>
      </c>
      <c r="F341">
        <v>60</v>
      </c>
      <c r="G341">
        <v>60</v>
      </c>
      <c r="H341">
        <v>70</v>
      </c>
      <c r="I341">
        <v>460</v>
      </c>
      <c r="J341" t="s">
        <v>2196</v>
      </c>
      <c r="K341" t="s">
        <v>2108</v>
      </c>
    </row>
    <row r="342" spans="1:11" x14ac:dyDescent="0.3">
      <c r="A342">
        <v>342</v>
      </c>
      <c r="B342" t="s">
        <v>673</v>
      </c>
      <c r="C342">
        <v>60</v>
      </c>
      <c r="D342">
        <v>60</v>
      </c>
      <c r="E342">
        <v>60</v>
      </c>
      <c r="F342">
        <v>35</v>
      </c>
      <c r="G342">
        <v>35</v>
      </c>
      <c r="H342">
        <v>30</v>
      </c>
      <c r="I342">
        <v>280</v>
      </c>
      <c r="J342" t="s">
        <v>2047</v>
      </c>
      <c r="K342" t="s">
        <v>3525</v>
      </c>
    </row>
    <row r="343" spans="1:11" x14ac:dyDescent="0.3">
      <c r="A343">
        <v>343</v>
      </c>
      <c r="B343" t="s">
        <v>675</v>
      </c>
      <c r="C343">
        <v>80</v>
      </c>
      <c r="D343">
        <v>80</v>
      </c>
      <c r="E343">
        <v>80</v>
      </c>
      <c r="F343">
        <v>55</v>
      </c>
      <c r="G343">
        <v>55</v>
      </c>
      <c r="H343">
        <v>90</v>
      </c>
      <c r="I343">
        <v>440</v>
      </c>
      <c r="J343" t="s">
        <v>2047</v>
      </c>
      <c r="K343" t="s">
        <v>3525</v>
      </c>
    </row>
    <row r="344" spans="1:11" x14ac:dyDescent="0.3">
      <c r="A344">
        <v>344</v>
      </c>
      <c r="B344" t="s">
        <v>677</v>
      </c>
      <c r="C344">
        <v>150</v>
      </c>
      <c r="D344">
        <v>160</v>
      </c>
      <c r="E344">
        <v>100</v>
      </c>
      <c r="F344">
        <v>95</v>
      </c>
      <c r="G344">
        <v>65</v>
      </c>
      <c r="H344">
        <v>100</v>
      </c>
      <c r="I344">
        <v>670</v>
      </c>
      <c r="J344" t="s">
        <v>2047</v>
      </c>
      <c r="K344" t="s">
        <v>3525</v>
      </c>
    </row>
    <row r="345" spans="1:11" x14ac:dyDescent="0.3">
      <c r="A345">
        <v>345</v>
      </c>
      <c r="B345" t="s">
        <v>679</v>
      </c>
      <c r="C345">
        <v>31</v>
      </c>
      <c r="D345">
        <v>45</v>
      </c>
      <c r="E345">
        <v>90</v>
      </c>
      <c r="F345">
        <v>30</v>
      </c>
      <c r="G345">
        <v>30</v>
      </c>
      <c r="H345">
        <v>40</v>
      </c>
      <c r="I345">
        <v>266</v>
      </c>
      <c r="J345" t="s">
        <v>2031</v>
      </c>
      <c r="K345" t="s">
        <v>2062</v>
      </c>
    </row>
    <row r="346" spans="1:11" x14ac:dyDescent="0.3">
      <c r="A346">
        <v>346</v>
      </c>
      <c r="B346" t="s">
        <v>681</v>
      </c>
      <c r="C346">
        <v>61</v>
      </c>
      <c r="D346">
        <v>90</v>
      </c>
      <c r="E346">
        <v>45</v>
      </c>
      <c r="F346">
        <v>50</v>
      </c>
      <c r="G346">
        <v>50</v>
      </c>
      <c r="H346">
        <v>160</v>
      </c>
      <c r="I346">
        <v>456</v>
      </c>
      <c r="J346" t="s">
        <v>2031</v>
      </c>
      <c r="K346" t="s">
        <v>2866</v>
      </c>
    </row>
    <row r="347" spans="1:11" x14ac:dyDescent="0.3">
      <c r="A347">
        <v>347</v>
      </c>
      <c r="B347" t="s">
        <v>683</v>
      </c>
      <c r="C347">
        <v>1</v>
      </c>
      <c r="D347">
        <v>90</v>
      </c>
      <c r="E347">
        <v>45</v>
      </c>
      <c r="F347">
        <v>30</v>
      </c>
      <c r="G347">
        <v>30</v>
      </c>
      <c r="H347">
        <v>40</v>
      </c>
      <c r="I347">
        <v>236</v>
      </c>
      <c r="J347" t="s">
        <v>2031</v>
      </c>
      <c r="K347" t="s">
        <v>2305</v>
      </c>
    </row>
    <row r="348" spans="1:11" x14ac:dyDescent="0.3">
      <c r="A348">
        <v>348</v>
      </c>
      <c r="B348" t="s">
        <v>685</v>
      </c>
      <c r="C348">
        <v>64</v>
      </c>
      <c r="D348">
        <v>51</v>
      </c>
      <c r="E348">
        <v>23</v>
      </c>
      <c r="F348">
        <v>51</v>
      </c>
      <c r="G348">
        <v>23</v>
      </c>
      <c r="H348">
        <v>28</v>
      </c>
      <c r="I348">
        <v>240</v>
      </c>
      <c r="J348" t="s">
        <v>2047</v>
      </c>
      <c r="K348" t="s">
        <v>3525</v>
      </c>
    </row>
    <row r="349" spans="1:11" x14ac:dyDescent="0.3">
      <c r="A349">
        <v>349</v>
      </c>
      <c r="B349" t="s">
        <v>687</v>
      </c>
      <c r="C349">
        <v>84</v>
      </c>
      <c r="D349">
        <v>71</v>
      </c>
      <c r="E349">
        <v>43</v>
      </c>
      <c r="F349">
        <v>71</v>
      </c>
      <c r="G349">
        <v>43</v>
      </c>
      <c r="H349">
        <v>48</v>
      </c>
      <c r="I349">
        <v>360</v>
      </c>
      <c r="J349" t="s">
        <v>2047</v>
      </c>
      <c r="K349" t="s">
        <v>3525</v>
      </c>
    </row>
    <row r="350" spans="1:11" x14ac:dyDescent="0.3">
      <c r="A350">
        <v>350</v>
      </c>
      <c r="B350" t="s">
        <v>2425</v>
      </c>
      <c r="C350">
        <v>104</v>
      </c>
      <c r="D350">
        <v>91</v>
      </c>
      <c r="E350">
        <v>63</v>
      </c>
      <c r="F350">
        <v>91</v>
      </c>
      <c r="G350">
        <v>73</v>
      </c>
      <c r="H350">
        <v>68</v>
      </c>
      <c r="I350">
        <v>490</v>
      </c>
      <c r="J350" t="s">
        <v>2047</v>
      </c>
      <c r="K350" t="s">
        <v>3525</v>
      </c>
    </row>
    <row r="351" spans="1:11" x14ac:dyDescent="0.3">
      <c r="A351">
        <v>351</v>
      </c>
      <c r="B351" t="s">
        <v>692</v>
      </c>
      <c r="C351">
        <v>72</v>
      </c>
      <c r="D351">
        <v>60</v>
      </c>
      <c r="E351">
        <v>30</v>
      </c>
      <c r="F351">
        <v>20</v>
      </c>
      <c r="G351">
        <v>30</v>
      </c>
      <c r="H351">
        <v>25</v>
      </c>
      <c r="I351">
        <v>237</v>
      </c>
      <c r="J351" t="s">
        <v>2108</v>
      </c>
      <c r="K351" t="s">
        <v>3525</v>
      </c>
    </row>
    <row r="352" spans="1:11" x14ac:dyDescent="0.3">
      <c r="A352">
        <v>352</v>
      </c>
      <c r="B352" t="s">
        <v>694</v>
      </c>
      <c r="C352">
        <v>144</v>
      </c>
      <c r="D352">
        <v>120</v>
      </c>
      <c r="E352">
        <v>60</v>
      </c>
      <c r="F352">
        <v>40</v>
      </c>
      <c r="G352">
        <v>60</v>
      </c>
      <c r="H352">
        <v>50</v>
      </c>
      <c r="I352">
        <v>474</v>
      </c>
      <c r="J352" t="s">
        <v>2108</v>
      </c>
      <c r="K352" t="s">
        <v>3525</v>
      </c>
    </row>
    <row r="353" spans="1:11" x14ac:dyDescent="0.3">
      <c r="A353">
        <v>353</v>
      </c>
      <c r="B353" t="s">
        <v>696</v>
      </c>
      <c r="C353">
        <v>50</v>
      </c>
      <c r="D353">
        <v>20</v>
      </c>
      <c r="E353">
        <v>40</v>
      </c>
      <c r="F353">
        <v>20</v>
      </c>
      <c r="G353">
        <v>40</v>
      </c>
      <c r="H353">
        <v>20</v>
      </c>
      <c r="I353">
        <v>190</v>
      </c>
      <c r="J353" t="s">
        <v>2047</v>
      </c>
      <c r="K353" t="s">
        <v>2075</v>
      </c>
    </row>
    <row r="354" spans="1:11" x14ac:dyDescent="0.3">
      <c r="A354">
        <v>354</v>
      </c>
      <c r="B354" t="s">
        <v>698</v>
      </c>
      <c r="C354">
        <v>30</v>
      </c>
      <c r="D354">
        <v>45</v>
      </c>
      <c r="E354">
        <v>135</v>
      </c>
      <c r="F354">
        <v>45</v>
      </c>
      <c r="G354">
        <v>90</v>
      </c>
      <c r="H354">
        <v>30</v>
      </c>
      <c r="I354">
        <v>375</v>
      </c>
      <c r="J354" t="s">
        <v>2283</v>
      </c>
      <c r="K354" t="s">
        <v>3525</v>
      </c>
    </row>
    <row r="355" spans="1:11" x14ac:dyDescent="0.3">
      <c r="A355">
        <v>355</v>
      </c>
      <c r="B355" t="s">
        <v>700</v>
      </c>
      <c r="C355">
        <v>50</v>
      </c>
      <c r="D355">
        <v>45</v>
      </c>
      <c r="E355">
        <v>45</v>
      </c>
      <c r="F355">
        <v>35</v>
      </c>
      <c r="G355">
        <v>35</v>
      </c>
      <c r="H355">
        <v>50</v>
      </c>
      <c r="I355">
        <v>260</v>
      </c>
      <c r="J355" t="s">
        <v>2047</v>
      </c>
      <c r="K355" t="s">
        <v>3525</v>
      </c>
    </row>
    <row r="356" spans="1:11" x14ac:dyDescent="0.3">
      <c r="A356">
        <v>356</v>
      </c>
      <c r="B356" t="s">
        <v>702</v>
      </c>
      <c r="C356">
        <v>70</v>
      </c>
      <c r="D356">
        <v>65</v>
      </c>
      <c r="E356">
        <v>65</v>
      </c>
      <c r="F356">
        <v>55</v>
      </c>
      <c r="G356">
        <v>55</v>
      </c>
      <c r="H356">
        <v>70</v>
      </c>
      <c r="I356">
        <v>380</v>
      </c>
      <c r="J356" t="s">
        <v>2047</v>
      </c>
      <c r="K356" t="s">
        <v>3525</v>
      </c>
    </row>
    <row r="357" spans="1:11" x14ac:dyDescent="0.3">
      <c r="A357">
        <v>357</v>
      </c>
      <c r="B357" t="s">
        <v>704</v>
      </c>
      <c r="C357">
        <v>50</v>
      </c>
      <c r="D357">
        <v>75</v>
      </c>
      <c r="E357">
        <v>75</v>
      </c>
      <c r="F357">
        <v>65</v>
      </c>
      <c r="G357">
        <v>65</v>
      </c>
      <c r="H357">
        <v>50</v>
      </c>
      <c r="I357">
        <v>380</v>
      </c>
      <c r="J357" t="s">
        <v>2102</v>
      </c>
      <c r="K357" t="s">
        <v>2305</v>
      </c>
    </row>
    <row r="358" spans="1:11" x14ac:dyDescent="0.3">
      <c r="A358">
        <v>358</v>
      </c>
      <c r="B358" t="s">
        <v>705</v>
      </c>
      <c r="C358">
        <v>50</v>
      </c>
      <c r="D358">
        <v>85</v>
      </c>
      <c r="E358">
        <v>125</v>
      </c>
      <c r="F358">
        <v>85</v>
      </c>
      <c r="G358">
        <v>115</v>
      </c>
      <c r="H358">
        <v>20</v>
      </c>
      <c r="I358">
        <v>480</v>
      </c>
      <c r="J358" t="s">
        <v>2102</v>
      </c>
      <c r="K358" t="s">
        <v>2305</v>
      </c>
    </row>
    <row r="359" spans="1:11" x14ac:dyDescent="0.3">
      <c r="A359">
        <v>359</v>
      </c>
      <c r="B359" t="s">
        <v>707</v>
      </c>
      <c r="C359">
        <v>50</v>
      </c>
      <c r="D359">
        <v>85</v>
      </c>
      <c r="E359">
        <v>85</v>
      </c>
      <c r="F359">
        <v>55</v>
      </c>
      <c r="G359">
        <v>55</v>
      </c>
      <c r="H359">
        <v>50</v>
      </c>
      <c r="I359">
        <v>380</v>
      </c>
      <c r="J359" t="s">
        <v>2103</v>
      </c>
      <c r="K359" t="s">
        <v>2075</v>
      </c>
    </row>
    <row r="360" spans="1:11" x14ac:dyDescent="0.3">
      <c r="A360">
        <v>360</v>
      </c>
      <c r="B360" t="s">
        <v>708</v>
      </c>
      <c r="C360">
        <v>50</v>
      </c>
      <c r="D360">
        <v>105</v>
      </c>
      <c r="E360">
        <v>125</v>
      </c>
      <c r="F360">
        <v>55</v>
      </c>
      <c r="G360">
        <v>95</v>
      </c>
      <c r="H360">
        <v>50</v>
      </c>
      <c r="I360">
        <v>480</v>
      </c>
      <c r="J360" t="s">
        <v>2103</v>
      </c>
      <c r="K360" t="s">
        <v>2075</v>
      </c>
    </row>
    <row r="361" spans="1:11" x14ac:dyDescent="0.3">
      <c r="A361">
        <v>361</v>
      </c>
      <c r="B361" t="s">
        <v>710</v>
      </c>
      <c r="C361">
        <v>50</v>
      </c>
      <c r="D361">
        <v>70</v>
      </c>
      <c r="E361">
        <v>100</v>
      </c>
      <c r="F361">
        <v>40</v>
      </c>
      <c r="G361">
        <v>40</v>
      </c>
      <c r="H361">
        <v>30</v>
      </c>
      <c r="I361">
        <v>330</v>
      </c>
      <c r="J361" t="s">
        <v>2103</v>
      </c>
      <c r="K361" t="s">
        <v>2283</v>
      </c>
    </row>
    <row r="362" spans="1:11" x14ac:dyDescent="0.3">
      <c r="A362">
        <v>362</v>
      </c>
      <c r="B362" t="s">
        <v>712</v>
      </c>
      <c r="C362">
        <v>60</v>
      </c>
      <c r="D362">
        <v>90</v>
      </c>
      <c r="E362">
        <v>140</v>
      </c>
      <c r="F362">
        <v>50</v>
      </c>
      <c r="G362">
        <v>50</v>
      </c>
      <c r="H362">
        <v>40</v>
      </c>
      <c r="I362">
        <v>430</v>
      </c>
      <c r="J362" t="s">
        <v>2103</v>
      </c>
      <c r="K362" t="s">
        <v>2283</v>
      </c>
    </row>
    <row r="363" spans="1:11" x14ac:dyDescent="0.3">
      <c r="A363">
        <v>363</v>
      </c>
      <c r="B363" t="s">
        <v>714</v>
      </c>
      <c r="C363">
        <v>70</v>
      </c>
      <c r="D363">
        <v>110</v>
      </c>
      <c r="E363">
        <v>180</v>
      </c>
      <c r="F363">
        <v>60</v>
      </c>
      <c r="G363">
        <v>60</v>
      </c>
      <c r="H363">
        <v>50</v>
      </c>
      <c r="I363">
        <v>530</v>
      </c>
      <c r="J363" t="s">
        <v>2103</v>
      </c>
      <c r="K363" t="s">
        <v>2283</v>
      </c>
    </row>
    <row r="364" spans="1:11" x14ac:dyDescent="0.3">
      <c r="A364">
        <v>364</v>
      </c>
      <c r="B364" t="s">
        <v>715</v>
      </c>
      <c r="C364">
        <v>70</v>
      </c>
      <c r="D364">
        <v>140</v>
      </c>
      <c r="E364">
        <v>230</v>
      </c>
      <c r="F364">
        <v>60</v>
      </c>
      <c r="G364">
        <v>80</v>
      </c>
      <c r="H364">
        <v>50</v>
      </c>
      <c r="I364">
        <v>630</v>
      </c>
      <c r="J364" t="s">
        <v>2103</v>
      </c>
      <c r="K364" t="s">
        <v>3525</v>
      </c>
    </row>
    <row r="365" spans="1:11" x14ac:dyDescent="0.3">
      <c r="A365">
        <v>365</v>
      </c>
      <c r="B365" t="s">
        <v>717</v>
      </c>
      <c r="C365">
        <v>30</v>
      </c>
      <c r="D365">
        <v>40</v>
      </c>
      <c r="E365">
        <v>55</v>
      </c>
      <c r="F365">
        <v>40</v>
      </c>
      <c r="G365">
        <v>55</v>
      </c>
      <c r="H365">
        <v>60</v>
      </c>
      <c r="I365">
        <v>280</v>
      </c>
      <c r="J365" t="s">
        <v>2108</v>
      </c>
      <c r="K365" t="s">
        <v>2121</v>
      </c>
    </row>
    <row r="366" spans="1:11" x14ac:dyDescent="0.3">
      <c r="A366">
        <v>366</v>
      </c>
      <c r="B366" t="s">
        <v>719</v>
      </c>
      <c r="C366">
        <v>60</v>
      </c>
      <c r="D366">
        <v>60</v>
      </c>
      <c r="E366">
        <v>75</v>
      </c>
      <c r="F366">
        <v>60</v>
      </c>
      <c r="G366">
        <v>75</v>
      </c>
      <c r="H366">
        <v>80</v>
      </c>
      <c r="I366">
        <v>410</v>
      </c>
      <c r="J366" t="s">
        <v>2108</v>
      </c>
      <c r="K366" t="s">
        <v>2121</v>
      </c>
    </row>
    <row r="367" spans="1:11" x14ac:dyDescent="0.3">
      <c r="A367">
        <v>367</v>
      </c>
      <c r="B367" t="s">
        <v>720</v>
      </c>
      <c r="C367">
        <v>60</v>
      </c>
      <c r="D367">
        <v>100</v>
      </c>
      <c r="E367">
        <v>85</v>
      </c>
      <c r="F367">
        <v>80</v>
      </c>
      <c r="G367">
        <v>85</v>
      </c>
      <c r="H367">
        <v>100</v>
      </c>
      <c r="I367">
        <v>510</v>
      </c>
      <c r="J367" t="s">
        <v>2108</v>
      </c>
      <c r="K367" t="s">
        <v>2121</v>
      </c>
    </row>
    <row r="368" spans="1:11" x14ac:dyDescent="0.3">
      <c r="A368">
        <v>368</v>
      </c>
      <c r="B368" t="s">
        <v>722</v>
      </c>
      <c r="C368">
        <v>40</v>
      </c>
      <c r="D368">
        <v>45</v>
      </c>
      <c r="E368">
        <v>40</v>
      </c>
      <c r="F368">
        <v>65</v>
      </c>
      <c r="G368">
        <v>40</v>
      </c>
      <c r="H368">
        <v>65</v>
      </c>
      <c r="I368">
        <v>295</v>
      </c>
      <c r="J368" t="s">
        <v>2057</v>
      </c>
      <c r="K368" t="s">
        <v>3525</v>
      </c>
    </row>
    <row r="369" spans="1:11" x14ac:dyDescent="0.3">
      <c r="A369">
        <v>369</v>
      </c>
      <c r="B369" t="s">
        <v>724</v>
      </c>
      <c r="C369">
        <v>70</v>
      </c>
      <c r="D369">
        <v>75</v>
      </c>
      <c r="E369">
        <v>60</v>
      </c>
      <c r="F369">
        <v>105</v>
      </c>
      <c r="G369">
        <v>60</v>
      </c>
      <c r="H369">
        <v>105</v>
      </c>
      <c r="I369">
        <v>475</v>
      </c>
      <c r="J369" t="s">
        <v>2057</v>
      </c>
      <c r="K369" t="s">
        <v>3525</v>
      </c>
    </row>
    <row r="370" spans="1:11" x14ac:dyDescent="0.3">
      <c r="A370">
        <v>370</v>
      </c>
      <c r="B370" t="s">
        <v>725</v>
      </c>
      <c r="C370">
        <v>70</v>
      </c>
      <c r="D370">
        <v>75</v>
      </c>
      <c r="E370">
        <v>80</v>
      </c>
      <c r="F370">
        <v>135</v>
      </c>
      <c r="G370">
        <v>80</v>
      </c>
      <c r="H370">
        <v>135</v>
      </c>
      <c r="I370">
        <v>575</v>
      </c>
      <c r="J370" t="s">
        <v>2057</v>
      </c>
      <c r="K370" t="s">
        <v>3525</v>
      </c>
    </row>
    <row r="371" spans="1:11" x14ac:dyDescent="0.3">
      <c r="A371">
        <v>371</v>
      </c>
      <c r="B371" t="s">
        <v>727</v>
      </c>
      <c r="C371">
        <v>60</v>
      </c>
      <c r="D371">
        <v>50</v>
      </c>
      <c r="E371">
        <v>40</v>
      </c>
      <c r="F371">
        <v>85</v>
      </c>
      <c r="G371">
        <v>75</v>
      </c>
      <c r="H371">
        <v>95</v>
      </c>
      <c r="I371">
        <v>405</v>
      </c>
      <c r="J371" t="s">
        <v>2057</v>
      </c>
      <c r="K371" t="s">
        <v>3525</v>
      </c>
    </row>
    <row r="372" spans="1:11" x14ac:dyDescent="0.3">
      <c r="A372">
        <v>372</v>
      </c>
      <c r="B372" t="s">
        <v>729</v>
      </c>
      <c r="C372">
        <v>60</v>
      </c>
      <c r="D372">
        <v>40</v>
      </c>
      <c r="E372">
        <v>50</v>
      </c>
      <c r="F372">
        <v>75</v>
      </c>
      <c r="G372">
        <v>85</v>
      </c>
      <c r="H372">
        <v>95</v>
      </c>
      <c r="I372">
        <v>405</v>
      </c>
      <c r="J372" t="s">
        <v>2057</v>
      </c>
      <c r="K372" t="s">
        <v>3525</v>
      </c>
    </row>
    <row r="373" spans="1:11" x14ac:dyDescent="0.3">
      <c r="A373">
        <v>373</v>
      </c>
      <c r="B373" t="s">
        <v>731</v>
      </c>
      <c r="C373">
        <v>65</v>
      </c>
      <c r="D373">
        <v>73</v>
      </c>
      <c r="E373">
        <v>55</v>
      </c>
      <c r="F373">
        <v>47</v>
      </c>
      <c r="G373">
        <v>75</v>
      </c>
      <c r="H373">
        <v>85</v>
      </c>
      <c r="I373">
        <v>400</v>
      </c>
      <c r="J373" t="s">
        <v>2031</v>
      </c>
      <c r="K373" t="s">
        <v>3525</v>
      </c>
    </row>
    <row r="374" spans="1:11" x14ac:dyDescent="0.3">
      <c r="A374">
        <v>374</v>
      </c>
      <c r="B374" t="s">
        <v>733</v>
      </c>
      <c r="C374">
        <v>65</v>
      </c>
      <c r="D374">
        <v>47</v>
      </c>
      <c r="E374">
        <v>55</v>
      </c>
      <c r="F374">
        <v>73</v>
      </c>
      <c r="G374">
        <v>75</v>
      </c>
      <c r="H374">
        <v>85</v>
      </c>
      <c r="I374">
        <v>400</v>
      </c>
      <c r="J374" t="s">
        <v>2031</v>
      </c>
      <c r="K374" t="s">
        <v>3525</v>
      </c>
    </row>
    <row r="375" spans="1:11" x14ac:dyDescent="0.3">
      <c r="A375">
        <v>375</v>
      </c>
      <c r="B375" t="s">
        <v>735</v>
      </c>
      <c r="C375">
        <v>50</v>
      </c>
      <c r="D375">
        <v>60</v>
      </c>
      <c r="E375">
        <v>45</v>
      </c>
      <c r="F375">
        <v>100</v>
      </c>
      <c r="G375">
        <v>80</v>
      </c>
      <c r="H375">
        <v>65</v>
      </c>
      <c r="I375">
        <v>400</v>
      </c>
      <c r="J375" t="s">
        <v>2196</v>
      </c>
      <c r="K375" t="s">
        <v>2053</v>
      </c>
    </row>
    <row r="376" spans="1:11" x14ac:dyDescent="0.3">
      <c r="A376">
        <v>376</v>
      </c>
      <c r="B376" t="s">
        <v>737</v>
      </c>
      <c r="C376">
        <v>70</v>
      </c>
      <c r="D376">
        <v>43</v>
      </c>
      <c r="E376">
        <v>53</v>
      </c>
      <c r="F376">
        <v>43</v>
      </c>
      <c r="G376">
        <v>53</v>
      </c>
      <c r="H376">
        <v>40</v>
      </c>
      <c r="I376">
        <v>302</v>
      </c>
      <c r="J376" t="s">
        <v>2053</v>
      </c>
      <c r="K376" t="s">
        <v>3525</v>
      </c>
    </row>
    <row r="377" spans="1:11" x14ac:dyDescent="0.3">
      <c r="A377">
        <v>377</v>
      </c>
      <c r="B377" t="s">
        <v>739</v>
      </c>
      <c r="C377">
        <v>100</v>
      </c>
      <c r="D377">
        <v>73</v>
      </c>
      <c r="E377">
        <v>83</v>
      </c>
      <c r="F377">
        <v>73</v>
      </c>
      <c r="G377">
        <v>83</v>
      </c>
      <c r="H377">
        <v>55</v>
      </c>
      <c r="I377">
        <v>467</v>
      </c>
      <c r="J377" t="s">
        <v>2053</v>
      </c>
      <c r="K377" t="s">
        <v>3525</v>
      </c>
    </row>
    <row r="378" spans="1:11" x14ac:dyDescent="0.3">
      <c r="A378">
        <v>378</v>
      </c>
      <c r="B378" t="s">
        <v>741</v>
      </c>
      <c r="C378">
        <v>45</v>
      </c>
      <c r="D378">
        <v>90</v>
      </c>
      <c r="E378">
        <v>20</v>
      </c>
      <c r="F378">
        <v>65</v>
      </c>
      <c r="G378">
        <v>20</v>
      </c>
      <c r="H378">
        <v>65</v>
      </c>
      <c r="I378">
        <v>305</v>
      </c>
      <c r="J378" t="s">
        <v>2027</v>
      </c>
      <c r="K378" t="s">
        <v>2102</v>
      </c>
    </row>
    <row r="379" spans="1:11" x14ac:dyDescent="0.3">
      <c r="A379">
        <v>379</v>
      </c>
      <c r="B379" t="s">
        <v>743</v>
      </c>
      <c r="C379">
        <v>70</v>
      </c>
      <c r="D379">
        <v>120</v>
      </c>
      <c r="E379">
        <v>40</v>
      </c>
      <c r="F379">
        <v>95</v>
      </c>
      <c r="G379">
        <v>40</v>
      </c>
      <c r="H379">
        <v>95</v>
      </c>
      <c r="I379">
        <v>460</v>
      </c>
      <c r="J379" t="s">
        <v>2027</v>
      </c>
      <c r="K379" t="s">
        <v>2102</v>
      </c>
    </row>
    <row r="380" spans="1:11" x14ac:dyDescent="0.3">
      <c r="A380">
        <v>380</v>
      </c>
      <c r="B380" t="s">
        <v>744</v>
      </c>
      <c r="C380">
        <v>70</v>
      </c>
      <c r="D380">
        <v>140</v>
      </c>
      <c r="E380">
        <v>70</v>
      </c>
      <c r="F380">
        <v>110</v>
      </c>
      <c r="G380">
        <v>65</v>
      </c>
      <c r="H380">
        <v>105</v>
      </c>
      <c r="I380">
        <v>560</v>
      </c>
      <c r="J380" t="s">
        <v>2027</v>
      </c>
      <c r="K380" t="s">
        <v>2102</v>
      </c>
    </row>
    <row r="381" spans="1:11" x14ac:dyDescent="0.3">
      <c r="A381">
        <v>381</v>
      </c>
      <c r="B381" t="s">
        <v>746</v>
      </c>
      <c r="C381">
        <v>130</v>
      </c>
      <c r="D381">
        <v>70</v>
      </c>
      <c r="E381">
        <v>35</v>
      </c>
      <c r="F381">
        <v>70</v>
      </c>
      <c r="G381">
        <v>35</v>
      </c>
      <c r="H381">
        <v>60</v>
      </c>
      <c r="I381">
        <v>400</v>
      </c>
      <c r="J381" t="s">
        <v>2027</v>
      </c>
      <c r="K381" t="s">
        <v>3525</v>
      </c>
    </row>
    <row r="382" spans="1:11" x14ac:dyDescent="0.3">
      <c r="A382">
        <v>382</v>
      </c>
      <c r="B382" t="s">
        <v>748</v>
      </c>
      <c r="C382">
        <v>170</v>
      </c>
      <c r="D382">
        <v>90</v>
      </c>
      <c r="E382">
        <v>45</v>
      </c>
      <c r="F382">
        <v>90</v>
      </c>
      <c r="G382">
        <v>45</v>
      </c>
      <c r="H382">
        <v>60</v>
      </c>
      <c r="I382">
        <v>500</v>
      </c>
      <c r="J382" t="s">
        <v>2027</v>
      </c>
      <c r="K382" t="s">
        <v>3525</v>
      </c>
    </row>
    <row r="383" spans="1:11" x14ac:dyDescent="0.3">
      <c r="A383">
        <v>383</v>
      </c>
      <c r="B383" t="s">
        <v>750</v>
      </c>
      <c r="C383">
        <v>60</v>
      </c>
      <c r="D383">
        <v>60</v>
      </c>
      <c r="E383">
        <v>40</v>
      </c>
      <c r="F383">
        <v>65</v>
      </c>
      <c r="G383">
        <v>45</v>
      </c>
      <c r="H383">
        <v>35</v>
      </c>
      <c r="I383">
        <v>305</v>
      </c>
      <c r="J383" t="s">
        <v>2022</v>
      </c>
      <c r="K383" t="s">
        <v>2062</v>
      </c>
    </row>
    <row r="384" spans="1:11" x14ac:dyDescent="0.3">
      <c r="A384">
        <v>384</v>
      </c>
      <c r="B384" t="s">
        <v>752</v>
      </c>
      <c r="C384">
        <v>70</v>
      </c>
      <c r="D384">
        <v>100</v>
      </c>
      <c r="E384">
        <v>70</v>
      </c>
      <c r="F384">
        <v>105</v>
      </c>
      <c r="G384">
        <v>75</v>
      </c>
      <c r="H384">
        <v>40</v>
      </c>
      <c r="I384">
        <v>460</v>
      </c>
      <c r="J384" t="s">
        <v>2022</v>
      </c>
      <c r="K384" t="s">
        <v>2062</v>
      </c>
    </row>
    <row r="385" spans="1:11" x14ac:dyDescent="0.3">
      <c r="A385">
        <v>385</v>
      </c>
      <c r="B385" t="s">
        <v>753</v>
      </c>
      <c r="C385">
        <v>70</v>
      </c>
      <c r="D385">
        <v>120</v>
      </c>
      <c r="E385">
        <v>100</v>
      </c>
      <c r="F385">
        <v>145</v>
      </c>
      <c r="G385">
        <v>105</v>
      </c>
      <c r="H385">
        <v>20</v>
      </c>
      <c r="I385">
        <v>560</v>
      </c>
      <c r="J385" t="s">
        <v>2022</v>
      </c>
      <c r="K385" t="s">
        <v>2062</v>
      </c>
    </row>
    <row r="386" spans="1:11" x14ac:dyDescent="0.3">
      <c r="A386">
        <v>386</v>
      </c>
      <c r="B386" t="s">
        <v>755</v>
      </c>
      <c r="C386">
        <v>70</v>
      </c>
      <c r="D386">
        <v>85</v>
      </c>
      <c r="E386">
        <v>140</v>
      </c>
      <c r="F386">
        <v>85</v>
      </c>
      <c r="G386">
        <v>70</v>
      </c>
      <c r="H386">
        <v>20</v>
      </c>
      <c r="I386">
        <v>470</v>
      </c>
      <c r="J386" t="s">
        <v>2022</v>
      </c>
      <c r="K386" t="s">
        <v>3525</v>
      </c>
    </row>
    <row r="387" spans="1:11" x14ac:dyDescent="0.3">
      <c r="A387">
        <v>387</v>
      </c>
      <c r="B387" t="s">
        <v>757</v>
      </c>
      <c r="C387">
        <v>60</v>
      </c>
      <c r="D387">
        <v>25</v>
      </c>
      <c r="E387">
        <v>35</v>
      </c>
      <c r="F387">
        <v>70</v>
      </c>
      <c r="G387">
        <v>80</v>
      </c>
      <c r="H387">
        <v>60</v>
      </c>
      <c r="I387">
        <v>330</v>
      </c>
      <c r="J387" t="s">
        <v>2121</v>
      </c>
      <c r="K387" t="s">
        <v>3525</v>
      </c>
    </row>
    <row r="388" spans="1:11" x14ac:dyDescent="0.3">
      <c r="A388">
        <v>388</v>
      </c>
      <c r="B388" t="s">
        <v>759</v>
      </c>
      <c r="C388">
        <v>80</v>
      </c>
      <c r="D388">
        <v>45</v>
      </c>
      <c r="E388">
        <v>65</v>
      </c>
      <c r="F388">
        <v>90</v>
      </c>
      <c r="G388">
        <v>110</v>
      </c>
      <c r="H388">
        <v>80</v>
      </c>
      <c r="I388">
        <v>470</v>
      </c>
      <c r="J388" t="s">
        <v>2121</v>
      </c>
      <c r="K388" t="s">
        <v>3525</v>
      </c>
    </row>
    <row r="389" spans="1:11" x14ac:dyDescent="0.3">
      <c r="A389">
        <v>389</v>
      </c>
      <c r="B389" t="s">
        <v>761</v>
      </c>
      <c r="C389">
        <v>60</v>
      </c>
      <c r="D389">
        <v>60</v>
      </c>
      <c r="E389">
        <v>60</v>
      </c>
      <c r="F389">
        <v>60</v>
      </c>
      <c r="G389">
        <v>60</v>
      </c>
      <c r="H389">
        <v>60</v>
      </c>
      <c r="I389">
        <v>360</v>
      </c>
      <c r="J389" t="s">
        <v>2047</v>
      </c>
      <c r="K389" t="s">
        <v>3525</v>
      </c>
    </row>
    <row r="390" spans="1:11" x14ac:dyDescent="0.3">
      <c r="A390">
        <v>390</v>
      </c>
      <c r="B390" t="s">
        <v>763</v>
      </c>
      <c r="C390">
        <v>45</v>
      </c>
      <c r="D390">
        <v>100</v>
      </c>
      <c r="E390">
        <v>45</v>
      </c>
      <c r="F390">
        <v>45</v>
      </c>
      <c r="G390">
        <v>45</v>
      </c>
      <c r="H390">
        <v>10</v>
      </c>
      <c r="I390">
        <v>290</v>
      </c>
      <c r="J390" t="s">
        <v>2062</v>
      </c>
      <c r="K390" t="s">
        <v>3525</v>
      </c>
    </row>
    <row r="391" spans="1:11" x14ac:dyDescent="0.3">
      <c r="A391">
        <v>391</v>
      </c>
      <c r="B391" t="s">
        <v>765</v>
      </c>
      <c r="C391">
        <v>50</v>
      </c>
      <c r="D391">
        <v>70</v>
      </c>
      <c r="E391">
        <v>50</v>
      </c>
      <c r="F391">
        <v>50</v>
      </c>
      <c r="G391">
        <v>50</v>
      </c>
      <c r="H391">
        <v>70</v>
      </c>
      <c r="I391">
        <v>340</v>
      </c>
      <c r="J391" t="s">
        <v>2062</v>
      </c>
      <c r="K391" t="s">
        <v>2236</v>
      </c>
    </row>
    <row r="392" spans="1:11" x14ac:dyDescent="0.3">
      <c r="A392">
        <v>392</v>
      </c>
      <c r="B392" t="s">
        <v>767</v>
      </c>
      <c r="C392">
        <v>80</v>
      </c>
      <c r="D392">
        <v>100</v>
      </c>
      <c r="E392">
        <v>80</v>
      </c>
      <c r="F392">
        <v>80</v>
      </c>
      <c r="G392">
        <v>80</v>
      </c>
      <c r="H392">
        <v>100</v>
      </c>
      <c r="I392">
        <v>520</v>
      </c>
      <c r="J392" t="s">
        <v>2062</v>
      </c>
      <c r="K392" t="s">
        <v>2236</v>
      </c>
    </row>
    <row r="393" spans="1:11" x14ac:dyDescent="0.3">
      <c r="A393">
        <v>393</v>
      </c>
      <c r="B393" t="s">
        <v>769</v>
      </c>
      <c r="C393">
        <v>50</v>
      </c>
      <c r="D393">
        <v>85</v>
      </c>
      <c r="E393">
        <v>40</v>
      </c>
      <c r="F393">
        <v>85</v>
      </c>
      <c r="G393">
        <v>40</v>
      </c>
      <c r="H393">
        <v>35</v>
      </c>
      <c r="I393">
        <v>335</v>
      </c>
      <c r="J393" t="s">
        <v>2196</v>
      </c>
      <c r="K393" t="s">
        <v>3525</v>
      </c>
    </row>
    <row r="394" spans="1:11" x14ac:dyDescent="0.3">
      <c r="A394">
        <v>394</v>
      </c>
      <c r="B394" t="s">
        <v>771</v>
      </c>
      <c r="C394">
        <v>70</v>
      </c>
      <c r="D394">
        <v>115</v>
      </c>
      <c r="E394">
        <v>60</v>
      </c>
      <c r="F394">
        <v>115</v>
      </c>
      <c r="G394">
        <v>60</v>
      </c>
      <c r="H394">
        <v>55</v>
      </c>
      <c r="I394">
        <v>475</v>
      </c>
      <c r="J394" t="s">
        <v>2196</v>
      </c>
      <c r="K394" t="s">
        <v>2102</v>
      </c>
    </row>
    <row r="395" spans="1:11" x14ac:dyDescent="0.3">
      <c r="A395">
        <v>395</v>
      </c>
      <c r="B395" t="s">
        <v>773</v>
      </c>
      <c r="C395">
        <v>45</v>
      </c>
      <c r="D395">
        <v>40</v>
      </c>
      <c r="E395">
        <v>60</v>
      </c>
      <c r="F395">
        <v>40</v>
      </c>
      <c r="G395">
        <v>75</v>
      </c>
      <c r="H395">
        <v>50</v>
      </c>
      <c r="I395">
        <v>310</v>
      </c>
      <c r="J395" t="s">
        <v>2047</v>
      </c>
      <c r="K395" t="s">
        <v>2866</v>
      </c>
    </row>
    <row r="396" spans="1:11" x14ac:dyDescent="0.3">
      <c r="A396">
        <v>396</v>
      </c>
      <c r="B396" t="s">
        <v>775</v>
      </c>
      <c r="C396">
        <v>75</v>
      </c>
      <c r="D396">
        <v>70</v>
      </c>
      <c r="E396">
        <v>90</v>
      </c>
      <c r="F396">
        <v>70</v>
      </c>
      <c r="G396">
        <v>105</v>
      </c>
      <c r="H396">
        <v>80</v>
      </c>
      <c r="I396">
        <v>490</v>
      </c>
      <c r="J396" t="s">
        <v>2236</v>
      </c>
      <c r="K396" t="s">
        <v>2866</v>
      </c>
    </row>
    <row r="397" spans="1:11" x14ac:dyDescent="0.3">
      <c r="A397">
        <v>397</v>
      </c>
      <c r="B397" t="s">
        <v>776</v>
      </c>
      <c r="C397">
        <v>75</v>
      </c>
      <c r="D397">
        <v>110</v>
      </c>
      <c r="E397">
        <v>110</v>
      </c>
      <c r="F397">
        <v>110</v>
      </c>
      <c r="G397">
        <v>105</v>
      </c>
      <c r="H397">
        <v>80</v>
      </c>
      <c r="I397">
        <v>590</v>
      </c>
      <c r="J397" t="s">
        <v>2236</v>
      </c>
      <c r="K397" t="s">
        <v>2075</v>
      </c>
    </row>
    <row r="398" spans="1:11" x14ac:dyDescent="0.3">
      <c r="A398">
        <v>398</v>
      </c>
      <c r="B398" t="s">
        <v>778</v>
      </c>
      <c r="C398">
        <v>73</v>
      </c>
      <c r="D398">
        <v>115</v>
      </c>
      <c r="E398">
        <v>60</v>
      </c>
      <c r="F398">
        <v>60</v>
      </c>
      <c r="G398">
        <v>60</v>
      </c>
      <c r="H398">
        <v>90</v>
      </c>
      <c r="I398">
        <v>458</v>
      </c>
      <c r="J398" t="s">
        <v>2047</v>
      </c>
      <c r="K398" t="s">
        <v>3525</v>
      </c>
    </row>
    <row r="399" spans="1:11" x14ac:dyDescent="0.3">
      <c r="A399">
        <v>399</v>
      </c>
      <c r="B399" t="s">
        <v>780</v>
      </c>
      <c r="C399">
        <v>73</v>
      </c>
      <c r="D399">
        <v>100</v>
      </c>
      <c r="E399">
        <v>60</v>
      </c>
      <c r="F399">
        <v>100</v>
      </c>
      <c r="G399">
        <v>60</v>
      </c>
      <c r="H399">
        <v>65</v>
      </c>
      <c r="I399">
        <v>458</v>
      </c>
      <c r="J399" t="s">
        <v>2053</v>
      </c>
      <c r="K399" t="s">
        <v>3525</v>
      </c>
    </row>
    <row r="400" spans="1:11" x14ac:dyDescent="0.3">
      <c r="A400">
        <v>400</v>
      </c>
      <c r="B400" t="s">
        <v>782</v>
      </c>
      <c r="C400">
        <v>70</v>
      </c>
      <c r="D400">
        <v>55</v>
      </c>
      <c r="E400">
        <v>65</v>
      </c>
      <c r="F400">
        <v>95</v>
      </c>
      <c r="G400">
        <v>85</v>
      </c>
      <c r="H400">
        <v>70</v>
      </c>
      <c r="I400">
        <v>440</v>
      </c>
      <c r="J400" t="s">
        <v>2283</v>
      </c>
      <c r="K400" t="s">
        <v>2121</v>
      </c>
    </row>
    <row r="401" spans="1:11" x14ac:dyDescent="0.3">
      <c r="A401">
        <v>401</v>
      </c>
      <c r="B401" t="s">
        <v>784</v>
      </c>
      <c r="C401">
        <v>70</v>
      </c>
      <c r="D401">
        <v>95</v>
      </c>
      <c r="E401">
        <v>85</v>
      </c>
      <c r="F401">
        <v>55</v>
      </c>
      <c r="G401">
        <v>65</v>
      </c>
      <c r="H401">
        <v>70</v>
      </c>
      <c r="I401">
        <v>440</v>
      </c>
      <c r="J401" t="s">
        <v>2283</v>
      </c>
      <c r="K401" t="s">
        <v>2121</v>
      </c>
    </row>
    <row r="402" spans="1:11" x14ac:dyDescent="0.3">
      <c r="A402">
        <v>402</v>
      </c>
      <c r="B402" t="s">
        <v>786</v>
      </c>
      <c r="C402">
        <v>50</v>
      </c>
      <c r="D402">
        <v>48</v>
      </c>
      <c r="E402">
        <v>43</v>
      </c>
      <c r="F402">
        <v>46</v>
      </c>
      <c r="G402">
        <v>41</v>
      </c>
      <c r="H402">
        <v>60</v>
      </c>
      <c r="I402">
        <v>288</v>
      </c>
      <c r="J402" t="s">
        <v>2027</v>
      </c>
      <c r="K402" t="s">
        <v>2062</v>
      </c>
    </row>
    <row r="403" spans="1:11" x14ac:dyDescent="0.3">
      <c r="A403">
        <v>403</v>
      </c>
      <c r="B403" t="s">
        <v>788</v>
      </c>
      <c r="C403">
        <v>110</v>
      </c>
      <c r="D403">
        <v>78</v>
      </c>
      <c r="E403">
        <v>73</v>
      </c>
      <c r="F403">
        <v>76</v>
      </c>
      <c r="G403">
        <v>71</v>
      </c>
      <c r="H403">
        <v>60</v>
      </c>
      <c r="I403">
        <v>468</v>
      </c>
      <c r="J403" t="s">
        <v>2027</v>
      </c>
      <c r="K403" t="s">
        <v>2062</v>
      </c>
    </row>
    <row r="404" spans="1:11" x14ac:dyDescent="0.3">
      <c r="A404">
        <v>404</v>
      </c>
      <c r="B404" t="s">
        <v>790</v>
      </c>
      <c r="C404">
        <v>43</v>
      </c>
      <c r="D404">
        <v>80</v>
      </c>
      <c r="E404">
        <v>65</v>
      </c>
      <c r="F404">
        <v>50</v>
      </c>
      <c r="G404">
        <v>35</v>
      </c>
      <c r="H404">
        <v>35</v>
      </c>
      <c r="I404">
        <v>308</v>
      </c>
      <c r="J404" t="s">
        <v>2027</v>
      </c>
      <c r="K404" t="s">
        <v>3525</v>
      </c>
    </row>
    <row r="405" spans="1:11" x14ac:dyDescent="0.3">
      <c r="A405">
        <v>405</v>
      </c>
      <c r="B405" t="s">
        <v>792</v>
      </c>
      <c r="C405">
        <v>63</v>
      </c>
      <c r="D405">
        <v>120</v>
      </c>
      <c r="E405">
        <v>85</v>
      </c>
      <c r="F405">
        <v>90</v>
      </c>
      <c r="G405">
        <v>55</v>
      </c>
      <c r="H405">
        <v>55</v>
      </c>
      <c r="I405">
        <v>468</v>
      </c>
      <c r="J405" t="s">
        <v>2027</v>
      </c>
      <c r="K405" t="s">
        <v>2102</v>
      </c>
    </row>
    <row r="406" spans="1:11" x14ac:dyDescent="0.3">
      <c r="A406">
        <v>406</v>
      </c>
      <c r="B406" t="s">
        <v>794</v>
      </c>
      <c r="C406">
        <v>40</v>
      </c>
      <c r="D406">
        <v>40</v>
      </c>
      <c r="E406">
        <v>55</v>
      </c>
      <c r="F406">
        <v>40</v>
      </c>
      <c r="G406">
        <v>70</v>
      </c>
      <c r="H406">
        <v>55</v>
      </c>
      <c r="I406">
        <v>300</v>
      </c>
      <c r="J406" t="s">
        <v>2062</v>
      </c>
      <c r="K406" t="s">
        <v>2121</v>
      </c>
    </row>
    <row r="407" spans="1:11" x14ac:dyDescent="0.3">
      <c r="A407">
        <v>407</v>
      </c>
      <c r="B407" t="s">
        <v>796</v>
      </c>
      <c r="C407">
        <v>60</v>
      </c>
      <c r="D407">
        <v>70</v>
      </c>
      <c r="E407">
        <v>105</v>
      </c>
      <c r="F407">
        <v>70</v>
      </c>
      <c r="G407">
        <v>120</v>
      </c>
      <c r="H407">
        <v>75</v>
      </c>
      <c r="I407">
        <v>500</v>
      </c>
      <c r="J407" t="s">
        <v>2062</v>
      </c>
      <c r="K407" t="s">
        <v>2121</v>
      </c>
    </row>
    <row r="408" spans="1:11" x14ac:dyDescent="0.3">
      <c r="A408">
        <v>408</v>
      </c>
      <c r="B408" t="s">
        <v>798</v>
      </c>
      <c r="C408">
        <v>66</v>
      </c>
      <c r="D408">
        <v>41</v>
      </c>
      <c r="E408">
        <v>77</v>
      </c>
      <c r="F408">
        <v>61</v>
      </c>
      <c r="G408">
        <v>87</v>
      </c>
      <c r="H408">
        <v>23</v>
      </c>
      <c r="I408">
        <v>355</v>
      </c>
      <c r="J408" t="s">
        <v>2283</v>
      </c>
      <c r="K408" t="s">
        <v>2196</v>
      </c>
    </row>
    <row r="409" spans="1:11" x14ac:dyDescent="0.3">
      <c r="A409">
        <v>409</v>
      </c>
      <c r="B409" t="s">
        <v>800</v>
      </c>
      <c r="C409">
        <v>86</v>
      </c>
      <c r="D409">
        <v>81</v>
      </c>
      <c r="E409">
        <v>97</v>
      </c>
      <c r="F409">
        <v>81</v>
      </c>
      <c r="G409">
        <v>107</v>
      </c>
      <c r="H409">
        <v>43</v>
      </c>
      <c r="I409">
        <v>495</v>
      </c>
      <c r="J409" t="s">
        <v>2283</v>
      </c>
      <c r="K409" t="s">
        <v>2196</v>
      </c>
    </row>
    <row r="410" spans="1:11" x14ac:dyDescent="0.3">
      <c r="A410">
        <v>410</v>
      </c>
      <c r="B410" t="s">
        <v>802</v>
      </c>
      <c r="C410">
        <v>45</v>
      </c>
      <c r="D410">
        <v>95</v>
      </c>
      <c r="E410">
        <v>50</v>
      </c>
      <c r="F410">
        <v>40</v>
      </c>
      <c r="G410">
        <v>50</v>
      </c>
      <c r="H410">
        <v>75</v>
      </c>
      <c r="I410">
        <v>355</v>
      </c>
      <c r="J410" t="s">
        <v>2283</v>
      </c>
      <c r="K410" t="s">
        <v>2031</v>
      </c>
    </row>
    <row r="411" spans="1:11" x14ac:dyDescent="0.3">
      <c r="A411">
        <v>411</v>
      </c>
      <c r="B411" t="s">
        <v>804</v>
      </c>
      <c r="C411">
        <v>75</v>
      </c>
      <c r="D411">
        <v>125</v>
      </c>
      <c r="E411">
        <v>100</v>
      </c>
      <c r="F411">
        <v>70</v>
      </c>
      <c r="G411">
        <v>80</v>
      </c>
      <c r="H411">
        <v>45</v>
      </c>
      <c r="I411">
        <v>495</v>
      </c>
      <c r="J411" t="s">
        <v>2283</v>
      </c>
      <c r="K411" t="s">
        <v>2031</v>
      </c>
    </row>
    <row r="412" spans="1:11" x14ac:dyDescent="0.3">
      <c r="A412">
        <v>412</v>
      </c>
      <c r="B412" t="s">
        <v>806</v>
      </c>
      <c r="C412">
        <v>20</v>
      </c>
      <c r="D412">
        <v>15</v>
      </c>
      <c r="E412">
        <v>20</v>
      </c>
      <c r="F412">
        <v>10</v>
      </c>
      <c r="G412">
        <v>55</v>
      </c>
      <c r="H412">
        <v>80</v>
      </c>
      <c r="I412">
        <v>200</v>
      </c>
      <c r="J412" t="s">
        <v>2027</v>
      </c>
      <c r="K412" t="s">
        <v>3525</v>
      </c>
    </row>
    <row r="413" spans="1:11" x14ac:dyDescent="0.3">
      <c r="A413">
        <v>413</v>
      </c>
      <c r="B413" t="s">
        <v>808</v>
      </c>
      <c r="C413">
        <v>95</v>
      </c>
      <c r="D413">
        <v>60</v>
      </c>
      <c r="E413">
        <v>79</v>
      </c>
      <c r="F413">
        <v>100</v>
      </c>
      <c r="G413">
        <v>125</v>
      </c>
      <c r="H413">
        <v>81</v>
      </c>
      <c r="I413">
        <v>540</v>
      </c>
      <c r="J413" t="s">
        <v>2027</v>
      </c>
      <c r="K413" t="s">
        <v>3525</v>
      </c>
    </row>
    <row r="414" spans="1:11" x14ac:dyDescent="0.3">
      <c r="A414">
        <v>414</v>
      </c>
      <c r="B414" t="s">
        <v>810</v>
      </c>
      <c r="C414">
        <v>70</v>
      </c>
      <c r="D414">
        <v>70</v>
      </c>
      <c r="E414">
        <v>70</v>
      </c>
      <c r="F414">
        <v>70</v>
      </c>
      <c r="G414">
        <v>70</v>
      </c>
      <c r="H414">
        <v>70</v>
      </c>
      <c r="I414">
        <v>420</v>
      </c>
      <c r="J414" t="s">
        <v>2047</v>
      </c>
      <c r="K414" t="s">
        <v>3525</v>
      </c>
    </row>
    <row r="415" spans="1:11" x14ac:dyDescent="0.3">
      <c r="A415">
        <v>415</v>
      </c>
      <c r="B415" t="s">
        <v>812</v>
      </c>
      <c r="C415">
        <v>60</v>
      </c>
      <c r="D415">
        <v>90</v>
      </c>
      <c r="E415">
        <v>70</v>
      </c>
      <c r="F415">
        <v>60</v>
      </c>
      <c r="G415">
        <v>120</v>
      </c>
      <c r="H415">
        <v>40</v>
      </c>
      <c r="I415">
        <v>440</v>
      </c>
      <c r="J415" t="s">
        <v>2047</v>
      </c>
      <c r="K415" t="s">
        <v>3525</v>
      </c>
    </row>
    <row r="416" spans="1:11" x14ac:dyDescent="0.3">
      <c r="A416">
        <v>416</v>
      </c>
      <c r="B416" t="s">
        <v>814</v>
      </c>
      <c r="C416">
        <v>44</v>
      </c>
      <c r="D416">
        <v>75</v>
      </c>
      <c r="E416">
        <v>35</v>
      </c>
      <c r="F416">
        <v>63</v>
      </c>
      <c r="G416">
        <v>33</v>
      </c>
      <c r="H416">
        <v>45</v>
      </c>
      <c r="I416">
        <v>295</v>
      </c>
      <c r="J416" t="s">
        <v>2305</v>
      </c>
      <c r="K416" t="s">
        <v>3525</v>
      </c>
    </row>
    <row r="417" spans="1:11" x14ac:dyDescent="0.3">
      <c r="A417">
        <v>417</v>
      </c>
      <c r="B417" t="s">
        <v>816</v>
      </c>
      <c r="C417">
        <v>64</v>
      </c>
      <c r="D417">
        <v>115</v>
      </c>
      <c r="E417">
        <v>65</v>
      </c>
      <c r="F417">
        <v>83</v>
      </c>
      <c r="G417">
        <v>63</v>
      </c>
      <c r="H417">
        <v>65</v>
      </c>
      <c r="I417">
        <v>455</v>
      </c>
      <c r="J417" t="s">
        <v>2305</v>
      </c>
      <c r="K417" t="s">
        <v>3525</v>
      </c>
    </row>
    <row r="418" spans="1:11" x14ac:dyDescent="0.3">
      <c r="A418">
        <v>418</v>
      </c>
      <c r="B418" t="s">
        <v>817</v>
      </c>
      <c r="C418">
        <v>64</v>
      </c>
      <c r="D418">
        <v>165</v>
      </c>
      <c r="E418">
        <v>75</v>
      </c>
      <c r="F418">
        <v>93</v>
      </c>
      <c r="G418">
        <v>83</v>
      </c>
      <c r="H418">
        <v>75</v>
      </c>
      <c r="I418">
        <v>555</v>
      </c>
      <c r="J418" t="s">
        <v>2305</v>
      </c>
      <c r="K418" t="s">
        <v>3525</v>
      </c>
    </row>
    <row r="419" spans="1:11" x14ac:dyDescent="0.3">
      <c r="A419">
        <v>419</v>
      </c>
      <c r="B419" t="s">
        <v>819</v>
      </c>
      <c r="C419">
        <v>20</v>
      </c>
      <c r="D419">
        <v>40</v>
      </c>
      <c r="E419">
        <v>90</v>
      </c>
      <c r="F419">
        <v>30</v>
      </c>
      <c r="G419">
        <v>90</v>
      </c>
      <c r="H419">
        <v>25</v>
      </c>
      <c r="I419">
        <v>295</v>
      </c>
      <c r="J419" t="s">
        <v>2305</v>
      </c>
      <c r="K419" t="s">
        <v>3525</v>
      </c>
    </row>
    <row r="420" spans="1:11" x14ac:dyDescent="0.3">
      <c r="A420">
        <v>420</v>
      </c>
      <c r="B420" t="s">
        <v>821</v>
      </c>
      <c r="C420">
        <v>40</v>
      </c>
      <c r="D420">
        <v>70</v>
      </c>
      <c r="E420">
        <v>130</v>
      </c>
      <c r="F420">
        <v>60</v>
      </c>
      <c r="G420">
        <v>130</v>
      </c>
      <c r="H420">
        <v>25</v>
      </c>
      <c r="I420">
        <v>455</v>
      </c>
      <c r="J420" t="s">
        <v>2305</v>
      </c>
      <c r="K420" t="s">
        <v>3525</v>
      </c>
    </row>
    <row r="421" spans="1:11" x14ac:dyDescent="0.3">
      <c r="A421">
        <v>421</v>
      </c>
      <c r="B421" t="s">
        <v>823</v>
      </c>
      <c r="C421">
        <v>99</v>
      </c>
      <c r="D421">
        <v>68</v>
      </c>
      <c r="E421">
        <v>83</v>
      </c>
      <c r="F421">
        <v>72</v>
      </c>
      <c r="G421">
        <v>87</v>
      </c>
      <c r="H421">
        <v>51</v>
      </c>
      <c r="I421">
        <v>460</v>
      </c>
      <c r="J421" t="s">
        <v>2196</v>
      </c>
      <c r="K421" t="s">
        <v>2866</v>
      </c>
    </row>
    <row r="422" spans="1:11" x14ac:dyDescent="0.3">
      <c r="A422">
        <v>422</v>
      </c>
      <c r="B422" t="s">
        <v>825</v>
      </c>
      <c r="C422">
        <v>65</v>
      </c>
      <c r="D422">
        <v>50</v>
      </c>
      <c r="E422">
        <v>70</v>
      </c>
      <c r="F422">
        <v>95</v>
      </c>
      <c r="G422">
        <v>80</v>
      </c>
      <c r="H422">
        <v>65</v>
      </c>
      <c r="I422">
        <v>425</v>
      </c>
      <c r="J422" t="s">
        <v>2121</v>
      </c>
      <c r="K422" t="s">
        <v>3525</v>
      </c>
    </row>
    <row r="423" spans="1:11" x14ac:dyDescent="0.3">
      <c r="A423">
        <v>423</v>
      </c>
      <c r="B423" t="s">
        <v>827</v>
      </c>
      <c r="C423">
        <v>65</v>
      </c>
      <c r="D423">
        <v>130</v>
      </c>
      <c r="E423">
        <v>60</v>
      </c>
      <c r="F423">
        <v>75</v>
      </c>
      <c r="G423">
        <v>60</v>
      </c>
      <c r="H423">
        <v>75</v>
      </c>
      <c r="I423">
        <v>465</v>
      </c>
      <c r="J423" t="s">
        <v>2102</v>
      </c>
      <c r="K423" t="s">
        <v>3525</v>
      </c>
    </row>
    <row r="424" spans="1:11" x14ac:dyDescent="0.3">
      <c r="A424">
        <v>424</v>
      </c>
      <c r="B424" t="s">
        <v>828</v>
      </c>
      <c r="C424">
        <v>65</v>
      </c>
      <c r="D424">
        <v>150</v>
      </c>
      <c r="E424">
        <v>60</v>
      </c>
      <c r="F424">
        <v>115</v>
      </c>
      <c r="G424">
        <v>60</v>
      </c>
      <c r="H424">
        <v>115</v>
      </c>
      <c r="I424">
        <v>565</v>
      </c>
      <c r="J424" t="s">
        <v>2102</v>
      </c>
      <c r="K424" t="s">
        <v>3525</v>
      </c>
    </row>
    <row r="425" spans="1:11" x14ac:dyDescent="0.3">
      <c r="A425">
        <v>425</v>
      </c>
      <c r="B425" t="s">
        <v>830</v>
      </c>
      <c r="C425">
        <v>95</v>
      </c>
      <c r="D425">
        <v>23</v>
      </c>
      <c r="E425">
        <v>48</v>
      </c>
      <c r="F425">
        <v>23</v>
      </c>
      <c r="G425">
        <v>48</v>
      </c>
      <c r="H425">
        <v>23</v>
      </c>
      <c r="I425">
        <v>260</v>
      </c>
      <c r="J425" t="s">
        <v>2121</v>
      </c>
      <c r="K425" t="s">
        <v>3525</v>
      </c>
    </row>
    <row r="426" spans="1:11" x14ac:dyDescent="0.3">
      <c r="A426">
        <v>426</v>
      </c>
      <c r="B426" t="s">
        <v>832</v>
      </c>
      <c r="C426">
        <v>50</v>
      </c>
      <c r="D426">
        <v>50</v>
      </c>
      <c r="E426">
        <v>50</v>
      </c>
      <c r="F426">
        <v>50</v>
      </c>
      <c r="G426">
        <v>50</v>
      </c>
      <c r="H426">
        <v>50</v>
      </c>
      <c r="I426">
        <v>300</v>
      </c>
      <c r="J426" t="s">
        <v>2079</v>
      </c>
      <c r="K426" t="s">
        <v>3525</v>
      </c>
    </row>
    <row r="427" spans="1:11" x14ac:dyDescent="0.3">
      <c r="A427">
        <v>427</v>
      </c>
      <c r="B427" t="s">
        <v>834</v>
      </c>
      <c r="C427">
        <v>80</v>
      </c>
      <c r="D427">
        <v>80</v>
      </c>
      <c r="E427">
        <v>80</v>
      </c>
      <c r="F427">
        <v>80</v>
      </c>
      <c r="G427">
        <v>80</v>
      </c>
      <c r="H427">
        <v>80</v>
      </c>
      <c r="I427">
        <v>480</v>
      </c>
      <c r="J427" t="s">
        <v>2079</v>
      </c>
      <c r="K427" t="s">
        <v>3525</v>
      </c>
    </row>
    <row r="428" spans="1:11" x14ac:dyDescent="0.3">
      <c r="A428">
        <v>428</v>
      </c>
      <c r="B428" t="s">
        <v>835</v>
      </c>
      <c r="C428">
        <v>80</v>
      </c>
      <c r="D428">
        <v>120</v>
      </c>
      <c r="E428">
        <v>80</v>
      </c>
      <c r="F428">
        <v>120</v>
      </c>
      <c r="G428">
        <v>80</v>
      </c>
      <c r="H428">
        <v>100</v>
      </c>
      <c r="I428">
        <v>580</v>
      </c>
      <c r="J428" t="s">
        <v>2079</v>
      </c>
      <c r="K428" t="s">
        <v>3525</v>
      </c>
    </row>
    <row r="429" spans="1:11" x14ac:dyDescent="0.3">
      <c r="A429">
        <v>429</v>
      </c>
      <c r="B429" t="s">
        <v>837</v>
      </c>
      <c r="C429">
        <v>70</v>
      </c>
      <c r="D429">
        <v>40</v>
      </c>
      <c r="E429">
        <v>50</v>
      </c>
      <c r="F429">
        <v>55</v>
      </c>
      <c r="G429">
        <v>50</v>
      </c>
      <c r="H429">
        <v>25</v>
      </c>
      <c r="I429">
        <v>290</v>
      </c>
      <c r="J429" t="s">
        <v>2079</v>
      </c>
      <c r="K429" t="s">
        <v>2027</v>
      </c>
    </row>
    <row r="430" spans="1:11" x14ac:dyDescent="0.3">
      <c r="A430">
        <v>430</v>
      </c>
      <c r="B430" t="s">
        <v>839</v>
      </c>
      <c r="C430">
        <v>90</v>
      </c>
      <c r="D430">
        <v>60</v>
      </c>
      <c r="E430">
        <v>70</v>
      </c>
      <c r="F430">
        <v>75</v>
      </c>
      <c r="G430">
        <v>70</v>
      </c>
      <c r="H430">
        <v>45</v>
      </c>
      <c r="I430">
        <v>410</v>
      </c>
      <c r="J430" t="s">
        <v>2079</v>
      </c>
      <c r="K430" t="s">
        <v>2027</v>
      </c>
    </row>
    <row r="431" spans="1:11" x14ac:dyDescent="0.3">
      <c r="A431">
        <v>431</v>
      </c>
      <c r="B431" t="s">
        <v>841</v>
      </c>
      <c r="C431">
        <v>110</v>
      </c>
      <c r="D431">
        <v>80</v>
      </c>
      <c r="E431">
        <v>90</v>
      </c>
      <c r="F431">
        <v>95</v>
      </c>
      <c r="G431">
        <v>90</v>
      </c>
      <c r="H431">
        <v>65</v>
      </c>
      <c r="I431">
        <v>530</v>
      </c>
      <c r="J431" t="s">
        <v>2079</v>
      </c>
      <c r="K431" t="s">
        <v>2027</v>
      </c>
    </row>
    <row r="432" spans="1:11" x14ac:dyDescent="0.3">
      <c r="A432">
        <v>432</v>
      </c>
      <c r="B432" t="s">
        <v>843</v>
      </c>
      <c r="C432">
        <v>35</v>
      </c>
      <c r="D432">
        <v>64</v>
      </c>
      <c r="E432">
        <v>85</v>
      </c>
      <c r="F432">
        <v>74</v>
      </c>
      <c r="G432">
        <v>55</v>
      </c>
      <c r="H432">
        <v>32</v>
      </c>
      <c r="I432">
        <v>345</v>
      </c>
      <c r="J432" t="s">
        <v>2027</v>
      </c>
      <c r="K432" t="s">
        <v>3525</v>
      </c>
    </row>
    <row r="433" spans="1:11" x14ac:dyDescent="0.3">
      <c r="A433">
        <v>433</v>
      </c>
      <c r="B433" t="s">
        <v>845</v>
      </c>
      <c r="C433">
        <v>55</v>
      </c>
      <c r="D433">
        <v>104</v>
      </c>
      <c r="E433">
        <v>105</v>
      </c>
      <c r="F433">
        <v>94</v>
      </c>
      <c r="G433">
        <v>75</v>
      </c>
      <c r="H433">
        <v>52</v>
      </c>
      <c r="I433">
        <v>485</v>
      </c>
      <c r="J433" t="s">
        <v>2027</v>
      </c>
      <c r="K433" t="s">
        <v>3525</v>
      </c>
    </row>
    <row r="434" spans="1:11" x14ac:dyDescent="0.3">
      <c r="A434">
        <v>434</v>
      </c>
      <c r="B434" t="s">
        <v>847</v>
      </c>
      <c r="C434">
        <v>55</v>
      </c>
      <c r="D434">
        <v>84</v>
      </c>
      <c r="E434">
        <v>105</v>
      </c>
      <c r="F434">
        <v>114</v>
      </c>
      <c r="G434">
        <v>75</v>
      </c>
      <c r="H434">
        <v>52</v>
      </c>
      <c r="I434">
        <v>485</v>
      </c>
      <c r="J434" t="s">
        <v>2027</v>
      </c>
      <c r="K434" t="s">
        <v>3525</v>
      </c>
    </row>
    <row r="435" spans="1:11" x14ac:dyDescent="0.3">
      <c r="A435">
        <v>435</v>
      </c>
      <c r="B435" t="s">
        <v>849</v>
      </c>
      <c r="C435">
        <v>100</v>
      </c>
      <c r="D435">
        <v>90</v>
      </c>
      <c r="E435">
        <v>130</v>
      </c>
      <c r="F435">
        <v>45</v>
      </c>
      <c r="G435">
        <v>65</v>
      </c>
      <c r="H435">
        <v>55</v>
      </c>
      <c r="I435">
        <v>485</v>
      </c>
      <c r="J435" t="s">
        <v>2027</v>
      </c>
      <c r="K435" t="s">
        <v>2283</v>
      </c>
    </row>
    <row r="436" spans="1:11" x14ac:dyDescent="0.3">
      <c r="A436">
        <v>436</v>
      </c>
      <c r="B436" t="s">
        <v>851</v>
      </c>
      <c r="C436">
        <v>43</v>
      </c>
      <c r="D436">
        <v>30</v>
      </c>
      <c r="E436">
        <v>55</v>
      </c>
      <c r="F436">
        <v>40</v>
      </c>
      <c r="G436">
        <v>65</v>
      </c>
      <c r="H436">
        <v>97</v>
      </c>
      <c r="I436">
        <v>330</v>
      </c>
      <c r="J436" t="s">
        <v>2027</v>
      </c>
      <c r="K436" t="s">
        <v>3525</v>
      </c>
    </row>
    <row r="437" spans="1:11" x14ac:dyDescent="0.3">
      <c r="A437">
        <v>437</v>
      </c>
      <c r="B437" t="s">
        <v>853</v>
      </c>
      <c r="C437">
        <v>45</v>
      </c>
      <c r="D437">
        <v>75</v>
      </c>
      <c r="E437">
        <v>60</v>
      </c>
      <c r="F437">
        <v>40</v>
      </c>
      <c r="G437">
        <v>30</v>
      </c>
      <c r="H437">
        <v>50</v>
      </c>
      <c r="I437">
        <v>300</v>
      </c>
      <c r="J437" t="s">
        <v>2236</v>
      </c>
      <c r="K437" t="s">
        <v>3525</v>
      </c>
    </row>
    <row r="438" spans="1:11" x14ac:dyDescent="0.3">
      <c r="A438">
        <v>438</v>
      </c>
      <c r="B438" t="s">
        <v>855</v>
      </c>
      <c r="C438">
        <v>65</v>
      </c>
      <c r="D438">
        <v>95</v>
      </c>
      <c r="E438">
        <v>100</v>
      </c>
      <c r="F438">
        <v>60</v>
      </c>
      <c r="G438">
        <v>50</v>
      </c>
      <c r="H438">
        <v>50</v>
      </c>
      <c r="I438">
        <v>420</v>
      </c>
      <c r="J438" t="s">
        <v>2236</v>
      </c>
      <c r="K438" t="s">
        <v>3525</v>
      </c>
    </row>
    <row r="439" spans="1:11" x14ac:dyDescent="0.3">
      <c r="A439">
        <v>439</v>
      </c>
      <c r="B439" t="s">
        <v>857</v>
      </c>
      <c r="C439">
        <v>95</v>
      </c>
      <c r="D439">
        <v>135</v>
      </c>
      <c r="E439">
        <v>80</v>
      </c>
      <c r="F439">
        <v>110</v>
      </c>
      <c r="G439">
        <v>80</v>
      </c>
      <c r="H439">
        <v>100</v>
      </c>
      <c r="I439">
        <v>600</v>
      </c>
      <c r="J439" t="s">
        <v>2236</v>
      </c>
      <c r="K439" t="s">
        <v>2866</v>
      </c>
    </row>
    <row r="440" spans="1:11" x14ac:dyDescent="0.3">
      <c r="A440">
        <v>440</v>
      </c>
      <c r="B440" t="s">
        <v>858</v>
      </c>
      <c r="C440">
        <v>95</v>
      </c>
      <c r="D440">
        <v>145</v>
      </c>
      <c r="E440">
        <v>130</v>
      </c>
      <c r="F440">
        <v>120</v>
      </c>
      <c r="G440">
        <v>90</v>
      </c>
      <c r="H440">
        <v>120</v>
      </c>
      <c r="I440">
        <v>700</v>
      </c>
      <c r="J440" t="s">
        <v>2236</v>
      </c>
      <c r="K440" t="s">
        <v>2866</v>
      </c>
    </row>
    <row r="441" spans="1:11" x14ac:dyDescent="0.3">
      <c r="A441">
        <v>441</v>
      </c>
      <c r="B441" t="s">
        <v>860</v>
      </c>
      <c r="C441">
        <v>40</v>
      </c>
      <c r="D441">
        <v>55</v>
      </c>
      <c r="E441">
        <v>80</v>
      </c>
      <c r="F441">
        <v>35</v>
      </c>
      <c r="G441">
        <v>60</v>
      </c>
      <c r="H441">
        <v>30</v>
      </c>
      <c r="I441">
        <v>300</v>
      </c>
      <c r="J441" t="s">
        <v>2103</v>
      </c>
      <c r="K441" t="s">
        <v>2121</v>
      </c>
    </row>
    <row r="442" spans="1:11" x14ac:dyDescent="0.3">
      <c r="A442">
        <v>442</v>
      </c>
      <c r="B442" t="s">
        <v>862</v>
      </c>
      <c r="C442">
        <v>60</v>
      </c>
      <c r="D442">
        <v>75</v>
      </c>
      <c r="E442">
        <v>100</v>
      </c>
      <c r="F442">
        <v>55</v>
      </c>
      <c r="G442">
        <v>80</v>
      </c>
      <c r="H442">
        <v>50</v>
      </c>
      <c r="I442">
        <v>420</v>
      </c>
      <c r="J442" t="s">
        <v>2103</v>
      </c>
      <c r="K442" t="s">
        <v>2121</v>
      </c>
    </row>
    <row r="443" spans="1:11" x14ac:dyDescent="0.3">
      <c r="A443">
        <v>443</v>
      </c>
      <c r="B443" t="s">
        <v>864</v>
      </c>
      <c r="C443">
        <v>80</v>
      </c>
      <c r="D443">
        <v>135</v>
      </c>
      <c r="E443">
        <v>130</v>
      </c>
      <c r="F443">
        <v>95</v>
      </c>
      <c r="G443">
        <v>90</v>
      </c>
      <c r="H443">
        <v>70</v>
      </c>
      <c r="I443">
        <v>600</v>
      </c>
      <c r="J443" t="s">
        <v>2103</v>
      </c>
      <c r="K443" t="s">
        <v>2121</v>
      </c>
    </row>
    <row r="444" spans="1:11" x14ac:dyDescent="0.3">
      <c r="A444">
        <v>444</v>
      </c>
      <c r="B444" t="s">
        <v>865</v>
      </c>
      <c r="C444">
        <v>80</v>
      </c>
      <c r="D444">
        <v>145</v>
      </c>
      <c r="E444">
        <v>150</v>
      </c>
      <c r="F444">
        <v>105</v>
      </c>
      <c r="G444">
        <v>110</v>
      </c>
      <c r="H444">
        <v>110</v>
      </c>
      <c r="I444">
        <v>700</v>
      </c>
      <c r="J444" t="s">
        <v>2103</v>
      </c>
      <c r="K444" t="s">
        <v>2121</v>
      </c>
    </row>
    <row r="445" spans="1:11" x14ac:dyDescent="0.3">
      <c r="A445">
        <v>445</v>
      </c>
      <c r="B445" t="s">
        <v>867</v>
      </c>
      <c r="C445">
        <v>80</v>
      </c>
      <c r="D445">
        <v>100</v>
      </c>
      <c r="E445">
        <v>200</v>
      </c>
      <c r="F445">
        <v>50</v>
      </c>
      <c r="G445">
        <v>100</v>
      </c>
      <c r="H445">
        <v>50</v>
      </c>
      <c r="I445">
        <v>580</v>
      </c>
      <c r="J445" t="s">
        <v>2283</v>
      </c>
      <c r="K445" t="s">
        <v>3525</v>
      </c>
    </row>
    <row r="446" spans="1:11" x14ac:dyDescent="0.3">
      <c r="A446">
        <v>446</v>
      </c>
      <c r="B446" t="s">
        <v>869</v>
      </c>
      <c r="C446">
        <v>80</v>
      </c>
      <c r="D446">
        <v>50</v>
      </c>
      <c r="E446">
        <v>100</v>
      </c>
      <c r="F446">
        <v>100</v>
      </c>
      <c r="G446">
        <v>200</v>
      </c>
      <c r="H446">
        <v>50</v>
      </c>
      <c r="I446">
        <v>580</v>
      </c>
      <c r="J446" t="s">
        <v>2079</v>
      </c>
      <c r="K446" t="s">
        <v>3525</v>
      </c>
    </row>
    <row r="447" spans="1:11" x14ac:dyDescent="0.3">
      <c r="A447">
        <v>447</v>
      </c>
      <c r="B447" t="s">
        <v>871</v>
      </c>
      <c r="C447">
        <v>80</v>
      </c>
      <c r="D447">
        <v>75</v>
      </c>
      <c r="E447">
        <v>150</v>
      </c>
      <c r="F447">
        <v>75</v>
      </c>
      <c r="G447">
        <v>150</v>
      </c>
      <c r="H447">
        <v>50</v>
      </c>
      <c r="I447">
        <v>580</v>
      </c>
      <c r="J447" t="s">
        <v>2103</v>
      </c>
      <c r="K447" t="s">
        <v>3525</v>
      </c>
    </row>
    <row r="448" spans="1:11" x14ac:dyDescent="0.3">
      <c r="A448">
        <v>448</v>
      </c>
      <c r="B448" t="s">
        <v>873</v>
      </c>
      <c r="C448">
        <v>80</v>
      </c>
      <c r="D448">
        <v>80</v>
      </c>
      <c r="E448">
        <v>90</v>
      </c>
      <c r="F448">
        <v>110</v>
      </c>
      <c r="G448">
        <v>130</v>
      </c>
      <c r="H448">
        <v>110</v>
      </c>
      <c r="I448">
        <v>600</v>
      </c>
      <c r="J448" t="s">
        <v>2236</v>
      </c>
      <c r="K448" t="s">
        <v>2121</v>
      </c>
    </row>
    <row r="449" spans="1:11" x14ac:dyDescent="0.3">
      <c r="A449">
        <v>449</v>
      </c>
      <c r="B449" t="s">
        <v>874</v>
      </c>
      <c r="C449">
        <v>80</v>
      </c>
      <c r="D449">
        <v>100</v>
      </c>
      <c r="E449">
        <v>120</v>
      </c>
      <c r="F449">
        <v>140</v>
      </c>
      <c r="G449">
        <v>150</v>
      </c>
      <c r="H449">
        <v>110</v>
      </c>
      <c r="I449">
        <v>700</v>
      </c>
      <c r="J449" t="s">
        <v>2236</v>
      </c>
      <c r="K449" t="s">
        <v>2121</v>
      </c>
    </row>
    <row r="450" spans="1:11" x14ac:dyDescent="0.3">
      <c r="A450">
        <v>450</v>
      </c>
      <c r="B450" t="s">
        <v>876</v>
      </c>
      <c r="C450">
        <v>80</v>
      </c>
      <c r="D450">
        <v>90</v>
      </c>
      <c r="E450">
        <v>80</v>
      </c>
      <c r="F450">
        <v>130</v>
      </c>
      <c r="G450">
        <v>110</v>
      </c>
      <c r="H450">
        <v>110</v>
      </c>
      <c r="I450">
        <v>600</v>
      </c>
      <c r="J450" t="s">
        <v>2236</v>
      </c>
      <c r="K450" t="s">
        <v>2121</v>
      </c>
    </row>
    <row r="451" spans="1:11" x14ac:dyDescent="0.3">
      <c r="A451">
        <v>451</v>
      </c>
      <c r="B451" t="s">
        <v>877</v>
      </c>
      <c r="C451">
        <v>80</v>
      </c>
      <c r="D451">
        <v>130</v>
      </c>
      <c r="E451">
        <v>100</v>
      </c>
      <c r="F451">
        <v>160</v>
      </c>
      <c r="G451">
        <v>120</v>
      </c>
      <c r="H451">
        <v>110</v>
      </c>
      <c r="I451">
        <v>700</v>
      </c>
      <c r="J451" t="s">
        <v>2236</v>
      </c>
      <c r="K451" t="s">
        <v>2121</v>
      </c>
    </row>
    <row r="452" spans="1:11" x14ac:dyDescent="0.3">
      <c r="A452">
        <v>452</v>
      </c>
      <c r="B452" t="s">
        <v>879</v>
      </c>
      <c r="C452">
        <v>100</v>
      </c>
      <c r="D452">
        <v>100</v>
      </c>
      <c r="E452">
        <v>90</v>
      </c>
      <c r="F452">
        <v>150</v>
      </c>
      <c r="G452">
        <v>140</v>
      </c>
      <c r="H452">
        <v>90</v>
      </c>
      <c r="I452">
        <v>670</v>
      </c>
      <c r="J452" t="s">
        <v>2027</v>
      </c>
      <c r="K452" t="s">
        <v>3525</v>
      </c>
    </row>
    <row r="453" spans="1:11" x14ac:dyDescent="0.3">
      <c r="A453">
        <v>453</v>
      </c>
      <c r="B453" t="s">
        <v>880</v>
      </c>
      <c r="C453">
        <v>100</v>
      </c>
      <c r="D453">
        <v>150</v>
      </c>
      <c r="E453">
        <v>90</v>
      </c>
      <c r="F453">
        <v>180</v>
      </c>
      <c r="G453">
        <v>160</v>
      </c>
      <c r="H453">
        <v>90</v>
      </c>
      <c r="I453">
        <v>770</v>
      </c>
      <c r="J453" t="s">
        <v>2027</v>
      </c>
      <c r="K453" t="s">
        <v>3525</v>
      </c>
    </row>
    <row r="454" spans="1:11" x14ac:dyDescent="0.3">
      <c r="A454">
        <v>454</v>
      </c>
      <c r="B454" t="s">
        <v>882</v>
      </c>
      <c r="C454">
        <v>100</v>
      </c>
      <c r="D454">
        <v>150</v>
      </c>
      <c r="E454">
        <v>140</v>
      </c>
      <c r="F454">
        <v>100</v>
      </c>
      <c r="G454">
        <v>90</v>
      </c>
      <c r="H454">
        <v>90</v>
      </c>
      <c r="I454">
        <v>670</v>
      </c>
      <c r="J454" t="s">
        <v>2062</v>
      </c>
      <c r="K454" t="s">
        <v>3525</v>
      </c>
    </row>
    <row r="455" spans="1:11" x14ac:dyDescent="0.3">
      <c r="A455">
        <v>455</v>
      </c>
      <c r="B455" t="s">
        <v>883</v>
      </c>
      <c r="C455">
        <v>100</v>
      </c>
      <c r="D455">
        <v>180</v>
      </c>
      <c r="E455">
        <v>160</v>
      </c>
      <c r="F455">
        <v>150</v>
      </c>
      <c r="G455">
        <v>90</v>
      </c>
      <c r="H455">
        <v>90</v>
      </c>
      <c r="I455">
        <v>770</v>
      </c>
      <c r="J455" t="s">
        <v>2062</v>
      </c>
      <c r="K455" t="s">
        <v>2022</v>
      </c>
    </row>
    <row r="456" spans="1:11" x14ac:dyDescent="0.3">
      <c r="A456">
        <v>456</v>
      </c>
      <c r="B456" t="s">
        <v>885</v>
      </c>
      <c r="C456">
        <v>105</v>
      </c>
      <c r="D456">
        <v>150</v>
      </c>
      <c r="E456">
        <v>90</v>
      </c>
      <c r="F456">
        <v>150</v>
      </c>
      <c r="G456">
        <v>90</v>
      </c>
      <c r="H456">
        <v>95</v>
      </c>
      <c r="I456">
        <v>680</v>
      </c>
      <c r="J456" t="s">
        <v>2236</v>
      </c>
      <c r="K456" t="s">
        <v>2866</v>
      </c>
    </row>
    <row r="457" spans="1:11" x14ac:dyDescent="0.3">
      <c r="A457">
        <v>457</v>
      </c>
      <c r="B457" t="s">
        <v>886</v>
      </c>
      <c r="C457">
        <v>105</v>
      </c>
      <c r="D457">
        <v>180</v>
      </c>
      <c r="E457">
        <v>100</v>
      </c>
      <c r="F457">
        <v>180</v>
      </c>
      <c r="G457">
        <v>100</v>
      </c>
      <c r="H457">
        <v>115</v>
      </c>
      <c r="I457">
        <v>780</v>
      </c>
      <c r="J457" t="s">
        <v>2236</v>
      </c>
      <c r="K457" t="s">
        <v>2866</v>
      </c>
    </row>
    <row r="458" spans="1:11" x14ac:dyDescent="0.3">
      <c r="A458">
        <v>458</v>
      </c>
      <c r="B458" t="s">
        <v>888</v>
      </c>
      <c r="C458">
        <v>100</v>
      </c>
      <c r="D458">
        <v>100</v>
      </c>
      <c r="E458">
        <v>100</v>
      </c>
      <c r="F458">
        <v>100</v>
      </c>
      <c r="G458">
        <v>100</v>
      </c>
      <c r="H458">
        <v>100</v>
      </c>
      <c r="I458">
        <v>600</v>
      </c>
      <c r="J458" t="s">
        <v>2103</v>
      </c>
      <c r="K458" t="s">
        <v>2121</v>
      </c>
    </row>
    <row r="459" spans="1:11" x14ac:dyDescent="0.3">
      <c r="A459">
        <v>459</v>
      </c>
      <c r="B459" t="s">
        <v>3368</v>
      </c>
      <c r="C459">
        <v>50</v>
      </c>
      <c r="D459">
        <v>150</v>
      </c>
      <c r="E459">
        <v>50</v>
      </c>
      <c r="F459">
        <v>150</v>
      </c>
      <c r="G459">
        <v>50</v>
      </c>
      <c r="H459">
        <v>150</v>
      </c>
      <c r="I459">
        <v>600</v>
      </c>
      <c r="J459" t="s">
        <v>2121</v>
      </c>
      <c r="K459" t="s">
        <v>3525</v>
      </c>
    </row>
    <row r="460" spans="1:11" x14ac:dyDescent="0.3">
      <c r="A460">
        <v>460</v>
      </c>
      <c r="B460" t="s">
        <v>892</v>
      </c>
      <c r="C460">
        <v>50</v>
      </c>
      <c r="D460">
        <v>180</v>
      </c>
      <c r="E460">
        <v>20</v>
      </c>
      <c r="F460">
        <v>180</v>
      </c>
      <c r="G460">
        <v>20</v>
      </c>
      <c r="H460">
        <v>150</v>
      </c>
      <c r="I460">
        <v>600</v>
      </c>
      <c r="J460" t="s">
        <v>2121</v>
      </c>
      <c r="K460" t="s">
        <v>3525</v>
      </c>
    </row>
    <row r="461" spans="1:11" x14ac:dyDescent="0.3">
      <c r="A461">
        <v>461</v>
      </c>
      <c r="B461" t="s">
        <v>894</v>
      </c>
      <c r="C461">
        <v>50</v>
      </c>
      <c r="D461">
        <v>70</v>
      </c>
      <c r="E461">
        <v>160</v>
      </c>
      <c r="F461">
        <v>70</v>
      </c>
      <c r="G461">
        <v>160</v>
      </c>
      <c r="H461">
        <v>90</v>
      </c>
      <c r="I461">
        <v>600</v>
      </c>
      <c r="J461" t="s">
        <v>2121</v>
      </c>
      <c r="K461" t="s">
        <v>3525</v>
      </c>
    </row>
    <row r="462" spans="1:11" x14ac:dyDescent="0.3">
      <c r="A462">
        <v>462</v>
      </c>
      <c r="B462" t="s">
        <v>3365</v>
      </c>
      <c r="C462">
        <v>50</v>
      </c>
      <c r="D462">
        <v>95</v>
      </c>
      <c r="E462">
        <v>90</v>
      </c>
      <c r="F462">
        <v>95</v>
      </c>
      <c r="G462">
        <v>90</v>
      </c>
      <c r="H462">
        <v>180</v>
      </c>
      <c r="I462">
        <v>600</v>
      </c>
      <c r="J462" t="s">
        <v>2121</v>
      </c>
      <c r="K462" t="s">
        <v>3525</v>
      </c>
    </row>
    <row r="463" spans="1:11" x14ac:dyDescent="0.3">
      <c r="A463">
        <v>463</v>
      </c>
      <c r="B463" t="s">
        <v>898</v>
      </c>
      <c r="C463">
        <v>55</v>
      </c>
      <c r="D463">
        <v>68</v>
      </c>
      <c r="E463">
        <v>64</v>
      </c>
      <c r="F463">
        <v>45</v>
      </c>
      <c r="G463">
        <v>55</v>
      </c>
      <c r="H463">
        <v>31</v>
      </c>
      <c r="I463">
        <v>318</v>
      </c>
      <c r="J463" t="s">
        <v>2196</v>
      </c>
      <c r="K463" t="s">
        <v>3525</v>
      </c>
    </row>
    <row r="464" spans="1:11" x14ac:dyDescent="0.3">
      <c r="A464">
        <v>464</v>
      </c>
      <c r="B464" t="s">
        <v>900</v>
      </c>
      <c r="C464">
        <v>75</v>
      </c>
      <c r="D464">
        <v>89</v>
      </c>
      <c r="E464">
        <v>85</v>
      </c>
      <c r="F464">
        <v>55</v>
      </c>
      <c r="G464">
        <v>65</v>
      </c>
      <c r="H464">
        <v>36</v>
      </c>
      <c r="I464">
        <v>405</v>
      </c>
      <c r="J464" t="s">
        <v>2196</v>
      </c>
      <c r="K464" t="s">
        <v>3525</v>
      </c>
    </row>
    <row r="465" spans="1:11" x14ac:dyDescent="0.3">
      <c r="A465">
        <v>465</v>
      </c>
      <c r="B465" t="s">
        <v>902</v>
      </c>
      <c r="C465">
        <v>95</v>
      </c>
      <c r="D465">
        <v>109</v>
      </c>
      <c r="E465">
        <v>105</v>
      </c>
      <c r="F465">
        <v>75</v>
      </c>
      <c r="G465">
        <v>85</v>
      </c>
      <c r="H465">
        <v>56</v>
      </c>
      <c r="I465">
        <v>525</v>
      </c>
      <c r="J465" t="s">
        <v>2196</v>
      </c>
      <c r="K465" t="s">
        <v>2062</v>
      </c>
    </row>
    <row r="466" spans="1:11" x14ac:dyDescent="0.3">
      <c r="A466">
        <v>466</v>
      </c>
      <c r="B466" t="s">
        <v>904</v>
      </c>
      <c r="C466">
        <v>44</v>
      </c>
      <c r="D466">
        <v>58</v>
      </c>
      <c r="E466">
        <v>44</v>
      </c>
      <c r="F466">
        <v>58</v>
      </c>
      <c r="G466">
        <v>44</v>
      </c>
      <c r="H466">
        <v>61</v>
      </c>
      <c r="I466">
        <v>309</v>
      </c>
      <c r="J466" t="s">
        <v>2022</v>
      </c>
      <c r="K466" t="s">
        <v>3525</v>
      </c>
    </row>
    <row r="467" spans="1:11" x14ac:dyDescent="0.3">
      <c r="A467">
        <v>467</v>
      </c>
      <c r="B467" t="s">
        <v>906</v>
      </c>
      <c r="C467">
        <v>64</v>
      </c>
      <c r="D467">
        <v>78</v>
      </c>
      <c r="E467">
        <v>52</v>
      </c>
      <c r="F467">
        <v>78</v>
      </c>
      <c r="G467">
        <v>52</v>
      </c>
      <c r="H467">
        <v>81</v>
      </c>
      <c r="I467">
        <v>405</v>
      </c>
      <c r="J467" t="s">
        <v>2022</v>
      </c>
      <c r="K467" t="s">
        <v>2108</v>
      </c>
    </row>
    <row r="468" spans="1:11" x14ac:dyDescent="0.3">
      <c r="A468">
        <v>468</v>
      </c>
      <c r="B468" t="s">
        <v>908</v>
      </c>
      <c r="C468">
        <v>76</v>
      </c>
      <c r="D468">
        <v>104</v>
      </c>
      <c r="E468">
        <v>71</v>
      </c>
      <c r="F468">
        <v>104</v>
      </c>
      <c r="G468">
        <v>71</v>
      </c>
      <c r="H468">
        <v>108</v>
      </c>
      <c r="I468">
        <v>534</v>
      </c>
      <c r="J468" t="s">
        <v>2022</v>
      </c>
      <c r="K468" t="s">
        <v>2108</v>
      </c>
    </row>
    <row r="469" spans="1:11" x14ac:dyDescent="0.3">
      <c r="A469">
        <v>469</v>
      </c>
      <c r="B469" t="s">
        <v>910</v>
      </c>
      <c r="C469">
        <v>53</v>
      </c>
      <c r="D469">
        <v>51</v>
      </c>
      <c r="E469">
        <v>53</v>
      </c>
      <c r="F469">
        <v>61</v>
      </c>
      <c r="G469">
        <v>56</v>
      </c>
      <c r="H469">
        <v>40</v>
      </c>
      <c r="I469">
        <v>314</v>
      </c>
      <c r="J469" t="s">
        <v>2027</v>
      </c>
      <c r="K469" t="s">
        <v>3525</v>
      </c>
    </row>
    <row r="470" spans="1:11" x14ac:dyDescent="0.3">
      <c r="A470">
        <v>470</v>
      </c>
      <c r="B470" t="s">
        <v>912</v>
      </c>
      <c r="C470">
        <v>64</v>
      </c>
      <c r="D470">
        <v>66</v>
      </c>
      <c r="E470">
        <v>68</v>
      </c>
      <c r="F470">
        <v>81</v>
      </c>
      <c r="G470">
        <v>76</v>
      </c>
      <c r="H470">
        <v>50</v>
      </c>
      <c r="I470">
        <v>405</v>
      </c>
      <c r="J470" t="s">
        <v>2027</v>
      </c>
      <c r="K470" t="s">
        <v>3525</v>
      </c>
    </row>
    <row r="471" spans="1:11" x14ac:dyDescent="0.3">
      <c r="A471">
        <v>471</v>
      </c>
      <c r="B471" t="s">
        <v>914</v>
      </c>
      <c r="C471">
        <v>84</v>
      </c>
      <c r="D471">
        <v>86</v>
      </c>
      <c r="E471">
        <v>88</v>
      </c>
      <c r="F471">
        <v>111</v>
      </c>
      <c r="G471">
        <v>101</v>
      </c>
      <c r="H471">
        <v>60</v>
      </c>
      <c r="I471">
        <v>530</v>
      </c>
      <c r="J471" t="s">
        <v>2027</v>
      </c>
      <c r="K471" t="s">
        <v>2103</v>
      </c>
    </row>
    <row r="472" spans="1:11" x14ac:dyDescent="0.3">
      <c r="A472">
        <v>472</v>
      </c>
      <c r="B472" t="s">
        <v>916</v>
      </c>
      <c r="C472">
        <v>40</v>
      </c>
      <c r="D472">
        <v>55</v>
      </c>
      <c r="E472">
        <v>30</v>
      </c>
      <c r="F472">
        <v>30</v>
      </c>
      <c r="G472">
        <v>30</v>
      </c>
      <c r="H472">
        <v>60</v>
      </c>
      <c r="I472">
        <v>245</v>
      </c>
      <c r="J472" t="s">
        <v>2047</v>
      </c>
      <c r="K472" t="s">
        <v>2866</v>
      </c>
    </row>
    <row r="473" spans="1:11" x14ac:dyDescent="0.3">
      <c r="A473">
        <v>473</v>
      </c>
      <c r="B473" t="s">
        <v>918</v>
      </c>
      <c r="C473">
        <v>55</v>
      </c>
      <c r="D473">
        <v>75</v>
      </c>
      <c r="E473">
        <v>50</v>
      </c>
      <c r="F473">
        <v>40</v>
      </c>
      <c r="G473">
        <v>40</v>
      </c>
      <c r="H473">
        <v>80</v>
      </c>
      <c r="I473">
        <v>340</v>
      </c>
      <c r="J473" t="s">
        <v>2047</v>
      </c>
      <c r="K473" t="s">
        <v>2866</v>
      </c>
    </row>
    <row r="474" spans="1:11" x14ac:dyDescent="0.3">
      <c r="A474">
        <v>474</v>
      </c>
      <c r="B474" t="s">
        <v>2549</v>
      </c>
      <c r="C474">
        <v>85</v>
      </c>
      <c r="D474">
        <v>120</v>
      </c>
      <c r="E474">
        <v>70</v>
      </c>
      <c r="F474">
        <v>50</v>
      </c>
      <c r="G474">
        <v>60</v>
      </c>
      <c r="H474">
        <v>100</v>
      </c>
      <c r="I474">
        <v>485</v>
      </c>
      <c r="J474" t="s">
        <v>2047</v>
      </c>
      <c r="K474" t="s">
        <v>2866</v>
      </c>
    </row>
    <row r="475" spans="1:11" x14ac:dyDescent="0.3">
      <c r="A475">
        <v>475</v>
      </c>
      <c r="B475" t="s">
        <v>923</v>
      </c>
      <c r="C475">
        <v>59</v>
      </c>
      <c r="D475">
        <v>45</v>
      </c>
      <c r="E475">
        <v>40</v>
      </c>
      <c r="F475">
        <v>35</v>
      </c>
      <c r="G475">
        <v>40</v>
      </c>
      <c r="H475">
        <v>31</v>
      </c>
      <c r="I475">
        <v>250</v>
      </c>
      <c r="J475" t="s">
        <v>2047</v>
      </c>
      <c r="K475" t="s">
        <v>3525</v>
      </c>
    </row>
    <row r="476" spans="1:11" x14ac:dyDescent="0.3">
      <c r="A476">
        <v>476</v>
      </c>
      <c r="B476" t="s">
        <v>925</v>
      </c>
      <c r="C476">
        <v>79</v>
      </c>
      <c r="D476">
        <v>85</v>
      </c>
      <c r="E476">
        <v>60</v>
      </c>
      <c r="F476">
        <v>55</v>
      </c>
      <c r="G476">
        <v>60</v>
      </c>
      <c r="H476">
        <v>71</v>
      </c>
      <c r="I476">
        <v>410</v>
      </c>
      <c r="J476" t="s">
        <v>2047</v>
      </c>
      <c r="K476" t="s">
        <v>2027</v>
      </c>
    </row>
    <row r="477" spans="1:11" x14ac:dyDescent="0.3">
      <c r="A477">
        <v>477</v>
      </c>
      <c r="B477" t="s">
        <v>927</v>
      </c>
      <c r="C477">
        <v>37</v>
      </c>
      <c r="D477">
        <v>25</v>
      </c>
      <c r="E477">
        <v>41</v>
      </c>
      <c r="F477">
        <v>25</v>
      </c>
      <c r="G477">
        <v>41</v>
      </c>
      <c r="H477">
        <v>25</v>
      </c>
      <c r="I477">
        <v>194</v>
      </c>
      <c r="J477" t="s">
        <v>2031</v>
      </c>
      <c r="K477" t="s">
        <v>3525</v>
      </c>
    </row>
    <row r="478" spans="1:11" x14ac:dyDescent="0.3">
      <c r="A478">
        <v>478</v>
      </c>
      <c r="B478" t="s">
        <v>929</v>
      </c>
      <c r="C478">
        <v>77</v>
      </c>
      <c r="D478">
        <v>85</v>
      </c>
      <c r="E478">
        <v>51</v>
      </c>
      <c r="F478">
        <v>55</v>
      </c>
      <c r="G478">
        <v>51</v>
      </c>
      <c r="H478">
        <v>65</v>
      </c>
      <c r="I478">
        <v>384</v>
      </c>
      <c r="J478" t="s">
        <v>2031</v>
      </c>
      <c r="K478" t="s">
        <v>3525</v>
      </c>
    </row>
    <row r="479" spans="1:11" x14ac:dyDescent="0.3">
      <c r="A479">
        <v>479</v>
      </c>
      <c r="B479" t="s">
        <v>931</v>
      </c>
      <c r="C479">
        <v>45</v>
      </c>
      <c r="D479">
        <v>65</v>
      </c>
      <c r="E479">
        <v>34</v>
      </c>
      <c r="F479">
        <v>40</v>
      </c>
      <c r="G479">
        <v>34</v>
      </c>
      <c r="H479">
        <v>45</v>
      </c>
      <c r="I479">
        <v>263</v>
      </c>
      <c r="J479" t="s">
        <v>2057</v>
      </c>
      <c r="K479" t="s">
        <v>3525</v>
      </c>
    </row>
    <row r="480" spans="1:11" x14ac:dyDescent="0.3">
      <c r="A480">
        <v>480</v>
      </c>
      <c r="B480" t="s">
        <v>933</v>
      </c>
      <c r="C480">
        <v>60</v>
      </c>
      <c r="D480">
        <v>85</v>
      </c>
      <c r="E480">
        <v>49</v>
      </c>
      <c r="F480">
        <v>60</v>
      </c>
      <c r="G480">
        <v>49</v>
      </c>
      <c r="H480">
        <v>60</v>
      </c>
      <c r="I480">
        <v>363</v>
      </c>
      <c r="J480" t="s">
        <v>2057</v>
      </c>
      <c r="K480" t="s">
        <v>3525</v>
      </c>
    </row>
    <row r="481" spans="1:11" x14ac:dyDescent="0.3">
      <c r="A481">
        <v>481</v>
      </c>
      <c r="B481" t="s">
        <v>935</v>
      </c>
      <c r="C481">
        <v>80</v>
      </c>
      <c r="D481">
        <v>120</v>
      </c>
      <c r="E481">
        <v>79</v>
      </c>
      <c r="F481">
        <v>95</v>
      </c>
      <c r="G481">
        <v>79</v>
      </c>
      <c r="H481">
        <v>70</v>
      </c>
      <c r="I481">
        <v>523</v>
      </c>
      <c r="J481" t="s">
        <v>2057</v>
      </c>
      <c r="K481" t="s">
        <v>3525</v>
      </c>
    </row>
    <row r="482" spans="1:11" x14ac:dyDescent="0.3">
      <c r="A482">
        <v>482</v>
      </c>
      <c r="B482" t="s">
        <v>937</v>
      </c>
      <c r="C482">
        <v>40</v>
      </c>
      <c r="D482">
        <v>30</v>
      </c>
      <c r="E482">
        <v>35</v>
      </c>
      <c r="F482">
        <v>50</v>
      </c>
      <c r="G482">
        <v>70</v>
      </c>
      <c r="H482">
        <v>55</v>
      </c>
      <c r="I482">
        <v>280</v>
      </c>
      <c r="J482" t="s">
        <v>2196</v>
      </c>
      <c r="K482" t="s">
        <v>2053</v>
      </c>
    </row>
    <row r="483" spans="1:11" x14ac:dyDescent="0.3">
      <c r="A483">
        <v>483</v>
      </c>
      <c r="B483" t="s">
        <v>2560</v>
      </c>
      <c r="C483">
        <v>60</v>
      </c>
      <c r="D483">
        <v>70</v>
      </c>
      <c r="E483">
        <v>65</v>
      </c>
      <c r="F483">
        <v>125</v>
      </c>
      <c r="G483">
        <v>105</v>
      </c>
      <c r="H483">
        <v>90</v>
      </c>
      <c r="I483">
        <v>515</v>
      </c>
      <c r="J483" t="s">
        <v>2196</v>
      </c>
      <c r="K483" t="s">
        <v>2053</v>
      </c>
    </row>
    <row r="484" spans="1:11" x14ac:dyDescent="0.3">
      <c r="A484">
        <v>484</v>
      </c>
      <c r="B484" t="s">
        <v>942</v>
      </c>
      <c r="C484">
        <v>67</v>
      </c>
      <c r="D484">
        <v>125</v>
      </c>
      <c r="E484">
        <v>40</v>
      </c>
      <c r="F484">
        <v>30</v>
      </c>
      <c r="G484">
        <v>30</v>
      </c>
      <c r="H484">
        <v>58</v>
      </c>
      <c r="I484">
        <v>350</v>
      </c>
      <c r="J484" t="s">
        <v>2283</v>
      </c>
      <c r="K484" t="s">
        <v>3525</v>
      </c>
    </row>
    <row r="485" spans="1:11" x14ac:dyDescent="0.3">
      <c r="A485">
        <v>485</v>
      </c>
      <c r="B485" t="s">
        <v>944</v>
      </c>
      <c r="C485">
        <v>97</v>
      </c>
      <c r="D485">
        <v>165</v>
      </c>
      <c r="E485">
        <v>60</v>
      </c>
      <c r="F485">
        <v>65</v>
      </c>
      <c r="G485">
        <v>50</v>
      </c>
      <c r="H485">
        <v>58</v>
      </c>
      <c r="I485">
        <v>495</v>
      </c>
      <c r="J485" t="s">
        <v>2283</v>
      </c>
      <c r="K485" t="s">
        <v>3525</v>
      </c>
    </row>
    <row r="486" spans="1:11" x14ac:dyDescent="0.3">
      <c r="A486">
        <v>486</v>
      </c>
      <c r="B486" t="s">
        <v>946</v>
      </c>
      <c r="C486">
        <v>30</v>
      </c>
      <c r="D486">
        <v>42</v>
      </c>
      <c r="E486">
        <v>118</v>
      </c>
      <c r="F486">
        <v>42</v>
      </c>
      <c r="G486">
        <v>88</v>
      </c>
      <c r="H486">
        <v>30</v>
      </c>
      <c r="I486">
        <v>350</v>
      </c>
      <c r="J486" t="s">
        <v>2283</v>
      </c>
      <c r="K486" t="s">
        <v>2103</v>
      </c>
    </row>
    <row r="487" spans="1:11" x14ac:dyDescent="0.3">
      <c r="A487">
        <v>487</v>
      </c>
      <c r="B487" t="s">
        <v>948</v>
      </c>
      <c r="C487">
        <v>60</v>
      </c>
      <c r="D487">
        <v>52</v>
      </c>
      <c r="E487">
        <v>168</v>
      </c>
      <c r="F487">
        <v>47</v>
      </c>
      <c r="G487">
        <v>138</v>
      </c>
      <c r="H487">
        <v>30</v>
      </c>
      <c r="I487">
        <v>495</v>
      </c>
      <c r="J487" t="s">
        <v>2283</v>
      </c>
      <c r="K487" t="s">
        <v>2103</v>
      </c>
    </row>
    <row r="488" spans="1:11" x14ac:dyDescent="0.3">
      <c r="A488">
        <v>488</v>
      </c>
      <c r="B488" t="s">
        <v>950</v>
      </c>
      <c r="C488">
        <v>40</v>
      </c>
      <c r="D488">
        <v>29</v>
      </c>
      <c r="E488">
        <v>45</v>
      </c>
      <c r="F488">
        <v>29</v>
      </c>
      <c r="G488">
        <v>45</v>
      </c>
      <c r="H488">
        <v>36</v>
      </c>
      <c r="I488">
        <v>224</v>
      </c>
      <c r="J488" t="s">
        <v>2031</v>
      </c>
      <c r="K488" t="s">
        <v>3525</v>
      </c>
    </row>
    <row r="489" spans="1:11" x14ac:dyDescent="0.3">
      <c r="A489">
        <v>489</v>
      </c>
      <c r="B489" t="s">
        <v>3369</v>
      </c>
      <c r="C489">
        <v>60</v>
      </c>
      <c r="D489">
        <v>59</v>
      </c>
      <c r="E489">
        <v>85</v>
      </c>
      <c r="F489">
        <v>79</v>
      </c>
      <c r="G489">
        <v>105</v>
      </c>
      <c r="H489">
        <v>36</v>
      </c>
      <c r="I489">
        <v>424</v>
      </c>
      <c r="J489" t="s">
        <v>2031</v>
      </c>
      <c r="K489" t="s">
        <v>2196</v>
      </c>
    </row>
    <row r="490" spans="1:11" x14ac:dyDescent="0.3">
      <c r="A490">
        <v>490</v>
      </c>
      <c r="B490" t="s">
        <v>954</v>
      </c>
      <c r="C490">
        <v>60</v>
      </c>
      <c r="D490">
        <v>69</v>
      </c>
      <c r="E490">
        <v>95</v>
      </c>
      <c r="F490">
        <v>69</v>
      </c>
      <c r="G490">
        <v>95</v>
      </c>
      <c r="H490">
        <v>36</v>
      </c>
      <c r="I490">
        <v>424</v>
      </c>
      <c r="J490" t="s">
        <v>2031</v>
      </c>
      <c r="K490" t="s">
        <v>2103</v>
      </c>
    </row>
    <row r="491" spans="1:11" x14ac:dyDescent="0.3">
      <c r="A491">
        <v>491</v>
      </c>
      <c r="B491" t="s">
        <v>956</v>
      </c>
      <c r="C491">
        <v>60</v>
      </c>
      <c r="D491">
        <v>79</v>
      </c>
      <c r="E491">
        <v>105</v>
      </c>
      <c r="F491">
        <v>59</v>
      </c>
      <c r="G491">
        <v>85</v>
      </c>
      <c r="H491">
        <v>36</v>
      </c>
      <c r="I491">
        <v>424</v>
      </c>
      <c r="J491" t="s">
        <v>2031</v>
      </c>
      <c r="K491" t="s">
        <v>2062</v>
      </c>
    </row>
    <row r="492" spans="1:11" x14ac:dyDescent="0.3">
      <c r="A492">
        <v>492</v>
      </c>
      <c r="B492" t="s">
        <v>958</v>
      </c>
      <c r="C492">
        <v>70</v>
      </c>
      <c r="D492">
        <v>94</v>
      </c>
      <c r="E492">
        <v>50</v>
      </c>
      <c r="F492">
        <v>94</v>
      </c>
      <c r="G492">
        <v>50</v>
      </c>
      <c r="H492">
        <v>66</v>
      </c>
      <c r="I492">
        <v>424</v>
      </c>
      <c r="J492" t="s">
        <v>2031</v>
      </c>
      <c r="K492" t="s">
        <v>2866</v>
      </c>
    </row>
    <row r="493" spans="1:11" x14ac:dyDescent="0.3">
      <c r="A493">
        <v>493</v>
      </c>
      <c r="B493" t="s">
        <v>960</v>
      </c>
      <c r="C493">
        <v>30</v>
      </c>
      <c r="D493">
        <v>30</v>
      </c>
      <c r="E493">
        <v>42</v>
      </c>
      <c r="F493">
        <v>30</v>
      </c>
      <c r="G493">
        <v>42</v>
      </c>
      <c r="H493">
        <v>70</v>
      </c>
      <c r="I493">
        <v>244</v>
      </c>
      <c r="J493" t="s">
        <v>2031</v>
      </c>
      <c r="K493" t="s">
        <v>2866</v>
      </c>
    </row>
    <row r="494" spans="1:11" x14ac:dyDescent="0.3">
      <c r="A494">
        <v>494</v>
      </c>
      <c r="B494" t="s">
        <v>962</v>
      </c>
      <c r="C494">
        <v>70</v>
      </c>
      <c r="D494">
        <v>80</v>
      </c>
      <c r="E494">
        <v>102</v>
      </c>
      <c r="F494">
        <v>80</v>
      </c>
      <c r="G494">
        <v>102</v>
      </c>
      <c r="H494">
        <v>40</v>
      </c>
      <c r="I494">
        <v>474</v>
      </c>
      <c r="J494" t="s">
        <v>2031</v>
      </c>
      <c r="K494" t="s">
        <v>2866</v>
      </c>
    </row>
    <row r="495" spans="1:11" x14ac:dyDescent="0.3">
      <c r="A495">
        <v>495</v>
      </c>
      <c r="B495" t="s">
        <v>964</v>
      </c>
      <c r="C495">
        <v>60</v>
      </c>
      <c r="D495">
        <v>45</v>
      </c>
      <c r="E495">
        <v>70</v>
      </c>
      <c r="F495">
        <v>45</v>
      </c>
      <c r="G495">
        <v>90</v>
      </c>
      <c r="H495">
        <v>95</v>
      </c>
      <c r="I495">
        <v>405</v>
      </c>
      <c r="J495" t="s">
        <v>2057</v>
      </c>
      <c r="K495" t="s">
        <v>3525</v>
      </c>
    </row>
    <row r="496" spans="1:11" x14ac:dyDescent="0.3">
      <c r="A496">
        <v>496</v>
      </c>
      <c r="B496" t="s">
        <v>966</v>
      </c>
      <c r="C496">
        <v>55</v>
      </c>
      <c r="D496">
        <v>65</v>
      </c>
      <c r="E496">
        <v>35</v>
      </c>
      <c r="F496">
        <v>60</v>
      </c>
      <c r="G496">
        <v>30</v>
      </c>
      <c r="H496">
        <v>85</v>
      </c>
      <c r="I496">
        <v>330</v>
      </c>
      <c r="J496" t="s">
        <v>2027</v>
      </c>
      <c r="K496" t="s">
        <v>3525</v>
      </c>
    </row>
    <row r="497" spans="1:11" x14ac:dyDescent="0.3">
      <c r="A497">
        <v>497</v>
      </c>
      <c r="B497" t="s">
        <v>968</v>
      </c>
      <c r="C497">
        <v>85</v>
      </c>
      <c r="D497">
        <v>105</v>
      </c>
      <c r="E497">
        <v>55</v>
      </c>
      <c r="F497">
        <v>85</v>
      </c>
      <c r="G497">
        <v>50</v>
      </c>
      <c r="H497">
        <v>115</v>
      </c>
      <c r="I497">
        <v>495</v>
      </c>
      <c r="J497" t="s">
        <v>2027</v>
      </c>
      <c r="K497" t="s">
        <v>3525</v>
      </c>
    </row>
    <row r="498" spans="1:11" x14ac:dyDescent="0.3">
      <c r="A498">
        <v>498</v>
      </c>
      <c r="B498" t="s">
        <v>970</v>
      </c>
      <c r="C498">
        <v>45</v>
      </c>
      <c r="D498">
        <v>35</v>
      </c>
      <c r="E498">
        <v>45</v>
      </c>
      <c r="F498">
        <v>62</v>
      </c>
      <c r="G498">
        <v>53</v>
      </c>
      <c r="H498">
        <v>35</v>
      </c>
      <c r="I498">
        <v>275</v>
      </c>
      <c r="J498" t="s">
        <v>2196</v>
      </c>
      <c r="K498" t="s">
        <v>3525</v>
      </c>
    </row>
    <row r="499" spans="1:11" x14ac:dyDescent="0.3">
      <c r="A499">
        <v>499</v>
      </c>
      <c r="B499" t="s">
        <v>972</v>
      </c>
      <c r="C499">
        <v>70</v>
      </c>
      <c r="D499">
        <v>60</v>
      </c>
      <c r="E499">
        <v>70</v>
      </c>
      <c r="F499">
        <v>87</v>
      </c>
      <c r="G499">
        <v>78</v>
      </c>
      <c r="H499">
        <v>85</v>
      </c>
      <c r="I499">
        <v>450</v>
      </c>
      <c r="J499" t="s">
        <v>2196</v>
      </c>
      <c r="K499" t="s">
        <v>3525</v>
      </c>
    </row>
    <row r="500" spans="1:11" x14ac:dyDescent="0.3">
      <c r="A500">
        <v>500</v>
      </c>
      <c r="B500" t="s">
        <v>974</v>
      </c>
      <c r="C500">
        <v>76</v>
      </c>
      <c r="D500">
        <v>48</v>
      </c>
      <c r="E500">
        <v>48</v>
      </c>
      <c r="F500">
        <v>57</v>
      </c>
      <c r="G500">
        <v>62</v>
      </c>
      <c r="H500">
        <v>34</v>
      </c>
      <c r="I500">
        <v>325</v>
      </c>
      <c r="J500" t="s">
        <v>2027</v>
      </c>
      <c r="K500" t="s">
        <v>3525</v>
      </c>
    </row>
    <row r="501" spans="1:11" x14ac:dyDescent="0.3">
      <c r="A501">
        <v>501</v>
      </c>
      <c r="B501" t="s">
        <v>976</v>
      </c>
      <c r="C501">
        <v>111</v>
      </c>
      <c r="D501">
        <v>83</v>
      </c>
      <c r="E501">
        <v>68</v>
      </c>
      <c r="F501">
        <v>92</v>
      </c>
      <c r="G501">
        <v>82</v>
      </c>
      <c r="H501">
        <v>39</v>
      </c>
      <c r="I501">
        <v>475</v>
      </c>
      <c r="J501" t="s">
        <v>2027</v>
      </c>
      <c r="K501" t="s">
        <v>2062</v>
      </c>
    </row>
    <row r="502" spans="1:11" x14ac:dyDescent="0.3">
      <c r="A502">
        <v>502</v>
      </c>
      <c r="B502" t="s">
        <v>978</v>
      </c>
      <c r="C502">
        <v>75</v>
      </c>
      <c r="D502">
        <v>100</v>
      </c>
      <c r="E502">
        <v>66</v>
      </c>
      <c r="F502">
        <v>60</v>
      </c>
      <c r="G502">
        <v>66</v>
      </c>
      <c r="H502">
        <v>115</v>
      </c>
      <c r="I502">
        <v>482</v>
      </c>
      <c r="J502" t="s">
        <v>2047</v>
      </c>
      <c r="K502" t="s">
        <v>3525</v>
      </c>
    </row>
    <row r="503" spans="1:11" x14ac:dyDescent="0.3">
      <c r="A503">
        <v>503</v>
      </c>
      <c r="B503" t="s">
        <v>980</v>
      </c>
      <c r="C503">
        <v>90</v>
      </c>
      <c r="D503">
        <v>50</v>
      </c>
      <c r="E503">
        <v>34</v>
      </c>
      <c r="F503">
        <v>60</v>
      </c>
      <c r="G503">
        <v>44</v>
      </c>
      <c r="H503">
        <v>70</v>
      </c>
      <c r="I503">
        <v>348</v>
      </c>
      <c r="J503" t="s">
        <v>2305</v>
      </c>
      <c r="K503" t="s">
        <v>2866</v>
      </c>
    </row>
    <row r="504" spans="1:11" x14ac:dyDescent="0.3">
      <c r="A504">
        <v>504</v>
      </c>
      <c r="B504" t="s">
        <v>982</v>
      </c>
      <c r="C504">
        <v>150</v>
      </c>
      <c r="D504">
        <v>80</v>
      </c>
      <c r="E504">
        <v>44</v>
      </c>
      <c r="F504">
        <v>90</v>
      </c>
      <c r="G504">
        <v>54</v>
      </c>
      <c r="H504">
        <v>80</v>
      </c>
      <c r="I504">
        <v>498</v>
      </c>
      <c r="J504" t="s">
        <v>2305</v>
      </c>
      <c r="K504" t="s">
        <v>2866</v>
      </c>
    </row>
    <row r="505" spans="1:11" x14ac:dyDescent="0.3">
      <c r="A505">
        <v>505</v>
      </c>
      <c r="B505" t="s">
        <v>984</v>
      </c>
      <c r="C505">
        <v>55</v>
      </c>
      <c r="D505">
        <v>66</v>
      </c>
      <c r="E505">
        <v>44</v>
      </c>
      <c r="F505">
        <v>44</v>
      </c>
      <c r="G505">
        <v>56</v>
      </c>
      <c r="H505">
        <v>85</v>
      </c>
      <c r="I505">
        <v>350</v>
      </c>
      <c r="J505" t="s">
        <v>2047</v>
      </c>
      <c r="K505" t="s">
        <v>3525</v>
      </c>
    </row>
    <row r="506" spans="1:11" x14ac:dyDescent="0.3">
      <c r="A506">
        <v>506</v>
      </c>
      <c r="B506" t="s">
        <v>986</v>
      </c>
      <c r="C506">
        <v>65</v>
      </c>
      <c r="D506">
        <v>76</v>
      </c>
      <c r="E506">
        <v>84</v>
      </c>
      <c r="F506">
        <v>54</v>
      </c>
      <c r="G506">
        <v>96</v>
      </c>
      <c r="H506">
        <v>105</v>
      </c>
      <c r="I506">
        <v>480</v>
      </c>
      <c r="J506" t="s">
        <v>2047</v>
      </c>
      <c r="K506" t="s">
        <v>3525</v>
      </c>
    </row>
    <row r="507" spans="1:11" x14ac:dyDescent="0.3">
      <c r="A507">
        <v>507</v>
      </c>
      <c r="B507" t="s">
        <v>987</v>
      </c>
      <c r="C507">
        <v>65</v>
      </c>
      <c r="D507">
        <v>136</v>
      </c>
      <c r="E507">
        <v>94</v>
      </c>
      <c r="F507">
        <v>54</v>
      </c>
      <c r="G507">
        <v>96</v>
      </c>
      <c r="H507">
        <v>135</v>
      </c>
      <c r="I507">
        <v>580</v>
      </c>
      <c r="J507" t="s">
        <v>2047</v>
      </c>
      <c r="K507" t="s">
        <v>2108</v>
      </c>
    </row>
    <row r="508" spans="1:11" x14ac:dyDescent="0.3">
      <c r="A508">
        <v>508</v>
      </c>
      <c r="B508" t="s">
        <v>989</v>
      </c>
      <c r="C508">
        <v>60</v>
      </c>
      <c r="D508">
        <v>60</v>
      </c>
      <c r="E508">
        <v>60</v>
      </c>
      <c r="F508">
        <v>105</v>
      </c>
      <c r="G508">
        <v>105</v>
      </c>
      <c r="H508">
        <v>105</v>
      </c>
      <c r="I508">
        <v>495</v>
      </c>
      <c r="J508" t="s">
        <v>2305</v>
      </c>
      <c r="K508" t="s">
        <v>3525</v>
      </c>
    </row>
    <row r="509" spans="1:11" x14ac:dyDescent="0.3">
      <c r="A509">
        <v>509</v>
      </c>
      <c r="B509" t="s">
        <v>991</v>
      </c>
      <c r="C509">
        <v>100</v>
      </c>
      <c r="D509">
        <v>125</v>
      </c>
      <c r="E509">
        <v>52</v>
      </c>
      <c r="F509">
        <v>105</v>
      </c>
      <c r="G509">
        <v>52</v>
      </c>
      <c r="H509">
        <v>71</v>
      </c>
      <c r="I509">
        <v>505</v>
      </c>
      <c r="J509" t="s">
        <v>2102</v>
      </c>
      <c r="K509" t="s">
        <v>2866</v>
      </c>
    </row>
    <row r="510" spans="1:11" x14ac:dyDescent="0.3">
      <c r="A510">
        <v>510</v>
      </c>
      <c r="B510" t="s">
        <v>993</v>
      </c>
      <c r="C510">
        <v>49</v>
      </c>
      <c r="D510">
        <v>55</v>
      </c>
      <c r="E510">
        <v>42</v>
      </c>
      <c r="F510">
        <v>42</v>
      </c>
      <c r="G510">
        <v>37</v>
      </c>
      <c r="H510">
        <v>85</v>
      </c>
      <c r="I510">
        <v>310</v>
      </c>
      <c r="J510" t="s">
        <v>2047</v>
      </c>
      <c r="K510" t="s">
        <v>3525</v>
      </c>
    </row>
    <row r="511" spans="1:11" x14ac:dyDescent="0.3">
      <c r="A511">
        <v>511</v>
      </c>
      <c r="B511" t="s">
        <v>995</v>
      </c>
      <c r="C511">
        <v>71</v>
      </c>
      <c r="D511">
        <v>82</v>
      </c>
      <c r="E511">
        <v>64</v>
      </c>
      <c r="F511">
        <v>64</v>
      </c>
      <c r="G511">
        <v>59</v>
      </c>
      <c r="H511">
        <v>112</v>
      </c>
      <c r="I511">
        <v>452</v>
      </c>
      <c r="J511" t="s">
        <v>2047</v>
      </c>
      <c r="K511" t="s">
        <v>3525</v>
      </c>
    </row>
    <row r="512" spans="1:11" x14ac:dyDescent="0.3">
      <c r="A512">
        <v>512</v>
      </c>
      <c r="B512" t="s">
        <v>997</v>
      </c>
      <c r="C512">
        <v>45</v>
      </c>
      <c r="D512">
        <v>30</v>
      </c>
      <c r="E512">
        <v>50</v>
      </c>
      <c r="F512">
        <v>65</v>
      </c>
      <c r="G512">
        <v>50</v>
      </c>
      <c r="H512">
        <v>45</v>
      </c>
      <c r="I512">
        <v>285</v>
      </c>
      <c r="J512" t="s">
        <v>2121</v>
      </c>
      <c r="K512" t="s">
        <v>3525</v>
      </c>
    </row>
    <row r="513" spans="1:11" x14ac:dyDescent="0.3">
      <c r="A513">
        <v>513</v>
      </c>
      <c r="B513" t="s">
        <v>999</v>
      </c>
      <c r="C513">
        <v>63</v>
      </c>
      <c r="D513">
        <v>63</v>
      </c>
      <c r="E513">
        <v>47</v>
      </c>
      <c r="F513">
        <v>41</v>
      </c>
      <c r="G513">
        <v>41</v>
      </c>
      <c r="H513">
        <v>74</v>
      </c>
      <c r="I513">
        <v>329</v>
      </c>
      <c r="J513" t="s">
        <v>2053</v>
      </c>
      <c r="K513" t="s">
        <v>2102</v>
      </c>
    </row>
    <row r="514" spans="1:11" x14ac:dyDescent="0.3">
      <c r="A514">
        <v>514</v>
      </c>
      <c r="B514" t="s">
        <v>1001</v>
      </c>
      <c r="C514">
        <v>103</v>
      </c>
      <c r="D514">
        <v>93</v>
      </c>
      <c r="E514">
        <v>67</v>
      </c>
      <c r="F514">
        <v>71</v>
      </c>
      <c r="G514">
        <v>61</v>
      </c>
      <c r="H514">
        <v>84</v>
      </c>
      <c r="I514">
        <v>479</v>
      </c>
      <c r="J514" t="s">
        <v>2053</v>
      </c>
      <c r="K514" t="s">
        <v>2102</v>
      </c>
    </row>
    <row r="515" spans="1:11" x14ac:dyDescent="0.3">
      <c r="A515">
        <v>515</v>
      </c>
      <c r="B515" t="s">
        <v>1003</v>
      </c>
      <c r="C515">
        <v>57</v>
      </c>
      <c r="D515">
        <v>24</v>
      </c>
      <c r="E515">
        <v>86</v>
      </c>
      <c r="F515">
        <v>24</v>
      </c>
      <c r="G515">
        <v>86</v>
      </c>
      <c r="H515">
        <v>23</v>
      </c>
      <c r="I515">
        <v>300</v>
      </c>
      <c r="J515" t="s">
        <v>2103</v>
      </c>
      <c r="K515" t="s">
        <v>2121</v>
      </c>
    </row>
    <row r="516" spans="1:11" x14ac:dyDescent="0.3">
      <c r="A516">
        <v>516</v>
      </c>
      <c r="B516" t="s">
        <v>1005</v>
      </c>
      <c r="C516">
        <v>67</v>
      </c>
      <c r="D516">
        <v>89</v>
      </c>
      <c r="E516">
        <v>116</v>
      </c>
      <c r="F516">
        <v>79</v>
      </c>
      <c r="G516">
        <v>116</v>
      </c>
      <c r="H516">
        <v>33</v>
      </c>
      <c r="I516">
        <v>500</v>
      </c>
      <c r="J516" t="s">
        <v>2103</v>
      </c>
      <c r="K516" t="s">
        <v>2121</v>
      </c>
    </row>
    <row r="517" spans="1:11" x14ac:dyDescent="0.3">
      <c r="A517">
        <v>517</v>
      </c>
      <c r="B517" t="s">
        <v>1007</v>
      </c>
      <c r="C517">
        <v>50</v>
      </c>
      <c r="D517">
        <v>80</v>
      </c>
      <c r="E517">
        <v>95</v>
      </c>
      <c r="F517">
        <v>10</v>
      </c>
      <c r="G517">
        <v>45</v>
      </c>
      <c r="H517">
        <v>10</v>
      </c>
      <c r="I517">
        <v>290</v>
      </c>
      <c r="J517" t="s">
        <v>2283</v>
      </c>
      <c r="K517" t="s">
        <v>3525</v>
      </c>
    </row>
    <row r="518" spans="1:11" x14ac:dyDescent="0.3">
      <c r="A518">
        <v>518</v>
      </c>
      <c r="B518" t="s">
        <v>1009</v>
      </c>
      <c r="C518">
        <v>20</v>
      </c>
      <c r="D518">
        <v>25</v>
      </c>
      <c r="E518">
        <v>45</v>
      </c>
      <c r="F518">
        <v>70</v>
      </c>
      <c r="G518">
        <v>90</v>
      </c>
      <c r="H518">
        <v>60</v>
      </c>
      <c r="I518">
        <v>310</v>
      </c>
      <c r="J518" t="s">
        <v>2121</v>
      </c>
      <c r="K518" t="s">
        <v>2075</v>
      </c>
    </row>
    <row r="519" spans="1:11" x14ac:dyDescent="0.3">
      <c r="A519">
        <v>519</v>
      </c>
      <c r="B519" t="s">
        <v>1011</v>
      </c>
      <c r="C519">
        <v>100</v>
      </c>
      <c r="D519">
        <v>5</v>
      </c>
      <c r="E519">
        <v>5</v>
      </c>
      <c r="F519">
        <v>15</v>
      </c>
      <c r="G519">
        <v>65</v>
      </c>
      <c r="H519">
        <v>30</v>
      </c>
      <c r="I519">
        <v>220</v>
      </c>
      <c r="J519" t="s">
        <v>2047</v>
      </c>
      <c r="K519" t="s">
        <v>3525</v>
      </c>
    </row>
    <row r="520" spans="1:11" x14ac:dyDescent="0.3">
      <c r="A520">
        <v>520</v>
      </c>
      <c r="B520" t="s">
        <v>1013</v>
      </c>
      <c r="C520">
        <v>76</v>
      </c>
      <c r="D520">
        <v>65</v>
      </c>
      <c r="E520">
        <v>45</v>
      </c>
      <c r="F520">
        <v>92</v>
      </c>
      <c r="G520">
        <v>42</v>
      </c>
      <c r="H520">
        <v>91</v>
      </c>
      <c r="I520">
        <v>411</v>
      </c>
      <c r="J520" t="s">
        <v>2047</v>
      </c>
      <c r="K520" t="s">
        <v>2866</v>
      </c>
    </row>
    <row r="521" spans="1:11" x14ac:dyDescent="0.3">
      <c r="A521">
        <v>521</v>
      </c>
      <c r="B521" t="s">
        <v>1015</v>
      </c>
      <c r="C521">
        <v>50</v>
      </c>
      <c r="D521">
        <v>92</v>
      </c>
      <c r="E521">
        <v>108</v>
      </c>
      <c r="F521">
        <v>92</v>
      </c>
      <c r="G521">
        <v>108</v>
      </c>
      <c r="H521">
        <v>35</v>
      </c>
      <c r="I521">
        <v>485</v>
      </c>
      <c r="J521" t="s">
        <v>2305</v>
      </c>
      <c r="K521" t="s">
        <v>2102</v>
      </c>
    </row>
    <row r="522" spans="1:11" x14ac:dyDescent="0.3">
      <c r="A522">
        <v>522</v>
      </c>
      <c r="B522" t="s">
        <v>1017</v>
      </c>
      <c r="C522">
        <v>58</v>
      </c>
      <c r="D522">
        <v>70</v>
      </c>
      <c r="E522">
        <v>45</v>
      </c>
      <c r="F522">
        <v>40</v>
      </c>
      <c r="G522">
        <v>45</v>
      </c>
      <c r="H522">
        <v>42</v>
      </c>
      <c r="I522">
        <v>300</v>
      </c>
      <c r="J522" t="s">
        <v>2236</v>
      </c>
      <c r="K522" t="s">
        <v>2062</v>
      </c>
    </row>
    <row r="523" spans="1:11" x14ac:dyDescent="0.3">
      <c r="A523">
        <v>523</v>
      </c>
      <c r="B523" t="s">
        <v>1019</v>
      </c>
      <c r="C523">
        <v>68</v>
      </c>
      <c r="D523">
        <v>90</v>
      </c>
      <c r="E523">
        <v>65</v>
      </c>
      <c r="F523">
        <v>50</v>
      </c>
      <c r="G523">
        <v>55</v>
      </c>
      <c r="H523">
        <v>82</v>
      </c>
      <c r="I523">
        <v>410</v>
      </c>
      <c r="J523" t="s">
        <v>2236</v>
      </c>
      <c r="K523" t="s">
        <v>2062</v>
      </c>
    </row>
    <row r="524" spans="1:11" x14ac:dyDescent="0.3">
      <c r="A524">
        <v>524</v>
      </c>
      <c r="B524" t="s">
        <v>1021</v>
      </c>
      <c r="C524">
        <v>108</v>
      </c>
      <c r="D524">
        <v>130</v>
      </c>
      <c r="E524">
        <v>95</v>
      </c>
      <c r="F524">
        <v>80</v>
      </c>
      <c r="G524">
        <v>85</v>
      </c>
      <c r="H524">
        <v>102</v>
      </c>
      <c r="I524">
        <v>600</v>
      </c>
      <c r="J524" t="s">
        <v>2236</v>
      </c>
      <c r="K524" t="s">
        <v>2062</v>
      </c>
    </row>
    <row r="525" spans="1:11" x14ac:dyDescent="0.3">
      <c r="A525">
        <v>525</v>
      </c>
      <c r="B525" t="s">
        <v>1022</v>
      </c>
      <c r="C525">
        <v>108</v>
      </c>
      <c r="D525">
        <v>170</v>
      </c>
      <c r="E525">
        <v>115</v>
      </c>
      <c r="F525">
        <v>120</v>
      </c>
      <c r="G525">
        <v>95</v>
      </c>
      <c r="H525">
        <v>92</v>
      </c>
      <c r="I525">
        <v>700</v>
      </c>
      <c r="J525" t="s">
        <v>2236</v>
      </c>
      <c r="K525" t="s">
        <v>2062</v>
      </c>
    </row>
    <row r="526" spans="1:11" x14ac:dyDescent="0.3">
      <c r="A526">
        <v>526</v>
      </c>
      <c r="B526" t="s">
        <v>1024</v>
      </c>
      <c r="C526">
        <v>135</v>
      </c>
      <c r="D526">
        <v>85</v>
      </c>
      <c r="E526">
        <v>40</v>
      </c>
      <c r="F526">
        <v>40</v>
      </c>
      <c r="G526">
        <v>85</v>
      </c>
      <c r="H526">
        <v>5</v>
      </c>
      <c r="I526">
        <v>390</v>
      </c>
      <c r="J526" t="s">
        <v>2047</v>
      </c>
      <c r="K526" t="s">
        <v>3525</v>
      </c>
    </row>
    <row r="527" spans="1:11" x14ac:dyDescent="0.3">
      <c r="A527">
        <v>527</v>
      </c>
      <c r="B527" t="s">
        <v>1026</v>
      </c>
      <c r="C527">
        <v>40</v>
      </c>
      <c r="D527">
        <v>70</v>
      </c>
      <c r="E527">
        <v>40</v>
      </c>
      <c r="F527">
        <v>35</v>
      </c>
      <c r="G527">
        <v>40</v>
      </c>
      <c r="H527">
        <v>60</v>
      </c>
      <c r="I527">
        <v>285</v>
      </c>
      <c r="J527" t="s">
        <v>2108</v>
      </c>
      <c r="K527" t="s">
        <v>3525</v>
      </c>
    </row>
    <row r="528" spans="1:11" x14ac:dyDescent="0.3">
      <c r="A528">
        <v>528</v>
      </c>
      <c r="B528" t="s">
        <v>1028</v>
      </c>
      <c r="C528">
        <v>70</v>
      </c>
      <c r="D528">
        <v>110</v>
      </c>
      <c r="E528">
        <v>70</v>
      </c>
      <c r="F528">
        <v>115</v>
      </c>
      <c r="G528">
        <v>70</v>
      </c>
      <c r="H528">
        <v>90</v>
      </c>
      <c r="I528">
        <v>525</v>
      </c>
      <c r="J528" t="s">
        <v>2108</v>
      </c>
      <c r="K528" t="s">
        <v>2103</v>
      </c>
    </row>
    <row r="529" spans="1:11" x14ac:dyDescent="0.3">
      <c r="A529">
        <v>529</v>
      </c>
      <c r="B529" t="s">
        <v>1029</v>
      </c>
      <c r="C529">
        <v>70</v>
      </c>
      <c r="D529">
        <v>145</v>
      </c>
      <c r="E529">
        <v>88</v>
      </c>
      <c r="F529">
        <v>140</v>
      </c>
      <c r="G529">
        <v>70</v>
      </c>
      <c r="H529">
        <v>112</v>
      </c>
      <c r="I529">
        <v>625</v>
      </c>
      <c r="J529" t="s">
        <v>2108</v>
      </c>
      <c r="K529" t="s">
        <v>2103</v>
      </c>
    </row>
    <row r="530" spans="1:11" x14ac:dyDescent="0.3">
      <c r="A530">
        <v>530</v>
      </c>
      <c r="B530" t="s">
        <v>1031</v>
      </c>
      <c r="C530">
        <v>68</v>
      </c>
      <c r="D530">
        <v>72</v>
      </c>
      <c r="E530">
        <v>78</v>
      </c>
      <c r="F530">
        <v>38</v>
      </c>
      <c r="G530">
        <v>42</v>
      </c>
      <c r="H530">
        <v>32</v>
      </c>
      <c r="I530">
        <v>330</v>
      </c>
      <c r="J530" t="s">
        <v>2062</v>
      </c>
      <c r="K530" t="s">
        <v>3525</v>
      </c>
    </row>
    <row r="531" spans="1:11" x14ac:dyDescent="0.3">
      <c r="A531">
        <v>531</v>
      </c>
      <c r="B531" t="s">
        <v>1033</v>
      </c>
      <c r="C531">
        <v>108</v>
      </c>
      <c r="D531">
        <v>112</v>
      </c>
      <c r="E531">
        <v>118</v>
      </c>
      <c r="F531">
        <v>68</v>
      </c>
      <c r="G531">
        <v>72</v>
      </c>
      <c r="H531">
        <v>47</v>
      </c>
      <c r="I531">
        <v>525</v>
      </c>
      <c r="J531" t="s">
        <v>2062</v>
      </c>
      <c r="K531" t="s">
        <v>3525</v>
      </c>
    </row>
    <row r="532" spans="1:11" x14ac:dyDescent="0.3">
      <c r="A532">
        <v>532</v>
      </c>
      <c r="B532" t="s">
        <v>1035</v>
      </c>
      <c r="C532">
        <v>40</v>
      </c>
      <c r="D532">
        <v>50</v>
      </c>
      <c r="E532">
        <v>90</v>
      </c>
      <c r="F532">
        <v>30</v>
      </c>
      <c r="G532">
        <v>55</v>
      </c>
      <c r="H532">
        <v>65</v>
      </c>
      <c r="I532">
        <v>330</v>
      </c>
      <c r="J532" t="s">
        <v>2053</v>
      </c>
      <c r="K532" t="s">
        <v>2031</v>
      </c>
    </row>
    <row r="533" spans="1:11" x14ac:dyDescent="0.3">
      <c r="A533">
        <v>533</v>
      </c>
      <c r="B533" t="s">
        <v>1037</v>
      </c>
      <c r="C533">
        <v>70</v>
      </c>
      <c r="D533">
        <v>90</v>
      </c>
      <c r="E533">
        <v>110</v>
      </c>
      <c r="F533">
        <v>60</v>
      </c>
      <c r="G533">
        <v>75</v>
      </c>
      <c r="H533">
        <v>95</v>
      </c>
      <c r="I533">
        <v>500</v>
      </c>
      <c r="J533" t="s">
        <v>2053</v>
      </c>
      <c r="K533" t="s">
        <v>2102</v>
      </c>
    </row>
    <row r="534" spans="1:11" x14ac:dyDescent="0.3">
      <c r="A534">
        <v>534</v>
      </c>
      <c r="B534" t="s">
        <v>1039</v>
      </c>
      <c r="C534">
        <v>48</v>
      </c>
      <c r="D534">
        <v>61</v>
      </c>
      <c r="E534">
        <v>40</v>
      </c>
      <c r="F534">
        <v>61</v>
      </c>
      <c r="G534">
        <v>40</v>
      </c>
      <c r="H534">
        <v>50</v>
      </c>
      <c r="I534">
        <v>300</v>
      </c>
      <c r="J534" t="s">
        <v>2053</v>
      </c>
      <c r="K534" t="s">
        <v>2108</v>
      </c>
    </row>
    <row r="535" spans="1:11" x14ac:dyDescent="0.3">
      <c r="A535">
        <v>535</v>
      </c>
      <c r="B535" t="s">
        <v>1041</v>
      </c>
      <c r="C535">
        <v>83</v>
      </c>
      <c r="D535">
        <v>106</v>
      </c>
      <c r="E535">
        <v>65</v>
      </c>
      <c r="F535">
        <v>86</v>
      </c>
      <c r="G535">
        <v>65</v>
      </c>
      <c r="H535">
        <v>85</v>
      </c>
      <c r="I535">
        <v>490</v>
      </c>
      <c r="J535" t="s">
        <v>2053</v>
      </c>
      <c r="K535" t="s">
        <v>2108</v>
      </c>
    </row>
    <row r="536" spans="1:11" x14ac:dyDescent="0.3">
      <c r="A536">
        <v>536</v>
      </c>
      <c r="B536" t="s">
        <v>1043</v>
      </c>
      <c r="C536">
        <v>74</v>
      </c>
      <c r="D536">
        <v>100</v>
      </c>
      <c r="E536">
        <v>72</v>
      </c>
      <c r="F536">
        <v>90</v>
      </c>
      <c r="G536">
        <v>72</v>
      </c>
      <c r="H536">
        <v>46</v>
      </c>
      <c r="I536">
        <v>454</v>
      </c>
      <c r="J536" t="s">
        <v>2196</v>
      </c>
      <c r="K536" t="s">
        <v>3525</v>
      </c>
    </row>
    <row r="537" spans="1:11" x14ac:dyDescent="0.3">
      <c r="A537">
        <v>537</v>
      </c>
      <c r="B537" t="s">
        <v>1045</v>
      </c>
      <c r="C537">
        <v>49</v>
      </c>
      <c r="D537">
        <v>49</v>
      </c>
      <c r="E537">
        <v>56</v>
      </c>
      <c r="F537">
        <v>49</v>
      </c>
      <c r="G537">
        <v>61</v>
      </c>
      <c r="H537">
        <v>66</v>
      </c>
      <c r="I537">
        <v>330</v>
      </c>
      <c r="J537" t="s">
        <v>2027</v>
      </c>
      <c r="K537" t="s">
        <v>3525</v>
      </c>
    </row>
    <row r="538" spans="1:11" x14ac:dyDescent="0.3">
      <c r="A538">
        <v>538</v>
      </c>
      <c r="B538" t="s">
        <v>1047</v>
      </c>
      <c r="C538">
        <v>69</v>
      </c>
      <c r="D538">
        <v>69</v>
      </c>
      <c r="E538">
        <v>76</v>
      </c>
      <c r="F538">
        <v>69</v>
      </c>
      <c r="G538">
        <v>86</v>
      </c>
      <c r="H538">
        <v>91</v>
      </c>
      <c r="I538">
        <v>460</v>
      </c>
      <c r="J538" t="s">
        <v>2027</v>
      </c>
      <c r="K538" t="s">
        <v>3525</v>
      </c>
    </row>
    <row r="539" spans="1:11" x14ac:dyDescent="0.3">
      <c r="A539">
        <v>539</v>
      </c>
      <c r="B539" t="s">
        <v>1049</v>
      </c>
      <c r="C539">
        <v>45</v>
      </c>
      <c r="D539">
        <v>20</v>
      </c>
      <c r="E539">
        <v>50</v>
      </c>
      <c r="F539">
        <v>60</v>
      </c>
      <c r="G539">
        <v>120</v>
      </c>
      <c r="H539">
        <v>50</v>
      </c>
      <c r="I539">
        <v>345</v>
      </c>
      <c r="J539" t="s">
        <v>2027</v>
      </c>
      <c r="K539" t="s">
        <v>2866</v>
      </c>
    </row>
    <row r="540" spans="1:11" x14ac:dyDescent="0.3">
      <c r="A540">
        <v>540</v>
      </c>
      <c r="B540" t="s">
        <v>1051</v>
      </c>
      <c r="C540">
        <v>60</v>
      </c>
      <c r="D540">
        <v>62</v>
      </c>
      <c r="E540">
        <v>50</v>
      </c>
      <c r="F540">
        <v>62</v>
      </c>
      <c r="G540">
        <v>60</v>
      </c>
      <c r="H540">
        <v>40</v>
      </c>
      <c r="I540">
        <v>334</v>
      </c>
      <c r="J540" t="s">
        <v>2196</v>
      </c>
      <c r="K540" t="s">
        <v>2079</v>
      </c>
    </row>
    <row r="541" spans="1:11" x14ac:dyDescent="0.3">
      <c r="A541">
        <v>541</v>
      </c>
      <c r="B541" t="s">
        <v>1053</v>
      </c>
      <c r="C541">
        <v>90</v>
      </c>
      <c r="D541">
        <v>92</v>
      </c>
      <c r="E541">
        <v>75</v>
      </c>
      <c r="F541">
        <v>92</v>
      </c>
      <c r="G541">
        <v>85</v>
      </c>
      <c r="H541">
        <v>60</v>
      </c>
      <c r="I541">
        <v>494</v>
      </c>
      <c r="J541" t="s">
        <v>2196</v>
      </c>
      <c r="K541" t="s">
        <v>2079</v>
      </c>
    </row>
    <row r="542" spans="1:11" x14ac:dyDescent="0.3">
      <c r="A542">
        <v>542</v>
      </c>
      <c r="B542" t="s">
        <v>1054</v>
      </c>
      <c r="C542">
        <v>90</v>
      </c>
      <c r="D542">
        <v>132</v>
      </c>
      <c r="E542">
        <v>105</v>
      </c>
      <c r="F542">
        <v>132</v>
      </c>
      <c r="G542">
        <v>105</v>
      </c>
      <c r="H542">
        <v>30</v>
      </c>
      <c r="I542">
        <v>594</v>
      </c>
      <c r="J542" t="s">
        <v>2196</v>
      </c>
      <c r="K542" t="s">
        <v>2079</v>
      </c>
    </row>
    <row r="543" spans="1:11" x14ac:dyDescent="0.3">
      <c r="A543">
        <v>543</v>
      </c>
      <c r="B543" t="s">
        <v>1056</v>
      </c>
      <c r="C543">
        <v>70</v>
      </c>
      <c r="D543">
        <v>120</v>
      </c>
      <c r="E543">
        <v>65</v>
      </c>
      <c r="F543">
        <v>45</v>
      </c>
      <c r="G543">
        <v>85</v>
      </c>
      <c r="H543">
        <v>125</v>
      </c>
      <c r="I543">
        <v>510</v>
      </c>
      <c r="J543" t="s">
        <v>2102</v>
      </c>
      <c r="K543" t="s">
        <v>2079</v>
      </c>
    </row>
    <row r="544" spans="1:11" x14ac:dyDescent="0.3">
      <c r="A544">
        <v>544</v>
      </c>
      <c r="B544" t="s">
        <v>1058</v>
      </c>
      <c r="C544">
        <v>70</v>
      </c>
      <c r="D544">
        <v>70</v>
      </c>
      <c r="E544">
        <v>115</v>
      </c>
      <c r="F544">
        <v>130</v>
      </c>
      <c r="G544">
        <v>90</v>
      </c>
      <c r="H544">
        <v>60</v>
      </c>
      <c r="I544">
        <v>535</v>
      </c>
      <c r="J544" t="s">
        <v>2057</v>
      </c>
      <c r="K544" t="s">
        <v>2103</v>
      </c>
    </row>
    <row r="545" spans="1:11" x14ac:dyDescent="0.3">
      <c r="A545">
        <v>545</v>
      </c>
      <c r="B545" t="s">
        <v>1060</v>
      </c>
      <c r="C545">
        <v>110</v>
      </c>
      <c r="D545">
        <v>85</v>
      </c>
      <c r="E545">
        <v>95</v>
      </c>
      <c r="F545">
        <v>80</v>
      </c>
      <c r="G545">
        <v>95</v>
      </c>
      <c r="H545">
        <v>50</v>
      </c>
      <c r="I545">
        <v>515</v>
      </c>
      <c r="J545" t="s">
        <v>2047</v>
      </c>
      <c r="K545" t="s">
        <v>3525</v>
      </c>
    </row>
    <row r="546" spans="1:11" x14ac:dyDescent="0.3">
      <c r="A546">
        <v>546</v>
      </c>
      <c r="B546" t="s">
        <v>1062</v>
      </c>
      <c r="C546">
        <v>115</v>
      </c>
      <c r="D546">
        <v>140</v>
      </c>
      <c r="E546">
        <v>130</v>
      </c>
      <c r="F546">
        <v>55</v>
      </c>
      <c r="G546">
        <v>55</v>
      </c>
      <c r="H546">
        <v>40</v>
      </c>
      <c r="I546">
        <v>535</v>
      </c>
      <c r="J546" t="s">
        <v>2062</v>
      </c>
      <c r="K546" t="s">
        <v>2283</v>
      </c>
    </row>
    <row r="547" spans="1:11" x14ac:dyDescent="0.3">
      <c r="A547">
        <v>547</v>
      </c>
      <c r="B547" t="s">
        <v>1064</v>
      </c>
      <c r="C547">
        <v>100</v>
      </c>
      <c r="D547">
        <v>100</v>
      </c>
      <c r="E547">
        <v>125</v>
      </c>
      <c r="F547">
        <v>110</v>
      </c>
      <c r="G547">
        <v>50</v>
      </c>
      <c r="H547">
        <v>50</v>
      </c>
      <c r="I547">
        <v>535</v>
      </c>
      <c r="J547" t="s">
        <v>2196</v>
      </c>
      <c r="K547" t="s">
        <v>3525</v>
      </c>
    </row>
    <row r="548" spans="1:11" x14ac:dyDescent="0.3">
      <c r="A548">
        <v>548</v>
      </c>
      <c r="B548" t="s">
        <v>1066</v>
      </c>
      <c r="C548">
        <v>75</v>
      </c>
      <c r="D548">
        <v>123</v>
      </c>
      <c r="E548">
        <v>67</v>
      </c>
      <c r="F548">
        <v>95</v>
      </c>
      <c r="G548">
        <v>85</v>
      </c>
      <c r="H548">
        <v>95</v>
      </c>
      <c r="I548">
        <v>540</v>
      </c>
      <c r="J548" t="s">
        <v>2057</v>
      </c>
      <c r="K548" t="s">
        <v>3525</v>
      </c>
    </row>
    <row r="549" spans="1:11" x14ac:dyDescent="0.3">
      <c r="A549">
        <v>549</v>
      </c>
      <c r="B549" t="s">
        <v>1068</v>
      </c>
      <c r="C549">
        <v>75</v>
      </c>
      <c r="D549">
        <v>95</v>
      </c>
      <c r="E549">
        <v>67</v>
      </c>
      <c r="F549">
        <v>125</v>
      </c>
      <c r="G549">
        <v>95</v>
      </c>
      <c r="H549">
        <v>83</v>
      </c>
      <c r="I549">
        <v>540</v>
      </c>
      <c r="J549" t="s">
        <v>2022</v>
      </c>
      <c r="K549" t="s">
        <v>3525</v>
      </c>
    </row>
    <row r="550" spans="1:11" x14ac:dyDescent="0.3">
      <c r="A550">
        <v>550</v>
      </c>
      <c r="B550" t="s">
        <v>1070</v>
      </c>
      <c r="C550">
        <v>85</v>
      </c>
      <c r="D550">
        <v>50</v>
      </c>
      <c r="E550">
        <v>95</v>
      </c>
      <c r="F550">
        <v>120</v>
      </c>
      <c r="G550">
        <v>115</v>
      </c>
      <c r="H550">
        <v>80</v>
      </c>
      <c r="I550">
        <v>545</v>
      </c>
      <c r="J550" t="s">
        <v>2075</v>
      </c>
      <c r="K550" t="s">
        <v>2866</v>
      </c>
    </row>
    <row r="551" spans="1:11" x14ac:dyDescent="0.3">
      <c r="A551">
        <v>551</v>
      </c>
      <c r="B551" t="s">
        <v>1072</v>
      </c>
      <c r="C551">
        <v>86</v>
      </c>
      <c r="D551">
        <v>76</v>
      </c>
      <c r="E551">
        <v>86</v>
      </c>
      <c r="F551">
        <v>116</v>
      </c>
      <c r="G551">
        <v>56</v>
      </c>
      <c r="H551">
        <v>95</v>
      </c>
      <c r="I551">
        <v>515</v>
      </c>
      <c r="J551" t="s">
        <v>2031</v>
      </c>
      <c r="K551" t="s">
        <v>2866</v>
      </c>
    </row>
    <row r="552" spans="1:11" x14ac:dyDescent="0.3">
      <c r="A552">
        <v>552</v>
      </c>
      <c r="B552" t="s">
        <v>1074</v>
      </c>
      <c r="C552">
        <v>65</v>
      </c>
      <c r="D552">
        <v>110</v>
      </c>
      <c r="E552">
        <v>130</v>
      </c>
      <c r="F552">
        <v>60</v>
      </c>
      <c r="G552">
        <v>65</v>
      </c>
      <c r="H552">
        <v>95</v>
      </c>
      <c r="I552">
        <v>525</v>
      </c>
      <c r="J552" t="s">
        <v>2196</v>
      </c>
      <c r="K552" t="s">
        <v>3525</v>
      </c>
    </row>
    <row r="553" spans="1:11" x14ac:dyDescent="0.3">
      <c r="A553">
        <v>553</v>
      </c>
      <c r="B553" t="s">
        <v>1076</v>
      </c>
      <c r="C553">
        <v>65</v>
      </c>
      <c r="D553">
        <v>60</v>
      </c>
      <c r="E553">
        <v>110</v>
      </c>
      <c r="F553">
        <v>130</v>
      </c>
      <c r="G553">
        <v>95</v>
      </c>
      <c r="H553">
        <v>65</v>
      </c>
      <c r="I553">
        <v>525</v>
      </c>
      <c r="J553" t="s">
        <v>2079</v>
      </c>
      <c r="K553" t="s">
        <v>3525</v>
      </c>
    </row>
    <row r="554" spans="1:11" x14ac:dyDescent="0.3">
      <c r="A554">
        <v>554</v>
      </c>
      <c r="B554" t="s">
        <v>1078</v>
      </c>
      <c r="C554">
        <v>75</v>
      </c>
      <c r="D554">
        <v>95</v>
      </c>
      <c r="E554">
        <v>125</v>
      </c>
      <c r="F554">
        <v>45</v>
      </c>
      <c r="G554">
        <v>75</v>
      </c>
      <c r="H554">
        <v>95</v>
      </c>
      <c r="I554">
        <v>510</v>
      </c>
      <c r="J554" t="s">
        <v>2062</v>
      </c>
      <c r="K554" t="s">
        <v>2866</v>
      </c>
    </row>
    <row r="555" spans="1:11" x14ac:dyDescent="0.3">
      <c r="A555">
        <v>555</v>
      </c>
      <c r="B555" t="s">
        <v>1080</v>
      </c>
      <c r="C555">
        <v>110</v>
      </c>
      <c r="D555">
        <v>130</v>
      </c>
      <c r="E555">
        <v>80</v>
      </c>
      <c r="F555">
        <v>70</v>
      </c>
      <c r="G555">
        <v>60</v>
      </c>
      <c r="H555">
        <v>80</v>
      </c>
      <c r="I555">
        <v>530</v>
      </c>
      <c r="J555" t="s">
        <v>2079</v>
      </c>
      <c r="K555" t="s">
        <v>2062</v>
      </c>
    </row>
    <row r="556" spans="1:11" x14ac:dyDescent="0.3">
      <c r="A556">
        <v>556</v>
      </c>
      <c r="B556" t="s">
        <v>1082</v>
      </c>
      <c r="C556">
        <v>85</v>
      </c>
      <c r="D556">
        <v>80</v>
      </c>
      <c r="E556">
        <v>70</v>
      </c>
      <c r="F556">
        <v>135</v>
      </c>
      <c r="G556">
        <v>75</v>
      </c>
      <c r="H556">
        <v>90</v>
      </c>
      <c r="I556">
        <v>535</v>
      </c>
      <c r="J556" t="s">
        <v>2047</v>
      </c>
      <c r="K556" t="s">
        <v>3525</v>
      </c>
    </row>
    <row r="557" spans="1:11" x14ac:dyDescent="0.3">
      <c r="A557">
        <v>557</v>
      </c>
      <c r="B557" t="s">
        <v>1084</v>
      </c>
      <c r="C557">
        <v>68</v>
      </c>
      <c r="D557">
        <v>125</v>
      </c>
      <c r="E557">
        <v>65</v>
      </c>
      <c r="F557">
        <v>65</v>
      </c>
      <c r="G557">
        <v>115</v>
      </c>
      <c r="H557">
        <v>80</v>
      </c>
      <c r="I557">
        <v>518</v>
      </c>
      <c r="J557" t="s">
        <v>2121</v>
      </c>
      <c r="K557" t="s">
        <v>2108</v>
      </c>
    </row>
    <row r="558" spans="1:11" x14ac:dyDescent="0.3">
      <c r="A558">
        <v>558</v>
      </c>
      <c r="B558" t="s">
        <v>1085</v>
      </c>
      <c r="C558">
        <v>68</v>
      </c>
      <c r="D558">
        <v>165</v>
      </c>
      <c r="E558">
        <v>95</v>
      </c>
      <c r="F558">
        <v>65</v>
      </c>
      <c r="G558">
        <v>115</v>
      </c>
      <c r="H558">
        <v>110</v>
      </c>
      <c r="I558">
        <v>618</v>
      </c>
      <c r="J558" t="s">
        <v>2121</v>
      </c>
      <c r="K558" t="s">
        <v>2108</v>
      </c>
    </row>
    <row r="559" spans="1:11" x14ac:dyDescent="0.3">
      <c r="A559">
        <v>559</v>
      </c>
      <c r="B559" t="s">
        <v>1087</v>
      </c>
      <c r="C559">
        <v>60</v>
      </c>
      <c r="D559">
        <v>55</v>
      </c>
      <c r="E559">
        <v>145</v>
      </c>
      <c r="F559">
        <v>75</v>
      </c>
      <c r="G559">
        <v>150</v>
      </c>
      <c r="H559">
        <v>40</v>
      </c>
      <c r="I559">
        <v>525</v>
      </c>
      <c r="J559" t="s">
        <v>2283</v>
      </c>
      <c r="K559" t="s">
        <v>2103</v>
      </c>
    </row>
    <row r="560" spans="1:11" x14ac:dyDescent="0.3">
      <c r="A560">
        <v>560</v>
      </c>
      <c r="B560" t="s">
        <v>1089</v>
      </c>
      <c r="C560">
        <v>45</v>
      </c>
      <c r="D560">
        <v>100</v>
      </c>
      <c r="E560">
        <v>135</v>
      </c>
      <c r="F560">
        <v>65</v>
      </c>
      <c r="G560">
        <v>135</v>
      </c>
      <c r="H560">
        <v>45</v>
      </c>
      <c r="I560">
        <v>525</v>
      </c>
      <c r="J560" t="s">
        <v>2305</v>
      </c>
      <c r="K560" t="s">
        <v>3525</v>
      </c>
    </row>
    <row r="561" spans="1:11" x14ac:dyDescent="0.3">
      <c r="A561">
        <v>561</v>
      </c>
      <c r="B561" t="s">
        <v>1091</v>
      </c>
      <c r="C561">
        <v>70</v>
      </c>
      <c r="D561">
        <v>80</v>
      </c>
      <c r="E561">
        <v>70</v>
      </c>
      <c r="F561">
        <v>80</v>
      </c>
      <c r="G561">
        <v>70</v>
      </c>
      <c r="H561">
        <v>110</v>
      </c>
      <c r="I561">
        <v>480</v>
      </c>
      <c r="J561" t="s">
        <v>2079</v>
      </c>
      <c r="K561" t="s">
        <v>2305</v>
      </c>
    </row>
    <row r="562" spans="1:11" x14ac:dyDescent="0.3">
      <c r="A562">
        <v>562</v>
      </c>
      <c r="B562" t="s">
        <v>1093</v>
      </c>
      <c r="C562">
        <v>50</v>
      </c>
      <c r="D562">
        <v>50</v>
      </c>
      <c r="E562">
        <v>77</v>
      </c>
      <c r="F562">
        <v>95</v>
      </c>
      <c r="G562">
        <v>77</v>
      </c>
      <c r="H562">
        <v>91</v>
      </c>
      <c r="I562">
        <v>440</v>
      </c>
      <c r="J562" t="e">
        <v>#N/A</v>
      </c>
      <c r="K562" t="e">
        <v>#N/A</v>
      </c>
    </row>
    <row r="563" spans="1:11" x14ac:dyDescent="0.3">
      <c r="A563">
        <v>563</v>
      </c>
      <c r="B563" t="s">
        <v>1094</v>
      </c>
      <c r="C563">
        <v>50</v>
      </c>
      <c r="D563">
        <v>65</v>
      </c>
      <c r="E563">
        <v>107</v>
      </c>
      <c r="F563">
        <v>105</v>
      </c>
      <c r="G563">
        <v>107</v>
      </c>
      <c r="H563">
        <v>86</v>
      </c>
      <c r="I563">
        <v>520</v>
      </c>
      <c r="J563" t="e">
        <v>#N/A</v>
      </c>
      <c r="K563" t="e">
        <v>#N/A</v>
      </c>
    </row>
    <row r="564" spans="1:11" x14ac:dyDescent="0.3">
      <c r="A564">
        <v>564</v>
      </c>
      <c r="B564" t="s">
        <v>1096</v>
      </c>
      <c r="C564">
        <v>75</v>
      </c>
      <c r="D564">
        <v>75</v>
      </c>
      <c r="E564">
        <v>130</v>
      </c>
      <c r="F564">
        <v>75</v>
      </c>
      <c r="G564">
        <v>130</v>
      </c>
      <c r="H564">
        <v>95</v>
      </c>
      <c r="I564">
        <v>580</v>
      </c>
      <c r="J564" t="s">
        <v>2121</v>
      </c>
      <c r="K564" t="s">
        <v>3525</v>
      </c>
    </row>
    <row r="565" spans="1:11" x14ac:dyDescent="0.3">
      <c r="A565">
        <v>565</v>
      </c>
      <c r="B565" t="s">
        <v>1098</v>
      </c>
      <c r="C565">
        <v>80</v>
      </c>
      <c r="D565">
        <v>105</v>
      </c>
      <c r="E565">
        <v>105</v>
      </c>
      <c r="F565">
        <v>105</v>
      </c>
      <c r="G565">
        <v>105</v>
      </c>
      <c r="H565">
        <v>80</v>
      </c>
      <c r="I565">
        <v>580</v>
      </c>
      <c r="J565" t="s">
        <v>2121</v>
      </c>
      <c r="K565" t="s">
        <v>3525</v>
      </c>
    </row>
    <row r="566" spans="1:11" x14ac:dyDescent="0.3">
      <c r="A566">
        <v>566</v>
      </c>
      <c r="B566" t="s">
        <v>1100</v>
      </c>
      <c r="C566">
        <v>75</v>
      </c>
      <c r="D566">
        <v>125</v>
      </c>
      <c r="E566">
        <v>70</v>
      </c>
      <c r="F566">
        <v>125</v>
      </c>
      <c r="G566">
        <v>70</v>
      </c>
      <c r="H566">
        <v>115</v>
      </c>
      <c r="I566">
        <v>580</v>
      </c>
      <c r="J566" t="s">
        <v>2121</v>
      </c>
      <c r="K566" t="s">
        <v>3525</v>
      </c>
    </row>
    <row r="567" spans="1:11" x14ac:dyDescent="0.3">
      <c r="A567">
        <v>567</v>
      </c>
      <c r="B567" t="s">
        <v>1102</v>
      </c>
      <c r="C567">
        <v>100</v>
      </c>
      <c r="D567">
        <v>120</v>
      </c>
      <c r="E567">
        <v>120</v>
      </c>
      <c r="F567">
        <v>150</v>
      </c>
      <c r="G567">
        <v>100</v>
      </c>
      <c r="H567">
        <v>90</v>
      </c>
      <c r="I567">
        <v>680</v>
      </c>
      <c r="J567" t="s">
        <v>2103</v>
      </c>
      <c r="K567" t="s">
        <v>2236</v>
      </c>
    </row>
    <row r="568" spans="1:11" x14ac:dyDescent="0.3">
      <c r="A568">
        <v>568</v>
      </c>
      <c r="B568" t="s">
        <v>1104</v>
      </c>
      <c r="C568">
        <v>90</v>
      </c>
      <c r="D568">
        <v>120</v>
      </c>
      <c r="E568">
        <v>100</v>
      </c>
      <c r="F568">
        <v>150</v>
      </c>
      <c r="G568">
        <v>120</v>
      </c>
      <c r="H568">
        <v>100</v>
      </c>
      <c r="I568">
        <v>680</v>
      </c>
      <c r="J568" t="s">
        <v>2027</v>
      </c>
      <c r="K568" t="s">
        <v>2236</v>
      </c>
    </row>
    <row r="569" spans="1:11" x14ac:dyDescent="0.3">
      <c r="A569">
        <v>569</v>
      </c>
      <c r="B569" t="s">
        <v>1106</v>
      </c>
      <c r="C569">
        <v>91</v>
      </c>
      <c r="D569">
        <v>90</v>
      </c>
      <c r="E569">
        <v>106</v>
      </c>
      <c r="F569">
        <v>130</v>
      </c>
      <c r="G569">
        <v>106</v>
      </c>
      <c r="H569">
        <v>77</v>
      </c>
      <c r="I569">
        <v>600</v>
      </c>
      <c r="J569" t="s">
        <v>2022</v>
      </c>
      <c r="K569" t="s">
        <v>2103</v>
      </c>
    </row>
    <row r="570" spans="1:11" x14ac:dyDescent="0.3">
      <c r="A570">
        <v>570</v>
      </c>
      <c r="B570" t="s">
        <v>1108</v>
      </c>
      <c r="C570">
        <v>110</v>
      </c>
      <c r="D570">
        <v>160</v>
      </c>
      <c r="E570">
        <v>110</v>
      </c>
      <c r="F570">
        <v>80</v>
      </c>
      <c r="G570">
        <v>110</v>
      </c>
      <c r="H570">
        <v>100</v>
      </c>
      <c r="I570">
        <v>670</v>
      </c>
      <c r="J570" t="s">
        <v>2047</v>
      </c>
      <c r="K570" t="s">
        <v>3525</v>
      </c>
    </row>
    <row r="571" spans="1:11" x14ac:dyDescent="0.3">
      <c r="A571">
        <v>571</v>
      </c>
      <c r="B571" t="s">
        <v>1110</v>
      </c>
      <c r="C571">
        <v>150</v>
      </c>
      <c r="D571">
        <v>100</v>
      </c>
      <c r="E571">
        <v>120</v>
      </c>
      <c r="F571">
        <v>100</v>
      </c>
      <c r="G571">
        <v>120</v>
      </c>
      <c r="H571">
        <v>90</v>
      </c>
      <c r="I571">
        <v>680</v>
      </c>
      <c r="J571" t="e">
        <v>#N/A</v>
      </c>
      <c r="K571" t="e">
        <v>#N/A</v>
      </c>
    </row>
    <row r="572" spans="1:11" x14ac:dyDescent="0.3">
      <c r="A572">
        <v>572</v>
      </c>
      <c r="B572" t="s">
        <v>1112</v>
      </c>
      <c r="C572">
        <v>150</v>
      </c>
      <c r="D572">
        <v>120</v>
      </c>
      <c r="E572">
        <v>100</v>
      </c>
      <c r="F572">
        <v>120</v>
      </c>
      <c r="G572">
        <v>100</v>
      </c>
      <c r="H572">
        <v>90</v>
      </c>
      <c r="I572">
        <v>680</v>
      </c>
      <c r="J572" t="e">
        <v>#N/A</v>
      </c>
      <c r="K572" t="e">
        <v>#N/A</v>
      </c>
    </row>
    <row r="573" spans="1:11" x14ac:dyDescent="0.3">
      <c r="A573">
        <v>573</v>
      </c>
      <c r="B573" t="s">
        <v>1114</v>
      </c>
      <c r="C573">
        <v>120</v>
      </c>
      <c r="D573">
        <v>70</v>
      </c>
      <c r="E573">
        <v>120</v>
      </c>
      <c r="F573">
        <v>75</v>
      </c>
      <c r="G573">
        <v>130</v>
      </c>
      <c r="H573">
        <v>85</v>
      </c>
      <c r="I573">
        <v>600</v>
      </c>
      <c r="J573" t="s">
        <v>2121</v>
      </c>
      <c r="K573" t="s">
        <v>3525</v>
      </c>
    </row>
    <row r="574" spans="1:11" x14ac:dyDescent="0.3">
      <c r="A574">
        <v>574</v>
      </c>
      <c r="B574" t="s">
        <v>1116</v>
      </c>
      <c r="C574">
        <v>80</v>
      </c>
      <c r="D574">
        <v>80</v>
      </c>
      <c r="E574">
        <v>80</v>
      </c>
      <c r="F574">
        <v>80</v>
      </c>
      <c r="G574">
        <v>80</v>
      </c>
      <c r="H574">
        <v>80</v>
      </c>
      <c r="I574">
        <v>480</v>
      </c>
      <c r="J574" t="s">
        <v>2027</v>
      </c>
      <c r="K574" t="s">
        <v>3525</v>
      </c>
    </row>
    <row r="575" spans="1:11" x14ac:dyDescent="0.3">
      <c r="A575">
        <v>575</v>
      </c>
      <c r="B575" t="s">
        <v>1118</v>
      </c>
      <c r="C575">
        <v>100</v>
      </c>
      <c r="D575">
        <v>100</v>
      </c>
      <c r="E575">
        <v>100</v>
      </c>
      <c r="F575">
        <v>100</v>
      </c>
      <c r="G575">
        <v>100</v>
      </c>
      <c r="H575">
        <v>100</v>
      </c>
      <c r="I575">
        <v>600</v>
      </c>
      <c r="J575" t="s">
        <v>2027</v>
      </c>
      <c r="K575" t="s">
        <v>3525</v>
      </c>
    </row>
    <row r="576" spans="1:11" x14ac:dyDescent="0.3">
      <c r="A576">
        <v>576</v>
      </c>
      <c r="B576" t="s">
        <v>1120</v>
      </c>
      <c r="C576">
        <v>70</v>
      </c>
      <c r="D576">
        <v>90</v>
      </c>
      <c r="E576">
        <v>90</v>
      </c>
      <c r="F576">
        <v>135</v>
      </c>
      <c r="G576">
        <v>90</v>
      </c>
      <c r="H576">
        <v>125</v>
      </c>
      <c r="I576">
        <v>600</v>
      </c>
      <c r="J576" t="s">
        <v>2102</v>
      </c>
      <c r="K576" t="s">
        <v>3525</v>
      </c>
    </row>
    <row r="577" spans="1:11" x14ac:dyDescent="0.3">
      <c r="A577">
        <v>577</v>
      </c>
      <c r="B577" t="s">
        <v>1122</v>
      </c>
      <c r="C577">
        <v>100</v>
      </c>
      <c r="D577">
        <v>100</v>
      </c>
      <c r="E577">
        <v>100</v>
      </c>
      <c r="F577">
        <v>100</v>
      </c>
      <c r="G577">
        <v>100</v>
      </c>
      <c r="H577">
        <v>100</v>
      </c>
      <c r="I577">
        <v>600</v>
      </c>
      <c r="J577" t="e">
        <v>#N/A</v>
      </c>
      <c r="K577" t="e">
        <v>#N/A</v>
      </c>
    </row>
    <row r="578" spans="1:11" x14ac:dyDescent="0.3">
      <c r="A578">
        <v>578</v>
      </c>
      <c r="B578" t="s">
        <v>1124</v>
      </c>
      <c r="C578">
        <v>100</v>
      </c>
      <c r="D578">
        <v>103</v>
      </c>
      <c r="E578">
        <v>75</v>
      </c>
      <c r="F578">
        <v>120</v>
      </c>
      <c r="G578">
        <v>75</v>
      </c>
      <c r="H578">
        <v>127</v>
      </c>
      <c r="I578">
        <v>600</v>
      </c>
      <c r="J578" t="e">
        <v>#N/A</v>
      </c>
      <c r="K578" t="e">
        <v>#N/A</v>
      </c>
    </row>
    <row r="579" spans="1:11" x14ac:dyDescent="0.3">
      <c r="A579">
        <v>579</v>
      </c>
      <c r="B579" t="s">
        <v>1126</v>
      </c>
      <c r="C579">
        <v>120</v>
      </c>
      <c r="D579">
        <v>120</v>
      </c>
      <c r="E579">
        <v>120</v>
      </c>
      <c r="F579">
        <v>120</v>
      </c>
      <c r="G579">
        <v>120</v>
      </c>
      <c r="H579">
        <v>120</v>
      </c>
      <c r="I579">
        <v>720</v>
      </c>
      <c r="J579" t="s">
        <v>2047</v>
      </c>
      <c r="K579" t="s">
        <v>3525</v>
      </c>
    </row>
    <row r="580" spans="1:11" x14ac:dyDescent="0.3">
      <c r="A580">
        <v>580</v>
      </c>
      <c r="B580" t="s">
        <v>1128</v>
      </c>
      <c r="C580">
        <v>100</v>
      </c>
      <c r="D580">
        <v>100</v>
      </c>
      <c r="E580">
        <v>100</v>
      </c>
      <c r="F580">
        <v>100</v>
      </c>
      <c r="G580">
        <v>100</v>
      </c>
      <c r="H580">
        <v>100</v>
      </c>
      <c r="I580">
        <v>600</v>
      </c>
      <c r="J580" t="s">
        <v>2121</v>
      </c>
      <c r="K580" t="s">
        <v>2022</v>
      </c>
    </row>
    <row r="581" spans="1:11" x14ac:dyDescent="0.3">
      <c r="A581">
        <v>581</v>
      </c>
      <c r="B581" t="s">
        <v>1130</v>
      </c>
      <c r="C581">
        <v>45</v>
      </c>
      <c r="D581">
        <v>45</v>
      </c>
      <c r="E581">
        <v>55</v>
      </c>
      <c r="F581">
        <v>45</v>
      </c>
      <c r="G581">
        <v>55</v>
      </c>
      <c r="H581">
        <v>63</v>
      </c>
      <c r="I581">
        <v>308</v>
      </c>
      <c r="J581" t="s">
        <v>2196</v>
      </c>
      <c r="K581" t="s">
        <v>3525</v>
      </c>
    </row>
    <row r="582" spans="1:11" x14ac:dyDescent="0.3">
      <c r="A582">
        <v>582</v>
      </c>
      <c r="B582" t="s">
        <v>1132</v>
      </c>
      <c r="C582">
        <v>60</v>
      </c>
      <c r="D582">
        <v>60</v>
      </c>
      <c r="E582">
        <v>75</v>
      </c>
      <c r="F582">
        <v>60</v>
      </c>
      <c r="G582">
        <v>75</v>
      </c>
      <c r="H582">
        <v>83</v>
      </c>
      <c r="I582">
        <v>413</v>
      </c>
      <c r="J582" t="s">
        <v>2196</v>
      </c>
      <c r="K582" t="s">
        <v>3525</v>
      </c>
    </row>
    <row r="583" spans="1:11" x14ac:dyDescent="0.3">
      <c r="A583">
        <v>583</v>
      </c>
      <c r="B583" t="s">
        <v>1134</v>
      </c>
      <c r="C583">
        <v>75</v>
      </c>
      <c r="D583">
        <v>75</v>
      </c>
      <c r="E583">
        <v>95</v>
      </c>
      <c r="F583">
        <v>75</v>
      </c>
      <c r="G583">
        <v>95</v>
      </c>
      <c r="H583">
        <v>113</v>
      </c>
      <c r="I583">
        <v>528</v>
      </c>
      <c r="J583" t="s">
        <v>2196</v>
      </c>
      <c r="K583" t="s">
        <v>3525</v>
      </c>
    </row>
    <row r="584" spans="1:11" x14ac:dyDescent="0.3">
      <c r="A584">
        <v>584</v>
      </c>
      <c r="B584" t="s">
        <v>1136</v>
      </c>
      <c r="C584">
        <v>65</v>
      </c>
      <c r="D584">
        <v>63</v>
      </c>
      <c r="E584">
        <v>45</v>
      </c>
      <c r="F584">
        <v>45</v>
      </c>
      <c r="G584">
        <v>45</v>
      </c>
      <c r="H584">
        <v>45</v>
      </c>
      <c r="I584">
        <v>308</v>
      </c>
      <c r="J584" t="s">
        <v>2022</v>
      </c>
      <c r="K584" t="s">
        <v>3525</v>
      </c>
    </row>
    <row r="585" spans="1:11" x14ac:dyDescent="0.3">
      <c r="A585">
        <v>585</v>
      </c>
      <c r="B585" t="s">
        <v>1138</v>
      </c>
      <c r="C585">
        <v>90</v>
      </c>
      <c r="D585">
        <v>93</v>
      </c>
      <c r="E585">
        <v>55</v>
      </c>
      <c r="F585">
        <v>70</v>
      </c>
      <c r="G585">
        <v>55</v>
      </c>
      <c r="H585">
        <v>55</v>
      </c>
      <c r="I585">
        <v>418</v>
      </c>
      <c r="J585" t="s">
        <v>2022</v>
      </c>
      <c r="K585" t="s">
        <v>2108</v>
      </c>
    </row>
    <row r="586" spans="1:11" x14ac:dyDescent="0.3">
      <c r="A586">
        <v>586</v>
      </c>
      <c r="B586" t="s">
        <v>1140</v>
      </c>
      <c r="C586">
        <v>110</v>
      </c>
      <c r="D586">
        <v>123</v>
      </c>
      <c r="E586">
        <v>65</v>
      </c>
      <c r="F586">
        <v>100</v>
      </c>
      <c r="G586">
        <v>65</v>
      </c>
      <c r="H586">
        <v>65</v>
      </c>
      <c r="I586">
        <v>528</v>
      </c>
      <c r="J586" t="s">
        <v>2022</v>
      </c>
      <c r="K586" t="s">
        <v>2108</v>
      </c>
    </row>
    <row r="587" spans="1:11" x14ac:dyDescent="0.3">
      <c r="A587">
        <v>587</v>
      </c>
      <c r="B587" t="s">
        <v>1142</v>
      </c>
      <c r="C587">
        <v>55</v>
      </c>
      <c r="D587">
        <v>55</v>
      </c>
      <c r="E587">
        <v>45</v>
      </c>
      <c r="F587">
        <v>63</v>
      </c>
      <c r="G587">
        <v>45</v>
      </c>
      <c r="H587">
        <v>45</v>
      </c>
      <c r="I587">
        <v>308</v>
      </c>
      <c r="J587" t="s">
        <v>2027</v>
      </c>
      <c r="K587" t="s">
        <v>3525</v>
      </c>
    </row>
    <row r="588" spans="1:11" x14ac:dyDescent="0.3">
      <c r="A588">
        <v>588</v>
      </c>
      <c r="B588" t="s">
        <v>1144</v>
      </c>
      <c r="C588">
        <v>75</v>
      </c>
      <c r="D588">
        <v>75</v>
      </c>
      <c r="E588">
        <v>60</v>
      </c>
      <c r="F588">
        <v>83</v>
      </c>
      <c r="G588">
        <v>60</v>
      </c>
      <c r="H588">
        <v>60</v>
      </c>
      <c r="I588">
        <v>413</v>
      </c>
      <c r="J588" t="s">
        <v>2027</v>
      </c>
      <c r="K588" t="s">
        <v>3525</v>
      </c>
    </row>
    <row r="589" spans="1:11" x14ac:dyDescent="0.3">
      <c r="A589">
        <v>589</v>
      </c>
      <c r="B589" t="s">
        <v>1146</v>
      </c>
      <c r="C589">
        <v>95</v>
      </c>
      <c r="D589">
        <v>100</v>
      </c>
      <c r="E589">
        <v>85</v>
      </c>
      <c r="F589">
        <v>108</v>
      </c>
      <c r="G589">
        <v>70</v>
      </c>
      <c r="H589">
        <v>70</v>
      </c>
      <c r="I589">
        <v>528</v>
      </c>
      <c r="J589" t="s">
        <v>2027</v>
      </c>
      <c r="K589" t="s">
        <v>3525</v>
      </c>
    </row>
    <row r="590" spans="1:11" x14ac:dyDescent="0.3">
      <c r="A590">
        <v>590</v>
      </c>
      <c r="B590" t="s">
        <v>1148</v>
      </c>
      <c r="C590">
        <v>45</v>
      </c>
      <c r="D590">
        <v>55</v>
      </c>
      <c r="E590">
        <v>39</v>
      </c>
      <c r="F590">
        <v>35</v>
      </c>
      <c r="G590">
        <v>39</v>
      </c>
      <c r="H590">
        <v>42</v>
      </c>
      <c r="I590">
        <v>255</v>
      </c>
      <c r="J590" t="s">
        <v>2047</v>
      </c>
      <c r="K590" t="s">
        <v>3525</v>
      </c>
    </row>
    <row r="591" spans="1:11" x14ac:dyDescent="0.3">
      <c r="A591">
        <v>591</v>
      </c>
      <c r="B591" t="s">
        <v>1150</v>
      </c>
      <c r="C591">
        <v>60</v>
      </c>
      <c r="D591">
        <v>85</v>
      </c>
      <c r="E591">
        <v>69</v>
      </c>
      <c r="F591">
        <v>60</v>
      </c>
      <c r="G591">
        <v>69</v>
      </c>
      <c r="H591">
        <v>77</v>
      </c>
      <c r="I591">
        <v>420</v>
      </c>
      <c r="J591" t="s">
        <v>2047</v>
      </c>
      <c r="K591" t="s">
        <v>3525</v>
      </c>
    </row>
    <row r="592" spans="1:11" x14ac:dyDescent="0.3">
      <c r="A592">
        <v>592</v>
      </c>
      <c r="B592" t="s">
        <v>1152</v>
      </c>
      <c r="C592">
        <v>45</v>
      </c>
      <c r="D592">
        <v>60</v>
      </c>
      <c r="E592">
        <v>45</v>
      </c>
      <c r="F592">
        <v>25</v>
      </c>
      <c r="G592">
        <v>45</v>
      </c>
      <c r="H592">
        <v>55</v>
      </c>
      <c r="I592">
        <v>275</v>
      </c>
      <c r="J592" t="s">
        <v>2047</v>
      </c>
      <c r="K592" t="s">
        <v>3525</v>
      </c>
    </row>
    <row r="593" spans="1:11" x14ac:dyDescent="0.3">
      <c r="A593">
        <v>593</v>
      </c>
      <c r="B593" t="s">
        <v>1154</v>
      </c>
      <c r="C593">
        <v>65</v>
      </c>
      <c r="D593">
        <v>80</v>
      </c>
      <c r="E593">
        <v>65</v>
      </c>
      <c r="F593">
        <v>35</v>
      </c>
      <c r="G593">
        <v>65</v>
      </c>
      <c r="H593">
        <v>60</v>
      </c>
      <c r="I593">
        <v>370</v>
      </c>
      <c r="J593" t="s">
        <v>2047</v>
      </c>
      <c r="K593" t="s">
        <v>3525</v>
      </c>
    </row>
    <row r="594" spans="1:11" x14ac:dyDescent="0.3">
      <c r="A594">
        <v>594</v>
      </c>
      <c r="B594" t="s">
        <v>2697</v>
      </c>
      <c r="C594">
        <v>85</v>
      </c>
      <c r="D594">
        <v>110</v>
      </c>
      <c r="E594">
        <v>90</v>
      </c>
      <c r="F594">
        <v>45</v>
      </c>
      <c r="G594">
        <v>90</v>
      </c>
      <c r="H594">
        <v>80</v>
      </c>
      <c r="I594">
        <v>500</v>
      </c>
      <c r="J594" t="s">
        <v>2047</v>
      </c>
      <c r="K594" t="s">
        <v>3525</v>
      </c>
    </row>
    <row r="595" spans="1:11" x14ac:dyDescent="0.3">
      <c r="A595">
        <v>595</v>
      </c>
      <c r="B595" t="s">
        <v>1159</v>
      </c>
      <c r="C595">
        <v>41</v>
      </c>
      <c r="D595">
        <v>50</v>
      </c>
      <c r="E595">
        <v>37</v>
      </c>
      <c r="F595">
        <v>50</v>
      </c>
      <c r="G595">
        <v>37</v>
      </c>
      <c r="H595">
        <v>66</v>
      </c>
      <c r="I595">
        <v>281</v>
      </c>
      <c r="J595" t="s">
        <v>2102</v>
      </c>
      <c r="K595" t="s">
        <v>3525</v>
      </c>
    </row>
    <row r="596" spans="1:11" x14ac:dyDescent="0.3">
      <c r="A596">
        <v>596</v>
      </c>
      <c r="B596" t="s">
        <v>1161</v>
      </c>
      <c r="C596">
        <v>64</v>
      </c>
      <c r="D596">
        <v>88</v>
      </c>
      <c r="E596">
        <v>50</v>
      </c>
      <c r="F596">
        <v>88</v>
      </c>
      <c r="G596">
        <v>50</v>
      </c>
      <c r="H596">
        <v>106</v>
      </c>
      <c r="I596">
        <v>446</v>
      </c>
      <c r="J596" t="s">
        <v>2102</v>
      </c>
      <c r="K596" t="s">
        <v>3525</v>
      </c>
    </row>
    <row r="597" spans="1:11" x14ac:dyDescent="0.3">
      <c r="A597">
        <v>597</v>
      </c>
      <c r="B597" t="s">
        <v>1163</v>
      </c>
      <c r="C597">
        <v>50</v>
      </c>
      <c r="D597">
        <v>53</v>
      </c>
      <c r="E597">
        <v>48</v>
      </c>
      <c r="F597">
        <v>53</v>
      </c>
      <c r="G597">
        <v>48</v>
      </c>
      <c r="H597">
        <v>64</v>
      </c>
      <c r="I597">
        <v>316</v>
      </c>
      <c r="J597" t="s">
        <v>2196</v>
      </c>
      <c r="K597" t="s">
        <v>3525</v>
      </c>
    </row>
    <row r="598" spans="1:11" x14ac:dyDescent="0.3">
      <c r="A598">
        <v>598</v>
      </c>
      <c r="B598" t="s">
        <v>1165</v>
      </c>
      <c r="C598">
        <v>75</v>
      </c>
      <c r="D598">
        <v>98</v>
      </c>
      <c r="E598">
        <v>63</v>
      </c>
      <c r="F598">
        <v>98</v>
      </c>
      <c r="G598">
        <v>63</v>
      </c>
      <c r="H598">
        <v>101</v>
      </c>
      <c r="I598">
        <v>498</v>
      </c>
      <c r="J598" t="s">
        <v>2196</v>
      </c>
      <c r="K598" t="s">
        <v>3525</v>
      </c>
    </row>
    <row r="599" spans="1:11" x14ac:dyDescent="0.3">
      <c r="A599">
        <v>599</v>
      </c>
      <c r="B599" t="s">
        <v>1167</v>
      </c>
      <c r="C599">
        <v>50</v>
      </c>
      <c r="D599">
        <v>53</v>
      </c>
      <c r="E599">
        <v>48</v>
      </c>
      <c r="F599">
        <v>53</v>
      </c>
      <c r="G599">
        <v>48</v>
      </c>
      <c r="H599">
        <v>64</v>
      </c>
      <c r="I599">
        <v>316</v>
      </c>
      <c r="J599" t="s">
        <v>2022</v>
      </c>
      <c r="K599" t="s">
        <v>3525</v>
      </c>
    </row>
    <row r="600" spans="1:11" x14ac:dyDescent="0.3">
      <c r="A600">
        <v>600</v>
      </c>
      <c r="B600" t="s">
        <v>1169</v>
      </c>
      <c r="C600">
        <v>75</v>
      </c>
      <c r="D600">
        <v>98</v>
      </c>
      <c r="E600">
        <v>63</v>
      </c>
      <c r="F600">
        <v>98</v>
      </c>
      <c r="G600">
        <v>63</v>
      </c>
      <c r="H600">
        <v>101</v>
      </c>
      <c r="I600">
        <v>498</v>
      </c>
      <c r="J600" t="s">
        <v>2022</v>
      </c>
      <c r="K600" t="s">
        <v>3525</v>
      </c>
    </row>
    <row r="601" spans="1:11" x14ac:dyDescent="0.3">
      <c r="A601">
        <v>601</v>
      </c>
      <c r="B601" t="s">
        <v>1171</v>
      </c>
      <c r="C601">
        <v>50</v>
      </c>
      <c r="D601">
        <v>53</v>
      </c>
      <c r="E601">
        <v>48</v>
      </c>
      <c r="F601">
        <v>53</v>
      </c>
      <c r="G601">
        <v>48</v>
      </c>
      <c r="H601">
        <v>64</v>
      </c>
      <c r="I601">
        <v>316</v>
      </c>
      <c r="J601" t="s">
        <v>2027</v>
      </c>
      <c r="K601" t="s">
        <v>3525</v>
      </c>
    </row>
    <row r="602" spans="1:11" x14ac:dyDescent="0.3">
      <c r="A602">
        <v>602</v>
      </c>
      <c r="B602" t="s">
        <v>1173</v>
      </c>
      <c r="C602">
        <v>75</v>
      </c>
      <c r="D602">
        <v>98</v>
      </c>
      <c r="E602">
        <v>63</v>
      </c>
      <c r="F602">
        <v>98</v>
      </c>
      <c r="G602">
        <v>63</v>
      </c>
      <c r="H602">
        <v>101</v>
      </c>
      <c r="I602">
        <v>498</v>
      </c>
      <c r="J602" t="s">
        <v>2027</v>
      </c>
      <c r="K602" t="s">
        <v>3525</v>
      </c>
    </row>
    <row r="603" spans="1:11" x14ac:dyDescent="0.3">
      <c r="A603">
        <v>603</v>
      </c>
      <c r="B603" t="s">
        <v>1175</v>
      </c>
      <c r="C603">
        <v>76</v>
      </c>
      <c r="D603">
        <v>25</v>
      </c>
      <c r="E603">
        <v>45</v>
      </c>
      <c r="F603">
        <v>67</v>
      </c>
      <c r="G603">
        <v>55</v>
      </c>
      <c r="H603">
        <v>24</v>
      </c>
      <c r="I603">
        <v>292</v>
      </c>
      <c r="J603" t="s">
        <v>2121</v>
      </c>
      <c r="K603" t="s">
        <v>3525</v>
      </c>
    </row>
    <row r="604" spans="1:11" x14ac:dyDescent="0.3">
      <c r="A604">
        <v>604</v>
      </c>
      <c r="B604" t="s">
        <v>1177</v>
      </c>
      <c r="C604">
        <v>116</v>
      </c>
      <c r="D604">
        <v>55</v>
      </c>
      <c r="E604">
        <v>85</v>
      </c>
      <c r="F604">
        <v>107</v>
      </c>
      <c r="G604">
        <v>95</v>
      </c>
      <c r="H604">
        <v>29</v>
      </c>
      <c r="I604">
        <v>487</v>
      </c>
      <c r="J604" t="s">
        <v>2121</v>
      </c>
      <c r="K604" t="s">
        <v>3525</v>
      </c>
    </row>
    <row r="605" spans="1:11" x14ac:dyDescent="0.3">
      <c r="A605">
        <v>605</v>
      </c>
      <c r="B605" t="s">
        <v>1179</v>
      </c>
      <c r="C605">
        <v>50</v>
      </c>
      <c r="D605">
        <v>55</v>
      </c>
      <c r="E605">
        <v>50</v>
      </c>
      <c r="F605">
        <v>36</v>
      </c>
      <c r="G605">
        <v>30</v>
      </c>
      <c r="H605">
        <v>43</v>
      </c>
      <c r="I605">
        <v>264</v>
      </c>
      <c r="J605" t="s">
        <v>2047</v>
      </c>
      <c r="K605" t="s">
        <v>2866</v>
      </c>
    </row>
    <row r="606" spans="1:11" x14ac:dyDescent="0.3">
      <c r="A606">
        <v>606</v>
      </c>
      <c r="B606" t="s">
        <v>1181</v>
      </c>
      <c r="C606">
        <v>62</v>
      </c>
      <c r="D606">
        <v>77</v>
      </c>
      <c r="E606">
        <v>62</v>
      </c>
      <c r="F606">
        <v>50</v>
      </c>
      <c r="G606">
        <v>42</v>
      </c>
      <c r="H606">
        <v>65</v>
      </c>
      <c r="I606">
        <v>358</v>
      </c>
      <c r="J606" t="s">
        <v>2047</v>
      </c>
      <c r="K606" t="s">
        <v>2866</v>
      </c>
    </row>
    <row r="607" spans="1:11" x14ac:dyDescent="0.3">
      <c r="A607">
        <v>607</v>
      </c>
      <c r="B607" t="s">
        <v>2711</v>
      </c>
      <c r="C607">
        <v>80</v>
      </c>
      <c r="D607">
        <v>115</v>
      </c>
      <c r="E607">
        <v>80</v>
      </c>
      <c r="F607">
        <v>65</v>
      </c>
      <c r="G607">
        <v>55</v>
      </c>
      <c r="H607">
        <v>93</v>
      </c>
      <c r="I607">
        <v>488</v>
      </c>
      <c r="J607" t="s">
        <v>2047</v>
      </c>
      <c r="K607" t="s">
        <v>2866</v>
      </c>
    </row>
    <row r="608" spans="1:11" x14ac:dyDescent="0.3">
      <c r="A608">
        <v>608</v>
      </c>
      <c r="B608" t="s">
        <v>1186</v>
      </c>
      <c r="C608">
        <v>45</v>
      </c>
      <c r="D608">
        <v>60</v>
      </c>
      <c r="E608">
        <v>32</v>
      </c>
      <c r="F608">
        <v>50</v>
      </c>
      <c r="G608">
        <v>32</v>
      </c>
      <c r="H608">
        <v>76</v>
      </c>
      <c r="I608">
        <v>295</v>
      </c>
      <c r="J608" t="s">
        <v>2057</v>
      </c>
      <c r="K608" t="s">
        <v>3525</v>
      </c>
    </row>
    <row r="609" spans="1:11" x14ac:dyDescent="0.3">
      <c r="A609">
        <v>609</v>
      </c>
      <c r="B609" t="s">
        <v>1188</v>
      </c>
      <c r="C609">
        <v>75</v>
      </c>
      <c r="D609">
        <v>100</v>
      </c>
      <c r="E609">
        <v>63</v>
      </c>
      <c r="F609">
        <v>80</v>
      </c>
      <c r="G609">
        <v>63</v>
      </c>
      <c r="H609">
        <v>116</v>
      </c>
      <c r="I609">
        <v>497</v>
      </c>
      <c r="J609" t="s">
        <v>2057</v>
      </c>
      <c r="K609" t="s">
        <v>3525</v>
      </c>
    </row>
    <row r="610" spans="1:11" x14ac:dyDescent="0.3">
      <c r="A610">
        <v>610</v>
      </c>
      <c r="B610" t="s">
        <v>1190</v>
      </c>
      <c r="C610">
        <v>55</v>
      </c>
      <c r="D610">
        <v>75</v>
      </c>
      <c r="E610">
        <v>85</v>
      </c>
      <c r="F610">
        <v>25</v>
      </c>
      <c r="G610">
        <v>25</v>
      </c>
      <c r="H610">
        <v>15</v>
      </c>
      <c r="I610">
        <v>280</v>
      </c>
      <c r="J610" t="s">
        <v>2283</v>
      </c>
      <c r="K610" t="s">
        <v>3525</v>
      </c>
    </row>
    <row r="611" spans="1:11" x14ac:dyDescent="0.3">
      <c r="A611">
        <v>611</v>
      </c>
      <c r="B611" t="s">
        <v>1192</v>
      </c>
      <c r="C611">
        <v>70</v>
      </c>
      <c r="D611">
        <v>105</v>
      </c>
      <c r="E611">
        <v>105</v>
      </c>
      <c r="F611">
        <v>50</v>
      </c>
      <c r="G611">
        <v>40</v>
      </c>
      <c r="H611">
        <v>20</v>
      </c>
      <c r="I611">
        <v>390</v>
      </c>
      <c r="J611" t="s">
        <v>2283</v>
      </c>
      <c r="K611" t="s">
        <v>3525</v>
      </c>
    </row>
    <row r="612" spans="1:11" x14ac:dyDescent="0.3">
      <c r="A612">
        <v>612</v>
      </c>
      <c r="B612" t="s">
        <v>2718</v>
      </c>
      <c r="C612">
        <v>85</v>
      </c>
      <c r="D612">
        <v>135</v>
      </c>
      <c r="E612">
        <v>130</v>
      </c>
      <c r="F612">
        <v>60</v>
      </c>
      <c r="G612">
        <v>80</v>
      </c>
      <c r="H612">
        <v>25</v>
      </c>
      <c r="I612">
        <v>515</v>
      </c>
      <c r="J612" t="s">
        <v>2283</v>
      </c>
      <c r="K612" t="s">
        <v>3525</v>
      </c>
    </row>
    <row r="613" spans="1:11" x14ac:dyDescent="0.3">
      <c r="A613">
        <v>613</v>
      </c>
      <c r="B613" t="s">
        <v>1197</v>
      </c>
      <c r="C613">
        <v>55</v>
      </c>
      <c r="D613">
        <v>45</v>
      </c>
      <c r="E613">
        <v>43</v>
      </c>
      <c r="F613">
        <v>55</v>
      </c>
      <c r="G613">
        <v>43</v>
      </c>
      <c r="H613">
        <v>72</v>
      </c>
      <c r="I613">
        <v>313</v>
      </c>
      <c r="J613" t="s">
        <v>2121</v>
      </c>
      <c r="K613" t="s">
        <v>2866</v>
      </c>
    </row>
    <row r="614" spans="1:11" x14ac:dyDescent="0.3">
      <c r="A614">
        <v>614</v>
      </c>
      <c r="B614" t="s">
        <v>1199</v>
      </c>
      <c r="C614">
        <v>67</v>
      </c>
      <c r="D614">
        <v>57</v>
      </c>
      <c r="E614">
        <v>55</v>
      </c>
      <c r="F614">
        <v>77</v>
      </c>
      <c r="G614">
        <v>55</v>
      </c>
      <c r="H614">
        <v>114</v>
      </c>
      <c r="I614">
        <v>425</v>
      </c>
      <c r="J614" t="s">
        <v>2121</v>
      </c>
      <c r="K614" t="s">
        <v>2866</v>
      </c>
    </row>
    <row r="615" spans="1:11" x14ac:dyDescent="0.3">
      <c r="A615">
        <v>615</v>
      </c>
      <c r="B615" t="s">
        <v>1201</v>
      </c>
      <c r="C615">
        <v>60</v>
      </c>
      <c r="D615">
        <v>85</v>
      </c>
      <c r="E615">
        <v>40</v>
      </c>
      <c r="F615">
        <v>30</v>
      </c>
      <c r="G615">
        <v>45</v>
      </c>
      <c r="H615">
        <v>68</v>
      </c>
      <c r="I615">
        <v>328</v>
      </c>
      <c r="J615" t="s">
        <v>2062</v>
      </c>
      <c r="K615" t="s">
        <v>3525</v>
      </c>
    </row>
    <row r="616" spans="1:11" x14ac:dyDescent="0.3">
      <c r="A616">
        <v>616</v>
      </c>
      <c r="B616" t="s">
        <v>1203</v>
      </c>
      <c r="C616">
        <v>110</v>
      </c>
      <c r="D616">
        <v>135</v>
      </c>
      <c r="E616">
        <v>60</v>
      </c>
      <c r="F616">
        <v>50</v>
      </c>
      <c r="G616">
        <v>65</v>
      </c>
      <c r="H616">
        <v>88</v>
      </c>
      <c r="I616">
        <v>508</v>
      </c>
      <c r="J616" t="s">
        <v>2062</v>
      </c>
      <c r="K616" t="s">
        <v>2103</v>
      </c>
    </row>
    <row r="617" spans="1:11" x14ac:dyDescent="0.3">
      <c r="A617">
        <v>617</v>
      </c>
      <c r="B617" t="s">
        <v>1205</v>
      </c>
      <c r="C617">
        <v>103</v>
      </c>
      <c r="D617">
        <v>60</v>
      </c>
      <c r="E617">
        <v>86</v>
      </c>
      <c r="F617">
        <v>60</v>
      </c>
      <c r="G617">
        <v>86</v>
      </c>
      <c r="H617">
        <v>50</v>
      </c>
      <c r="I617">
        <v>445</v>
      </c>
      <c r="J617" t="s">
        <v>2047</v>
      </c>
      <c r="K617" t="s">
        <v>3525</v>
      </c>
    </row>
    <row r="618" spans="1:11" x14ac:dyDescent="0.3">
      <c r="A618">
        <v>618</v>
      </c>
      <c r="B618" t="s">
        <v>1206</v>
      </c>
      <c r="C618">
        <v>103</v>
      </c>
      <c r="D618">
        <v>60</v>
      </c>
      <c r="E618">
        <v>126</v>
      </c>
      <c r="F618">
        <v>80</v>
      </c>
      <c r="G618">
        <v>126</v>
      </c>
      <c r="H618">
        <v>50</v>
      </c>
      <c r="I618">
        <v>545</v>
      </c>
      <c r="J618" t="s">
        <v>2047</v>
      </c>
      <c r="K618" t="s">
        <v>2075</v>
      </c>
    </row>
    <row r="619" spans="1:11" x14ac:dyDescent="0.3">
      <c r="A619">
        <v>619</v>
      </c>
      <c r="B619" t="s">
        <v>1208</v>
      </c>
      <c r="C619">
        <v>75</v>
      </c>
      <c r="D619">
        <v>80</v>
      </c>
      <c r="E619">
        <v>55</v>
      </c>
      <c r="F619">
        <v>25</v>
      </c>
      <c r="G619">
        <v>35</v>
      </c>
      <c r="H619">
        <v>35</v>
      </c>
      <c r="I619">
        <v>305</v>
      </c>
      <c r="J619" t="s">
        <v>2108</v>
      </c>
      <c r="K619" t="s">
        <v>3525</v>
      </c>
    </row>
    <row r="620" spans="1:11" x14ac:dyDescent="0.3">
      <c r="A620">
        <v>620</v>
      </c>
      <c r="B620" t="s">
        <v>1210</v>
      </c>
      <c r="C620">
        <v>85</v>
      </c>
      <c r="D620">
        <v>105</v>
      </c>
      <c r="E620">
        <v>85</v>
      </c>
      <c r="F620">
        <v>40</v>
      </c>
      <c r="G620">
        <v>50</v>
      </c>
      <c r="H620">
        <v>40</v>
      </c>
      <c r="I620">
        <v>405</v>
      </c>
      <c r="J620" t="s">
        <v>2108</v>
      </c>
      <c r="K620" t="s">
        <v>3525</v>
      </c>
    </row>
    <row r="621" spans="1:11" x14ac:dyDescent="0.3">
      <c r="A621">
        <v>621</v>
      </c>
      <c r="B621" t="s">
        <v>1212</v>
      </c>
      <c r="C621">
        <v>105</v>
      </c>
      <c r="D621">
        <v>140</v>
      </c>
      <c r="E621">
        <v>95</v>
      </c>
      <c r="F621">
        <v>55</v>
      </c>
      <c r="G621">
        <v>65</v>
      </c>
      <c r="H621">
        <v>45</v>
      </c>
      <c r="I621">
        <v>505</v>
      </c>
      <c r="J621" t="s">
        <v>2108</v>
      </c>
      <c r="K621" t="s">
        <v>3525</v>
      </c>
    </row>
    <row r="622" spans="1:11" x14ac:dyDescent="0.3">
      <c r="A622">
        <v>622</v>
      </c>
      <c r="B622" t="s">
        <v>1214</v>
      </c>
      <c r="C622">
        <v>50</v>
      </c>
      <c r="D622">
        <v>50</v>
      </c>
      <c r="E622">
        <v>40</v>
      </c>
      <c r="F622">
        <v>50</v>
      </c>
      <c r="G622">
        <v>40</v>
      </c>
      <c r="H622">
        <v>64</v>
      </c>
      <c r="I622">
        <v>294</v>
      </c>
      <c r="J622" t="s">
        <v>2027</v>
      </c>
      <c r="K622" t="s">
        <v>3525</v>
      </c>
    </row>
    <row r="623" spans="1:11" x14ac:dyDescent="0.3">
      <c r="A623">
        <v>623</v>
      </c>
      <c r="B623" t="s">
        <v>1216</v>
      </c>
      <c r="C623">
        <v>75</v>
      </c>
      <c r="D623">
        <v>65</v>
      </c>
      <c r="E623">
        <v>55</v>
      </c>
      <c r="F623">
        <v>65</v>
      </c>
      <c r="G623">
        <v>55</v>
      </c>
      <c r="H623">
        <v>69</v>
      </c>
      <c r="I623">
        <v>384</v>
      </c>
      <c r="J623" t="s">
        <v>2027</v>
      </c>
      <c r="K623" t="s">
        <v>2062</v>
      </c>
    </row>
    <row r="624" spans="1:11" x14ac:dyDescent="0.3">
      <c r="A624">
        <v>624</v>
      </c>
      <c r="B624" t="s">
        <v>2730</v>
      </c>
      <c r="C624">
        <v>105</v>
      </c>
      <c r="D624">
        <v>95</v>
      </c>
      <c r="E624">
        <v>75</v>
      </c>
      <c r="F624">
        <v>85</v>
      </c>
      <c r="G624">
        <v>75</v>
      </c>
      <c r="H624">
        <v>74</v>
      </c>
      <c r="I624">
        <v>509</v>
      </c>
      <c r="J624" t="s">
        <v>2027</v>
      </c>
      <c r="K624" t="s">
        <v>2062</v>
      </c>
    </row>
    <row r="625" spans="1:11" x14ac:dyDescent="0.3">
      <c r="A625">
        <v>625</v>
      </c>
      <c r="B625" t="s">
        <v>1221</v>
      </c>
      <c r="C625">
        <v>120</v>
      </c>
      <c r="D625">
        <v>100</v>
      </c>
      <c r="E625">
        <v>85</v>
      </c>
      <c r="F625">
        <v>30</v>
      </c>
      <c r="G625">
        <v>85</v>
      </c>
      <c r="H625">
        <v>45</v>
      </c>
      <c r="I625">
        <v>465</v>
      </c>
      <c r="J625" t="s">
        <v>2108</v>
      </c>
      <c r="K625" t="s">
        <v>3525</v>
      </c>
    </row>
    <row r="626" spans="1:11" x14ac:dyDescent="0.3">
      <c r="A626">
        <v>626</v>
      </c>
      <c r="B626" t="s">
        <v>1223</v>
      </c>
      <c r="C626">
        <v>75</v>
      </c>
      <c r="D626">
        <v>125</v>
      </c>
      <c r="E626">
        <v>75</v>
      </c>
      <c r="F626">
        <v>30</v>
      </c>
      <c r="G626">
        <v>75</v>
      </c>
      <c r="H626">
        <v>85</v>
      </c>
      <c r="I626">
        <v>465</v>
      </c>
      <c r="J626" t="s">
        <v>2108</v>
      </c>
      <c r="K626" t="s">
        <v>3525</v>
      </c>
    </row>
    <row r="627" spans="1:11" x14ac:dyDescent="0.3">
      <c r="A627">
        <v>627</v>
      </c>
      <c r="B627" t="s">
        <v>1225</v>
      </c>
      <c r="C627">
        <v>45</v>
      </c>
      <c r="D627">
        <v>53</v>
      </c>
      <c r="E627">
        <v>70</v>
      </c>
      <c r="F627">
        <v>40</v>
      </c>
      <c r="G627">
        <v>60</v>
      </c>
      <c r="H627">
        <v>42</v>
      </c>
      <c r="I627">
        <v>310</v>
      </c>
      <c r="J627" t="s">
        <v>2031</v>
      </c>
      <c r="K627" t="s">
        <v>2196</v>
      </c>
    </row>
    <row r="628" spans="1:11" x14ac:dyDescent="0.3">
      <c r="A628">
        <v>628</v>
      </c>
      <c r="B628" t="s">
        <v>1227</v>
      </c>
      <c r="C628">
        <v>55</v>
      </c>
      <c r="D628">
        <v>63</v>
      </c>
      <c r="E628">
        <v>90</v>
      </c>
      <c r="F628">
        <v>50</v>
      </c>
      <c r="G628">
        <v>80</v>
      </c>
      <c r="H628">
        <v>42</v>
      </c>
      <c r="I628">
        <v>380</v>
      </c>
      <c r="J628" t="s">
        <v>2031</v>
      </c>
      <c r="K628" t="s">
        <v>2196</v>
      </c>
    </row>
    <row r="629" spans="1:11" x14ac:dyDescent="0.3">
      <c r="A629">
        <v>629</v>
      </c>
      <c r="B629" t="s">
        <v>2736</v>
      </c>
      <c r="C629">
        <v>75</v>
      </c>
      <c r="D629">
        <v>103</v>
      </c>
      <c r="E629">
        <v>80</v>
      </c>
      <c r="F629">
        <v>70</v>
      </c>
      <c r="G629">
        <v>80</v>
      </c>
      <c r="H629">
        <v>92</v>
      </c>
      <c r="I629">
        <v>500</v>
      </c>
      <c r="J629" t="s">
        <v>2031</v>
      </c>
      <c r="K629" t="s">
        <v>2196</v>
      </c>
    </row>
    <row r="630" spans="1:11" x14ac:dyDescent="0.3">
      <c r="A630">
        <v>630</v>
      </c>
      <c r="B630" t="s">
        <v>1232</v>
      </c>
      <c r="C630">
        <v>30</v>
      </c>
      <c r="D630">
        <v>45</v>
      </c>
      <c r="E630">
        <v>59</v>
      </c>
      <c r="F630">
        <v>30</v>
      </c>
      <c r="G630">
        <v>39</v>
      </c>
      <c r="H630">
        <v>57</v>
      </c>
      <c r="I630">
        <v>260</v>
      </c>
      <c r="J630" t="s">
        <v>2031</v>
      </c>
      <c r="K630" t="s">
        <v>2053</v>
      </c>
    </row>
    <row r="631" spans="1:11" x14ac:dyDescent="0.3">
      <c r="A631">
        <v>631</v>
      </c>
      <c r="B631" t="s">
        <v>1234</v>
      </c>
      <c r="C631">
        <v>40</v>
      </c>
      <c r="D631">
        <v>55</v>
      </c>
      <c r="E631">
        <v>99</v>
      </c>
      <c r="F631">
        <v>40</v>
      </c>
      <c r="G631">
        <v>79</v>
      </c>
      <c r="H631">
        <v>47</v>
      </c>
      <c r="I631">
        <v>360</v>
      </c>
      <c r="J631" t="s">
        <v>2031</v>
      </c>
      <c r="K631" t="s">
        <v>2053</v>
      </c>
    </row>
    <row r="632" spans="1:11" x14ac:dyDescent="0.3">
      <c r="A632">
        <v>632</v>
      </c>
      <c r="B632" t="s">
        <v>2740</v>
      </c>
      <c r="C632">
        <v>60</v>
      </c>
      <c r="D632">
        <v>100</v>
      </c>
      <c r="E632">
        <v>89</v>
      </c>
      <c r="F632">
        <v>55</v>
      </c>
      <c r="G632">
        <v>69</v>
      </c>
      <c r="H632">
        <v>112</v>
      </c>
      <c r="I632">
        <v>485</v>
      </c>
      <c r="J632" t="s">
        <v>2031</v>
      </c>
      <c r="K632" t="s">
        <v>2053</v>
      </c>
    </row>
    <row r="633" spans="1:11" x14ac:dyDescent="0.3">
      <c r="A633">
        <v>633</v>
      </c>
      <c r="B633" t="s">
        <v>1239</v>
      </c>
      <c r="C633">
        <v>40</v>
      </c>
      <c r="D633">
        <v>27</v>
      </c>
      <c r="E633">
        <v>60</v>
      </c>
      <c r="F633">
        <v>37</v>
      </c>
      <c r="G633">
        <v>50</v>
      </c>
      <c r="H633">
        <v>66</v>
      </c>
      <c r="I633">
        <v>280</v>
      </c>
      <c r="J633" t="s">
        <v>2196</v>
      </c>
      <c r="K633" t="s">
        <v>2075</v>
      </c>
    </row>
    <row r="634" spans="1:11" x14ac:dyDescent="0.3">
      <c r="A634">
        <v>634</v>
      </c>
      <c r="B634" t="s">
        <v>1241</v>
      </c>
      <c r="C634">
        <v>60</v>
      </c>
      <c r="D634">
        <v>67</v>
      </c>
      <c r="E634">
        <v>85</v>
      </c>
      <c r="F634">
        <v>77</v>
      </c>
      <c r="G634">
        <v>75</v>
      </c>
      <c r="H634">
        <v>116</v>
      </c>
      <c r="I634">
        <v>480</v>
      </c>
      <c r="J634" t="s">
        <v>2196</v>
      </c>
      <c r="K634" t="s">
        <v>2075</v>
      </c>
    </row>
    <row r="635" spans="1:11" x14ac:dyDescent="0.3">
      <c r="A635">
        <v>635</v>
      </c>
      <c r="B635" t="s">
        <v>1243</v>
      </c>
      <c r="C635">
        <v>45</v>
      </c>
      <c r="D635">
        <v>35</v>
      </c>
      <c r="E635">
        <v>50</v>
      </c>
      <c r="F635">
        <v>70</v>
      </c>
      <c r="G635">
        <v>50</v>
      </c>
      <c r="H635">
        <v>30</v>
      </c>
      <c r="I635">
        <v>280</v>
      </c>
      <c r="J635" t="s">
        <v>2196</v>
      </c>
      <c r="K635" t="s">
        <v>3525</v>
      </c>
    </row>
    <row r="636" spans="1:11" x14ac:dyDescent="0.3">
      <c r="A636">
        <v>636</v>
      </c>
      <c r="B636" t="s">
        <v>1245</v>
      </c>
      <c r="C636">
        <v>70</v>
      </c>
      <c r="D636">
        <v>60</v>
      </c>
      <c r="E636">
        <v>75</v>
      </c>
      <c r="F636">
        <v>110</v>
      </c>
      <c r="G636">
        <v>75</v>
      </c>
      <c r="H636">
        <v>90</v>
      </c>
      <c r="I636">
        <v>480</v>
      </c>
      <c r="J636" t="s">
        <v>2196</v>
      </c>
      <c r="K636" t="s">
        <v>3525</v>
      </c>
    </row>
    <row r="637" spans="1:11" x14ac:dyDescent="0.3">
      <c r="A637">
        <v>637</v>
      </c>
      <c r="B637" t="s">
        <v>1247</v>
      </c>
      <c r="C637">
        <v>70</v>
      </c>
      <c r="D637">
        <v>92</v>
      </c>
      <c r="E637">
        <v>65</v>
      </c>
      <c r="F637">
        <v>80</v>
      </c>
      <c r="G637">
        <v>55</v>
      </c>
      <c r="H637">
        <v>98</v>
      </c>
      <c r="I637">
        <v>460</v>
      </c>
      <c r="J637" t="s">
        <v>2027</v>
      </c>
      <c r="K637" t="s">
        <v>3525</v>
      </c>
    </row>
    <row r="638" spans="1:11" x14ac:dyDescent="0.3">
      <c r="A638">
        <v>638</v>
      </c>
      <c r="B638" t="s">
        <v>1249</v>
      </c>
      <c r="C638">
        <v>50</v>
      </c>
      <c r="D638">
        <v>72</v>
      </c>
      <c r="E638">
        <v>35</v>
      </c>
      <c r="F638">
        <v>35</v>
      </c>
      <c r="G638">
        <v>35</v>
      </c>
      <c r="H638">
        <v>65</v>
      </c>
      <c r="I638">
        <v>292</v>
      </c>
      <c r="J638" t="s">
        <v>2062</v>
      </c>
      <c r="K638" t="s">
        <v>2102</v>
      </c>
    </row>
    <row r="639" spans="1:11" x14ac:dyDescent="0.3">
      <c r="A639">
        <v>639</v>
      </c>
      <c r="B639" t="s">
        <v>1251</v>
      </c>
      <c r="C639">
        <v>60</v>
      </c>
      <c r="D639">
        <v>82</v>
      </c>
      <c r="E639">
        <v>45</v>
      </c>
      <c r="F639">
        <v>45</v>
      </c>
      <c r="G639">
        <v>45</v>
      </c>
      <c r="H639">
        <v>74</v>
      </c>
      <c r="I639">
        <v>351</v>
      </c>
      <c r="J639" t="s">
        <v>2062</v>
      </c>
      <c r="K639" t="s">
        <v>2102</v>
      </c>
    </row>
    <row r="640" spans="1:11" x14ac:dyDescent="0.3">
      <c r="A640">
        <v>640</v>
      </c>
      <c r="B640" t="s">
        <v>2754</v>
      </c>
      <c r="C640">
        <v>95</v>
      </c>
      <c r="D640">
        <v>117</v>
      </c>
      <c r="E640">
        <v>80</v>
      </c>
      <c r="F640">
        <v>65</v>
      </c>
      <c r="G640">
        <v>70</v>
      </c>
      <c r="H640">
        <v>92</v>
      </c>
      <c r="I640">
        <v>519</v>
      </c>
      <c r="J640" t="s">
        <v>2062</v>
      </c>
      <c r="K640" t="s">
        <v>2102</v>
      </c>
    </row>
    <row r="641" spans="1:11" x14ac:dyDescent="0.3">
      <c r="A641">
        <v>641</v>
      </c>
      <c r="B641" t="s">
        <v>1256</v>
      </c>
      <c r="C641">
        <v>70</v>
      </c>
      <c r="D641">
        <v>90</v>
      </c>
      <c r="E641">
        <v>45</v>
      </c>
      <c r="F641">
        <v>15</v>
      </c>
      <c r="G641">
        <v>45</v>
      </c>
      <c r="H641">
        <v>50</v>
      </c>
      <c r="I641">
        <v>315</v>
      </c>
      <c r="J641" t="s">
        <v>2022</v>
      </c>
      <c r="K641" t="s">
        <v>3525</v>
      </c>
    </row>
    <row r="642" spans="1:11" x14ac:dyDescent="0.3">
      <c r="A642">
        <v>642</v>
      </c>
      <c r="B642" t="s">
        <v>1258</v>
      </c>
      <c r="C642">
        <v>70</v>
      </c>
      <c r="D642">
        <v>90</v>
      </c>
      <c r="E642">
        <v>45</v>
      </c>
      <c r="F642">
        <v>15</v>
      </c>
      <c r="G642">
        <v>45</v>
      </c>
      <c r="H642">
        <v>50</v>
      </c>
      <c r="I642">
        <v>315</v>
      </c>
      <c r="J642" t="s">
        <v>2079</v>
      </c>
      <c r="K642" t="s">
        <v>3525</v>
      </c>
    </row>
    <row r="643" spans="1:11" x14ac:dyDescent="0.3">
      <c r="A643">
        <v>643</v>
      </c>
      <c r="B643" t="s">
        <v>3364</v>
      </c>
      <c r="C643">
        <v>105</v>
      </c>
      <c r="D643">
        <v>140</v>
      </c>
      <c r="E643">
        <v>55</v>
      </c>
      <c r="F643">
        <v>30</v>
      </c>
      <c r="G643">
        <v>55</v>
      </c>
      <c r="H643">
        <v>95</v>
      </c>
      <c r="I643">
        <v>480</v>
      </c>
      <c r="J643" t="s">
        <v>2022</v>
      </c>
      <c r="K643" t="s">
        <v>3525</v>
      </c>
    </row>
    <row r="644" spans="1:11" x14ac:dyDescent="0.3">
      <c r="A644">
        <v>644</v>
      </c>
      <c r="B644" t="s">
        <v>1262</v>
      </c>
      <c r="C644">
        <v>105</v>
      </c>
      <c r="D644">
        <v>30</v>
      </c>
      <c r="E644">
        <v>105</v>
      </c>
      <c r="F644">
        <v>140</v>
      </c>
      <c r="G644">
        <v>105</v>
      </c>
      <c r="H644">
        <v>55</v>
      </c>
      <c r="I644">
        <v>540</v>
      </c>
      <c r="J644" t="s">
        <v>2022</v>
      </c>
      <c r="K644" t="s">
        <v>2121</v>
      </c>
    </row>
    <row r="645" spans="1:11" x14ac:dyDescent="0.3">
      <c r="A645">
        <v>645</v>
      </c>
      <c r="B645" t="s">
        <v>1264</v>
      </c>
      <c r="C645">
        <v>105</v>
      </c>
      <c r="D645">
        <v>140</v>
      </c>
      <c r="E645">
        <v>55</v>
      </c>
      <c r="F645">
        <v>30</v>
      </c>
      <c r="G645">
        <v>55</v>
      </c>
      <c r="H645">
        <v>95</v>
      </c>
      <c r="I645">
        <v>480</v>
      </c>
      <c r="J645" t="s">
        <v>2079</v>
      </c>
      <c r="K645" t="s">
        <v>3525</v>
      </c>
    </row>
    <row r="646" spans="1:11" x14ac:dyDescent="0.3">
      <c r="A646">
        <v>646</v>
      </c>
      <c r="B646" t="s">
        <v>1266</v>
      </c>
      <c r="C646">
        <v>105</v>
      </c>
      <c r="D646">
        <v>160</v>
      </c>
      <c r="E646">
        <v>55</v>
      </c>
      <c r="F646">
        <v>30</v>
      </c>
      <c r="G646">
        <v>55</v>
      </c>
      <c r="H646">
        <v>135</v>
      </c>
      <c r="I646">
        <v>540</v>
      </c>
      <c r="J646" t="s">
        <v>2079</v>
      </c>
      <c r="K646" t="s">
        <v>2022</v>
      </c>
    </row>
    <row r="647" spans="1:11" x14ac:dyDescent="0.3">
      <c r="A647">
        <v>647</v>
      </c>
      <c r="B647" t="s">
        <v>1268</v>
      </c>
      <c r="C647">
        <v>75</v>
      </c>
      <c r="D647">
        <v>86</v>
      </c>
      <c r="E647">
        <v>67</v>
      </c>
      <c r="F647">
        <v>106</v>
      </c>
      <c r="G647">
        <v>67</v>
      </c>
      <c r="H647">
        <v>60</v>
      </c>
      <c r="I647">
        <v>461</v>
      </c>
      <c r="J647" t="s">
        <v>2196</v>
      </c>
      <c r="K647" t="s">
        <v>3525</v>
      </c>
    </row>
    <row r="648" spans="1:11" x14ac:dyDescent="0.3">
      <c r="A648">
        <v>648</v>
      </c>
      <c r="B648" t="s">
        <v>1270</v>
      </c>
      <c r="C648">
        <v>50</v>
      </c>
      <c r="D648">
        <v>65</v>
      </c>
      <c r="E648">
        <v>85</v>
      </c>
      <c r="F648">
        <v>35</v>
      </c>
      <c r="G648">
        <v>35</v>
      </c>
      <c r="H648">
        <v>55</v>
      </c>
      <c r="I648">
        <v>325</v>
      </c>
      <c r="J648" t="s">
        <v>2031</v>
      </c>
      <c r="K648" t="s">
        <v>2283</v>
      </c>
    </row>
    <row r="649" spans="1:11" x14ac:dyDescent="0.3">
      <c r="A649">
        <v>649</v>
      </c>
      <c r="B649" t="s">
        <v>1272</v>
      </c>
      <c r="C649">
        <v>70</v>
      </c>
      <c r="D649">
        <v>95</v>
      </c>
      <c r="E649">
        <v>125</v>
      </c>
      <c r="F649">
        <v>65</v>
      </c>
      <c r="G649">
        <v>75</v>
      </c>
      <c r="H649">
        <v>45</v>
      </c>
      <c r="I649">
        <v>475</v>
      </c>
      <c r="J649" t="s">
        <v>2031</v>
      </c>
      <c r="K649" t="s">
        <v>2283</v>
      </c>
    </row>
    <row r="650" spans="1:11" x14ac:dyDescent="0.3">
      <c r="A650">
        <v>650</v>
      </c>
      <c r="B650" t="s">
        <v>1274</v>
      </c>
      <c r="C650">
        <v>50</v>
      </c>
      <c r="D650">
        <v>75</v>
      </c>
      <c r="E650">
        <v>70</v>
      </c>
      <c r="F650">
        <v>35</v>
      </c>
      <c r="G650">
        <v>70</v>
      </c>
      <c r="H650">
        <v>48</v>
      </c>
      <c r="I650">
        <v>348</v>
      </c>
      <c r="J650" t="s">
        <v>2102</v>
      </c>
      <c r="K650" t="s">
        <v>2108</v>
      </c>
    </row>
    <row r="651" spans="1:11" x14ac:dyDescent="0.3">
      <c r="A651">
        <v>651</v>
      </c>
      <c r="B651" t="s">
        <v>1276</v>
      </c>
      <c r="C651">
        <v>65</v>
      </c>
      <c r="D651">
        <v>90</v>
      </c>
      <c r="E651">
        <v>115</v>
      </c>
      <c r="F651">
        <v>45</v>
      </c>
      <c r="G651">
        <v>115</v>
      </c>
      <c r="H651">
        <v>58</v>
      </c>
      <c r="I651">
        <v>488</v>
      </c>
      <c r="J651" t="s">
        <v>2102</v>
      </c>
      <c r="K651" t="s">
        <v>2108</v>
      </c>
    </row>
    <row r="652" spans="1:11" x14ac:dyDescent="0.3">
      <c r="A652">
        <v>652</v>
      </c>
      <c r="B652" t="s">
        <v>1278</v>
      </c>
      <c r="C652">
        <v>72</v>
      </c>
      <c r="D652">
        <v>58</v>
      </c>
      <c r="E652">
        <v>80</v>
      </c>
      <c r="F652">
        <v>103</v>
      </c>
      <c r="G652">
        <v>80</v>
      </c>
      <c r="H652">
        <v>97</v>
      </c>
      <c r="I652">
        <v>490</v>
      </c>
      <c r="J652" t="s">
        <v>2121</v>
      </c>
      <c r="K652" t="s">
        <v>2866</v>
      </c>
    </row>
    <row r="653" spans="1:11" x14ac:dyDescent="0.3">
      <c r="A653">
        <v>653</v>
      </c>
      <c r="B653" t="s">
        <v>1280</v>
      </c>
      <c r="C653">
        <v>38</v>
      </c>
      <c r="D653">
        <v>30</v>
      </c>
      <c r="E653">
        <v>85</v>
      </c>
      <c r="F653">
        <v>55</v>
      </c>
      <c r="G653">
        <v>65</v>
      </c>
      <c r="H653">
        <v>30</v>
      </c>
      <c r="I653">
        <v>303</v>
      </c>
      <c r="J653" t="s">
        <v>2305</v>
      </c>
      <c r="K653" t="s">
        <v>3525</v>
      </c>
    </row>
    <row r="654" spans="1:11" x14ac:dyDescent="0.3">
      <c r="A654">
        <v>654</v>
      </c>
      <c r="B654" t="s">
        <v>1282</v>
      </c>
      <c r="C654">
        <v>38</v>
      </c>
      <c r="D654">
        <v>55</v>
      </c>
      <c r="E654">
        <v>85</v>
      </c>
      <c r="F654">
        <v>30</v>
      </c>
      <c r="G654">
        <v>65</v>
      </c>
      <c r="H654">
        <v>30</v>
      </c>
      <c r="I654">
        <v>303</v>
      </c>
      <c r="J654" t="s">
        <v>2062</v>
      </c>
      <c r="K654" t="s">
        <v>2305</v>
      </c>
    </row>
    <row r="655" spans="1:11" x14ac:dyDescent="0.3">
      <c r="A655">
        <v>655</v>
      </c>
      <c r="B655" t="s">
        <v>1284</v>
      </c>
      <c r="C655">
        <v>58</v>
      </c>
      <c r="D655">
        <v>50</v>
      </c>
      <c r="E655">
        <v>145</v>
      </c>
      <c r="F655">
        <v>95</v>
      </c>
      <c r="G655">
        <v>105</v>
      </c>
      <c r="H655">
        <v>30</v>
      </c>
      <c r="I655">
        <v>483</v>
      </c>
      <c r="J655" t="s">
        <v>2305</v>
      </c>
      <c r="K655" t="s">
        <v>3525</v>
      </c>
    </row>
    <row r="656" spans="1:11" x14ac:dyDescent="0.3">
      <c r="A656">
        <v>656</v>
      </c>
      <c r="B656" t="s">
        <v>1286</v>
      </c>
      <c r="C656">
        <v>54</v>
      </c>
      <c r="D656">
        <v>78</v>
      </c>
      <c r="E656">
        <v>103</v>
      </c>
      <c r="F656">
        <v>53</v>
      </c>
      <c r="G656">
        <v>45</v>
      </c>
      <c r="H656">
        <v>22</v>
      </c>
      <c r="I656">
        <v>355</v>
      </c>
      <c r="J656" t="s">
        <v>2027</v>
      </c>
      <c r="K656" t="s">
        <v>2283</v>
      </c>
    </row>
    <row r="657" spans="1:11" x14ac:dyDescent="0.3">
      <c r="A657">
        <v>657</v>
      </c>
      <c r="B657" t="s">
        <v>1288</v>
      </c>
      <c r="C657">
        <v>74</v>
      </c>
      <c r="D657">
        <v>108</v>
      </c>
      <c r="E657">
        <v>133</v>
      </c>
      <c r="F657">
        <v>83</v>
      </c>
      <c r="G657">
        <v>65</v>
      </c>
      <c r="H657">
        <v>32</v>
      </c>
      <c r="I657">
        <v>495</v>
      </c>
      <c r="J657" t="s">
        <v>2027</v>
      </c>
      <c r="K657" t="s">
        <v>2283</v>
      </c>
    </row>
    <row r="658" spans="1:11" x14ac:dyDescent="0.3">
      <c r="A658">
        <v>658</v>
      </c>
      <c r="B658" t="s">
        <v>1290</v>
      </c>
      <c r="C658">
        <v>55</v>
      </c>
      <c r="D658">
        <v>112</v>
      </c>
      <c r="E658">
        <v>45</v>
      </c>
      <c r="F658">
        <v>74</v>
      </c>
      <c r="G658">
        <v>45</v>
      </c>
      <c r="H658">
        <v>70</v>
      </c>
      <c r="I658">
        <v>401</v>
      </c>
      <c r="J658" t="s">
        <v>2283</v>
      </c>
      <c r="K658" t="s">
        <v>2866</v>
      </c>
    </row>
    <row r="659" spans="1:11" x14ac:dyDescent="0.3">
      <c r="A659">
        <v>659</v>
      </c>
      <c r="B659" t="s">
        <v>1292</v>
      </c>
      <c r="C659">
        <v>75</v>
      </c>
      <c r="D659">
        <v>140</v>
      </c>
      <c r="E659">
        <v>65</v>
      </c>
      <c r="F659">
        <v>112</v>
      </c>
      <c r="G659">
        <v>65</v>
      </c>
      <c r="H659">
        <v>110</v>
      </c>
      <c r="I659">
        <v>567</v>
      </c>
      <c r="J659" t="s">
        <v>2283</v>
      </c>
      <c r="K659" t="s">
        <v>2866</v>
      </c>
    </row>
    <row r="660" spans="1:11" x14ac:dyDescent="0.3">
      <c r="A660">
        <v>660</v>
      </c>
      <c r="B660" t="s">
        <v>1294</v>
      </c>
      <c r="C660">
        <v>50</v>
      </c>
      <c r="D660">
        <v>50</v>
      </c>
      <c r="E660">
        <v>62</v>
      </c>
      <c r="F660">
        <v>40</v>
      </c>
      <c r="G660">
        <v>62</v>
      </c>
      <c r="H660">
        <v>65</v>
      </c>
      <c r="I660">
        <v>329</v>
      </c>
      <c r="J660" t="s">
        <v>2053</v>
      </c>
      <c r="K660" t="s">
        <v>3525</v>
      </c>
    </row>
    <row r="661" spans="1:11" x14ac:dyDescent="0.3">
      <c r="A661">
        <v>661</v>
      </c>
      <c r="B661" t="s">
        <v>1296</v>
      </c>
      <c r="C661">
        <v>80</v>
      </c>
      <c r="D661">
        <v>95</v>
      </c>
      <c r="E661">
        <v>82</v>
      </c>
      <c r="F661">
        <v>60</v>
      </c>
      <c r="G661">
        <v>82</v>
      </c>
      <c r="H661">
        <v>75</v>
      </c>
      <c r="I661">
        <v>474</v>
      </c>
      <c r="J661" t="s">
        <v>2053</v>
      </c>
      <c r="K661" t="s">
        <v>3525</v>
      </c>
    </row>
    <row r="662" spans="1:11" x14ac:dyDescent="0.3">
      <c r="A662">
        <v>662</v>
      </c>
      <c r="B662" t="s">
        <v>1298</v>
      </c>
      <c r="C662">
        <v>40</v>
      </c>
      <c r="D662">
        <v>65</v>
      </c>
      <c r="E662">
        <v>40</v>
      </c>
      <c r="F662">
        <v>80</v>
      </c>
      <c r="G662">
        <v>40</v>
      </c>
      <c r="H662">
        <v>65</v>
      </c>
      <c r="I662">
        <v>330</v>
      </c>
      <c r="J662" t="s">
        <v>2102</v>
      </c>
      <c r="K662" t="s">
        <v>3525</v>
      </c>
    </row>
    <row r="663" spans="1:11" x14ac:dyDescent="0.3">
      <c r="A663">
        <v>663</v>
      </c>
      <c r="B663" t="s">
        <v>1300</v>
      </c>
      <c r="C663">
        <v>60</v>
      </c>
      <c r="D663">
        <v>105</v>
      </c>
      <c r="E663">
        <v>60</v>
      </c>
      <c r="F663">
        <v>120</v>
      </c>
      <c r="G663">
        <v>60</v>
      </c>
      <c r="H663">
        <v>105</v>
      </c>
      <c r="I663">
        <v>510</v>
      </c>
      <c r="J663" t="s">
        <v>2102</v>
      </c>
      <c r="K663" t="s">
        <v>3525</v>
      </c>
    </row>
    <row r="664" spans="1:11" x14ac:dyDescent="0.3">
      <c r="A664">
        <v>664</v>
      </c>
      <c r="B664" t="s">
        <v>1302</v>
      </c>
      <c r="C664">
        <v>55</v>
      </c>
      <c r="D664">
        <v>50</v>
      </c>
      <c r="E664">
        <v>40</v>
      </c>
      <c r="F664">
        <v>40</v>
      </c>
      <c r="G664">
        <v>40</v>
      </c>
      <c r="H664">
        <v>75</v>
      </c>
      <c r="I664">
        <v>300</v>
      </c>
      <c r="J664" t="s">
        <v>2047</v>
      </c>
      <c r="K664" t="s">
        <v>3525</v>
      </c>
    </row>
    <row r="665" spans="1:11" x14ac:dyDescent="0.3">
      <c r="A665">
        <v>665</v>
      </c>
      <c r="B665" t="s">
        <v>1304</v>
      </c>
      <c r="C665">
        <v>75</v>
      </c>
      <c r="D665">
        <v>95</v>
      </c>
      <c r="E665">
        <v>60</v>
      </c>
      <c r="F665">
        <v>65</v>
      </c>
      <c r="G665">
        <v>60</v>
      </c>
      <c r="H665">
        <v>115</v>
      </c>
      <c r="I665">
        <v>470</v>
      </c>
      <c r="J665" t="s">
        <v>2047</v>
      </c>
      <c r="K665" t="s">
        <v>3525</v>
      </c>
    </row>
    <row r="666" spans="1:11" x14ac:dyDescent="0.3">
      <c r="A666">
        <v>666</v>
      </c>
      <c r="B666" t="s">
        <v>1306</v>
      </c>
      <c r="C666">
        <v>45</v>
      </c>
      <c r="D666">
        <v>30</v>
      </c>
      <c r="E666">
        <v>50</v>
      </c>
      <c r="F666">
        <v>55</v>
      </c>
      <c r="G666">
        <v>65</v>
      </c>
      <c r="H666">
        <v>45</v>
      </c>
      <c r="I666">
        <v>290</v>
      </c>
      <c r="J666" t="s">
        <v>2121</v>
      </c>
      <c r="K666" t="s">
        <v>3525</v>
      </c>
    </row>
    <row r="667" spans="1:11" x14ac:dyDescent="0.3">
      <c r="A667">
        <v>667</v>
      </c>
      <c r="B667" t="s">
        <v>1308</v>
      </c>
      <c r="C667">
        <v>60</v>
      </c>
      <c r="D667">
        <v>45</v>
      </c>
      <c r="E667">
        <v>70</v>
      </c>
      <c r="F667">
        <v>75</v>
      </c>
      <c r="G667">
        <v>85</v>
      </c>
      <c r="H667">
        <v>55</v>
      </c>
      <c r="I667">
        <v>390</v>
      </c>
      <c r="J667" t="s">
        <v>2121</v>
      </c>
      <c r="K667" t="s">
        <v>3525</v>
      </c>
    </row>
    <row r="668" spans="1:11" x14ac:dyDescent="0.3">
      <c r="A668">
        <v>668</v>
      </c>
      <c r="B668" t="s">
        <v>1310</v>
      </c>
      <c r="C668">
        <v>70</v>
      </c>
      <c r="D668">
        <v>55</v>
      </c>
      <c r="E668">
        <v>95</v>
      </c>
      <c r="F668">
        <v>95</v>
      </c>
      <c r="G668">
        <v>110</v>
      </c>
      <c r="H668">
        <v>65</v>
      </c>
      <c r="I668">
        <v>490</v>
      </c>
      <c r="J668" t="s">
        <v>2121</v>
      </c>
      <c r="K668" t="s">
        <v>3525</v>
      </c>
    </row>
    <row r="669" spans="1:11" x14ac:dyDescent="0.3">
      <c r="A669">
        <v>669</v>
      </c>
      <c r="B669" t="s">
        <v>1312</v>
      </c>
      <c r="C669">
        <v>45</v>
      </c>
      <c r="D669">
        <v>30</v>
      </c>
      <c r="E669">
        <v>40</v>
      </c>
      <c r="F669">
        <v>105</v>
      </c>
      <c r="G669">
        <v>50</v>
      </c>
      <c r="H669">
        <v>20</v>
      </c>
      <c r="I669">
        <v>290</v>
      </c>
      <c r="J669" t="s">
        <v>2121</v>
      </c>
      <c r="K669" t="s">
        <v>3525</v>
      </c>
    </row>
    <row r="670" spans="1:11" x14ac:dyDescent="0.3">
      <c r="A670">
        <v>670</v>
      </c>
      <c r="B670" t="s">
        <v>1314</v>
      </c>
      <c r="C670">
        <v>65</v>
      </c>
      <c r="D670">
        <v>40</v>
      </c>
      <c r="E670">
        <v>50</v>
      </c>
      <c r="F670">
        <v>125</v>
      </c>
      <c r="G670">
        <v>60</v>
      </c>
      <c r="H670">
        <v>30</v>
      </c>
      <c r="I670">
        <v>370</v>
      </c>
      <c r="J670" t="s">
        <v>2121</v>
      </c>
      <c r="K670" t="s">
        <v>3525</v>
      </c>
    </row>
    <row r="671" spans="1:11" x14ac:dyDescent="0.3">
      <c r="A671">
        <v>671</v>
      </c>
      <c r="B671" t="s">
        <v>1316</v>
      </c>
      <c r="C671">
        <v>110</v>
      </c>
      <c r="D671">
        <v>65</v>
      </c>
      <c r="E671">
        <v>75</v>
      </c>
      <c r="F671">
        <v>125</v>
      </c>
      <c r="G671">
        <v>85</v>
      </c>
      <c r="H671">
        <v>30</v>
      </c>
      <c r="I671">
        <v>490</v>
      </c>
      <c r="J671" t="s">
        <v>2121</v>
      </c>
      <c r="K671" t="s">
        <v>3525</v>
      </c>
    </row>
    <row r="672" spans="1:11" x14ac:dyDescent="0.3">
      <c r="A672">
        <v>672</v>
      </c>
      <c r="B672" t="s">
        <v>1318</v>
      </c>
      <c r="C672">
        <v>62</v>
      </c>
      <c r="D672">
        <v>44</v>
      </c>
      <c r="E672">
        <v>50</v>
      </c>
      <c r="F672">
        <v>44</v>
      </c>
      <c r="G672">
        <v>50</v>
      </c>
      <c r="H672">
        <v>55</v>
      </c>
      <c r="I672">
        <v>305</v>
      </c>
      <c r="J672" t="s">
        <v>2027</v>
      </c>
      <c r="K672" t="s">
        <v>2866</v>
      </c>
    </row>
    <row r="673" spans="1:11" x14ac:dyDescent="0.3">
      <c r="A673">
        <v>673</v>
      </c>
      <c r="B673" t="s">
        <v>1320</v>
      </c>
      <c r="C673">
        <v>75</v>
      </c>
      <c r="D673">
        <v>87</v>
      </c>
      <c r="E673">
        <v>63</v>
      </c>
      <c r="F673">
        <v>87</v>
      </c>
      <c r="G673">
        <v>63</v>
      </c>
      <c r="H673">
        <v>98</v>
      </c>
      <c r="I673">
        <v>473</v>
      </c>
      <c r="J673" t="s">
        <v>2027</v>
      </c>
      <c r="K673" t="s">
        <v>2866</v>
      </c>
    </row>
    <row r="674" spans="1:11" x14ac:dyDescent="0.3">
      <c r="A674">
        <v>674</v>
      </c>
      <c r="B674" t="s">
        <v>1322</v>
      </c>
      <c r="C674">
        <v>36</v>
      </c>
      <c r="D674">
        <v>50</v>
      </c>
      <c r="E674">
        <v>50</v>
      </c>
      <c r="F674">
        <v>65</v>
      </c>
      <c r="G674">
        <v>60</v>
      </c>
      <c r="H674">
        <v>44</v>
      </c>
      <c r="I674">
        <v>305</v>
      </c>
      <c r="J674" t="s">
        <v>2079</v>
      </c>
      <c r="K674" t="s">
        <v>3525</v>
      </c>
    </row>
    <row r="675" spans="1:11" x14ac:dyDescent="0.3">
      <c r="A675">
        <v>675</v>
      </c>
      <c r="B675" t="s">
        <v>1324</v>
      </c>
      <c r="C675">
        <v>51</v>
      </c>
      <c r="D675">
        <v>65</v>
      </c>
      <c r="E675">
        <v>65</v>
      </c>
      <c r="F675">
        <v>80</v>
      </c>
      <c r="G675">
        <v>75</v>
      </c>
      <c r="H675">
        <v>59</v>
      </c>
      <c r="I675">
        <v>395</v>
      </c>
      <c r="J675" t="s">
        <v>2079</v>
      </c>
      <c r="K675" t="s">
        <v>3525</v>
      </c>
    </row>
    <row r="676" spans="1:11" x14ac:dyDescent="0.3">
      <c r="A676">
        <v>676</v>
      </c>
      <c r="B676" t="s">
        <v>1326</v>
      </c>
      <c r="C676">
        <v>71</v>
      </c>
      <c r="D676">
        <v>95</v>
      </c>
      <c r="E676">
        <v>85</v>
      </c>
      <c r="F676">
        <v>110</v>
      </c>
      <c r="G676">
        <v>95</v>
      </c>
      <c r="H676">
        <v>79</v>
      </c>
      <c r="I676">
        <v>535</v>
      </c>
      <c r="J676" t="s">
        <v>2079</v>
      </c>
      <c r="K676" t="s">
        <v>3525</v>
      </c>
    </row>
    <row r="677" spans="1:11" x14ac:dyDescent="0.3">
      <c r="A677">
        <v>677</v>
      </c>
      <c r="B677" t="s">
        <v>1328</v>
      </c>
      <c r="C677">
        <v>60</v>
      </c>
      <c r="D677">
        <v>60</v>
      </c>
      <c r="E677">
        <v>50</v>
      </c>
      <c r="F677">
        <v>40</v>
      </c>
      <c r="G677">
        <v>50</v>
      </c>
      <c r="H677">
        <v>75</v>
      </c>
      <c r="I677">
        <v>335</v>
      </c>
      <c r="J677" t="s">
        <v>2047</v>
      </c>
      <c r="K677" t="s">
        <v>2196</v>
      </c>
    </row>
    <row r="678" spans="1:11" x14ac:dyDescent="0.3">
      <c r="A678">
        <v>678</v>
      </c>
      <c r="B678" t="s">
        <v>1330</v>
      </c>
      <c r="C678">
        <v>80</v>
      </c>
      <c r="D678">
        <v>100</v>
      </c>
      <c r="E678">
        <v>70</v>
      </c>
      <c r="F678">
        <v>60</v>
      </c>
      <c r="G678">
        <v>70</v>
      </c>
      <c r="H678">
        <v>95</v>
      </c>
      <c r="I678">
        <v>475</v>
      </c>
      <c r="J678" t="s">
        <v>2047</v>
      </c>
      <c r="K678" t="s">
        <v>2196</v>
      </c>
    </row>
    <row r="679" spans="1:11" x14ac:dyDescent="0.3">
      <c r="A679">
        <v>679</v>
      </c>
      <c r="B679" t="s">
        <v>1332</v>
      </c>
      <c r="C679">
        <v>55</v>
      </c>
      <c r="D679">
        <v>75</v>
      </c>
      <c r="E679">
        <v>60</v>
      </c>
      <c r="F679">
        <v>75</v>
      </c>
      <c r="G679">
        <v>60</v>
      </c>
      <c r="H679">
        <v>103</v>
      </c>
      <c r="I679">
        <v>428</v>
      </c>
      <c r="J679" t="s">
        <v>2057</v>
      </c>
      <c r="K679" t="s">
        <v>2866</v>
      </c>
    </row>
    <row r="680" spans="1:11" x14ac:dyDescent="0.3">
      <c r="A680">
        <v>680</v>
      </c>
      <c r="B680" t="s">
        <v>1334</v>
      </c>
      <c r="C680">
        <v>50</v>
      </c>
      <c r="D680">
        <v>75</v>
      </c>
      <c r="E680">
        <v>45</v>
      </c>
      <c r="F680">
        <v>40</v>
      </c>
      <c r="G680">
        <v>45</v>
      </c>
      <c r="H680">
        <v>60</v>
      </c>
      <c r="I680">
        <v>315</v>
      </c>
      <c r="J680" t="s">
        <v>2031</v>
      </c>
      <c r="K680" t="s">
        <v>3525</v>
      </c>
    </row>
    <row r="681" spans="1:11" x14ac:dyDescent="0.3">
      <c r="A681">
        <v>681</v>
      </c>
      <c r="B681" t="s">
        <v>1336</v>
      </c>
      <c r="C681">
        <v>70</v>
      </c>
      <c r="D681">
        <v>135</v>
      </c>
      <c r="E681">
        <v>105</v>
      </c>
      <c r="F681">
        <v>60</v>
      </c>
      <c r="G681">
        <v>105</v>
      </c>
      <c r="H681">
        <v>20</v>
      </c>
      <c r="I681">
        <v>495</v>
      </c>
      <c r="J681" t="s">
        <v>2031</v>
      </c>
      <c r="K681" t="s">
        <v>2103</v>
      </c>
    </row>
    <row r="682" spans="1:11" x14ac:dyDescent="0.3">
      <c r="A682">
        <v>682</v>
      </c>
      <c r="B682" t="s">
        <v>1338</v>
      </c>
      <c r="C682">
        <v>69</v>
      </c>
      <c r="D682">
        <v>55</v>
      </c>
      <c r="E682">
        <v>45</v>
      </c>
      <c r="F682">
        <v>55</v>
      </c>
      <c r="G682">
        <v>55</v>
      </c>
      <c r="H682">
        <v>15</v>
      </c>
      <c r="I682">
        <v>294</v>
      </c>
      <c r="J682" t="s">
        <v>2196</v>
      </c>
      <c r="K682" t="s">
        <v>2053</v>
      </c>
    </row>
    <row r="683" spans="1:11" x14ac:dyDescent="0.3">
      <c r="A683">
        <v>683</v>
      </c>
      <c r="B683" t="s">
        <v>1340</v>
      </c>
      <c r="C683">
        <v>114</v>
      </c>
      <c r="D683">
        <v>85</v>
      </c>
      <c r="E683">
        <v>70</v>
      </c>
      <c r="F683">
        <v>85</v>
      </c>
      <c r="G683">
        <v>80</v>
      </c>
      <c r="H683">
        <v>30</v>
      </c>
      <c r="I683">
        <v>464</v>
      </c>
      <c r="J683" t="s">
        <v>2196</v>
      </c>
      <c r="K683" t="s">
        <v>2053</v>
      </c>
    </row>
    <row r="684" spans="1:11" x14ac:dyDescent="0.3">
      <c r="A684">
        <v>684</v>
      </c>
      <c r="B684" t="s">
        <v>1342</v>
      </c>
      <c r="C684">
        <v>55</v>
      </c>
      <c r="D684">
        <v>40</v>
      </c>
      <c r="E684">
        <v>50</v>
      </c>
      <c r="F684">
        <v>65</v>
      </c>
      <c r="G684">
        <v>85</v>
      </c>
      <c r="H684">
        <v>40</v>
      </c>
      <c r="I684">
        <v>335</v>
      </c>
      <c r="J684" t="s">
        <v>2027</v>
      </c>
      <c r="K684" t="s">
        <v>2305</v>
      </c>
    </row>
    <row r="685" spans="1:11" x14ac:dyDescent="0.3">
      <c r="A685">
        <v>685</v>
      </c>
      <c r="B685" t="s">
        <v>1344</v>
      </c>
      <c r="C685">
        <v>100</v>
      </c>
      <c r="D685">
        <v>60</v>
      </c>
      <c r="E685">
        <v>70</v>
      </c>
      <c r="F685">
        <v>85</v>
      </c>
      <c r="G685">
        <v>105</v>
      </c>
      <c r="H685">
        <v>60</v>
      </c>
      <c r="I685">
        <v>480</v>
      </c>
      <c r="J685" t="s">
        <v>2027</v>
      </c>
      <c r="K685" t="s">
        <v>2305</v>
      </c>
    </row>
    <row r="686" spans="1:11" x14ac:dyDescent="0.3">
      <c r="A686">
        <v>686</v>
      </c>
      <c r="B686" t="s">
        <v>1346</v>
      </c>
      <c r="C686">
        <v>165</v>
      </c>
      <c r="D686">
        <v>75</v>
      </c>
      <c r="E686">
        <v>80</v>
      </c>
      <c r="F686">
        <v>40</v>
      </c>
      <c r="G686">
        <v>45</v>
      </c>
      <c r="H686">
        <v>65</v>
      </c>
      <c r="I686">
        <v>470</v>
      </c>
      <c r="J686" t="s">
        <v>2027</v>
      </c>
      <c r="K686" t="s">
        <v>3525</v>
      </c>
    </row>
    <row r="687" spans="1:11" x14ac:dyDescent="0.3">
      <c r="A687">
        <v>687</v>
      </c>
      <c r="B687" t="s">
        <v>1348</v>
      </c>
      <c r="C687">
        <v>50</v>
      </c>
      <c r="D687">
        <v>47</v>
      </c>
      <c r="E687">
        <v>50</v>
      </c>
      <c r="F687">
        <v>57</v>
      </c>
      <c r="G687">
        <v>50</v>
      </c>
      <c r="H687">
        <v>65</v>
      </c>
      <c r="I687">
        <v>319</v>
      </c>
      <c r="J687" t="s">
        <v>2031</v>
      </c>
      <c r="K687" t="s">
        <v>2057</v>
      </c>
    </row>
    <row r="688" spans="1:11" x14ac:dyDescent="0.3">
      <c r="A688">
        <v>688</v>
      </c>
      <c r="B688" t="s">
        <v>1350</v>
      </c>
      <c r="C688">
        <v>70</v>
      </c>
      <c r="D688">
        <v>77</v>
      </c>
      <c r="E688">
        <v>60</v>
      </c>
      <c r="F688">
        <v>97</v>
      </c>
      <c r="G688">
        <v>60</v>
      </c>
      <c r="H688">
        <v>108</v>
      </c>
      <c r="I688">
        <v>472</v>
      </c>
      <c r="J688" t="s">
        <v>2031</v>
      </c>
      <c r="K688" t="s">
        <v>2057</v>
      </c>
    </row>
    <row r="689" spans="1:11" x14ac:dyDescent="0.3">
      <c r="A689">
        <v>689</v>
      </c>
      <c r="B689" t="s">
        <v>1352</v>
      </c>
      <c r="C689">
        <v>44</v>
      </c>
      <c r="D689">
        <v>50</v>
      </c>
      <c r="E689">
        <v>91</v>
      </c>
      <c r="F689">
        <v>24</v>
      </c>
      <c r="G689">
        <v>86</v>
      </c>
      <c r="H689">
        <v>10</v>
      </c>
      <c r="I689">
        <v>305</v>
      </c>
      <c r="J689" t="s">
        <v>2196</v>
      </c>
      <c r="K689" t="s">
        <v>2103</v>
      </c>
    </row>
    <row r="690" spans="1:11" x14ac:dyDescent="0.3">
      <c r="A690">
        <v>690</v>
      </c>
      <c r="B690" t="s">
        <v>1354</v>
      </c>
      <c r="C690">
        <v>74</v>
      </c>
      <c r="D690">
        <v>94</v>
      </c>
      <c r="E690">
        <v>131</v>
      </c>
      <c r="F690">
        <v>54</v>
      </c>
      <c r="G690">
        <v>116</v>
      </c>
      <c r="H690">
        <v>20</v>
      </c>
      <c r="I690">
        <v>489</v>
      </c>
      <c r="J690" t="s">
        <v>2196</v>
      </c>
      <c r="K690" t="s">
        <v>2103</v>
      </c>
    </row>
    <row r="691" spans="1:11" x14ac:dyDescent="0.3">
      <c r="A691">
        <v>691</v>
      </c>
      <c r="B691" t="s">
        <v>1356</v>
      </c>
      <c r="C691">
        <v>40</v>
      </c>
      <c r="D691">
        <v>55</v>
      </c>
      <c r="E691">
        <v>70</v>
      </c>
      <c r="F691">
        <v>45</v>
      </c>
      <c r="G691">
        <v>60</v>
      </c>
      <c r="H691">
        <v>30</v>
      </c>
      <c r="I691">
        <v>300</v>
      </c>
      <c r="J691" t="s">
        <v>2103</v>
      </c>
      <c r="K691" t="s">
        <v>3525</v>
      </c>
    </row>
    <row r="692" spans="1:11" x14ac:dyDescent="0.3">
      <c r="A692">
        <v>692</v>
      </c>
      <c r="B692" t="s">
        <v>1358</v>
      </c>
      <c r="C692">
        <v>60</v>
      </c>
      <c r="D692">
        <v>80</v>
      </c>
      <c r="E692">
        <v>95</v>
      </c>
      <c r="F692">
        <v>70</v>
      </c>
      <c r="G692">
        <v>85</v>
      </c>
      <c r="H692">
        <v>50</v>
      </c>
      <c r="I692">
        <v>440</v>
      </c>
      <c r="J692" t="s">
        <v>2103</v>
      </c>
      <c r="K692" t="s">
        <v>3525</v>
      </c>
    </row>
    <row r="693" spans="1:11" x14ac:dyDescent="0.3">
      <c r="A693">
        <v>693</v>
      </c>
      <c r="B693" t="s">
        <v>1360</v>
      </c>
      <c r="C693">
        <v>60</v>
      </c>
      <c r="D693">
        <v>100</v>
      </c>
      <c r="E693">
        <v>115</v>
      </c>
      <c r="F693">
        <v>70</v>
      </c>
      <c r="G693">
        <v>85</v>
      </c>
      <c r="H693">
        <v>90</v>
      </c>
      <c r="I693">
        <v>520</v>
      </c>
      <c r="J693" t="s">
        <v>2103</v>
      </c>
      <c r="K693" t="s">
        <v>3525</v>
      </c>
    </row>
    <row r="694" spans="1:11" x14ac:dyDescent="0.3">
      <c r="A694">
        <v>694</v>
      </c>
      <c r="B694" t="s">
        <v>1362</v>
      </c>
      <c r="C694">
        <v>35</v>
      </c>
      <c r="D694">
        <v>55</v>
      </c>
      <c r="E694">
        <v>40</v>
      </c>
      <c r="F694">
        <v>45</v>
      </c>
      <c r="G694">
        <v>40</v>
      </c>
      <c r="H694">
        <v>60</v>
      </c>
      <c r="I694">
        <v>275</v>
      </c>
      <c r="J694" t="s">
        <v>2057</v>
      </c>
      <c r="K694" t="s">
        <v>3525</v>
      </c>
    </row>
    <row r="695" spans="1:11" x14ac:dyDescent="0.3">
      <c r="A695">
        <v>695</v>
      </c>
      <c r="B695" t="s">
        <v>1364</v>
      </c>
      <c r="C695">
        <v>65</v>
      </c>
      <c r="D695">
        <v>85</v>
      </c>
      <c r="E695">
        <v>70</v>
      </c>
      <c r="F695">
        <v>75</v>
      </c>
      <c r="G695">
        <v>70</v>
      </c>
      <c r="H695">
        <v>40</v>
      </c>
      <c r="I695">
        <v>405</v>
      </c>
      <c r="J695" t="s">
        <v>2057</v>
      </c>
      <c r="K695" t="s">
        <v>3525</v>
      </c>
    </row>
    <row r="696" spans="1:11" x14ac:dyDescent="0.3">
      <c r="A696">
        <v>696</v>
      </c>
      <c r="B696" t="s">
        <v>1366</v>
      </c>
      <c r="C696">
        <v>85</v>
      </c>
      <c r="D696">
        <v>115</v>
      </c>
      <c r="E696">
        <v>80</v>
      </c>
      <c r="F696">
        <v>105</v>
      </c>
      <c r="G696">
        <v>80</v>
      </c>
      <c r="H696">
        <v>50</v>
      </c>
      <c r="I696">
        <v>515</v>
      </c>
      <c r="J696" t="s">
        <v>2057</v>
      </c>
      <c r="K696" t="s">
        <v>3525</v>
      </c>
    </row>
    <row r="697" spans="1:11" x14ac:dyDescent="0.3">
      <c r="A697">
        <v>697</v>
      </c>
      <c r="B697" t="s">
        <v>1368</v>
      </c>
      <c r="C697">
        <v>55</v>
      </c>
      <c r="D697">
        <v>55</v>
      </c>
      <c r="E697">
        <v>55</v>
      </c>
      <c r="F697">
        <v>85</v>
      </c>
      <c r="G697">
        <v>55</v>
      </c>
      <c r="H697">
        <v>30</v>
      </c>
      <c r="I697">
        <v>335</v>
      </c>
      <c r="J697" t="s">
        <v>2121</v>
      </c>
      <c r="K697" t="s">
        <v>3525</v>
      </c>
    </row>
    <row r="698" spans="1:11" x14ac:dyDescent="0.3">
      <c r="A698">
        <v>698</v>
      </c>
      <c r="B698" t="s">
        <v>1370</v>
      </c>
      <c r="C698">
        <v>75</v>
      </c>
      <c r="D698">
        <v>75</v>
      </c>
      <c r="E698">
        <v>75</v>
      </c>
      <c r="F698">
        <v>125</v>
      </c>
      <c r="G698">
        <v>95</v>
      </c>
      <c r="H698">
        <v>40</v>
      </c>
      <c r="I698">
        <v>485</v>
      </c>
      <c r="J698" t="s">
        <v>2121</v>
      </c>
      <c r="K698" t="s">
        <v>3525</v>
      </c>
    </row>
    <row r="699" spans="1:11" x14ac:dyDescent="0.3">
      <c r="A699">
        <v>699</v>
      </c>
      <c r="B699" t="s">
        <v>1372</v>
      </c>
      <c r="C699">
        <v>50</v>
      </c>
      <c r="D699">
        <v>30</v>
      </c>
      <c r="E699">
        <v>55</v>
      </c>
      <c r="F699">
        <v>65</v>
      </c>
      <c r="G699">
        <v>55</v>
      </c>
      <c r="H699">
        <v>20</v>
      </c>
      <c r="I699">
        <v>275</v>
      </c>
      <c r="J699" t="s">
        <v>2305</v>
      </c>
      <c r="K699" t="s">
        <v>2022</v>
      </c>
    </row>
    <row r="700" spans="1:11" x14ac:dyDescent="0.3">
      <c r="A700">
        <v>700</v>
      </c>
      <c r="B700" t="s">
        <v>1374</v>
      </c>
      <c r="C700">
        <v>60</v>
      </c>
      <c r="D700">
        <v>40</v>
      </c>
      <c r="E700">
        <v>60</v>
      </c>
      <c r="F700">
        <v>95</v>
      </c>
      <c r="G700">
        <v>60</v>
      </c>
      <c r="H700">
        <v>55</v>
      </c>
      <c r="I700">
        <v>370</v>
      </c>
      <c r="J700" t="s">
        <v>2305</v>
      </c>
      <c r="K700" t="s">
        <v>2022</v>
      </c>
    </row>
    <row r="701" spans="1:11" x14ac:dyDescent="0.3">
      <c r="A701">
        <v>701</v>
      </c>
      <c r="B701" t="s">
        <v>1376</v>
      </c>
      <c r="C701">
        <v>60</v>
      </c>
      <c r="D701">
        <v>55</v>
      </c>
      <c r="E701">
        <v>90</v>
      </c>
      <c r="F701">
        <v>145</v>
      </c>
      <c r="G701">
        <v>90</v>
      </c>
      <c r="H701">
        <v>80</v>
      </c>
      <c r="I701">
        <v>520</v>
      </c>
      <c r="J701" t="s">
        <v>2305</v>
      </c>
      <c r="K701" t="s">
        <v>2022</v>
      </c>
    </row>
    <row r="702" spans="1:11" x14ac:dyDescent="0.3">
      <c r="A702">
        <v>702</v>
      </c>
      <c r="B702" t="s">
        <v>1378</v>
      </c>
      <c r="C702">
        <v>46</v>
      </c>
      <c r="D702">
        <v>87</v>
      </c>
      <c r="E702">
        <v>60</v>
      </c>
      <c r="F702">
        <v>30</v>
      </c>
      <c r="G702">
        <v>40</v>
      </c>
      <c r="H702">
        <v>57</v>
      </c>
      <c r="I702">
        <v>320</v>
      </c>
      <c r="J702" t="s">
        <v>2236</v>
      </c>
      <c r="K702" t="s">
        <v>3525</v>
      </c>
    </row>
    <row r="703" spans="1:11" x14ac:dyDescent="0.3">
      <c r="A703">
        <v>703</v>
      </c>
      <c r="B703" t="s">
        <v>1380</v>
      </c>
      <c r="C703">
        <v>66</v>
      </c>
      <c r="D703">
        <v>117</v>
      </c>
      <c r="E703">
        <v>70</v>
      </c>
      <c r="F703">
        <v>40</v>
      </c>
      <c r="G703">
        <v>50</v>
      </c>
      <c r="H703">
        <v>67</v>
      </c>
      <c r="I703">
        <v>410</v>
      </c>
      <c r="J703" t="s">
        <v>2236</v>
      </c>
      <c r="K703" t="s">
        <v>3525</v>
      </c>
    </row>
    <row r="704" spans="1:11" x14ac:dyDescent="0.3">
      <c r="A704">
        <v>704</v>
      </c>
      <c r="B704" t="s">
        <v>1382</v>
      </c>
      <c r="C704">
        <v>76</v>
      </c>
      <c r="D704">
        <v>147</v>
      </c>
      <c r="E704">
        <v>90</v>
      </c>
      <c r="F704">
        <v>60</v>
      </c>
      <c r="G704">
        <v>70</v>
      </c>
      <c r="H704">
        <v>97</v>
      </c>
      <c r="I704">
        <v>540</v>
      </c>
      <c r="J704" t="s">
        <v>2236</v>
      </c>
      <c r="K704" t="s">
        <v>3525</v>
      </c>
    </row>
    <row r="705" spans="1:11" x14ac:dyDescent="0.3">
      <c r="A705">
        <v>705</v>
      </c>
      <c r="B705" t="s">
        <v>1384</v>
      </c>
      <c r="C705">
        <v>55</v>
      </c>
      <c r="D705">
        <v>70</v>
      </c>
      <c r="E705">
        <v>40</v>
      </c>
      <c r="F705">
        <v>60</v>
      </c>
      <c r="G705">
        <v>40</v>
      </c>
      <c r="H705">
        <v>40</v>
      </c>
      <c r="I705">
        <v>305</v>
      </c>
      <c r="J705" t="s">
        <v>2079</v>
      </c>
      <c r="K705" t="s">
        <v>3525</v>
      </c>
    </row>
    <row r="706" spans="1:11" x14ac:dyDescent="0.3">
      <c r="A706">
        <v>706</v>
      </c>
      <c r="B706" t="s">
        <v>1386</v>
      </c>
      <c r="C706">
        <v>95</v>
      </c>
      <c r="D706">
        <v>110</v>
      </c>
      <c r="E706">
        <v>80</v>
      </c>
      <c r="F706">
        <v>70</v>
      </c>
      <c r="G706">
        <v>80</v>
      </c>
      <c r="H706">
        <v>50</v>
      </c>
      <c r="I706">
        <v>485</v>
      </c>
      <c r="J706" t="s">
        <v>2079</v>
      </c>
      <c r="K706" t="s">
        <v>3525</v>
      </c>
    </row>
    <row r="707" spans="1:11" x14ac:dyDescent="0.3">
      <c r="A707">
        <v>707</v>
      </c>
      <c r="B707" t="s">
        <v>1388</v>
      </c>
      <c r="C707">
        <v>70</v>
      </c>
      <c r="D707">
        <v>50</v>
      </c>
      <c r="E707">
        <v>30</v>
      </c>
      <c r="F707">
        <v>95</v>
      </c>
      <c r="G707">
        <v>135</v>
      </c>
      <c r="H707">
        <v>105</v>
      </c>
      <c r="I707">
        <v>485</v>
      </c>
      <c r="J707" t="s">
        <v>2079</v>
      </c>
      <c r="K707" t="s">
        <v>3525</v>
      </c>
    </row>
    <row r="708" spans="1:11" x14ac:dyDescent="0.3">
      <c r="A708">
        <v>708</v>
      </c>
      <c r="B708" t="s">
        <v>1390</v>
      </c>
      <c r="C708">
        <v>50</v>
      </c>
      <c r="D708">
        <v>40</v>
      </c>
      <c r="E708">
        <v>85</v>
      </c>
      <c r="F708">
        <v>40</v>
      </c>
      <c r="G708">
        <v>65</v>
      </c>
      <c r="H708">
        <v>25</v>
      </c>
      <c r="I708">
        <v>305</v>
      </c>
      <c r="J708" t="s">
        <v>2031</v>
      </c>
      <c r="K708" t="s">
        <v>3525</v>
      </c>
    </row>
    <row r="709" spans="1:11" x14ac:dyDescent="0.3">
      <c r="A709">
        <v>709</v>
      </c>
      <c r="B709" t="s">
        <v>1392</v>
      </c>
      <c r="C709">
        <v>80</v>
      </c>
      <c r="D709">
        <v>70</v>
      </c>
      <c r="E709">
        <v>40</v>
      </c>
      <c r="F709">
        <v>100</v>
      </c>
      <c r="G709">
        <v>60</v>
      </c>
      <c r="H709">
        <v>145</v>
      </c>
      <c r="I709">
        <v>495</v>
      </c>
      <c r="J709" t="s">
        <v>2031</v>
      </c>
      <c r="K709" t="s">
        <v>3525</v>
      </c>
    </row>
    <row r="710" spans="1:11" x14ac:dyDescent="0.3">
      <c r="A710">
        <v>710</v>
      </c>
      <c r="B710" t="s">
        <v>1394</v>
      </c>
      <c r="C710">
        <v>109</v>
      </c>
      <c r="D710">
        <v>66</v>
      </c>
      <c r="E710">
        <v>84</v>
      </c>
      <c r="F710">
        <v>81</v>
      </c>
      <c r="G710">
        <v>99</v>
      </c>
      <c r="H710">
        <v>32</v>
      </c>
      <c r="I710">
        <v>471</v>
      </c>
      <c r="J710" t="s">
        <v>2062</v>
      </c>
      <c r="K710" t="s">
        <v>2057</v>
      </c>
    </row>
    <row r="711" spans="1:11" x14ac:dyDescent="0.3">
      <c r="A711">
        <v>711</v>
      </c>
      <c r="B711" t="s">
        <v>1396</v>
      </c>
      <c r="C711">
        <v>109</v>
      </c>
      <c r="D711">
        <v>81</v>
      </c>
      <c r="E711">
        <v>99</v>
      </c>
      <c r="F711">
        <v>66</v>
      </c>
      <c r="G711">
        <v>84</v>
      </c>
      <c r="H711">
        <v>32</v>
      </c>
      <c r="I711">
        <v>471</v>
      </c>
      <c r="J711" t="s">
        <v>2062</v>
      </c>
      <c r="K711" t="s">
        <v>2103</v>
      </c>
    </row>
    <row r="712" spans="1:11" x14ac:dyDescent="0.3">
      <c r="A712">
        <v>712</v>
      </c>
      <c r="B712" t="s">
        <v>1398</v>
      </c>
      <c r="C712">
        <v>45</v>
      </c>
      <c r="D712">
        <v>85</v>
      </c>
      <c r="E712">
        <v>50</v>
      </c>
      <c r="F712">
        <v>55</v>
      </c>
      <c r="G712">
        <v>50</v>
      </c>
      <c r="H712">
        <v>65</v>
      </c>
      <c r="I712">
        <v>350</v>
      </c>
      <c r="J712" t="s">
        <v>2108</v>
      </c>
      <c r="K712" t="s">
        <v>3525</v>
      </c>
    </row>
    <row r="713" spans="1:11" x14ac:dyDescent="0.3">
      <c r="A713">
        <v>713</v>
      </c>
      <c r="B713" t="s">
        <v>1400</v>
      </c>
      <c r="C713">
        <v>65</v>
      </c>
      <c r="D713">
        <v>125</v>
      </c>
      <c r="E713">
        <v>60</v>
      </c>
      <c r="F713">
        <v>95</v>
      </c>
      <c r="G713">
        <v>60</v>
      </c>
      <c r="H713">
        <v>105</v>
      </c>
      <c r="I713">
        <v>510</v>
      </c>
      <c r="J713" t="s">
        <v>2108</v>
      </c>
      <c r="K713" t="s">
        <v>3525</v>
      </c>
    </row>
    <row r="714" spans="1:11" x14ac:dyDescent="0.3">
      <c r="A714">
        <v>714</v>
      </c>
      <c r="B714" t="s">
        <v>1402</v>
      </c>
      <c r="C714">
        <v>77</v>
      </c>
      <c r="D714">
        <v>120</v>
      </c>
      <c r="E714">
        <v>90</v>
      </c>
      <c r="F714">
        <v>60</v>
      </c>
      <c r="G714">
        <v>90</v>
      </c>
      <c r="H714">
        <v>48</v>
      </c>
      <c r="I714">
        <v>485</v>
      </c>
      <c r="J714" t="s">
        <v>2236</v>
      </c>
      <c r="K714" t="s">
        <v>3525</v>
      </c>
    </row>
    <row r="715" spans="1:11" x14ac:dyDescent="0.3">
      <c r="A715">
        <v>715</v>
      </c>
      <c r="B715" t="s">
        <v>1404</v>
      </c>
      <c r="C715">
        <v>59</v>
      </c>
      <c r="D715">
        <v>74</v>
      </c>
      <c r="E715">
        <v>50</v>
      </c>
      <c r="F715">
        <v>35</v>
      </c>
      <c r="G715">
        <v>50</v>
      </c>
      <c r="H715">
        <v>35</v>
      </c>
      <c r="I715">
        <v>303</v>
      </c>
      <c r="J715" t="s">
        <v>2062</v>
      </c>
      <c r="K715" t="s">
        <v>2305</v>
      </c>
    </row>
    <row r="716" spans="1:11" x14ac:dyDescent="0.3">
      <c r="A716">
        <v>716</v>
      </c>
      <c r="B716" t="s">
        <v>1406</v>
      </c>
      <c r="C716">
        <v>89</v>
      </c>
      <c r="D716">
        <v>124</v>
      </c>
      <c r="E716">
        <v>80</v>
      </c>
      <c r="F716">
        <v>55</v>
      </c>
      <c r="G716">
        <v>80</v>
      </c>
      <c r="H716">
        <v>55</v>
      </c>
      <c r="I716">
        <v>483</v>
      </c>
      <c r="J716" t="s">
        <v>2062</v>
      </c>
      <c r="K716" t="s">
        <v>2305</v>
      </c>
    </row>
    <row r="717" spans="1:11" x14ac:dyDescent="0.3">
      <c r="A717">
        <v>717</v>
      </c>
      <c r="B717" t="s">
        <v>1408</v>
      </c>
      <c r="C717">
        <v>45</v>
      </c>
      <c r="D717">
        <v>85</v>
      </c>
      <c r="E717">
        <v>70</v>
      </c>
      <c r="F717">
        <v>40</v>
      </c>
      <c r="G717">
        <v>40</v>
      </c>
      <c r="H717">
        <v>60</v>
      </c>
      <c r="I717">
        <v>340</v>
      </c>
      <c r="J717" t="s">
        <v>2102</v>
      </c>
      <c r="K717" t="s">
        <v>2103</v>
      </c>
    </row>
    <row r="718" spans="1:11" x14ac:dyDescent="0.3">
      <c r="A718">
        <v>718</v>
      </c>
      <c r="B718" t="s">
        <v>1410</v>
      </c>
      <c r="C718">
        <v>65</v>
      </c>
      <c r="D718">
        <v>125</v>
      </c>
      <c r="E718">
        <v>100</v>
      </c>
      <c r="F718">
        <v>60</v>
      </c>
      <c r="G718">
        <v>70</v>
      </c>
      <c r="H718">
        <v>70</v>
      </c>
      <c r="I718">
        <v>490</v>
      </c>
      <c r="J718" t="s">
        <v>2102</v>
      </c>
      <c r="K718" t="s">
        <v>2103</v>
      </c>
    </row>
    <row r="719" spans="1:11" x14ac:dyDescent="0.3">
      <c r="A719">
        <v>719</v>
      </c>
      <c r="B719" t="s">
        <v>1412</v>
      </c>
      <c r="C719">
        <v>95</v>
      </c>
      <c r="D719">
        <v>110</v>
      </c>
      <c r="E719">
        <v>95</v>
      </c>
      <c r="F719">
        <v>40</v>
      </c>
      <c r="G719">
        <v>95</v>
      </c>
      <c r="H719">
        <v>55</v>
      </c>
      <c r="I719">
        <v>490</v>
      </c>
      <c r="J719" t="s">
        <v>2047</v>
      </c>
      <c r="K719" t="s">
        <v>3525</v>
      </c>
    </row>
    <row r="720" spans="1:11" x14ac:dyDescent="0.3">
      <c r="A720">
        <v>720</v>
      </c>
      <c r="B720" t="s">
        <v>1414</v>
      </c>
      <c r="C720">
        <v>70</v>
      </c>
      <c r="D720">
        <v>83</v>
      </c>
      <c r="E720">
        <v>50</v>
      </c>
      <c r="F720">
        <v>37</v>
      </c>
      <c r="G720">
        <v>50</v>
      </c>
      <c r="H720">
        <v>60</v>
      </c>
      <c r="I720">
        <v>350</v>
      </c>
      <c r="J720" t="s">
        <v>2047</v>
      </c>
      <c r="K720" t="s">
        <v>2866</v>
      </c>
    </row>
    <row r="721" spans="1:11" x14ac:dyDescent="0.3">
      <c r="A721">
        <v>721</v>
      </c>
      <c r="B721" t="s">
        <v>1416</v>
      </c>
      <c r="C721">
        <v>100</v>
      </c>
      <c r="D721">
        <v>123</v>
      </c>
      <c r="E721">
        <v>75</v>
      </c>
      <c r="F721">
        <v>57</v>
      </c>
      <c r="G721">
        <v>75</v>
      </c>
      <c r="H721">
        <v>80</v>
      </c>
      <c r="I721">
        <v>510</v>
      </c>
      <c r="J721" t="s">
        <v>2047</v>
      </c>
      <c r="K721" t="s">
        <v>2866</v>
      </c>
    </row>
    <row r="722" spans="1:11" x14ac:dyDescent="0.3">
      <c r="A722">
        <v>722</v>
      </c>
      <c r="B722" t="s">
        <v>1418</v>
      </c>
      <c r="C722">
        <v>70</v>
      </c>
      <c r="D722">
        <v>55</v>
      </c>
      <c r="E722">
        <v>75</v>
      </c>
      <c r="F722">
        <v>45</v>
      </c>
      <c r="G722">
        <v>65</v>
      </c>
      <c r="H722">
        <v>60</v>
      </c>
      <c r="I722">
        <v>370</v>
      </c>
      <c r="J722" t="s">
        <v>2102</v>
      </c>
      <c r="K722" t="s">
        <v>2866</v>
      </c>
    </row>
    <row r="723" spans="1:11" x14ac:dyDescent="0.3">
      <c r="A723">
        <v>723</v>
      </c>
      <c r="B723" t="s">
        <v>1420</v>
      </c>
      <c r="C723">
        <v>110</v>
      </c>
      <c r="D723">
        <v>65</v>
      </c>
      <c r="E723">
        <v>105</v>
      </c>
      <c r="F723">
        <v>55</v>
      </c>
      <c r="G723">
        <v>95</v>
      </c>
      <c r="H723">
        <v>80</v>
      </c>
      <c r="I723">
        <v>510</v>
      </c>
      <c r="J723" t="s">
        <v>2102</v>
      </c>
      <c r="K723" t="s">
        <v>2866</v>
      </c>
    </row>
    <row r="724" spans="1:11" x14ac:dyDescent="0.3">
      <c r="A724">
        <v>724</v>
      </c>
      <c r="B724" t="s">
        <v>1422</v>
      </c>
      <c r="C724">
        <v>85</v>
      </c>
      <c r="D724">
        <v>97</v>
      </c>
      <c r="E724">
        <v>66</v>
      </c>
      <c r="F724">
        <v>105</v>
      </c>
      <c r="G724">
        <v>66</v>
      </c>
      <c r="H724">
        <v>65</v>
      </c>
      <c r="I724">
        <v>484</v>
      </c>
      <c r="J724" t="s">
        <v>2022</v>
      </c>
      <c r="K724" t="s">
        <v>3525</v>
      </c>
    </row>
    <row r="725" spans="1:11" x14ac:dyDescent="0.3">
      <c r="A725">
        <v>725</v>
      </c>
      <c r="B725" t="s">
        <v>1424</v>
      </c>
      <c r="C725">
        <v>58</v>
      </c>
      <c r="D725">
        <v>109</v>
      </c>
      <c r="E725">
        <v>112</v>
      </c>
      <c r="F725">
        <v>48</v>
      </c>
      <c r="G725">
        <v>48</v>
      </c>
      <c r="H725">
        <v>109</v>
      </c>
      <c r="I725">
        <v>484</v>
      </c>
      <c r="J725" t="s">
        <v>2031</v>
      </c>
      <c r="K725" t="s">
        <v>2103</v>
      </c>
    </row>
    <row r="726" spans="1:11" x14ac:dyDescent="0.3">
      <c r="A726">
        <v>726</v>
      </c>
      <c r="B726" t="s">
        <v>1426</v>
      </c>
      <c r="C726">
        <v>52</v>
      </c>
      <c r="D726">
        <v>65</v>
      </c>
      <c r="E726">
        <v>50</v>
      </c>
      <c r="F726">
        <v>45</v>
      </c>
      <c r="G726">
        <v>50</v>
      </c>
      <c r="H726">
        <v>38</v>
      </c>
      <c r="I726">
        <v>300</v>
      </c>
      <c r="J726" t="s">
        <v>2102</v>
      </c>
      <c r="K726" t="s">
        <v>2236</v>
      </c>
    </row>
    <row r="727" spans="1:11" x14ac:dyDescent="0.3">
      <c r="A727">
        <v>727</v>
      </c>
      <c r="B727" t="s">
        <v>1428</v>
      </c>
      <c r="C727">
        <v>72</v>
      </c>
      <c r="D727">
        <v>85</v>
      </c>
      <c r="E727">
        <v>70</v>
      </c>
      <c r="F727">
        <v>65</v>
      </c>
      <c r="G727">
        <v>70</v>
      </c>
      <c r="H727">
        <v>58</v>
      </c>
      <c r="I727">
        <v>420</v>
      </c>
      <c r="J727" t="s">
        <v>2102</v>
      </c>
      <c r="K727" t="s">
        <v>2236</v>
      </c>
    </row>
    <row r="728" spans="1:11" x14ac:dyDescent="0.3">
      <c r="A728">
        <v>728</v>
      </c>
      <c r="B728" t="s">
        <v>1430</v>
      </c>
      <c r="C728">
        <v>92</v>
      </c>
      <c r="D728">
        <v>105</v>
      </c>
      <c r="E728">
        <v>90</v>
      </c>
      <c r="F728">
        <v>125</v>
      </c>
      <c r="G728">
        <v>90</v>
      </c>
      <c r="H728">
        <v>98</v>
      </c>
      <c r="I728">
        <v>600</v>
      </c>
      <c r="J728" t="s">
        <v>2102</v>
      </c>
      <c r="K728" t="s">
        <v>2236</v>
      </c>
    </row>
    <row r="729" spans="1:11" x14ac:dyDescent="0.3">
      <c r="A729">
        <v>729</v>
      </c>
      <c r="B729" t="s">
        <v>1432</v>
      </c>
      <c r="C729">
        <v>55</v>
      </c>
      <c r="D729">
        <v>85</v>
      </c>
      <c r="E729">
        <v>55</v>
      </c>
      <c r="F729">
        <v>50</v>
      </c>
      <c r="G729">
        <v>55</v>
      </c>
      <c r="H729">
        <v>60</v>
      </c>
      <c r="I729">
        <v>360</v>
      </c>
      <c r="J729" t="s">
        <v>2031</v>
      </c>
      <c r="K729" t="s">
        <v>2022</v>
      </c>
    </row>
    <row r="730" spans="1:11" x14ac:dyDescent="0.3">
      <c r="A730">
        <v>730</v>
      </c>
      <c r="B730" t="s">
        <v>1434</v>
      </c>
      <c r="C730">
        <v>85</v>
      </c>
      <c r="D730">
        <v>60</v>
      </c>
      <c r="E730">
        <v>65</v>
      </c>
      <c r="F730">
        <v>135</v>
      </c>
      <c r="G730">
        <v>105</v>
      </c>
      <c r="H730">
        <v>100</v>
      </c>
      <c r="I730">
        <v>550</v>
      </c>
      <c r="J730" t="s">
        <v>2031</v>
      </c>
      <c r="K730" t="s">
        <v>2022</v>
      </c>
    </row>
    <row r="731" spans="1:11" x14ac:dyDescent="0.3">
      <c r="A731">
        <v>731</v>
      </c>
      <c r="B731" t="s">
        <v>1436</v>
      </c>
      <c r="C731">
        <v>91</v>
      </c>
      <c r="D731">
        <v>90</v>
      </c>
      <c r="E731">
        <v>129</v>
      </c>
      <c r="F731">
        <v>90</v>
      </c>
      <c r="G731">
        <v>72</v>
      </c>
      <c r="H731">
        <v>108</v>
      </c>
      <c r="I731">
        <v>580</v>
      </c>
      <c r="J731" t="s">
        <v>2103</v>
      </c>
      <c r="K731" t="s">
        <v>2108</v>
      </c>
    </row>
    <row r="732" spans="1:11" x14ac:dyDescent="0.3">
      <c r="A732">
        <v>732</v>
      </c>
      <c r="B732" t="s">
        <v>1438</v>
      </c>
      <c r="C732">
        <v>91</v>
      </c>
      <c r="D732">
        <v>129</v>
      </c>
      <c r="E732">
        <v>90</v>
      </c>
      <c r="F732">
        <v>72</v>
      </c>
      <c r="G732">
        <v>90</v>
      </c>
      <c r="H732">
        <v>108</v>
      </c>
      <c r="I732">
        <v>580</v>
      </c>
      <c r="J732" t="s">
        <v>2283</v>
      </c>
      <c r="K732" t="s">
        <v>2108</v>
      </c>
    </row>
    <row r="733" spans="1:11" x14ac:dyDescent="0.3">
      <c r="A733">
        <v>733</v>
      </c>
      <c r="B733" t="s">
        <v>1440</v>
      </c>
      <c r="C733">
        <v>91</v>
      </c>
      <c r="D733">
        <v>90</v>
      </c>
      <c r="E733">
        <v>72</v>
      </c>
      <c r="F733">
        <v>90</v>
      </c>
      <c r="G733">
        <v>129</v>
      </c>
      <c r="H733">
        <v>108</v>
      </c>
      <c r="I733">
        <v>580</v>
      </c>
      <c r="J733" t="s">
        <v>2196</v>
      </c>
      <c r="K733" t="s">
        <v>2108</v>
      </c>
    </row>
    <row r="734" spans="1:11" x14ac:dyDescent="0.3">
      <c r="A734">
        <v>734</v>
      </c>
      <c r="B734" t="s">
        <v>1442</v>
      </c>
      <c r="C734">
        <v>79</v>
      </c>
      <c r="D734">
        <v>100</v>
      </c>
      <c r="E734">
        <v>80</v>
      </c>
      <c r="F734">
        <v>110</v>
      </c>
      <c r="G734">
        <v>90</v>
      </c>
      <c r="H734">
        <v>121</v>
      </c>
      <c r="I734">
        <v>580</v>
      </c>
      <c r="J734" t="e">
        <v>#N/A</v>
      </c>
      <c r="K734" t="e">
        <v>#N/A</v>
      </c>
    </row>
    <row r="735" spans="1:11" x14ac:dyDescent="0.3">
      <c r="A735">
        <v>735</v>
      </c>
      <c r="B735" t="s">
        <v>1444</v>
      </c>
      <c r="C735">
        <v>79</v>
      </c>
      <c r="D735">
        <v>115</v>
      </c>
      <c r="E735">
        <v>70</v>
      </c>
      <c r="F735">
        <v>125</v>
      </c>
      <c r="G735">
        <v>80</v>
      </c>
      <c r="H735">
        <v>111</v>
      </c>
      <c r="I735">
        <v>580</v>
      </c>
      <c r="J735" t="e">
        <v>#N/A</v>
      </c>
      <c r="K735" t="e">
        <v>#N/A</v>
      </c>
    </row>
    <row r="736" spans="1:11" x14ac:dyDescent="0.3">
      <c r="A736">
        <v>736</v>
      </c>
      <c r="B736" t="s">
        <v>1446</v>
      </c>
      <c r="C736">
        <v>79</v>
      </c>
      <c r="D736">
        <v>105</v>
      </c>
      <c r="E736">
        <v>70</v>
      </c>
      <c r="F736">
        <v>145</v>
      </c>
      <c r="G736">
        <v>80</v>
      </c>
      <c r="H736">
        <v>101</v>
      </c>
      <c r="I736">
        <v>580</v>
      </c>
      <c r="J736" t="e">
        <v>#N/A</v>
      </c>
      <c r="K736" t="e">
        <v>#N/A</v>
      </c>
    </row>
    <row r="737" spans="1:11" x14ac:dyDescent="0.3">
      <c r="A737">
        <v>737</v>
      </c>
      <c r="B737" t="s">
        <v>1448</v>
      </c>
      <c r="C737">
        <v>79</v>
      </c>
      <c r="D737">
        <v>115</v>
      </c>
      <c r="E737">
        <v>70</v>
      </c>
      <c r="F737">
        <v>125</v>
      </c>
      <c r="G737">
        <v>80</v>
      </c>
      <c r="H737">
        <v>111</v>
      </c>
      <c r="I737">
        <v>580</v>
      </c>
      <c r="J737" t="e">
        <v>#N/A</v>
      </c>
      <c r="K737" t="e">
        <v>#N/A</v>
      </c>
    </row>
    <row r="738" spans="1:11" x14ac:dyDescent="0.3">
      <c r="A738">
        <v>738</v>
      </c>
      <c r="B738" t="s">
        <v>1450</v>
      </c>
      <c r="C738">
        <v>100</v>
      </c>
      <c r="D738">
        <v>120</v>
      </c>
      <c r="E738">
        <v>100</v>
      </c>
      <c r="F738">
        <v>150</v>
      </c>
      <c r="G738">
        <v>120</v>
      </c>
      <c r="H738">
        <v>90</v>
      </c>
      <c r="I738">
        <v>680</v>
      </c>
      <c r="J738" t="s">
        <v>2236</v>
      </c>
      <c r="K738" t="s">
        <v>2022</v>
      </c>
    </row>
    <row r="739" spans="1:11" x14ac:dyDescent="0.3">
      <c r="A739">
        <v>739</v>
      </c>
      <c r="B739" t="s">
        <v>1452</v>
      </c>
      <c r="C739">
        <v>100</v>
      </c>
      <c r="D739">
        <v>150</v>
      </c>
      <c r="E739">
        <v>120</v>
      </c>
      <c r="F739">
        <v>120</v>
      </c>
      <c r="G739">
        <v>100</v>
      </c>
      <c r="H739">
        <v>90</v>
      </c>
      <c r="I739">
        <v>680</v>
      </c>
      <c r="J739" t="s">
        <v>2236</v>
      </c>
      <c r="K739" t="s">
        <v>2057</v>
      </c>
    </row>
    <row r="740" spans="1:11" x14ac:dyDescent="0.3">
      <c r="A740">
        <v>740</v>
      </c>
      <c r="B740" t="s">
        <v>1454</v>
      </c>
      <c r="C740">
        <v>89</v>
      </c>
      <c r="D740">
        <v>125</v>
      </c>
      <c r="E740">
        <v>90</v>
      </c>
      <c r="F740">
        <v>115</v>
      </c>
      <c r="G740">
        <v>80</v>
      </c>
      <c r="H740">
        <v>101</v>
      </c>
      <c r="I740">
        <v>600</v>
      </c>
      <c r="J740" t="e">
        <v>#N/A</v>
      </c>
      <c r="K740" t="e">
        <v>#N/A</v>
      </c>
    </row>
    <row r="741" spans="1:11" x14ac:dyDescent="0.3">
      <c r="A741">
        <v>741</v>
      </c>
      <c r="B741" t="s">
        <v>1456</v>
      </c>
      <c r="C741">
        <v>89</v>
      </c>
      <c r="D741">
        <v>145</v>
      </c>
      <c r="E741">
        <v>90</v>
      </c>
      <c r="F741">
        <v>105</v>
      </c>
      <c r="G741">
        <v>80</v>
      </c>
      <c r="H741">
        <v>91</v>
      </c>
      <c r="I741">
        <v>600</v>
      </c>
      <c r="J741" t="e">
        <v>#N/A</v>
      </c>
      <c r="K741" t="e">
        <v>#N/A</v>
      </c>
    </row>
    <row r="742" spans="1:11" x14ac:dyDescent="0.3">
      <c r="A742">
        <v>742</v>
      </c>
      <c r="B742" t="s">
        <v>1458</v>
      </c>
      <c r="C742">
        <v>125</v>
      </c>
      <c r="D742">
        <v>120</v>
      </c>
      <c r="E742">
        <v>90</v>
      </c>
      <c r="F742">
        <v>170</v>
      </c>
      <c r="G742">
        <v>100</v>
      </c>
      <c r="H742">
        <v>95</v>
      </c>
      <c r="I742">
        <v>700</v>
      </c>
      <c r="J742" t="e">
        <v>#N/A</v>
      </c>
      <c r="K742" t="e">
        <v>#N/A</v>
      </c>
    </row>
    <row r="743" spans="1:11" x14ac:dyDescent="0.3">
      <c r="A743">
        <v>743</v>
      </c>
      <c r="B743" t="s">
        <v>1460</v>
      </c>
      <c r="C743">
        <v>125</v>
      </c>
      <c r="D743">
        <v>130</v>
      </c>
      <c r="E743">
        <v>90</v>
      </c>
      <c r="F743">
        <v>130</v>
      </c>
      <c r="G743">
        <v>90</v>
      </c>
      <c r="H743">
        <v>95</v>
      </c>
      <c r="I743">
        <v>660</v>
      </c>
      <c r="J743" t="s">
        <v>2236</v>
      </c>
      <c r="K743" t="s">
        <v>2079</v>
      </c>
    </row>
    <row r="744" spans="1:11" x14ac:dyDescent="0.3">
      <c r="A744">
        <v>744</v>
      </c>
      <c r="B744" t="s">
        <v>1462</v>
      </c>
      <c r="C744">
        <v>125</v>
      </c>
      <c r="D744">
        <v>170</v>
      </c>
      <c r="E744">
        <v>100</v>
      </c>
      <c r="F744">
        <v>120</v>
      </c>
      <c r="G744">
        <v>90</v>
      </c>
      <c r="H744">
        <v>95</v>
      </c>
      <c r="I744">
        <v>700</v>
      </c>
      <c r="J744" t="e">
        <v>#N/A</v>
      </c>
      <c r="K744" t="e">
        <v>#N/A</v>
      </c>
    </row>
    <row r="745" spans="1:11" x14ac:dyDescent="0.3">
      <c r="A745">
        <v>745</v>
      </c>
      <c r="B745" t="s">
        <v>1464</v>
      </c>
      <c r="C745">
        <v>91</v>
      </c>
      <c r="D745">
        <v>72</v>
      </c>
      <c r="E745">
        <v>90</v>
      </c>
      <c r="F745">
        <v>129</v>
      </c>
      <c r="G745">
        <v>90</v>
      </c>
      <c r="H745">
        <v>108</v>
      </c>
      <c r="I745">
        <v>580</v>
      </c>
      <c r="J745" t="s">
        <v>2027</v>
      </c>
      <c r="K745" t="s">
        <v>2108</v>
      </c>
    </row>
    <row r="746" spans="1:11" x14ac:dyDescent="0.3">
      <c r="A746">
        <v>746</v>
      </c>
      <c r="B746" t="s">
        <v>1466</v>
      </c>
      <c r="C746">
        <v>100</v>
      </c>
      <c r="D746">
        <v>128</v>
      </c>
      <c r="E746">
        <v>90</v>
      </c>
      <c r="F746">
        <v>77</v>
      </c>
      <c r="G746">
        <v>77</v>
      </c>
      <c r="H746">
        <v>128</v>
      </c>
      <c r="I746">
        <v>600</v>
      </c>
      <c r="J746" t="e">
        <v>#N/A</v>
      </c>
      <c r="K746" t="e">
        <v>#N/A</v>
      </c>
    </row>
    <row r="747" spans="1:11" x14ac:dyDescent="0.3">
      <c r="A747">
        <v>747</v>
      </c>
      <c r="B747" t="s">
        <v>1468</v>
      </c>
      <c r="C747">
        <v>100</v>
      </c>
      <c r="D747">
        <v>77</v>
      </c>
      <c r="E747">
        <v>77</v>
      </c>
      <c r="F747">
        <v>128</v>
      </c>
      <c r="G747">
        <v>128</v>
      </c>
      <c r="H747">
        <v>90</v>
      </c>
      <c r="I747">
        <v>600</v>
      </c>
      <c r="J747" t="e">
        <v>#N/A</v>
      </c>
      <c r="K747" t="e">
        <v>#N/A</v>
      </c>
    </row>
    <row r="748" spans="1:11" x14ac:dyDescent="0.3">
      <c r="A748">
        <v>748</v>
      </c>
      <c r="B748" t="s">
        <v>1470</v>
      </c>
      <c r="C748">
        <v>71</v>
      </c>
      <c r="D748">
        <v>120</v>
      </c>
      <c r="E748">
        <v>95</v>
      </c>
      <c r="F748">
        <v>120</v>
      </c>
      <c r="G748">
        <v>95</v>
      </c>
      <c r="H748">
        <v>99</v>
      </c>
      <c r="I748">
        <v>600</v>
      </c>
      <c r="J748" t="s">
        <v>2031</v>
      </c>
      <c r="K748" t="s">
        <v>2103</v>
      </c>
    </row>
    <row r="749" spans="1:11" x14ac:dyDescent="0.3">
      <c r="A749">
        <v>749</v>
      </c>
      <c r="B749" t="s">
        <v>1472</v>
      </c>
      <c r="C749">
        <v>56</v>
      </c>
      <c r="D749">
        <v>61</v>
      </c>
      <c r="E749">
        <v>65</v>
      </c>
      <c r="F749">
        <v>48</v>
      </c>
      <c r="G749">
        <v>45</v>
      </c>
      <c r="H749">
        <v>38</v>
      </c>
      <c r="I749">
        <v>313</v>
      </c>
      <c r="J749" t="s">
        <v>2196</v>
      </c>
      <c r="K749" t="s">
        <v>3525</v>
      </c>
    </row>
    <row r="750" spans="1:11" x14ac:dyDescent="0.3">
      <c r="A750">
        <v>750</v>
      </c>
      <c r="B750" t="s">
        <v>1474</v>
      </c>
      <c r="C750">
        <v>61</v>
      </c>
      <c r="D750">
        <v>78</v>
      </c>
      <c r="E750">
        <v>95</v>
      </c>
      <c r="F750">
        <v>56</v>
      </c>
      <c r="G750">
        <v>58</v>
      </c>
      <c r="H750">
        <v>57</v>
      </c>
      <c r="I750">
        <v>405</v>
      </c>
      <c r="J750" t="s">
        <v>2196</v>
      </c>
      <c r="K750" t="s">
        <v>3525</v>
      </c>
    </row>
    <row r="751" spans="1:11" x14ac:dyDescent="0.3">
      <c r="A751">
        <v>751</v>
      </c>
      <c r="B751" t="s">
        <v>1476</v>
      </c>
      <c r="C751">
        <v>90</v>
      </c>
      <c r="D751">
        <v>100</v>
      </c>
      <c r="E751">
        <v>120</v>
      </c>
      <c r="F751">
        <v>80</v>
      </c>
      <c r="G751">
        <v>70</v>
      </c>
      <c r="H751">
        <v>70</v>
      </c>
      <c r="I751">
        <v>530</v>
      </c>
      <c r="J751" t="s">
        <v>2196</v>
      </c>
      <c r="K751" t="s">
        <v>2108</v>
      </c>
    </row>
    <row r="752" spans="1:11" x14ac:dyDescent="0.3">
      <c r="A752">
        <v>752</v>
      </c>
      <c r="B752" t="s">
        <v>1478</v>
      </c>
      <c r="C752">
        <v>40</v>
      </c>
      <c r="D752">
        <v>45</v>
      </c>
      <c r="E752">
        <v>40</v>
      </c>
      <c r="F752">
        <v>62</v>
      </c>
      <c r="G752">
        <v>60</v>
      </c>
      <c r="H752">
        <v>60</v>
      </c>
      <c r="I752">
        <v>307</v>
      </c>
      <c r="J752" t="s">
        <v>2022</v>
      </c>
      <c r="K752" t="s">
        <v>3525</v>
      </c>
    </row>
    <row r="753" spans="1:11" x14ac:dyDescent="0.3">
      <c r="A753">
        <v>753</v>
      </c>
      <c r="B753" t="s">
        <v>1480</v>
      </c>
      <c r="C753">
        <v>59</v>
      </c>
      <c r="D753">
        <v>59</v>
      </c>
      <c r="E753">
        <v>58</v>
      </c>
      <c r="F753">
        <v>90</v>
      </c>
      <c r="G753">
        <v>70</v>
      </c>
      <c r="H753">
        <v>73</v>
      </c>
      <c r="I753">
        <v>409</v>
      </c>
      <c r="J753" t="s">
        <v>2022</v>
      </c>
      <c r="K753" t="s">
        <v>3525</v>
      </c>
    </row>
    <row r="754" spans="1:11" x14ac:dyDescent="0.3">
      <c r="A754">
        <v>754</v>
      </c>
      <c r="B754" t="s">
        <v>1482</v>
      </c>
      <c r="C754">
        <v>75</v>
      </c>
      <c r="D754">
        <v>69</v>
      </c>
      <c r="E754">
        <v>72</v>
      </c>
      <c r="F754">
        <v>114</v>
      </c>
      <c r="G754">
        <v>100</v>
      </c>
      <c r="H754">
        <v>104</v>
      </c>
      <c r="I754">
        <v>534</v>
      </c>
      <c r="J754" t="s">
        <v>2022</v>
      </c>
      <c r="K754" t="s">
        <v>2121</v>
      </c>
    </row>
    <row r="755" spans="1:11" x14ac:dyDescent="0.3">
      <c r="A755">
        <v>755</v>
      </c>
      <c r="B755" t="s">
        <v>1484</v>
      </c>
      <c r="C755">
        <v>41</v>
      </c>
      <c r="D755">
        <v>56</v>
      </c>
      <c r="E755">
        <v>40</v>
      </c>
      <c r="F755">
        <v>62</v>
      </c>
      <c r="G755">
        <v>44</v>
      </c>
      <c r="H755">
        <v>71</v>
      </c>
      <c r="I755">
        <v>314</v>
      </c>
      <c r="J755" t="s">
        <v>2027</v>
      </c>
      <c r="K755" t="s">
        <v>3525</v>
      </c>
    </row>
    <row r="756" spans="1:11" x14ac:dyDescent="0.3">
      <c r="A756">
        <v>756</v>
      </c>
      <c r="B756" t="s">
        <v>1486</v>
      </c>
      <c r="C756">
        <v>54</v>
      </c>
      <c r="D756">
        <v>63</v>
      </c>
      <c r="E756">
        <v>52</v>
      </c>
      <c r="F756">
        <v>83</v>
      </c>
      <c r="G756">
        <v>56</v>
      </c>
      <c r="H756">
        <v>97</v>
      </c>
      <c r="I756">
        <v>405</v>
      </c>
      <c r="J756" t="s">
        <v>2027</v>
      </c>
      <c r="K756" t="s">
        <v>3525</v>
      </c>
    </row>
    <row r="757" spans="1:11" x14ac:dyDescent="0.3">
      <c r="A757">
        <v>757</v>
      </c>
      <c r="B757" t="s">
        <v>1488</v>
      </c>
      <c r="C757">
        <v>72</v>
      </c>
      <c r="D757">
        <v>95</v>
      </c>
      <c r="E757">
        <v>67</v>
      </c>
      <c r="F757">
        <v>103</v>
      </c>
      <c r="G757">
        <v>71</v>
      </c>
      <c r="H757">
        <v>122</v>
      </c>
      <c r="I757">
        <v>530</v>
      </c>
      <c r="J757" t="s">
        <v>2027</v>
      </c>
      <c r="K757" t="s">
        <v>2102</v>
      </c>
    </row>
    <row r="758" spans="1:11" x14ac:dyDescent="0.3">
      <c r="A758">
        <v>758</v>
      </c>
      <c r="B758" t="s">
        <v>1490</v>
      </c>
      <c r="C758">
        <v>38</v>
      </c>
      <c r="D758">
        <v>36</v>
      </c>
      <c r="E758">
        <v>38</v>
      </c>
      <c r="F758">
        <v>32</v>
      </c>
      <c r="G758">
        <v>36</v>
      </c>
      <c r="H758">
        <v>57</v>
      </c>
      <c r="I758">
        <v>237</v>
      </c>
      <c r="J758" t="s">
        <v>2047</v>
      </c>
      <c r="K758" t="s">
        <v>3525</v>
      </c>
    </row>
    <row r="759" spans="1:11" x14ac:dyDescent="0.3">
      <c r="A759">
        <v>759</v>
      </c>
      <c r="B759" t="s">
        <v>1492</v>
      </c>
      <c r="C759">
        <v>85</v>
      </c>
      <c r="D759">
        <v>56</v>
      </c>
      <c r="E759">
        <v>77</v>
      </c>
      <c r="F759">
        <v>50</v>
      </c>
      <c r="G759">
        <v>77</v>
      </c>
      <c r="H759">
        <v>78</v>
      </c>
      <c r="I759">
        <v>423</v>
      </c>
      <c r="J759" t="s">
        <v>2047</v>
      </c>
      <c r="K759" t="s">
        <v>2062</v>
      </c>
    </row>
    <row r="760" spans="1:11" x14ac:dyDescent="0.3">
      <c r="A760">
        <v>760</v>
      </c>
      <c r="B760" t="s">
        <v>1494</v>
      </c>
      <c r="C760">
        <v>45</v>
      </c>
      <c r="D760">
        <v>50</v>
      </c>
      <c r="E760">
        <v>43</v>
      </c>
      <c r="F760">
        <v>40</v>
      </c>
      <c r="G760">
        <v>38</v>
      </c>
      <c r="H760">
        <v>62</v>
      </c>
      <c r="I760">
        <v>278</v>
      </c>
      <c r="J760" t="s">
        <v>2047</v>
      </c>
      <c r="K760" t="s">
        <v>2866</v>
      </c>
    </row>
    <row r="761" spans="1:11" x14ac:dyDescent="0.3">
      <c r="A761">
        <v>761</v>
      </c>
      <c r="B761" t="s">
        <v>1496</v>
      </c>
      <c r="C761">
        <v>62</v>
      </c>
      <c r="D761">
        <v>73</v>
      </c>
      <c r="E761">
        <v>55</v>
      </c>
      <c r="F761">
        <v>56</v>
      </c>
      <c r="G761">
        <v>52</v>
      </c>
      <c r="H761">
        <v>84</v>
      </c>
      <c r="I761">
        <v>382</v>
      </c>
      <c r="J761" t="s">
        <v>2022</v>
      </c>
      <c r="K761" t="s">
        <v>2866</v>
      </c>
    </row>
    <row r="762" spans="1:11" x14ac:dyDescent="0.3">
      <c r="A762">
        <v>762</v>
      </c>
      <c r="B762" t="s">
        <v>1498</v>
      </c>
      <c r="C762">
        <v>78</v>
      </c>
      <c r="D762">
        <v>81</v>
      </c>
      <c r="E762">
        <v>71</v>
      </c>
      <c r="F762">
        <v>74</v>
      </c>
      <c r="G762">
        <v>69</v>
      </c>
      <c r="H762">
        <v>126</v>
      </c>
      <c r="I762">
        <v>499</v>
      </c>
      <c r="J762" t="s">
        <v>2022</v>
      </c>
      <c r="K762" t="s">
        <v>2866</v>
      </c>
    </row>
    <row r="763" spans="1:11" x14ac:dyDescent="0.3">
      <c r="A763">
        <v>763</v>
      </c>
      <c r="B763" t="s">
        <v>1500</v>
      </c>
      <c r="C763">
        <v>38</v>
      </c>
      <c r="D763">
        <v>35</v>
      </c>
      <c r="E763">
        <v>40</v>
      </c>
      <c r="F763">
        <v>27</v>
      </c>
      <c r="G763">
        <v>25</v>
      </c>
      <c r="H763">
        <v>35</v>
      </c>
      <c r="I763">
        <v>200</v>
      </c>
      <c r="J763" t="s">
        <v>2031</v>
      </c>
      <c r="K763" t="s">
        <v>3525</v>
      </c>
    </row>
    <row r="764" spans="1:11" x14ac:dyDescent="0.3">
      <c r="A764">
        <v>764</v>
      </c>
      <c r="B764" t="s">
        <v>1502</v>
      </c>
      <c r="C764">
        <v>45</v>
      </c>
      <c r="D764">
        <v>22</v>
      </c>
      <c r="E764">
        <v>60</v>
      </c>
      <c r="F764">
        <v>27</v>
      </c>
      <c r="G764">
        <v>30</v>
      </c>
      <c r="H764">
        <v>29</v>
      </c>
      <c r="I764">
        <v>213</v>
      </c>
      <c r="J764" t="s">
        <v>2031</v>
      </c>
      <c r="K764" t="s">
        <v>3525</v>
      </c>
    </row>
    <row r="765" spans="1:11" x14ac:dyDescent="0.3">
      <c r="A765">
        <v>765</v>
      </c>
      <c r="B765" t="s">
        <v>1504</v>
      </c>
      <c r="C765">
        <v>80</v>
      </c>
      <c r="D765">
        <v>52</v>
      </c>
      <c r="E765">
        <v>50</v>
      </c>
      <c r="F765">
        <v>90</v>
      </c>
      <c r="G765">
        <v>50</v>
      </c>
      <c r="H765">
        <v>89</v>
      </c>
      <c r="I765">
        <v>411</v>
      </c>
      <c r="J765" t="s">
        <v>2031</v>
      </c>
      <c r="K765" t="s">
        <v>2866</v>
      </c>
    </row>
    <row r="766" spans="1:11" x14ac:dyDescent="0.3">
      <c r="A766">
        <v>766</v>
      </c>
      <c r="B766" t="s">
        <v>1506</v>
      </c>
      <c r="C766">
        <v>62</v>
      </c>
      <c r="D766">
        <v>50</v>
      </c>
      <c r="E766">
        <v>58</v>
      </c>
      <c r="F766">
        <v>73</v>
      </c>
      <c r="G766">
        <v>54</v>
      </c>
      <c r="H766">
        <v>72</v>
      </c>
      <c r="I766">
        <v>369</v>
      </c>
      <c r="J766" t="s">
        <v>2022</v>
      </c>
      <c r="K766" t="s">
        <v>2047</v>
      </c>
    </row>
    <row r="767" spans="1:11" x14ac:dyDescent="0.3">
      <c r="A767">
        <v>767</v>
      </c>
      <c r="B767" t="s">
        <v>1508</v>
      </c>
      <c r="C767">
        <v>86</v>
      </c>
      <c r="D767">
        <v>68</v>
      </c>
      <c r="E767">
        <v>72</v>
      </c>
      <c r="F767">
        <v>109</v>
      </c>
      <c r="G767">
        <v>66</v>
      </c>
      <c r="H767">
        <v>106</v>
      </c>
      <c r="I767">
        <v>507</v>
      </c>
      <c r="J767" t="s">
        <v>2022</v>
      </c>
      <c r="K767" t="s">
        <v>2047</v>
      </c>
    </row>
    <row r="768" spans="1:11" x14ac:dyDescent="0.3">
      <c r="A768">
        <v>768</v>
      </c>
      <c r="B768" t="s">
        <v>1510</v>
      </c>
      <c r="C768">
        <v>44</v>
      </c>
      <c r="D768">
        <v>38</v>
      </c>
      <c r="E768">
        <v>39</v>
      </c>
      <c r="F768">
        <v>61</v>
      </c>
      <c r="G768">
        <v>79</v>
      </c>
      <c r="H768">
        <v>42</v>
      </c>
      <c r="I768">
        <v>303</v>
      </c>
      <c r="J768" t="s">
        <v>2075</v>
      </c>
      <c r="K768" t="s">
        <v>3525</v>
      </c>
    </row>
    <row r="769" spans="1:11" x14ac:dyDescent="0.3">
      <c r="A769">
        <v>769</v>
      </c>
      <c r="B769" t="s">
        <v>1512</v>
      </c>
      <c r="C769">
        <v>54</v>
      </c>
      <c r="D769">
        <v>45</v>
      </c>
      <c r="E769">
        <v>47</v>
      </c>
      <c r="F769">
        <v>75</v>
      </c>
      <c r="G769">
        <v>98</v>
      </c>
      <c r="H769">
        <v>52</v>
      </c>
      <c r="I769">
        <v>371</v>
      </c>
      <c r="J769" t="s">
        <v>2075</v>
      </c>
      <c r="K769" t="s">
        <v>3525</v>
      </c>
    </row>
    <row r="770" spans="1:11" x14ac:dyDescent="0.3">
      <c r="A770">
        <v>770</v>
      </c>
      <c r="B770" t="s">
        <v>1514</v>
      </c>
      <c r="C770">
        <v>78</v>
      </c>
      <c r="D770">
        <v>65</v>
      </c>
      <c r="E770">
        <v>68</v>
      </c>
      <c r="F770">
        <v>112</v>
      </c>
      <c r="G770">
        <v>154</v>
      </c>
      <c r="H770">
        <v>75</v>
      </c>
      <c r="I770">
        <v>552</v>
      </c>
      <c r="J770" t="s">
        <v>2075</v>
      </c>
      <c r="K770" t="s">
        <v>3525</v>
      </c>
    </row>
    <row r="771" spans="1:11" x14ac:dyDescent="0.3">
      <c r="A771">
        <v>771</v>
      </c>
      <c r="B771" t="s">
        <v>1516</v>
      </c>
      <c r="C771">
        <v>66</v>
      </c>
      <c r="D771">
        <v>65</v>
      </c>
      <c r="E771">
        <v>48</v>
      </c>
      <c r="F771">
        <v>62</v>
      </c>
      <c r="G771">
        <v>57</v>
      </c>
      <c r="H771">
        <v>52</v>
      </c>
      <c r="I771">
        <v>350</v>
      </c>
      <c r="J771" t="s">
        <v>2196</v>
      </c>
      <c r="K771" t="s">
        <v>3525</v>
      </c>
    </row>
    <row r="772" spans="1:11" x14ac:dyDescent="0.3">
      <c r="A772">
        <v>772</v>
      </c>
      <c r="B772" t="s">
        <v>1518</v>
      </c>
      <c r="C772">
        <v>123</v>
      </c>
      <c r="D772">
        <v>100</v>
      </c>
      <c r="E772">
        <v>62</v>
      </c>
      <c r="F772">
        <v>97</v>
      </c>
      <c r="G772">
        <v>81</v>
      </c>
      <c r="H772">
        <v>68</v>
      </c>
      <c r="I772">
        <v>531</v>
      </c>
      <c r="J772" t="s">
        <v>2196</v>
      </c>
      <c r="K772" t="s">
        <v>3525</v>
      </c>
    </row>
    <row r="773" spans="1:11" x14ac:dyDescent="0.3">
      <c r="A773">
        <v>773</v>
      </c>
      <c r="B773" t="s">
        <v>1520</v>
      </c>
      <c r="C773">
        <v>67</v>
      </c>
      <c r="D773">
        <v>82</v>
      </c>
      <c r="E773">
        <v>62</v>
      </c>
      <c r="F773">
        <v>46</v>
      </c>
      <c r="G773">
        <v>48</v>
      </c>
      <c r="H773">
        <v>53</v>
      </c>
      <c r="I773">
        <v>358</v>
      </c>
      <c r="J773" t="s">
        <v>2108</v>
      </c>
      <c r="K773" t="s">
        <v>3525</v>
      </c>
    </row>
    <row r="774" spans="1:11" x14ac:dyDescent="0.3">
      <c r="A774">
        <v>774</v>
      </c>
      <c r="B774" t="s">
        <v>1522</v>
      </c>
      <c r="C774">
        <v>95</v>
      </c>
      <c r="D774">
        <v>124</v>
      </c>
      <c r="E774">
        <v>78</v>
      </c>
      <c r="F774">
        <v>69</v>
      </c>
      <c r="G774">
        <v>71</v>
      </c>
      <c r="H774">
        <v>58</v>
      </c>
      <c r="I774">
        <v>495</v>
      </c>
      <c r="J774" t="s">
        <v>2108</v>
      </c>
      <c r="K774" t="s">
        <v>2102</v>
      </c>
    </row>
    <row r="775" spans="1:11" x14ac:dyDescent="0.3">
      <c r="A775">
        <v>775</v>
      </c>
      <c r="B775" t="s">
        <v>1524</v>
      </c>
      <c r="C775">
        <v>75</v>
      </c>
      <c r="D775">
        <v>80</v>
      </c>
      <c r="E775">
        <v>60</v>
      </c>
      <c r="F775">
        <v>65</v>
      </c>
      <c r="G775">
        <v>90</v>
      </c>
      <c r="H775">
        <v>102</v>
      </c>
      <c r="I775">
        <v>472</v>
      </c>
      <c r="J775" t="s">
        <v>2047</v>
      </c>
      <c r="K775" t="s">
        <v>3525</v>
      </c>
    </row>
    <row r="776" spans="1:11" x14ac:dyDescent="0.3">
      <c r="A776">
        <v>776</v>
      </c>
      <c r="B776" t="s">
        <v>1526</v>
      </c>
      <c r="C776">
        <v>62</v>
      </c>
      <c r="D776">
        <v>48</v>
      </c>
      <c r="E776">
        <v>54</v>
      </c>
      <c r="F776">
        <v>63</v>
      </c>
      <c r="G776">
        <v>60</v>
      </c>
      <c r="H776">
        <v>68</v>
      </c>
      <c r="I776">
        <v>355</v>
      </c>
      <c r="J776" t="s">
        <v>2121</v>
      </c>
      <c r="K776" t="s">
        <v>3525</v>
      </c>
    </row>
    <row r="777" spans="1:11" x14ac:dyDescent="0.3">
      <c r="A777">
        <v>777</v>
      </c>
      <c r="B777" t="s">
        <v>1528</v>
      </c>
      <c r="C777">
        <v>74</v>
      </c>
      <c r="D777">
        <v>48</v>
      </c>
      <c r="E777">
        <v>76</v>
      </c>
      <c r="F777">
        <v>83</v>
      </c>
      <c r="G777">
        <v>81</v>
      </c>
      <c r="H777">
        <v>104</v>
      </c>
      <c r="I777">
        <v>466</v>
      </c>
      <c r="J777" t="s">
        <v>2121</v>
      </c>
      <c r="K777" t="s">
        <v>3525</v>
      </c>
    </row>
    <row r="778" spans="1:11" x14ac:dyDescent="0.3">
      <c r="A778">
        <v>778</v>
      </c>
      <c r="B778" t="s">
        <v>1530</v>
      </c>
      <c r="C778">
        <v>45</v>
      </c>
      <c r="D778">
        <v>80</v>
      </c>
      <c r="E778">
        <v>100</v>
      </c>
      <c r="F778">
        <v>35</v>
      </c>
      <c r="G778">
        <v>37</v>
      </c>
      <c r="H778">
        <v>28</v>
      </c>
      <c r="I778">
        <v>325</v>
      </c>
      <c r="J778" t="s">
        <v>2103</v>
      </c>
      <c r="K778" t="s">
        <v>2305</v>
      </c>
    </row>
    <row r="779" spans="1:11" x14ac:dyDescent="0.3">
      <c r="A779">
        <v>779</v>
      </c>
      <c r="B779" t="s">
        <v>1532</v>
      </c>
      <c r="C779">
        <v>59</v>
      </c>
      <c r="D779">
        <v>110</v>
      </c>
      <c r="E779">
        <v>150</v>
      </c>
      <c r="F779">
        <v>45</v>
      </c>
      <c r="G779">
        <v>49</v>
      </c>
      <c r="H779">
        <v>35</v>
      </c>
      <c r="I779">
        <v>448</v>
      </c>
      <c r="J779" t="s">
        <v>2103</v>
      </c>
      <c r="K779" t="s">
        <v>2305</v>
      </c>
    </row>
    <row r="780" spans="1:11" x14ac:dyDescent="0.3">
      <c r="A780">
        <v>780</v>
      </c>
      <c r="B780" t="s">
        <v>1534</v>
      </c>
      <c r="C780">
        <v>60</v>
      </c>
      <c r="D780">
        <v>50</v>
      </c>
      <c r="E780">
        <v>140</v>
      </c>
      <c r="F780">
        <v>50</v>
      </c>
      <c r="G780">
        <v>140</v>
      </c>
      <c r="H780">
        <v>60</v>
      </c>
      <c r="I780">
        <v>500</v>
      </c>
      <c r="J780" t="e">
        <v>#N/A</v>
      </c>
      <c r="K780" t="e">
        <v>#N/A</v>
      </c>
    </row>
    <row r="781" spans="1:11" x14ac:dyDescent="0.3">
      <c r="A781">
        <v>781</v>
      </c>
      <c r="B781" t="s">
        <v>1535</v>
      </c>
      <c r="C781">
        <v>60</v>
      </c>
      <c r="D781">
        <v>140</v>
      </c>
      <c r="E781">
        <v>50</v>
      </c>
      <c r="F781">
        <v>140</v>
      </c>
      <c r="G781">
        <v>50</v>
      </c>
      <c r="H781">
        <v>60</v>
      </c>
      <c r="I781">
        <v>500</v>
      </c>
      <c r="J781" t="e">
        <v>#N/A</v>
      </c>
      <c r="K781" t="e">
        <v>#N/A</v>
      </c>
    </row>
    <row r="782" spans="1:11" x14ac:dyDescent="0.3">
      <c r="A782">
        <v>782</v>
      </c>
      <c r="B782" t="s">
        <v>1537</v>
      </c>
      <c r="C782">
        <v>78</v>
      </c>
      <c r="D782">
        <v>52</v>
      </c>
      <c r="E782">
        <v>60</v>
      </c>
      <c r="F782">
        <v>63</v>
      </c>
      <c r="G782">
        <v>65</v>
      </c>
      <c r="H782">
        <v>23</v>
      </c>
      <c r="I782">
        <v>341</v>
      </c>
      <c r="J782" t="s">
        <v>2075</v>
      </c>
      <c r="K782" t="s">
        <v>3525</v>
      </c>
    </row>
    <row r="783" spans="1:11" x14ac:dyDescent="0.3">
      <c r="A783">
        <v>783</v>
      </c>
      <c r="B783" t="s">
        <v>1539</v>
      </c>
      <c r="C783">
        <v>101</v>
      </c>
      <c r="D783">
        <v>72</v>
      </c>
      <c r="E783">
        <v>72</v>
      </c>
      <c r="F783">
        <v>99</v>
      </c>
      <c r="G783">
        <v>89</v>
      </c>
      <c r="H783">
        <v>29</v>
      </c>
      <c r="I783">
        <v>462</v>
      </c>
      <c r="J783" t="s">
        <v>2075</v>
      </c>
      <c r="K783" t="s">
        <v>3525</v>
      </c>
    </row>
    <row r="784" spans="1:11" x14ac:dyDescent="0.3">
      <c r="A784">
        <v>784</v>
      </c>
      <c r="B784" t="s">
        <v>1541</v>
      </c>
      <c r="C784">
        <v>62</v>
      </c>
      <c r="D784">
        <v>48</v>
      </c>
      <c r="E784">
        <v>66</v>
      </c>
      <c r="F784">
        <v>59</v>
      </c>
      <c r="G784">
        <v>57</v>
      </c>
      <c r="H784">
        <v>49</v>
      </c>
      <c r="I784">
        <v>341</v>
      </c>
      <c r="J784" t="s">
        <v>2075</v>
      </c>
      <c r="K784" t="s">
        <v>3525</v>
      </c>
    </row>
    <row r="785" spans="1:11" x14ac:dyDescent="0.3">
      <c r="A785">
        <v>785</v>
      </c>
      <c r="B785" t="s">
        <v>1543</v>
      </c>
      <c r="C785">
        <v>82</v>
      </c>
      <c r="D785">
        <v>80</v>
      </c>
      <c r="E785">
        <v>86</v>
      </c>
      <c r="F785">
        <v>85</v>
      </c>
      <c r="G785">
        <v>75</v>
      </c>
      <c r="H785">
        <v>72</v>
      </c>
      <c r="I785">
        <v>480</v>
      </c>
      <c r="J785" t="s">
        <v>2075</v>
      </c>
      <c r="K785" t="s">
        <v>3525</v>
      </c>
    </row>
    <row r="786" spans="1:11" x14ac:dyDescent="0.3">
      <c r="A786">
        <v>786</v>
      </c>
      <c r="B786" t="s">
        <v>1545</v>
      </c>
      <c r="C786">
        <v>53</v>
      </c>
      <c r="D786">
        <v>54</v>
      </c>
      <c r="E786">
        <v>53</v>
      </c>
      <c r="F786">
        <v>37</v>
      </c>
      <c r="G786">
        <v>46</v>
      </c>
      <c r="H786">
        <v>45</v>
      </c>
      <c r="I786">
        <v>288</v>
      </c>
      <c r="J786" t="s">
        <v>2102</v>
      </c>
      <c r="K786" t="s">
        <v>2121</v>
      </c>
    </row>
    <row r="787" spans="1:11" x14ac:dyDescent="0.3">
      <c r="A787">
        <v>787</v>
      </c>
      <c r="B787" t="s">
        <v>1547</v>
      </c>
      <c r="C787">
        <v>86</v>
      </c>
      <c r="D787">
        <v>92</v>
      </c>
      <c r="E787">
        <v>88</v>
      </c>
      <c r="F787">
        <v>68</v>
      </c>
      <c r="G787">
        <v>75</v>
      </c>
      <c r="H787">
        <v>73</v>
      </c>
      <c r="I787">
        <v>482</v>
      </c>
      <c r="J787" t="s">
        <v>2102</v>
      </c>
      <c r="K787" t="s">
        <v>2121</v>
      </c>
    </row>
    <row r="788" spans="1:11" x14ac:dyDescent="0.3">
      <c r="A788">
        <v>788</v>
      </c>
      <c r="B788" t="s">
        <v>1549</v>
      </c>
      <c r="C788">
        <v>42</v>
      </c>
      <c r="D788">
        <v>52</v>
      </c>
      <c r="E788">
        <v>67</v>
      </c>
      <c r="F788">
        <v>39</v>
      </c>
      <c r="G788">
        <v>56</v>
      </c>
      <c r="H788">
        <v>50</v>
      </c>
      <c r="I788">
        <v>306</v>
      </c>
      <c r="J788" t="s">
        <v>2283</v>
      </c>
      <c r="K788" t="s">
        <v>2027</v>
      </c>
    </row>
    <row r="789" spans="1:11" x14ac:dyDescent="0.3">
      <c r="A789">
        <v>789</v>
      </c>
      <c r="B789" t="s">
        <v>1551</v>
      </c>
      <c r="C789">
        <v>72</v>
      </c>
      <c r="D789">
        <v>92</v>
      </c>
      <c r="E789">
        <v>115</v>
      </c>
      <c r="F789">
        <v>54</v>
      </c>
      <c r="G789">
        <v>86</v>
      </c>
      <c r="H789">
        <v>68</v>
      </c>
      <c r="I789">
        <v>487</v>
      </c>
      <c r="J789" t="s">
        <v>2283</v>
      </c>
      <c r="K789" t="s">
        <v>2027</v>
      </c>
    </row>
    <row r="790" spans="1:11" x14ac:dyDescent="0.3">
      <c r="A790">
        <v>790</v>
      </c>
      <c r="B790" t="s">
        <v>1553</v>
      </c>
      <c r="C790">
        <v>50</v>
      </c>
      <c r="D790">
        <v>60</v>
      </c>
      <c r="E790">
        <v>60</v>
      </c>
      <c r="F790">
        <v>60</v>
      </c>
      <c r="G790">
        <v>60</v>
      </c>
      <c r="H790">
        <v>30</v>
      </c>
      <c r="I790">
        <v>320</v>
      </c>
      <c r="J790" t="s">
        <v>2053</v>
      </c>
      <c r="K790" t="s">
        <v>2027</v>
      </c>
    </row>
    <row r="791" spans="1:11" x14ac:dyDescent="0.3">
      <c r="A791">
        <v>791</v>
      </c>
      <c r="B791" t="s">
        <v>1555</v>
      </c>
      <c r="C791">
        <v>65</v>
      </c>
      <c r="D791">
        <v>75</v>
      </c>
      <c r="E791">
        <v>90</v>
      </c>
      <c r="F791">
        <v>97</v>
      </c>
      <c r="G791">
        <v>123</v>
      </c>
      <c r="H791">
        <v>44</v>
      </c>
      <c r="I791">
        <v>494</v>
      </c>
      <c r="J791" t="s">
        <v>2053</v>
      </c>
      <c r="K791" t="s">
        <v>2236</v>
      </c>
    </row>
    <row r="792" spans="1:11" x14ac:dyDescent="0.3">
      <c r="A792">
        <v>792</v>
      </c>
      <c r="B792" t="s">
        <v>1557</v>
      </c>
      <c r="C792">
        <v>50</v>
      </c>
      <c r="D792">
        <v>53</v>
      </c>
      <c r="E792">
        <v>62</v>
      </c>
      <c r="F792">
        <v>58</v>
      </c>
      <c r="G792">
        <v>63</v>
      </c>
      <c r="H792">
        <v>44</v>
      </c>
      <c r="I792">
        <v>330</v>
      </c>
      <c r="J792" t="s">
        <v>2027</v>
      </c>
      <c r="K792" t="s">
        <v>3525</v>
      </c>
    </row>
    <row r="793" spans="1:11" x14ac:dyDescent="0.3">
      <c r="A793">
        <v>793</v>
      </c>
      <c r="B793" t="s">
        <v>1559</v>
      </c>
      <c r="C793">
        <v>71</v>
      </c>
      <c r="D793">
        <v>73</v>
      </c>
      <c r="E793">
        <v>88</v>
      </c>
      <c r="F793">
        <v>120</v>
      </c>
      <c r="G793">
        <v>89</v>
      </c>
      <c r="H793">
        <v>59</v>
      </c>
      <c r="I793">
        <v>500</v>
      </c>
      <c r="J793" t="s">
        <v>2027</v>
      </c>
      <c r="K793" t="s">
        <v>3525</v>
      </c>
    </row>
    <row r="794" spans="1:11" x14ac:dyDescent="0.3">
      <c r="A794">
        <v>794</v>
      </c>
      <c r="B794" t="s">
        <v>1561</v>
      </c>
      <c r="C794">
        <v>44</v>
      </c>
      <c r="D794">
        <v>38</v>
      </c>
      <c r="E794">
        <v>33</v>
      </c>
      <c r="F794">
        <v>61</v>
      </c>
      <c r="G794">
        <v>43</v>
      </c>
      <c r="H794">
        <v>70</v>
      </c>
      <c r="I794">
        <v>289</v>
      </c>
      <c r="J794" t="s">
        <v>2057</v>
      </c>
      <c r="K794" t="s">
        <v>2047</v>
      </c>
    </row>
    <row r="795" spans="1:11" x14ac:dyDescent="0.3">
      <c r="A795">
        <v>795</v>
      </c>
      <c r="B795" t="s">
        <v>1563</v>
      </c>
      <c r="C795">
        <v>62</v>
      </c>
      <c r="D795">
        <v>55</v>
      </c>
      <c r="E795">
        <v>52</v>
      </c>
      <c r="F795">
        <v>109</v>
      </c>
      <c r="G795">
        <v>94</v>
      </c>
      <c r="H795">
        <v>109</v>
      </c>
      <c r="I795">
        <v>481</v>
      </c>
      <c r="J795" t="s">
        <v>2057</v>
      </c>
      <c r="K795" t="s">
        <v>2047</v>
      </c>
    </row>
    <row r="796" spans="1:11" x14ac:dyDescent="0.3">
      <c r="A796">
        <v>796</v>
      </c>
      <c r="B796" t="s">
        <v>1565</v>
      </c>
      <c r="C796">
        <v>58</v>
      </c>
      <c r="D796">
        <v>89</v>
      </c>
      <c r="E796">
        <v>77</v>
      </c>
      <c r="F796">
        <v>45</v>
      </c>
      <c r="G796">
        <v>45</v>
      </c>
      <c r="H796">
        <v>48</v>
      </c>
      <c r="I796">
        <v>362</v>
      </c>
      <c r="J796" t="s">
        <v>2283</v>
      </c>
      <c r="K796" t="s">
        <v>2236</v>
      </c>
    </row>
    <row r="797" spans="1:11" x14ac:dyDescent="0.3">
      <c r="A797">
        <v>797</v>
      </c>
      <c r="B797" t="s">
        <v>1567</v>
      </c>
      <c r="C797">
        <v>82</v>
      </c>
      <c r="D797">
        <v>121</v>
      </c>
      <c r="E797">
        <v>119</v>
      </c>
      <c r="F797">
        <v>69</v>
      </c>
      <c r="G797">
        <v>59</v>
      </c>
      <c r="H797">
        <v>71</v>
      </c>
      <c r="I797">
        <v>521</v>
      </c>
      <c r="J797" t="s">
        <v>2283</v>
      </c>
      <c r="K797" t="s">
        <v>2236</v>
      </c>
    </row>
    <row r="798" spans="1:11" x14ac:dyDescent="0.3">
      <c r="A798">
        <v>798</v>
      </c>
      <c r="B798" t="s">
        <v>1569</v>
      </c>
      <c r="C798">
        <v>77</v>
      </c>
      <c r="D798">
        <v>59</v>
      </c>
      <c r="E798">
        <v>50</v>
      </c>
      <c r="F798">
        <v>67</v>
      </c>
      <c r="G798">
        <v>63</v>
      </c>
      <c r="H798">
        <v>46</v>
      </c>
      <c r="I798">
        <v>362</v>
      </c>
      <c r="J798" t="s">
        <v>2283</v>
      </c>
      <c r="K798" t="s">
        <v>2079</v>
      </c>
    </row>
    <row r="799" spans="1:11" x14ac:dyDescent="0.3">
      <c r="A799">
        <v>799</v>
      </c>
      <c r="B799" t="s">
        <v>1571</v>
      </c>
      <c r="C799">
        <v>123</v>
      </c>
      <c r="D799">
        <v>77</v>
      </c>
      <c r="E799">
        <v>72</v>
      </c>
      <c r="F799">
        <v>99</v>
      </c>
      <c r="G799">
        <v>92</v>
      </c>
      <c r="H799">
        <v>58</v>
      </c>
      <c r="I799">
        <v>521</v>
      </c>
      <c r="J799" t="s">
        <v>2283</v>
      </c>
      <c r="K799" t="s">
        <v>2079</v>
      </c>
    </row>
    <row r="800" spans="1:11" x14ac:dyDescent="0.3">
      <c r="A800">
        <v>800</v>
      </c>
      <c r="B800" t="s">
        <v>1573</v>
      </c>
      <c r="C800">
        <v>95</v>
      </c>
      <c r="D800">
        <v>65</v>
      </c>
      <c r="E800">
        <v>65</v>
      </c>
      <c r="F800">
        <v>110</v>
      </c>
      <c r="G800">
        <v>130</v>
      </c>
      <c r="H800">
        <v>60</v>
      </c>
      <c r="I800">
        <v>525</v>
      </c>
      <c r="J800" t="s">
        <v>2075</v>
      </c>
      <c r="K800" t="s">
        <v>3525</v>
      </c>
    </row>
    <row r="801" spans="1:11" x14ac:dyDescent="0.3">
      <c r="A801">
        <v>801</v>
      </c>
      <c r="B801" t="s">
        <v>1575</v>
      </c>
      <c r="C801">
        <v>78</v>
      </c>
      <c r="D801">
        <v>92</v>
      </c>
      <c r="E801">
        <v>75</v>
      </c>
      <c r="F801">
        <v>74</v>
      </c>
      <c r="G801">
        <v>63</v>
      </c>
      <c r="H801">
        <v>118</v>
      </c>
      <c r="I801">
        <v>500</v>
      </c>
      <c r="J801" t="s">
        <v>2108</v>
      </c>
      <c r="K801" t="s">
        <v>2866</v>
      </c>
    </row>
    <row r="802" spans="1:11" x14ac:dyDescent="0.3">
      <c r="A802">
        <v>802</v>
      </c>
      <c r="B802" t="s">
        <v>1577</v>
      </c>
      <c r="C802">
        <v>67</v>
      </c>
      <c r="D802">
        <v>58</v>
      </c>
      <c r="E802">
        <v>57</v>
      </c>
      <c r="F802">
        <v>81</v>
      </c>
      <c r="G802">
        <v>67</v>
      </c>
      <c r="H802">
        <v>101</v>
      </c>
      <c r="I802">
        <v>431</v>
      </c>
      <c r="J802" t="s">
        <v>2057</v>
      </c>
      <c r="K802" t="s">
        <v>2075</v>
      </c>
    </row>
    <row r="803" spans="1:11" x14ac:dyDescent="0.3">
      <c r="A803">
        <v>803</v>
      </c>
      <c r="B803" t="s">
        <v>1579</v>
      </c>
      <c r="C803">
        <v>50</v>
      </c>
      <c r="D803">
        <v>50</v>
      </c>
      <c r="E803">
        <v>150</v>
      </c>
      <c r="F803">
        <v>50</v>
      </c>
      <c r="G803">
        <v>150</v>
      </c>
      <c r="H803">
        <v>50</v>
      </c>
      <c r="I803">
        <v>500</v>
      </c>
      <c r="J803" t="s">
        <v>2283</v>
      </c>
      <c r="K803" t="s">
        <v>2075</v>
      </c>
    </row>
    <row r="804" spans="1:11" x14ac:dyDescent="0.3">
      <c r="A804">
        <v>804</v>
      </c>
      <c r="B804" t="s">
        <v>1581</v>
      </c>
      <c r="C804">
        <v>45</v>
      </c>
      <c r="D804">
        <v>50</v>
      </c>
      <c r="E804">
        <v>35</v>
      </c>
      <c r="F804">
        <v>55</v>
      </c>
      <c r="G804">
        <v>75</v>
      </c>
      <c r="H804">
        <v>40</v>
      </c>
      <c r="I804">
        <v>300</v>
      </c>
      <c r="J804" t="s">
        <v>2236</v>
      </c>
      <c r="K804" t="s">
        <v>3525</v>
      </c>
    </row>
    <row r="805" spans="1:11" x14ac:dyDescent="0.3">
      <c r="A805">
        <v>805</v>
      </c>
      <c r="B805" t="s">
        <v>1583</v>
      </c>
      <c r="C805">
        <v>68</v>
      </c>
      <c r="D805">
        <v>75</v>
      </c>
      <c r="E805">
        <v>53</v>
      </c>
      <c r="F805">
        <v>83</v>
      </c>
      <c r="G805">
        <v>113</v>
      </c>
      <c r="H805">
        <v>60</v>
      </c>
      <c r="I805">
        <v>452</v>
      </c>
      <c r="J805" t="s">
        <v>2236</v>
      </c>
      <c r="K805" t="s">
        <v>3525</v>
      </c>
    </row>
    <row r="806" spans="1:11" x14ac:dyDescent="0.3">
      <c r="A806">
        <v>806</v>
      </c>
      <c r="B806" t="s">
        <v>1585</v>
      </c>
      <c r="C806">
        <v>90</v>
      </c>
      <c r="D806">
        <v>100</v>
      </c>
      <c r="E806">
        <v>70</v>
      </c>
      <c r="F806">
        <v>110</v>
      </c>
      <c r="G806">
        <v>150</v>
      </c>
      <c r="H806">
        <v>80</v>
      </c>
      <c r="I806">
        <v>600</v>
      </c>
      <c r="J806" t="s">
        <v>2236</v>
      </c>
      <c r="K806" t="s">
        <v>3525</v>
      </c>
    </row>
    <row r="807" spans="1:11" x14ac:dyDescent="0.3">
      <c r="A807">
        <v>807</v>
      </c>
      <c r="B807" t="s">
        <v>1587</v>
      </c>
      <c r="C807">
        <v>57</v>
      </c>
      <c r="D807">
        <v>80</v>
      </c>
      <c r="E807">
        <v>91</v>
      </c>
      <c r="F807">
        <v>80</v>
      </c>
      <c r="G807">
        <v>87</v>
      </c>
      <c r="H807">
        <v>75</v>
      </c>
      <c r="I807">
        <v>470</v>
      </c>
      <c r="J807" t="s">
        <v>2103</v>
      </c>
      <c r="K807" t="s">
        <v>2075</v>
      </c>
    </row>
    <row r="808" spans="1:11" x14ac:dyDescent="0.3">
      <c r="A808">
        <v>808</v>
      </c>
      <c r="B808" t="s">
        <v>1589</v>
      </c>
      <c r="C808">
        <v>43</v>
      </c>
      <c r="D808">
        <v>70</v>
      </c>
      <c r="E808">
        <v>48</v>
      </c>
      <c r="F808">
        <v>50</v>
      </c>
      <c r="G808">
        <v>60</v>
      </c>
      <c r="H808">
        <v>38</v>
      </c>
      <c r="I808">
        <v>309</v>
      </c>
      <c r="J808" t="s">
        <v>2305</v>
      </c>
      <c r="K808" t="s">
        <v>2196</v>
      </c>
    </row>
    <row r="809" spans="1:11" x14ac:dyDescent="0.3">
      <c r="A809">
        <v>809</v>
      </c>
      <c r="B809" t="s">
        <v>1591</v>
      </c>
      <c r="C809">
        <v>85</v>
      </c>
      <c r="D809">
        <v>110</v>
      </c>
      <c r="E809">
        <v>76</v>
      </c>
      <c r="F809">
        <v>65</v>
      </c>
      <c r="G809">
        <v>82</v>
      </c>
      <c r="H809">
        <v>56</v>
      </c>
      <c r="I809">
        <v>474</v>
      </c>
      <c r="J809" t="s">
        <v>2305</v>
      </c>
      <c r="K809" t="s">
        <v>2196</v>
      </c>
    </row>
    <row r="810" spans="1:11" x14ac:dyDescent="0.3">
      <c r="A810">
        <v>810</v>
      </c>
      <c r="B810" t="s">
        <v>1593</v>
      </c>
      <c r="C810">
        <v>44</v>
      </c>
      <c r="D810">
        <v>66</v>
      </c>
      <c r="E810">
        <v>70</v>
      </c>
      <c r="F810">
        <v>44</v>
      </c>
      <c r="G810">
        <v>55</v>
      </c>
      <c r="H810">
        <v>56</v>
      </c>
      <c r="I810">
        <v>335</v>
      </c>
      <c r="J810" t="e">
        <v>#N/A</v>
      </c>
      <c r="K810" t="e">
        <v>#N/A</v>
      </c>
    </row>
    <row r="811" spans="1:11" x14ac:dyDescent="0.3">
      <c r="A811">
        <v>811</v>
      </c>
      <c r="B811" t="s">
        <v>1594</v>
      </c>
      <c r="C811">
        <v>49</v>
      </c>
      <c r="D811">
        <v>66</v>
      </c>
      <c r="E811">
        <v>70</v>
      </c>
      <c r="F811">
        <v>44</v>
      </c>
      <c r="G811">
        <v>55</v>
      </c>
      <c r="H811">
        <v>51</v>
      </c>
      <c r="I811">
        <v>335</v>
      </c>
      <c r="J811" t="e">
        <v>#N/A</v>
      </c>
      <c r="K811" t="e">
        <v>#N/A</v>
      </c>
    </row>
    <row r="812" spans="1:11" x14ac:dyDescent="0.3">
      <c r="A812">
        <v>812</v>
      </c>
      <c r="B812" t="s">
        <v>1595</v>
      </c>
      <c r="C812">
        <v>54</v>
      </c>
      <c r="D812">
        <v>66</v>
      </c>
      <c r="E812">
        <v>70</v>
      </c>
      <c r="F812">
        <v>44</v>
      </c>
      <c r="G812">
        <v>55</v>
      </c>
      <c r="H812">
        <v>46</v>
      </c>
      <c r="I812">
        <v>335</v>
      </c>
      <c r="J812" t="e">
        <v>#N/A</v>
      </c>
      <c r="K812" t="e">
        <v>#N/A</v>
      </c>
    </row>
    <row r="813" spans="1:11" x14ac:dyDescent="0.3">
      <c r="A813">
        <v>813</v>
      </c>
      <c r="B813" t="s">
        <v>1596</v>
      </c>
      <c r="C813">
        <v>59</v>
      </c>
      <c r="D813">
        <v>66</v>
      </c>
      <c r="E813">
        <v>70</v>
      </c>
      <c r="F813">
        <v>44</v>
      </c>
      <c r="G813">
        <v>55</v>
      </c>
      <c r="H813">
        <v>41</v>
      </c>
      <c r="I813">
        <v>335</v>
      </c>
      <c r="J813" t="e">
        <v>#N/A</v>
      </c>
      <c r="K813" t="e">
        <v>#N/A</v>
      </c>
    </row>
    <row r="814" spans="1:11" x14ac:dyDescent="0.3">
      <c r="A814">
        <v>814</v>
      </c>
      <c r="B814" t="s">
        <v>1598</v>
      </c>
      <c r="C814">
        <v>55</v>
      </c>
      <c r="D814">
        <v>85</v>
      </c>
      <c r="E814">
        <v>122</v>
      </c>
      <c r="F814">
        <v>58</v>
      </c>
      <c r="G814">
        <v>75</v>
      </c>
      <c r="H814">
        <v>99</v>
      </c>
      <c r="I814">
        <v>494</v>
      </c>
      <c r="J814" t="e">
        <v>#N/A</v>
      </c>
      <c r="K814" t="e">
        <v>#N/A</v>
      </c>
    </row>
    <row r="815" spans="1:11" x14ac:dyDescent="0.3">
      <c r="A815">
        <v>815</v>
      </c>
      <c r="B815" t="s">
        <v>1599</v>
      </c>
      <c r="C815">
        <v>65</v>
      </c>
      <c r="D815">
        <v>90</v>
      </c>
      <c r="E815">
        <v>122</v>
      </c>
      <c r="F815">
        <v>58</v>
      </c>
      <c r="G815">
        <v>75</v>
      </c>
      <c r="H815">
        <v>84</v>
      </c>
      <c r="I815">
        <v>494</v>
      </c>
      <c r="J815" t="e">
        <v>#N/A</v>
      </c>
      <c r="K815" t="e">
        <v>#N/A</v>
      </c>
    </row>
    <row r="816" spans="1:11" x14ac:dyDescent="0.3">
      <c r="A816">
        <v>816</v>
      </c>
      <c r="B816" t="s">
        <v>1600</v>
      </c>
      <c r="C816">
        <v>75</v>
      </c>
      <c r="D816">
        <v>95</v>
      </c>
      <c r="E816">
        <v>122</v>
      </c>
      <c r="F816">
        <v>58</v>
      </c>
      <c r="G816">
        <v>75</v>
      </c>
      <c r="H816">
        <v>69</v>
      </c>
      <c r="I816">
        <v>494</v>
      </c>
      <c r="J816" t="e">
        <v>#N/A</v>
      </c>
      <c r="K816" t="e">
        <v>#N/A</v>
      </c>
    </row>
    <row r="817" spans="1:11" x14ac:dyDescent="0.3">
      <c r="A817">
        <v>817</v>
      </c>
      <c r="B817" t="s">
        <v>1601</v>
      </c>
      <c r="C817">
        <v>85</v>
      </c>
      <c r="D817">
        <v>100</v>
      </c>
      <c r="E817">
        <v>122</v>
      </c>
      <c r="F817">
        <v>58</v>
      </c>
      <c r="G817">
        <v>75</v>
      </c>
      <c r="H817">
        <v>54</v>
      </c>
      <c r="I817">
        <v>494</v>
      </c>
      <c r="J817" t="e">
        <v>#N/A</v>
      </c>
      <c r="K817" t="e">
        <v>#N/A</v>
      </c>
    </row>
    <row r="818" spans="1:11" x14ac:dyDescent="0.3">
      <c r="A818">
        <v>818</v>
      </c>
      <c r="B818" t="s">
        <v>1603</v>
      </c>
      <c r="C818">
        <v>55</v>
      </c>
      <c r="D818">
        <v>69</v>
      </c>
      <c r="E818">
        <v>85</v>
      </c>
      <c r="F818">
        <v>32</v>
      </c>
      <c r="G818">
        <v>35</v>
      </c>
      <c r="H818">
        <v>28</v>
      </c>
      <c r="I818">
        <v>304</v>
      </c>
      <c r="J818" t="s">
        <v>2079</v>
      </c>
      <c r="K818" t="s">
        <v>3525</v>
      </c>
    </row>
    <row r="819" spans="1:11" x14ac:dyDescent="0.3">
      <c r="A819">
        <v>819</v>
      </c>
      <c r="B819" t="s">
        <v>1605</v>
      </c>
      <c r="C819">
        <v>95</v>
      </c>
      <c r="D819">
        <v>117</v>
      </c>
      <c r="E819">
        <v>184</v>
      </c>
      <c r="F819">
        <v>44</v>
      </c>
      <c r="G819">
        <v>46</v>
      </c>
      <c r="H819">
        <v>28</v>
      </c>
      <c r="I819">
        <v>514</v>
      </c>
      <c r="J819" t="s">
        <v>2079</v>
      </c>
      <c r="K819" t="s">
        <v>3525</v>
      </c>
    </row>
    <row r="820" spans="1:11" x14ac:dyDescent="0.3">
      <c r="A820">
        <v>820</v>
      </c>
      <c r="B820" t="s">
        <v>1607</v>
      </c>
      <c r="C820">
        <v>40</v>
      </c>
      <c r="D820">
        <v>30</v>
      </c>
      <c r="E820">
        <v>35</v>
      </c>
      <c r="F820">
        <v>45</v>
      </c>
      <c r="G820">
        <v>40</v>
      </c>
      <c r="H820">
        <v>55</v>
      </c>
      <c r="I820">
        <v>245</v>
      </c>
      <c r="J820" t="s">
        <v>2866</v>
      </c>
      <c r="K820" t="s">
        <v>2236</v>
      </c>
    </row>
    <row r="821" spans="1:11" x14ac:dyDescent="0.3">
      <c r="A821">
        <v>821</v>
      </c>
      <c r="B821" t="s">
        <v>1609</v>
      </c>
      <c r="C821">
        <v>85</v>
      </c>
      <c r="D821">
        <v>70</v>
      </c>
      <c r="E821">
        <v>80</v>
      </c>
      <c r="F821">
        <v>97</v>
      </c>
      <c r="G821">
        <v>80</v>
      </c>
      <c r="H821">
        <v>123</v>
      </c>
      <c r="I821">
        <v>535</v>
      </c>
      <c r="J821" t="s">
        <v>2866</v>
      </c>
      <c r="K821" t="s">
        <v>2236</v>
      </c>
    </row>
    <row r="822" spans="1:11" x14ac:dyDescent="0.3">
      <c r="A822">
        <v>822</v>
      </c>
      <c r="B822" t="s">
        <v>1611</v>
      </c>
      <c r="C822">
        <v>126</v>
      </c>
      <c r="D822">
        <v>131</v>
      </c>
      <c r="E822">
        <v>95</v>
      </c>
      <c r="F822">
        <v>131</v>
      </c>
      <c r="G822">
        <v>98</v>
      </c>
      <c r="H822">
        <v>99</v>
      </c>
      <c r="I822">
        <v>680</v>
      </c>
      <c r="J822" t="s">
        <v>2075</v>
      </c>
      <c r="K822" t="s">
        <v>3525</v>
      </c>
    </row>
    <row r="823" spans="1:11" x14ac:dyDescent="0.3">
      <c r="A823">
        <v>823</v>
      </c>
      <c r="B823" t="s">
        <v>1613</v>
      </c>
      <c r="C823">
        <v>126</v>
      </c>
      <c r="D823">
        <v>131</v>
      </c>
      <c r="E823">
        <v>95</v>
      </c>
      <c r="F823">
        <v>131</v>
      </c>
      <c r="G823">
        <v>98</v>
      </c>
      <c r="H823">
        <v>99</v>
      </c>
      <c r="I823">
        <v>680</v>
      </c>
      <c r="J823" t="s">
        <v>2102</v>
      </c>
      <c r="K823" t="s">
        <v>2866</v>
      </c>
    </row>
    <row r="824" spans="1:11" x14ac:dyDescent="0.3">
      <c r="A824">
        <v>824</v>
      </c>
      <c r="B824" t="s">
        <v>1615</v>
      </c>
      <c r="C824">
        <v>108</v>
      </c>
      <c r="D824">
        <v>100</v>
      </c>
      <c r="E824">
        <v>121</v>
      </c>
      <c r="F824">
        <v>81</v>
      </c>
      <c r="G824">
        <v>95</v>
      </c>
      <c r="H824">
        <v>95</v>
      </c>
      <c r="I824">
        <v>600</v>
      </c>
      <c r="J824" t="s">
        <v>2236</v>
      </c>
      <c r="K824" t="s">
        <v>2062</v>
      </c>
    </row>
    <row r="825" spans="1:11" x14ac:dyDescent="0.3">
      <c r="A825">
        <v>825</v>
      </c>
      <c r="B825" t="s">
        <v>1617</v>
      </c>
      <c r="C825">
        <v>50</v>
      </c>
      <c r="D825">
        <v>100</v>
      </c>
      <c r="E825">
        <v>150</v>
      </c>
      <c r="F825">
        <v>100</v>
      </c>
      <c r="G825">
        <v>150</v>
      </c>
      <c r="H825">
        <v>50</v>
      </c>
      <c r="I825">
        <v>600</v>
      </c>
      <c r="J825" t="s">
        <v>2283</v>
      </c>
      <c r="K825" t="s">
        <v>2075</v>
      </c>
    </row>
    <row r="826" spans="1:11" x14ac:dyDescent="0.3">
      <c r="A826">
        <v>826</v>
      </c>
      <c r="B826" t="s">
        <v>1618</v>
      </c>
      <c r="C826">
        <v>50</v>
      </c>
      <c r="D826">
        <v>160</v>
      </c>
      <c r="E826">
        <v>110</v>
      </c>
      <c r="F826">
        <v>160</v>
      </c>
      <c r="G826">
        <v>110</v>
      </c>
      <c r="H826">
        <v>110</v>
      </c>
      <c r="I826">
        <v>700</v>
      </c>
      <c r="J826" t="s">
        <v>2283</v>
      </c>
      <c r="K826" t="s">
        <v>2075</v>
      </c>
    </row>
    <row r="827" spans="1:11" x14ac:dyDescent="0.3">
      <c r="A827">
        <v>827</v>
      </c>
      <c r="B827" t="s">
        <v>1620</v>
      </c>
      <c r="C827">
        <v>80</v>
      </c>
      <c r="D827">
        <v>110</v>
      </c>
      <c r="E827">
        <v>60</v>
      </c>
      <c r="F827">
        <v>150</v>
      </c>
      <c r="G827">
        <v>130</v>
      </c>
      <c r="H827">
        <v>70</v>
      </c>
      <c r="I827">
        <v>600</v>
      </c>
      <c r="J827" t="e">
        <v>#N/A</v>
      </c>
      <c r="K827" t="e">
        <v>#N/A</v>
      </c>
    </row>
    <row r="828" spans="1:11" x14ac:dyDescent="0.3">
      <c r="A828">
        <v>828</v>
      </c>
      <c r="B828" t="s">
        <v>1622</v>
      </c>
      <c r="C828">
        <v>80</v>
      </c>
      <c r="D828">
        <v>160</v>
      </c>
      <c r="E828">
        <v>60</v>
      </c>
      <c r="F828">
        <v>170</v>
      </c>
      <c r="G828">
        <v>130</v>
      </c>
      <c r="H828">
        <v>80</v>
      </c>
      <c r="I828">
        <v>680</v>
      </c>
      <c r="J828" t="e">
        <v>#N/A</v>
      </c>
      <c r="K828" t="e">
        <v>#N/A</v>
      </c>
    </row>
    <row r="829" spans="1:11" x14ac:dyDescent="0.3">
      <c r="A829">
        <v>829</v>
      </c>
      <c r="B829" t="s">
        <v>1624</v>
      </c>
      <c r="C829">
        <v>80</v>
      </c>
      <c r="D829">
        <v>110</v>
      </c>
      <c r="E829">
        <v>120</v>
      </c>
      <c r="F829">
        <v>130</v>
      </c>
      <c r="G829">
        <v>90</v>
      </c>
      <c r="H829">
        <v>70</v>
      </c>
      <c r="I829">
        <v>600</v>
      </c>
      <c r="J829" t="s">
        <v>2022</v>
      </c>
      <c r="K829" t="s">
        <v>2027</v>
      </c>
    </row>
    <row r="830" spans="1:11" x14ac:dyDescent="0.3">
      <c r="A830">
        <v>830</v>
      </c>
      <c r="B830" t="s">
        <v>1626</v>
      </c>
      <c r="C830">
        <v>68</v>
      </c>
      <c r="D830">
        <v>55</v>
      </c>
      <c r="E830">
        <v>55</v>
      </c>
      <c r="F830">
        <v>50</v>
      </c>
      <c r="G830">
        <v>50</v>
      </c>
      <c r="H830">
        <v>42</v>
      </c>
      <c r="I830">
        <v>320</v>
      </c>
      <c r="J830" t="s">
        <v>2196</v>
      </c>
      <c r="K830" t="s">
        <v>2866</v>
      </c>
    </row>
    <row r="831" spans="1:11" x14ac:dyDescent="0.3">
      <c r="A831">
        <v>831</v>
      </c>
      <c r="B831" t="s">
        <v>1628</v>
      </c>
      <c r="C831">
        <v>78</v>
      </c>
      <c r="D831">
        <v>75</v>
      </c>
      <c r="E831">
        <v>75</v>
      </c>
      <c r="F831">
        <v>70</v>
      </c>
      <c r="G831">
        <v>70</v>
      </c>
      <c r="H831">
        <v>52</v>
      </c>
      <c r="I831">
        <v>420</v>
      </c>
      <c r="J831" t="s">
        <v>2196</v>
      </c>
      <c r="K831" t="s">
        <v>2866</v>
      </c>
    </row>
    <row r="832" spans="1:11" x14ac:dyDescent="0.3">
      <c r="A832">
        <v>832</v>
      </c>
      <c r="B832" t="s">
        <v>1630</v>
      </c>
      <c r="C832">
        <v>78</v>
      </c>
      <c r="D832">
        <v>107</v>
      </c>
      <c r="E832">
        <v>75</v>
      </c>
      <c r="F832">
        <v>100</v>
      </c>
      <c r="G832">
        <v>100</v>
      </c>
      <c r="H832">
        <v>70</v>
      </c>
      <c r="I832">
        <v>530</v>
      </c>
      <c r="J832" t="s">
        <v>2196</v>
      </c>
      <c r="K832" t="s">
        <v>2305</v>
      </c>
    </row>
    <row r="833" spans="1:11" x14ac:dyDescent="0.3">
      <c r="A833">
        <v>833</v>
      </c>
      <c r="B833" t="s">
        <v>1632</v>
      </c>
      <c r="C833">
        <v>45</v>
      </c>
      <c r="D833">
        <v>65</v>
      </c>
      <c r="E833">
        <v>40</v>
      </c>
      <c r="F833">
        <v>60</v>
      </c>
      <c r="G833">
        <v>40</v>
      </c>
      <c r="H833">
        <v>70</v>
      </c>
      <c r="I833">
        <v>320</v>
      </c>
      <c r="J833" t="s">
        <v>2022</v>
      </c>
      <c r="K833" t="s">
        <v>3525</v>
      </c>
    </row>
    <row r="834" spans="1:11" x14ac:dyDescent="0.3">
      <c r="A834">
        <v>834</v>
      </c>
      <c r="B834" t="s">
        <v>1634</v>
      </c>
      <c r="C834">
        <v>65</v>
      </c>
      <c r="D834">
        <v>85</v>
      </c>
      <c r="E834">
        <v>50</v>
      </c>
      <c r="F834">
        <v>80</v>
      </c>
      <c r="G834">
        <v>50</v>
      </c>
      <c r="H834">
        <v>90</v>
      </c>
      <c r="I834">
        <v>420</v>
      </c>
      <c r="J834" t="s">
        <v>2022</v>
      </c>
      <c r="K834" t="s">
        <v>3525</v>
      </c>
    </row>
    <row r="835" spans="1:11" x14ac:dyDescent="0.3">
      <c r="A835">
        <v>835</v>
      </c>
      <c r="B835" t="s">
        <v>1636</v>
      </c>
      <c r="C835">
        <v>95</v>
      </c>
      <c r="D835">
        <v>115</v>
      </c>
      <c r="E835">
        <v>90</v>
      </c>
      <c r="F835">
        <v>80</v>
      </c>
      <c r="G835">
        <v>90</v>
      </c>
      <c r="H835">
        <v>60</v>
      </c>
      <c r="I835">
        <v>530</v>
      </c>
      <c r="J835" t="s">
        <v>2022</v>
      </c>
      <c r="K835" t="s">
        <v>2102</v>
      </c>
    </row>
    <row r="836" spans="1:11" x14ac:dyDescent="0.3">
      <c r="A836">
        <v>836</v>
      </c>
      <c r="B836" t="s">
        <v>1638</v>
      </c>
      <c r="C836">
        <v>50</v>
      </c>
      <c r="D836">
        <v>54</v>
      </c>
      <c r="E836">
        <v>54</v>
      </c>
      <c r="F836">
        <v>66</v>
      </c>
      <c r="G836">
        <v>56</v>
      </c>
      <c r="H836">
        <v>40</v>
      </c>
      <c r="I836">
        <v>320</v>
      </c>
      <c r="J836" t="s">
        <v>2027</v>
      </c>
      <c r="K836" t="s">
        <v>3525</v>
      </c>
    </row>
    <row r="837" spans="1:11" x14ac:dyDescent="0.3">
      <c r="A837">
        <v>837</v>
      </c>
      <c r="B837" t="s">
        <v>1640</v>
      </c>
      <c r="C837">
        <v>60</v>
      </c>
      <c r="D837">
        <v>69</v>
      </c>
      <c r="E837">
        <v>69</v>
      </c>
      <c r="F837">
        <v>91</v>
      </c>
      <c r="G837">
        <v>81</v>
      </c>
      <c r="H837">
        <v>50</v>
      </c>
      <c r="I837">
        <v>420</v>
      </c>
      <c r="J837" t="s">
        <v>2027</v>
      </c>
      <c r="K837" t="s">
        <v>3525</v>
      </c>
    </row>
    <row r="838" spans="1:11" x14ac:dyDescent="0.3">
      <c r="A838">
        <v>838</v>
      </c>
      <c r="B838" t="s">
        <v>1642</v>
      </c>
      <c r="C838">
        <v>80</v>
      </c>
      <c r="D838">
        <v>74</v>
      </c>
      <c r="E838">
        <v>74</v>
      </c>
      <c r="F838">
        <v>126</v>
      </c>
      <c r="G838">
        <v>116</v>
      </c>
      <c r="H838">
        <v>60</v>
      </c>
      <c r="I838">
        <v>530</v>
      </c>
      <c r="J838" t="s">
        <v>2027</v>
      </c>
      <c r="K838" t="s">
        <v>2075</v>
      </c>
    </row>
    <row r="839" spans="1:11" x14ac:dyDescent="0.3">
      <c r="A839">
        <v>839</v>
      </c>
      <c r="B839" t="s">
        <v>1644</v>
      </c>
      <c r="C839">
        <v>35</v>
      </c>
      <c r="D839">
        <v>75</v>
      </c>
      <c r="E839">
        <v>30</v>
      </c>
      <c r="F839">
        <v>30</v>
      </c>
      <c r="G839">
        <v>30</v>
      </c>
      <c r="H839">
        <v>65</v>
      </c>
      <c r="I839">
        <v>265</v>
      </c>
      <c r="J839" t="s">
        <v>2047</v>
      </c>
      <c r="K839" t="s">
        <v>2866</v>
      </c>
    </row>
    <row r="840" spans="1:11" x14ac:dyDescent="0.3">
      <c r="A840">
        <v>840</v>
      </c>
      <c r="B840" t="s">
        <v>1646</v>
      </c>
      <c r="C840">
        <v>55</v>
      </c>
      <c r="D840">
        <v>85</v>
      </c>
      <c r="E840">
        <v>50</v>
      </c>
      <c r="F840">
        <v>40</v>
      </c>
      <c r="G840">
        <v>50</v>
      </c>
      <c r="H840">
        <v>75</v>
      </c>
      <c r="I840">
        <v>355</v>
      </c>
      <c r="J840" t="s">
        <v>2047</v>
      </c>
      <c r="K840" t="s">
        <v>2866</v>
      </c>
    </row>
    <row r="841" spans="1:11" x14ac:dyDescent="0.3">
      <c r="A841">
        <v>841</v>
      </c>
      <c r="B841" t="s">
        <v>1648</v>
      </c>
      <c r="C841">
        <v>80</v>
      </c>
      <c r="D841">
        <v>120</v>
      </c>
      <c r="E841">
        <v>75</v>
      </c>
      <c r="F841">
        <v>75</v>
      </c>
      <c r="G841">
        <v>75</v>
      </c>
      <c r="H841">
        <v>60</v>
      </c>
      <c r="I841">
        <v>485</v>
      </c>
      <c r="J841" t="s">
        <v>2047</v>
      </c>
      <c r="K841" t="s">
        <v>2866</v>
      </c>
    </row>
    <row r="842" spans="1:11" x14ac:dyDescent="0.3">
      <c r="A842">
        <v>842</v>
      </c>
      <c r="B842" t="s">
        <v>1650</v>
      </c>
      <c r="C842">
        <v>48</v>
      </c>
      <c r="D842">
        <v>70</v>
      </c>
      <c r="E842">
        <v>30</v>
      </c>
      <c r="F842">
        <v>30</v>
      </c>
      <c r="G842">
        <v>30</v>
      </c>
      <c r="H842">
        <v>45</v>
      </c>
      <c r="I842">
        <v>253</v>
      </c>
      <c r="J842" t="s">
        <v>2047</v>
      </c>
      <c r="K842" t="s">
        <v>3525</v>
      </c>
    </row>
    <row r="843" spans="1:11" x14ac:dyDescent="0.3">
      <c r="A843">
        <v>843</v>
      </c>
      <c r="B843" t="s">
        <v>1652</v>
      </c>
      <c r="C843">
        <v>88</v>
      </c>
      <c r="D843">
        <v>110</v>
      </c>
      <c r="E843">
        <v>60</v>
      </c>
      <c r="F843">
        <v>55</v>
      </c>
      <c r="G843">
        <v>60</v>
      </c>
      <c r="H843">
        <v>45</v>
      </c>
      <c r="I843">
        <v>418</v>
      </c>
      <c r="J843" t="s">
        <v>2047</v>
      </c>
      <c r="K843" t="s">
        <v>3525</v>
      </c>
    </row>
    <row r="844" spans="1:11" x14ac:dyDescent="0.3">
      <c r="A844">
        <v>844</v>
      </c>
      <c r="B844" t="s">
        <v>1654</v>
      </c>
      <c r="C844">
        <v>47</v>
      </c>
      <c r="D844">
        <v>62</v>
      </c>
      <c r="E844">
        <v>45</v>
      </c>
      <c r="F844">
        <v>55</v>
      </c>
      <c r="G844">
        <v>45</v>
      </c>
      <c r="H844">
        <v>46</v>
      </c>
      <c r="I844">
        <v>300</v>
      </c>
      <c r="J844" t="s">
        <v>2031</v>
      </c>
      <c r="K844" t="s">
        <v>3525</v>
      </c>
    </row>
    <row r="845" spans="1:11" x14ac:dyDescent="0.3">
      <c r="A845">
        <v>845</v>
      </c>
      <c r="B845" t="s">
        <v>1656</v>
      </c>
      <c r="C845">
        <v>57</v>
      </c>
      <c r="D845">
        <v>82</v>
      </c>
      <c r="E845">
        <v>95</v>
      </c>
      <c r="F845">
        <v>55</v>
      </c>
      <c r="G845">
        <v>75</v>
      </c>
      <c r="H845">
        <v>36</v>
      </c>
      <c r="I845">
        <v>400</v>
      </c>
      <c r="J845" t="s">
        <v>2031</v>
      </c>
      <c r="K845" t="s">
        <v>2057</v>
      </c>
    </row>
    <row r="846" spans="1:11" x14ac:dyDescent="0.3">
      <c r="A846">
        <v>846</v>
      </c>
      <c r="B846" t="s">
        <v>1658</v>
      </c>
      <c r="C846">
        <v>77</v>
      </c>
      <c r="D846">
        <v>70</v>
      </c>
      <c r="E846">
        <v>90</v>
      </c>
      <c r="F846">
        <v>145</v>
      </c>
      <c r="G846">
        <v>75</v>
      </c>
      <c r="H846">
        <v>43</v>
      </c>
      <c r="I846">
        <v>500</v>
      </c>
      <c r="J846" t="s">
        <v>2031</v>
      </c>
      <c r="K846" t="s">
        <v>2057</v>
      </c>
    </row>
    <row r="847" spans="1:11" x14ac:dyDescent="0.3">
      <c r="A847">
        <v>847</v>
      </c>
      <c r="B847" t="s">
        <v>1660</v>
      </c>
      <c r="C847">
        <v>47</v>
      </c>
      <c r="D847">
        <v>82</v>
      </c>
      <c r="E847">
        <v>57</v>
      </c>
      <c r="F847">
        <v>42</v>
      </c>
      <c r="G847">
        <v>47</v>
      </c>
      <c r="H847">
        <v>63</v>
      </c>
      <c r="I847">
        <v>338</v>
      </c>
      <c r="J847" t="s">
        <v>2108</v>
      </c>
      <c r="K847" t="s">
        <v>3525</v>
      </c>
    </row>
    <row r="848" spans="1:11" x14ac:dyDescent="0.3">
      <c r="A848">
        <v>848</v>
      </c>
      <c r="B848" t="s">
        <v>1662</v>
      </c>
      <c r="C848">
        <v>97</v>
      </c>
      <c r="D848">
        <v>132</v>
      </c>
      <c r="E848">
        <v>77</v>
      </c>
      <c r="F848">
        <v>62</v>
      </c>
      <c r="G848">
        <v>67</v>
      </c>
      <c r="H848">
        <v>43</v>
      </c>
      <c r="I848">
        <v>478</v>
      </c>
      <c r="J848" t="s">
        <v>2108</v>
      </c>
      <c r="K848" t="s">
        <v>2079</v>
      </c>
    </row>
    <row r="849" spans="1:11" x14ac:dyDescent="0.3">
      <c r="A849">
        <v>849</v>
      </c>
      <c r="B849" t="s">
        <v>1664</v>
      </c>
      <c r="C849">
        <v>75</v>
      </c>
      <c r="D849">
        <v>70</v>
      </c>
      <c r="E849">
        <v>70</v>
      </c>
      <c r="F849">
        <v>98</v>
      </c>
      <c r="G849">
        <v>70</v>
      </c>
      <c r="H849">
        <v>93</v>
      </c>
      <c r="I849">
        <v>476</v>
      </c>
      <c r="J849" t="s">
        <v>2022</v>
      </c>
      <c r="K849" t="s">
        <v>2866</v>
      </c>
    </row>
    <row r="850" spans="1:11" x14ac:dyDescent="0.3">
      <c r="A850">
        <v>850</v>
      </c>
      <c r="B850" t="s">
        <v>1666</v>
      </c>
      <c r="C850">
        <v>40</v>
      </c>
      <c r="D850">
        <v>45</v>
      </c>
      <c r="E850">
        <v>40</v>
      </c>
      <c r="F850">
        <v>55</v>
      </c>
      <c r="G850">
        <v>40</v>
      </c>
      <c r="H850">
        <v>84</v>
      </c>
      <c r="I850">
        <v>304</v>
      </c>
      <c r="J850" t="s">
        <v>2031</v>
      </c>
      <c r="K850" t="s">
        <v>2075</v>
      </c>
    </row>
    <row r="851" spans="1:11" x14ac:dyDescent="0.3">
      <c r="A851">
        <v>851</v>
      </c>
      <c r="B851" t="s">
        <v>1668</v>
      </c>
      <c r="C851">
        <v>60</v>
      </c>
      <c r="D851">
        <v>55</v>
      </c>
      <c r="E851">
        <v>60</v>
      </c>
      <c r="F851">
        <v>95</v>
      </c>
      <c r="G851">
        <v>70</v>
      </c>
      <c r="H851">
        <v>124</v>
      </c>
      <c r="I851">
        <v>464</v>
      </c>
      <c r="J851" t="s">
        <v>2031</v>
      </c>
      <c r="K851" t="s">
        <v>2075</v>
      </c>
    </row>
    <row r="852" spans="1:11" x14ac:dyDescent="0.3">
      <c r="A852">
        <v>852</v>
      </c>
      <c r="B852" t="s">
        <v>1670</v>
      </c>
      <c r="C852">
        <v>45</v>
      </c>
      <c r="D852">
        <v>65</v>
      </c>
      <c r="E852">
        <v>40</v>
      </c>
      <c r="F852">
        <v>30</v>
      </c>
      <c r="G852">
        <v>40</v>
      </c>
      <c r="H852">
        <v>60</v>
      </c>
      <c r="I852">
        <v>280</v>
      </c>
      <c r="J852" t="s">
        <v>2283</v>
      </c>
      <c r="K852" t="s">
        <v>3525</v>
      </c>
    </row>
    <row r="853" spans="1:11" x14ac:dyDescent="0.3">
      <c r="A853">
        <v>853</v>
      </c>
      <c r="B853" t="s">
        <v>1672</v>
      </c>
      <c r="C853">
        <v>75</v>
      </c>
      <c r="D853">
        <v>115</v>
      </c>
      <c r="E853">
        <v>65</v>
      </c>
      <c r="F853">
        <v>55</v>
      </c>
      <c r="G853">
        <v>65</v>
      </c>
      <c r="H853">
        <v>112</v>
      </c>
      <c r="I853">
        <v>487</v>
      </c>
      <c r="J853" t="s">
        <v>2283</v>
      </c>
      <c r="K853" t="s">
        <v>3525</v>
      </c>
    </row>
    <row r="854" spans="1:11" x14ac:dyDescent="0.3">
      <c r="A854">
        <v>854</v>
      </c>
      <c r="B854" t="s">
        <v>1674</v>
      </c>
      <c r="C854">
        <v>45</v>
      </c>
      <c r="D854">
        <v>20</v>
      </c>
      <c r="E854">
        <v>20</v>
      </c>
      <c r="F854">
        <v>25</v>
      </c>
      <c r="G854">
        <v>25</v>
      </c>
      <c r="H854">
        <v>40</v>
      </c>
      <c r="I854">
        <v>175</v>
      </c>
      <c r="J854" t="e">
        <v>#N/A</v>
      </c>
      <c r="K854" t="e">
        <v>#N/A</v>
      </c>
    </row>
    <row r="855" spans="1:11" x14ac:dyDescent="0.3">
      <c r="A855">
        <v>855</v>
      </c>
      <c r="B855" t="s">
        <v>1676</v>
      </c>
      <c r="C855">
        <v>45</v>
      </c>
      <c r="D855">
        <v>140</v>
      </c>
      <c r="E855">
        <v>130</v>
      </c>
      <c r="F855">
        <v>140</v>
      </c>
      <c r="G855">
        <v>135</v>
      </c>
      <c r="H855">
        <v>30</v>
      </c>
      <c r="I855">
        <v>620</v>
      </c>
      <c r="J855" t="e">
        <v>#N/A</v>
      </c>
      <c r="K855" t="e">
        <v>#N/A</v>
      </c>
    </row>
    <row r="856" spans="1:11" x14ac:dyDescent="0.3">
      <c r="A856">
        <v>856</v>
      </c>
      <c r="B856" t="s">
        <v>1678</v>
      </c>
      <c r="C856">
        <v>50</v>
      </c>
      <c r="D856">
        <v>53</v>
      </c>
      <c r="E856">
        <v>62</v>
      </c>
      <c r="F856">
        <v>43</v>
      </c>
      <c r="G856">
        <v>52</v>
      </c>
      <c r="H856">
        <v>45</v>
      </c>
      <c r="I856">
        <v>305</v>
      </c>
      <c r="J856" t="s">
        <v>2053</v>
      </c>
      <c r="K856" t="s">
        <v>2027</v>
      </c>
    </row>
    <row r="857" spans="1:11" x14ac:dyDescent="0.3">
      <c r="A857">
        <v>857</v>
      </c>
      <c r="B857" t="s">
        <v>1680</v>
      </c>
      <c r="C857">
        <v>50</v>
      </c>
      <c r="D857">
        <v>63</v>
      </c>
      <c r="E857">
        <v>152</v>
      </c>
      <c r="F857">
        <v>53</v>
      </c>
      <c r="G857">
        <v>142</v>
      </c>
      <c r="H857">
        <v>35</v>
      </c>
      <c r="I857">
        <v>495</v>
      </c>
      <c r="J857" t="s">
        <v>2053</v>
      </c>
      <c r="K857" t="s">
        <v>2027</v>
      </c>
    </row>
    <row r="858" spans="1:11" x14ac:dyDescent="0.3">
      <c r="A858">
        <v>858</v>
      </c>
      <c r="B858" t="s">
        <v>1682</v>
      </c>
      <c r="C858">
        <v>70</v>
      </c>
      <c r="D858">
        <v>100</v>
      </c>
      <c r="E858">
        <v>70</v>
      </c>
      <c r="F858">
        <v>45</v>
      </c>
      <c r="G858">
        <v>55</v>
      </c>
      <c r="H858">
        <v>45</v>
      </c>
      <c r="I858">
        <v>385</v>
      </c>
      <c r="J858" t="s">
        <v>2062</v>
      </c>
      <c r="K858" t="s">
        <v>3525</v>
      </c>
    </row>
    <row r="859" spans="1:11" x14ac:dyDescent="0.3">
      <c r="A859">
        <v>859</v>
      </c>
      <c r="B859" t="s">
        <v>1684</v>
      </c>
      <c r="C859">
        <v>100</v>
      </c>
      <c r="D859">
        <v>125</v>
      </c>
      <c r="E859">
        <v>100</v>
      </c>
      <c r="F859">
        <v>55</v>
      </c>
      <c r="G859">
        <v>85</v>
      </c>
      <c r="H859">
        <v>35</v>
      </c>
      <c r="I859">
        <v>500</v>
      </c>
      <c r="J859" t="s">
        <v>2062</v>
      </c>
      <c r="K859" t="s">
        <v>3525</v>
      </c>
    </row>
    <row r="860" spans="1:11" x14ac:dyDescent="0.3">
      <c r="A860">
        <v>860</v>
      </c>
      <c r="B860" t="s">
        <v>1686</v>
      </c>
      <c r="C860">
        <v>38</v>
      </c>
      <c r="D860">
        <v>40</v>
      </c>
      <c r="E860">
        <v>52</v>
      </c>
      <c r="F860">
        <v>40</v>
      </c>
      <c r="G860">
        <v>72</v>
      </c>
      <c r="H860">
        <v>27</v>
      </c>
      <c r="I860">
        <v>269</v>
      </c>
      <c r="J860" t="s">
        <v>2027</v>
      </c>
      <c r="K860" t="s">
        <v>2031</v>
      </c>
    </row>
    <row r="861" spans="1:11" x14ac:dyDescent="0.3">
      <c r="A861">
        <v>861</v>
      </c>
      <c r="B861" t="s">
        <v>1688</v>
      </c>
      <c r="C861">
        <v>68</v>
      </c>
      <c r="D861">
        <v>70</v>
      </c>
      <c r="E861">
        <v>92</v>
      </c>
      <c r="F861">
        <v>50</v>
      </c>
      <c r="G861">
        <v>132</v>
      </c>
      <c r="H861">
        <v>42</v>
      </c>
      <c r="I861">
        <v>454</v>
      </c>
      <c r="J861" t="s">
        <v>2027</v>
      </c>
      <c r="K861" t="s">
        <v>2031</v>
      </c>
    </row>
    <row r="862" spans="1:11" x14ac:dyDescent="0.3">
      <c r="A862">
        <v>862</v>
      </c>
      <c r="B862" t="s">
        <v>1690</v>
      </c>
      <c r="C862">
        <v>40</v>
      </c>
      <c r="D862">
        <v>55</v>
      </c>
      <c r="E862">
        <v>35</v>
      </c>
      <c r="F862">
        <v>50</v>
      </c>
      <c r="G862">
        <v>35</v>
      </c>
      <c r="H862">
        <v>35</v>
      </c>
      <c r="I862">
        <v>250</v>
      </c>
      <c r="J862" t="s">
        <v>2196</v>
      </c>
      <c r="K862" t="s">
        <v>3525</v>
      </c>
    </row>
    <row r="863" spans="1:11" x14ac:dyDescent="0.3">
      <c r="A863">
        <v>863</v>
      </c>
      <c r="B863" t="s">
        <v>1692</v>
      </c>
      <c r="C863">
        <v>70</v>
      </c>
      <c r="D863">
        <v>105</v>
      </c>
      <c r="E863">
        <v>90</v>
      </c>
      <c r="F863">
        <v>80</v>
      </c>
      <c r="G863">
        <v>90</v>
      </c>
      <c r="H863">
        <v>45</v>
      </c>
      <c r="I863">
        <v>480</v>
      </c>
      <c r="J863" t="s">
        <v>2196</v>
      </c>
      <c r="K863" t="s">
        <v>3525</v>
      </c>
    </row>
    <row r="864" spans="1:11" x14ac:dyDescent="0.3">
      <c r="A864">
        <v>864</v>
      </c>
      <c r="B864" t="s">
        <v>1694</v>
      </c>
      <c r="C864">
        <v>40</v>
      </c>
      <c r="D864">
        <v>35</v>
      </c>
      <c r="E864">
        <v>55</v>
      </c>
      <c r="F864">
        <v>65</v>
      </c>
      <c r="G864">
        <v>75</v>
      </c>
      <c r="H864">
        <v>15</v>
      </c>
      <c r="I864">
        <v>285</v>
      </c>
      <c r="J864" t="s">
        <v>2196</v>
      </c>
      <c r="K864" t="s">
        <v>2075</v>
      </c>
    </row>
    <row r="865" spans="1:11" x14ac:dyDescent="0.3">
      <c r="A865">
        <v>865</v>
      </c>
      <c r="B865" t="s">
        <v>1696</v>
      </c>
      <c r="C865">
        <v>60</v>
      </c>
      <c r="D865">
        <v>45</v>
      </c>
      <c r="E865">
        <v>80</v>
      </c>
      <c r="F865">
        <v>90</v>
      </c>
      <c r="G865">
        <v>100</v>
      </c>
      <c r="H865">
        <v>30</v>
      </c>
      <c r="I865">
        <v>405</v>
      </c>
      <c r="J865" t="s">
        <v>2196</v>
      </c>
      <c r="K865" t="s">
        <v>2075</v>
      </c>
    </row>
    <row r="866" spans="1:11" x14ac:dyDescent="0.3">
      <c r="A866">
        <v>866</v>
      </c>
      <c r="B866" t="s">
        <v>1698</v>
      </c>
      <c r="C866">
        <v>48</v>
      </c>
      <c r="D866">
        <v>44</v>
      </c>
      <c r="E866">
        <v>40</v>
      </c>
      <c r="F866">
        <v>71</v>
      </c>
      <c r="G866">
        <v>40</v>
      </c>
      <c r="H866">
        <v>77</v>
      </c>
      <c r="I866">
        <v>320</v>
      </c>
      <c r="J866" t="s">
        <v>2053</v>
      </c>
      <c r="K866" t="s">
        <v>2022</v>
      </c>
    </row>
    <row r="867" spans="1:11" x14ac:dyDescent="0.3">
      <c r="A867">
        <v>867</v>
      </c>
      <c r="B867" t="s">
        <v>1700</v>
      </c>
      <c r="C867">
        <v>68</v>
      </c>
      <c r="D867">
        <v>64</v>
      </c>
      <c r="E867">
        <v>60</v>
      </c>
      <c r="F867">
        <v>111</v>
      </c>
      <c r="G867">
        <v>60</v>
      </c>
      <c r="H867">
        <v>117</v>
      </c>
      <c r="I867">
        <v>480</v>
      </c>
      <c r="J867" t="s">
        <v>2053</v>
      </c>
      <c r="K867" t="s">
        <v>2022</v>
      </c>
    </row>
    <row r="868" spans="1:11" x14ac:dyDescent="0.3">
      <c r="A868">
        <v>868</v>
      </c>
      <c r="B868" t="s">
        <v>1702</v>
      </c>
      <c r="C868">
        <v>70</v>
      </c>
      <c r="D868">
        <v>75</v>
      </c>
      <c r="E868">
        <v>50</v>
      </c>
      <c r="F868">
        <v>45</v>
      </c>
      <c r="G868">
        <v>50</v>
      </c>
      <c r="H868">
        <v>50</v>
      </c>
      <c r="I868">
        <v>340</v>
      </c>
      <c r="J868" t="s">
        <v>2047</v>
      </c>
      <c r="K868" t="s">
        <v>2108</v>
      </c>
    </row>
    <row r="869" spans="1:11" x14ac:dyDescent="0.3">
      <c r="A869">
        <v>869</v>
      </c>
      <c r="B869" t="s">
        <v>1704</v>
      </c>
      <c r="C869">
        <v>120</v>
      </c>
      <c r="D869">
        <v>125</v>
      </c>
      <c r="E869">
        <v>80</v>
      </c>
      <c r="F869">
        <v>55</v>
      </c>
      <c r="G869">
        <v>60</v>
      </c>
      <c r="H869">
        <v>60</v>
      </c>
      <c r="I869">
        <v>500</v>
      </c>
      <c r="J869" t="s">
        <v>2047</v>
      </c>
      <c r="K869" t="s">
        <v>2108</v>
      </c>
    </row>
    <row r="870" spans="1:11" x14ac:dyDescent="0.3">
      <c r="A870">
        <v>870</v>
      </c>
      <c r="B870" t="s">
        <v>1706</v>
      </c>
      <c r="C870">
        <v>42</v>
      </c>
      <c r="D870">
        <v>30</v>
      </c>
      <c r="E870">
        <v>38</v>
      </c>
      <c r="F870">
        <v>30</v>
      </c>
      <c r="G870">
        <v>38</v>
      </c>
      <c r="H870">
        <v>32</v>
      </c>
      <c r="I870">
        <v>210</v>
      </c>
      <c r="J870" t="s">
        <v>2196</v>
      </c>
      <c r="K870" t="s">
        <v>3525</v>
      </c>
    </row>
    <row r="871" spans="1:11" x14ac:dyDescent="0.3">
      <c r="A871">
        <v>871</v>
      </c>
      <c r="B871" t="s">
        <v>1708</v>
      </c>
      <c r="C871">
        <v>52</v>
      </c>
      <c r="D871">
        <v>40</v>
      </c>
      <c r="E871">
        <v>48</v>
      </c>
      <c r="F871">
        <v>40</v>
      </c>
      <c r="G871">
        <v>48</v>
      </c>
      <c r="H871">
        <v>62</v>
      </c>
      <c r="I871">
        <v>290</v>
      </c>
      <c r="J871" t="s">
        <v>2196</v>
      </c>
      <c r="K871" t="s">
        <v>3525</v>
      </c>
    </row>
    <row r="872" spans="1:11" x14ac:dyDescent="0.3">
      <c r="A872">
        <v>872</v>
      </c>
      <c r="B872" t="s">
        <v>1710</v>
      </c>
      <c r="C872">
        <v>72</v>
      </c>
      <c r="D872">
        <v>120</v>
      </c>
      <c r="E872">
        <v>98</v>
      </c>
      <c r="F872">
        <v>50</v>
      </c>
      <c r="G872">
        <v>98</v>
      </c>
      <c r="H872">
        <v>72</v>
      </c>
      <c r="I872">
        <v>510</v>
      </c>
      <c r="J872" t="s">
        <v>2196</v>
      </c>
      <c r="K872" t="s">
        <v>3525</v>
      </c>
    </row>
    <row r="873" spans="1:11" x14ac:dyDescent="0.3">
      <c r="A873">
        <v>873</v>
      </c>
      <c r="B873" t="s">
        <v>1712</v>
      </c>
      <c r="C873">
        <v>51</v>
      </c>
      <c r="D873">
        <v>52</v>
      </c>
      <c r="E873">
        <v>90</v>
      </c>
      <c r="F873">
        <v>82</v>
      </c>
      <c r="G873">
        <v>110</v>
      </c>
      <c r="H873">
        <v>100</v>
      </c>
      <c r="I873">
        <v>485</v>
      </c>
      <c r="J873" t="s">
        <v>2075</v>
      </c>
      <c r="K873" t="s">
        <v>3525</v>
      </c>
    </row>
    <row r="874" spans="1:11" x14ac:dyDescent="0.3">
      <c r="A874">
        <v>874</v>
      </c>
      <c r="B874" t="s">
        <v>1714</v>
      </c>
      <c r="C874">
        <v>90</v>
      </c>
      <c r="D874">
        <v>60</v>
      </c>
      <c r="E874">
        <v>80</v>
      </c>
      <c r="F874">
        <v>90</v>
      </c>
      <c r="G874">
        <v>110</v>
      </c>
      <c r="H874">
        <v>60</v>
      </c>
      <c r="I874">
        <v>490</v>
      </c>
      <c r="J874" t="s">
        <v>2047</v>
      </c>
      <c r="K874" t="s">
        <v>2121</v>
      </c>
    </row>
    <row r="875" spans="1:11" x14ac:dyDescent="0.3">
      <c r="A875">
        <v>875</v>
      </c>
      <c r="B875" t="s">
        <v>1716</v>
      </c>
      <c r="C875">
        <v>100</v>
      </c>
      <c r="D875">
        <v>120</v>
      </c>
      <c r="E875">
        <v>90</v>
      </c>
      <c r="F875">
        <v>40</v>
      </c>
      <c r="G875">
        <v>60</v>
      </c>
      <c r="H875">
        <v>80</v>
      </c>
      <c r="I875">
        <v>490</v>
      </c>
      <c r="J875" t="s">
        <v>2108</v>
      </c>
      <c r="K875" t="s">
        <v>3525</v>
      </c>
    </row>
    <row r="876" spans="1:11" x14ac:dyDescent="0.3">
      <c r="A876">
        <v>876</v>
      </c>
      <c r="B876" t="s">
        <v>1718</v>
      </c>
      <c r="C876">
        <v>25</v>
      </c>
      <c r="D876">
        <v>35</v>
      </c>
      <c r="E876">
        <v>40</v>
      </c>
      <c r="F876">
        <v>20</v>
      </c>
      <c r="G876">
        <v>30</v>
      </c>
      <c r="H876">
        <v>80</v>
      </c>
      <c r="I876">
        <v>230</v>
      </c>
      <c r="J876" t="s">
        <v>2031</v>
      </c>
      <c r="K876" t="s">
        <v>2027</v>
      </c>
    </row>
    <row r="877" spans="1:11" x14ac:dyDescent="0.3">
      <c r="A877">
        <v>877</v>
      </c>
      <c r="B877" t="s">
        <v>1720</v>
      </c>
      <c r="C877">
        <v>75</v>
      </c>
      <c r="D877">
        <v>125</v>
      </c>
      <c r="E877">
        <v>140</v>
      </c>
      <c r="F877">
        <v>60</v>
      </c>
      <c r="G877">
        <v>90</v>
      </c>
      <c r="H877">
        <v>40</v>
      </c>
      <c r="I877">
        <v>530</v>
      </c>
      <c r="J877" t="s">
        <v>2031</v>
      </c>
      <c r="K877" t="s">
        <v>2027</v>
      </c>
    </row>
    <row r="878" spans="1:11" x14ac:dyDescent="0.3">
      <c r="A878">
        <v>878</v>
      </c>
      <c r="B878" t="s">
        <v>1722</v>
      </c>
      <c r="C878">
        <v>55</v>
      </c>
      <c r="D878">
        <v>55</v>
      </c>
      <c r="E878">
        <v>80</v>
      </c>
      <c r="F878">
        <v>70</v>
      </c>
      <c r="G878">
        <v>45</v>
      </c>
      <c r="H878">
        <v>15</v>
      </c>
      <c r="I878">
        <v>320</v>
      </c>
      <c r="J878" t="s">
        <v>2305</v>
      </c>
      <c r="K878" t="s">
        <v>2062</v>
      </c>
    </row>
    <row r="879" spans="1:11" x14ac:dyDescent="0.3">
      <c r="A879">
        <v>879</v>
      </c>
      <c r="B879" t="s">
        <v>1724</v>
      </c>
      <c r="C879">
        <v>85</v>
      </c>
      <c r="D879">
        <v>75</v>
      </c>
      <c r="E879">
        <v>110</v>
      </c>
      <c r="F879">
        <v>100</v>
      </c>
      <c r="G879">
        <v>75</v>
      </c>
      <c r="H879">
        <v>35</v>
      </c>
      <c r="I879">
        <v>480</v>
      </c>
      <c r="J879" t="s">
        <v>2305</v>
      </c>
      <c r="K879" t="s">
        <v>2062</v>
      </c>
    </row>
    <row r="880" spans="1:11" x14ac:dyDescent="0.3">
      <c r="A880">
        <v>880</v>
      </c>
      <c r="B880" t="s">
        <v>1726</v>
      </c>
      <c r="C880">
        <v>55</v>
      </c>
      <c r="D880">
        <v>60</v>
      </c>
      <c r="E880">
        <v>130</v>
      </c>
      <c r="F880">
        <v>30</v>
      </c>
      <c r="G880">
        <v>130</v>
      </c>
      <c r="H880">
        <v>5</v>
      </c>
      <c r="I880">
        <v>410</v>
      </c>
      <c r="J880" t="s">
        <v>2027</v>
      </c>
      <c r="K880" t="s">
        <v>3525</v>
      </c>
    </row>
    <row r="881" spans="1:11" x14ac:dyDescent="0.3">
      <c r="A881">
        <v>881</v>
      </c>
      <c r="B881" t="s">
        <v>1728</v>
      </c>
      <c r="C881">
        <v>95</v>
      </c>
      <c r="D881">
        <v>95</v>
      </c>
      <c r="E881">
        <v>95</v>
      </c>
      <c r="F881">
        <v>95</v>
      </c>
      <c r="G881">
        <v>95</v>
      </c>
      <c r="H881">
        <v>59</v>
      </c>
      <c r="I881">
        <v>534</v>
      </c>
      <c r="J881" t="s">
        <v>2047</v>
      </c>
      <c r="K881" t="s">
        <v>3525</v>
      </c>
    </row>
    <row r="882" spans="1:11" x14ac:dyDescent="0.3">
      <c r="A882">
        <v>882</v>
      </c>
      <c r="B882" t="s">
        <v>1730</v>
      </c>
      <c r="C882">
        <v>95</v>
      </c>
      <c r="D882">
        <v>95</v>
      </c>
      <c r="E882">
        <v>95</v>
      </c>
      <c r="F882">
        <v>95</v>
      </c>
      <c r="G882">
        <v>95</v>
      </c>
      <c r="H882">
        <v>95</v>
      </c>
      <c r="I882">
        <v>570</v>
      </c>
      <c r="J882" t="s">
        <v>2047</v>
      </c>
      <c r="K882" t="s">
        <v>3525</v>
      </c>
    </row>
    <row r="883" spans="1:11" x14ac:dyDescent="0.3">
      <c r="A883">
        <v>883</v>
      </c>
      <c r="B883" t="s">
        <v>1732</v>
      </c>
      <c r="C883">
        <v>60</v>
      </c>
      <c r="D883">
        <v>60</v>
      </c>
      <c r="E883">
        <v>100</v>
      </c>
      <c r="F883">
        <v>60</v>
      </c>
      <c r="G883">
        <v>100</v>
      </c>
      <c r="H883">
        <v>60</v>
      </c>
      <c r="I883">
        <v>440</v>
      </c>
      <c r="J883" t="s">
        <v>2283</v>
      </c>
      <c r="K883" t="s">
        <v>2866</v>
      </c>
    </row>
    <row r="884" spans="1:11" x14ac:dyDescent="0.3">
      <c r="A884">
        <v>884</v>
      </c>
      <c r="B884" t="s">
        <v>1734</v>
      </c>
      <c r="C884">
        <v>65</v>
      </c>
      <c r="D884">
        <v>115</v>
      </c>
      <c r="E884">
        <v>65</v>
      </c>
      <c r="F884">
        <v>75</v>
      </c>
      <c r="G884">
        <v>95</v>
      </c>
      <c r="H884">
        <v>65</v>
      </c>
      <c r="I884">
        <v>480</v>
      </c>
      <c r="J884" t="s">
        <v>2047</v>
      </c>
      <c r="K884" t="s">
        <v>3525</v>
      </c>
    </row>
    <row r="885" spans="1:11" x14ac:dyDescent="0.3">
      <c r="A885">
        <v>885</v>
      </c>
      <c r="B885" t="s">
        <v>1736</v>
      </c>
      <c r="C885">
        <v>60</v>
      </c>
      <c r="D885">
        <v>78</v>
      </c>
      <c r="E885">
        <v>135</v>
      </c>
      <c r="F885">
        <v>91</v>
      </c>
      <c r="G885">
        <v>85</v>
      </c>
      <c r="H885">
        <v>36</v>
      </c>
      <c r="I885">
        <v>485</v>
      </c>
      <c r="J885" t="s">
        <v>2022</v>
      </c>
      <c r="K885" t="s">
        <v>2236</v>
      </c>
    </row>
    <row r="886" spans="1:11" x14ac:dyDescent="0.3">
      <c r="A886">
        <v>886</v>
      </c>
      <c r="B886" t="s">
        <v>1738</v>
      </c>
      <c r="C886">
        <v>65</v>
      </c>
      <c r="D886">
        <v>98</v>
      </c>
      <c r="E886">
        <v>63</v>
      </c>
      <c r="F886">
        <v>40</v>
      </c>
      <c r="G886">
        <v>73</v>
      </c>
      <c r="H886">
        <v>96</v>
      </c>
      <c r="I886">
        <v>435</v>
      </c>
      <c r="J886" t="s">
        <v>2057</v>
      </c>
      <c r="K886" t="s">
        <v>2103</v>
      </c>
    </row>
    <row r="887" spans="1:11" x14ac:dyDescent="0.3">
      <c r="A887">
        <v>887</v>
      </c>
      <c r="B887" t="s">
        <v>1740</v>
      </c>
      <c r="C887">
        <v>55</v>
      </c>
      <c r="D887">
        <v>90</v>
      </c>
      <c r="E887">
        <v>80</v>
      </c>
      <c r="F887">
        <v>50</v>
      </c>
      <c r="G887">
        <v>105</v>
      </c>
      <c r="H887">
        <v>96</v>
      </c>
      <c r="I887">
        <v>476</v>
      </c>
      <c r="J887" t="s">
        <v>2305</v>
      </c>
      <c r="K887" t="s">
        <v>2075</v>
      </c>
    </row>
    <row r="888" spans="1:11" x14ac:dyDescent="0.3">
      <c r="A888">
        <v>888</v>
      </c>
      <c r="B888" t="s">
        <v>1742</v>
      </c>
      <c r="C888">
        <v>68</v>
      </c>
      <c r="D888">
        <v>105</v>
      </c>
      <c r="E888">
        <v>70</v>
      </c>
      <c r="F888">
        <v>70</v>
      </c>
      <c r="G888">
        <v>70</v>
      </c>
      <c r="H888">
        <v>92</v>
      </c>
      <c r="I888">
        <v>475</v>
      </c>
      <c r="J888" t="s">
        <v>2027</v>
      </c>
      <c r="K888" t="s">
        <v>2121</v>
      </c>
    </row>
    <row r="889" spans="1:11" x14ac:dyDescent="0.3">
      <c r="A889">
        <v>889</v>
      </c>
      <c r="B889" t="s">
        <v>1744</v>
      </c>
      <c r="C889">
        <v>78</v>
      </c>
      <c r="D889">
        <v>60</v>
      </c>
      <c r="E889">
        <v>85</v>
      </c>
      <c r="F889">
        <v>135</v>
      </c>
      <c r="G889">
        <v>91</v>
      </c>
      <c r="H889">
        <v>36</v>
      </c>
      <c r="I889">
        <v>485</v>
      </c>
      <c r="J889" t="s">
        <v>2047</v>
      </c>
      <c r="K889" t="s">
        <v>2236</v>
      </c>
    </row>
    <row r="890" spans="1:11" x14ac:dyDescent="0.3">
      <c r="A890">
        <v>890</v>
      </c>
      <c r="B890" t="s">
        <v>1746</v>
      </c>
      <c r="C890">
        <v>70</v>
      </c>
      <c r="D890">
        <v>131</v>
      </c>
      <c r="E890">
        <v>100</v>
      </c>
      <c r="F890">
        <v>86</v>
      </c>
      <c r="G890">
        <v>90</v>
      </c>
      <c r="H890">
        <v>40</v>
      </c>
      <c r="I890">
        <v>517</v>
      </c>
      <c r="J890" t="s">
        <v>2305</v>
      </c>
      <c r="K890" t="s">
        <v>2196</v>
      </c>
    </row>
    <row r="891" spans="1:11" x14ac:dyDescent="0.3">
      <c r="A891">
        <v>891</v>
      </c>
      <c r="B891" t="s">
        <v>1748</v>
      </c>
      <c r="C891">
        <v>45</v>
      </c>
      <c r="D891">
        <v>55</v>
      </c>
      <c r="E891">
        <v>65</v>
      </c>
      <c r="F891">
        <v>45</v>
      </c>
      <c r="G891">
        <v>45</v>
      </c>
      <c r="H891">
        <v>45</v>
      </c>
      <c r="I891">
        <v>300</v>
      </c>
      <c r="J891" t="s">
        <v>2236</v>
      </c>
      <c r="K891" t="s">
        <v>3525</v>
      </c>
    </row>
    <row r="892" spans="1:11" x14ac:dyDescent="0.3">
      <c r="A892">
        <v>892</v>
      </c>
      <c r="B892" t="s">
        <v>1750</v>
      </c>
      <c r="C892">
        <v>55</v>
      </c>
      <c r="D892">
        <v>75</v>
      </c>
      <c r="E892">
        <v>90</v>
      </c>
      <c r="F892">
        <v>65</v>
      </c>
      <c r="G892">
        <v>70</v>
      </c>
      <c r="H892">
        <v>65</v>
      </c>
      <c r="I892">
        <v>420</v>
      </c>
      <c r="J892" t="s">
        <v>2236</v>
      </c>
      <c r="K892" t="s">
        <v>2108</v>
      </c>
    </row>
    <row r="893" spans="1:11" x14ac:dyDescent="0.3">
      <c r="A893">
        <v>893</v>
      </c>
      <c r="B893" t="s">
        <v>1752</v>
      </c>
      <c r="C893">
        <v>75</v>
      </c>
      <c r="D893">
        <v>110</v>
      </c>
      <c r="E893">
        <v>125</v>
      </c>
      <c r="F893">
        <v>100</v>
      </c>
      <c r="G893">
        <v>105</v>
      </c>
      <c r="H893">
        <v>85</v>
      </c>
      <c r="I893">
        <v>600</v>
      </c>
      <c r="J893" t="s">
        <v>2236</v>
      </c>
      <c r="K893" t="s">
        <v>2108</v>
      </c>
    </row>
    <row r="894" spans="1:11" x14ac:dyDescent="0.3">
      <c r="A894">
        <v>894</v>
      </c>
      <c r="B894" t="s">
        <v>1754</v>
      </c>
      <c r="C894">
        <v>70</v>
      </c>
      <c r="D894">
        <v>115</v>
      </c>
      <c r="E894">
        <v>85</v>
      </c>
      <c r="F894">
        <v>95</v>
      </c>
      <c r="G894">
        <v>75</v>
      </c>
      <c r="H894">
        <v>130</v>
      </c>
      <c r="I894">
        <v>570</v>
      </c>
      <c r="J894" t="s">
        <v>2057</v>
      </c>
      <c r="K894" t="s">
        <v>2075</v>
      </c>
    </row>
    <row r="895" spans="1:11" x14ac:dyDescent="0.3">
      <c r="A895">
        <v>895</v>
      </c>
      <c r="B895" t="s">
        <v>1756</v>
      </c>
      <c r="C895">
        <v>70</v>
      </c>
      <c r="D895">
        <v>85</v>
      </c>
      <c r="E895">
        <v>75</v>
      </c>
      <c r="F895">
        <v>130</v>
      </c>
      <c r="G895">
        <v>115</v>
      </c>
      <c r="H895">
        <v>95</v>
      </c>
      <c r="I895">
        <v>570</v>
      </c>
      <c r="J895" t="s">
        <v>2121</v>
      </c>
      <c r="K895" t="s">
        <v>2075</v>
      </c>
    </row>
    <row r="896" spans="1:11" x14ac:dyDescent="0.3">
      <c r="A896">
        <v>896</v>
      </c>
      <c r="B896" t="s">
        <v>1758</v>
      </c>
      <c r="C896">
        <v>70</v>
      </c>
      <c r="D896">
        <v>130</v>
      </c>
      <c r="E896">
        <v>115</v>
      </c>
      <c r="F896">
        <v>85</v>
      </c>
      <c r="G896">
        <v>95</v>
      </c>
      <c r="H896">
        <v>75</v>
      </c>
      <c r="I896">
        <v>570</v>
      </c>
      <c r="J896" t="s">
        <v>2196</v>
      </c>
      <c r="K896" t="s">
        <v>2075</v>
      </c>
    </row>
    <row r="897" spans="1:11" x14ac:dyDescent="0.3">
      <c r="A897">
        <v>897</v>
      </c>
      <c r="B897" t="s">
        <v>1760</v>
      </c>
      <c r="C897">
        <v>70</v>
      </c>
      <c r="D897">
        <v>75</v>
      </c>
      <c r="E897">
        <v>115</v>
      </c>
      <c r="F897">
        <v>95</v>
      </c>
      <c r="G897">
        <v>130</v>
      </c>
      <c r="H897">
        <v>85</v>
      </c>
      <c r="I897">
        <v>570</v>
      </c>
      <c r="J897" t="s">
        <v>2027</v>
      </c>
      <c r="K897" t="s">
        <v>2075</v>
      </c>
    </row>
    <row r="898" spans="1:11" x14ac:dyDescent="0.3">
      <c r="A898">
        <v>898</v>
      </c>
      <c r="B898" t="s">
        <v>1762</v>
      </c>
      <c r="C898">
        <v>43</v>
      </c>
      <c r="D898">
        <v>29</v>
      </c>
      <c r="E898">
        <v>31</v>
      </c>
      <c r="F898">
        <v>29</v>
      </c>
      <c r="G898">
        <v>31</v>
      </c>
      <c r="H898">
        <v>37</v>
      </c>
      <c r="I898">
        <v>200</v>
      </c>
      <c r="J898" t="s">
        <v>2121</v>
      </c>
      <c r="K898" t="s">
        <v>3525</v>
      </c>
    </row>
    <row r="899" spans="1:11" x14ac:dyDescent="0.3">
      <c r="A899">
        <v>899</v>
      </c>
      <c r="B899" t="s">
        <v>1764</v>
      </c>
      <c r="C899">
        <v>43</v>
      </c>
      <c r="D899">
        <v>29</v>
      </c>
      <c r="E899">
        <v>131</v>
      </c>
      <c r="F899">
        <v>29</v>
      </c>
      <c r="G899">
        <v>131</v>
      </c>
      <c r="H899">
        <v>37</v>
      </c>
      <c r="I899">
        <v>400</v>
      </c>
      <c r="J899" t="s">
        <v>2121</v>
      </c>
      <c r="K899" t="s">
        <v>3525</v>
      </c>
    </row>
    <row r="900" spans="1:11" x14ac:dyDescent="0.3">
      <c r="A900">
        <v>900</v>
      </c>
      <c r="B900" t="s">
        <v>1766</v>
      </c>
      <c r="C900">
        <v>137</v>
      </c>
      <c r="D900">
        <v>137</v>
      </c>
      <c r="E900">
        <v>107</v>
      </c>
      <c r="F900">
        <v>113</v>
      </c>
      <c r="G900">
        <v>89</v>
      </c>
      <c r="H900">
        <v>97</v>
      </c>
      <c r="I900">
        <v>680</v>
      </c>
      <c r="J900" t="s">
        <v>2121</v>
      </c>
      <c r="K900" t="s">
        <v>2103</v>
      </c>
    </row>
    <row r="901" spans="1:11" x14ac:dyDescent="0.3">
      <c r="A901">
        <v>901</v>
      </c>
      <c r="B901" t="s">
        <v>1768</v>
      </c>
      <c r="C901">
        <v>137</v>
      </c>
      <c r="D901">
        <v>113</v>
      </c>
      <c r="E901">
        <v>89</v>
      </c>
      <c r="F901">
        <v>137</v>
      </c>
      <c r="G901">
        <v>107</v>
      </c>
      <c r="H901">
        <v>97</v>
      </c>
      <c r="I901">
        <v>680</v>
      </c>
      <c r="J901" t="s">
        <v>2121</v>
      </c>
      <c r="K901" t="s">
        <v>2305</v>
      </c>
    </row>
    <row r="902" spans="1:11" x14ac:dyDescent="0.3">
      <c r="A902">
        <v>902</v>
      </c>
      <c r="B902" t="s">
        <v>1770</v>
      </c>
      <c r="C902">
        <v>109</v>
      </c>
      <c r="D902">
        <v>53</v>
      </c>
      <c r="E902">
        <v>47</v>
      </c>
      <c r="F902">
        <v>127</v>
      </c>
      <c r="G902">
        <v>131</v>
      </c>
      <c r="H902">
        <v>103</v>
      </c>
      <c r="I902">
        <v>570</v>
      </c>
      <c r="J902" t="s">
        <v>2283</v>
      </c>
      <c r="K902" t="s">
        <v>2053</v>
      </c>
    </row>
    <row r="903" spans="1:11" x14ac:dyDescent="0.3">
      <c r="A903">
        <v>903</v>
      </c>
      <c r="B903" t="s">
        <v>1772</v>
      </c>
      <c r="C903">
        <v>107</v>
      </c>
      <c r="D903">
        <v>139</v>
      </c>
      <c r="E903">
        <v>139</v>
      </c>
      <c r="F903">
        <v>53</v>
      </c>
      <c r="G903">
        <v>53</v>
      </c>
      <c r="H903">
        <v>79</v>
      </c>
      <c r="I903">
        <v>570</v>
      </c>
      <c r="J903" t="s">
        <v>2031</v>
      </c>
      <c r="K903" t="s">
        <v>2108</v>
      </c>
    </row>
    <row r="904" spans="1:11" x14ac:dyDescent="0.3">
      <c r="A904">
        <v>904</v>
      </c>
      <c r="B904" t="s">
        <v>1774</v>
      </c>
      <c r="C904">
        <v>71</v>
      </c>
      <c r="D904">
        <v>137</v>
      </c>
      <c r="E904">
        <v>37</v>
      </c>
      <c r="F904">
        <v>137</v>
      </c>
      <c r="G904">
        <v>37</v>
      </c>
      <c r="H904">
        <v>151</v>
      </c>
      <c r="I904">
        <v>570</v>
      </c>
      <c r="J904" t="s">
        <v>2031</v>
      </c>
      <c r="K904" t="s">
        <v>2108</v>
      </c>
    </row>
    <row r="905" spans="1:11" x14ac:dyDescent="0.3">
      <c r="A905">
        <v>905</v>
      </c>
      <c r="B905" t="s">
        <v>1776</v>
      </c>
      <c r="C905">
        <v>83</v>
      </c>
      <c r="D905">
        <v>89</v>
      </c>
      <c r="E905">
        <v>71</v>
      </c>
      <c r="F905">
        <v>173</v>
      </c>
      <c r="G905">
        <v>71</v>
      </c>
      <c r="H905">
        <v>83</v>
      </c>
      <c r="I905">
        <v>570</v>
      </c>
      <c r="J905" t="s">
        <v>2057</v>
      </c>
      <c r="K905" t="s">
        <v>3525</v>
      </c>
    </row>
    <row r="906" spans="1:11" x14ac:dyDescent="0.3">
      <c r="A906">
        <v>906</v>
      </c>
      <c r="B906" t="s">
        <v>1778</v>
      </c>
      <c r="C906">
        <v>97</v>
      </c>
      <c r="D906">
        <v>101</v>
      </c>
      <c r="E906">
        <v>103</v>
      </c>
      <c r="F906">
        <v>107</v>
      </c>
      <c r="G906">
        <v>101</v>
      </c>
      <c r="H906">
        <v>61</v>
      </c>
      <c r="I906">
        <v>570</v>
      </c>
      <c r="J906" t="s">
        <v>2103</v>
      </c>
      <c r="K906" t="s">
        <v>2866</v>
      </c>
    </row>
    <row r="907" spans="1:11" x14ac:dyDescent="0.3">
      <c r="A907">
        <v>907</v>
      </c>
      <c r="B907" t="s">
        <v>1780</v>
      </c>
      <c r="C907">
        <v>59</v>
      </c>
      <c r="D907">
        <v>181</v>
      </c>
      <c r="E907">
        <v>131</v>
      </c>
      <c r="F907">
        <v>59</v>
      </c>
      <c r="G907">
        <v>31</v>
      </c>
      <c r="H907">
        <v>109</v>
      </c>
      <c r="I907">
        <v>570</v>
      </c>
      <c r="J907" t="s">
        <v>2196</v>
      </c>
      <c r="K907" t="s">
        <v>2103</v>
      </c>
    </row>
    <row r="908" spans="1:11" x14ac:dyDescent="0.3">
      <c r="A908">
        <v>908</v>
      </c>
      <c r="B908" t="s">
        <v>1782</v>
      </c>
      <c r="C908">
        <v>223</v>
      </c>
      <c r="D908">
        <v>101</v>
      </c>
      <c r="E908">
        <v>53</v>
      </c>
      <c r="F908">
        <v>97</v>
      </c>
      <c r="G908">
        <v>53</v>
      </c>
      <c r="H908">
        <v>43</v>
      </c>
      <c r="I908">
        <v>570</v>
      </c>
      <c r="J908" t="s">
        <v>2102</v>
      </c>
      <c r="K908" t="s">
        <v>2236</v>
      </c>
    </row>
    <row r="909" spans="1:11" x14ac:dyDescent="0.3">
      <c r="A909">
        <v>909</v>
      </c>
      <c r="B909" t="s">
        <v>1784</v>
      </c>
      <c r="C909">
        <v>97</v>
      </c>
      <c r="D909">
        <v>107</v>
      </c>
      <c r="E909">
        <v>101</v>
      </c>
      <c r="F909">
        <v>127</v>
      </c>
      <c r="G909">
        <v>89</v>
      </c>
      <c r="H909">
        <v>79</v>
      </c>
      <c r="I909">
        <v>600</v>
      </c>
      <c r="J909" t="s">
        <v>2121</v>
      </c>
      <c r="K909" t="s">
        <v>3525</v>
      </c>
    </row>
    <row r="910" spans="1:11" x14ac:dyDescent="0.3">
      <c r="A910">
        <v>910</v>
      </c>
      <c r="B910" t="s">
        <v>1786</v>
      </c>
      <c r="C910">
        <v>97</v>
      </c>
      <c r="D910">
        <v>157</v>
      </c>
      <c r="E910">
        <v>127</v>
      </c>
      <c r="F910">
        <v>113</v>
      </c>
      <c r="G910">
        <v>109</v>
      </c>
      <c r="H910">
        <v>77</v>
      </c>
      <c r="I910">
        <v>680</v>
      </c>
      <c r="J910" t="e">
        <v>#N/A</v>
      </c>
      <c r="K910" t="e">
        <v>#N/A</v>
      </c>
    </row>
    <row r="911" spans="1:11" x14ac:dyDescent="0.3">
      <c r="A911">
        <v>911</v>
      </c>
      <c r="B911" t="s">
        <v>1788</v>
      </c>
      <c r="C911">
        <v>97</v>
      </c>
      <c r="D911">
        <v>113</v>
      </c>
      <c r="E911">
        <v>109</v>
      </c>
      <c r="F911">
        <v>157</v>
      </c>
      <c r="G911">
        <v>127</v>
      </c>
      <c r="H911">
        <v>77</v>
      </c>
      <c r="I911">
        <v>680</v>
      </c>
      <c r="J911" t="e">
        <v>#N/A</v>
      </c>
      <c r="K911" t="e">
        <v>#N/A</v>
      </c>
    </row>
    <row r="912" spans="1:11" x14ac:dyDescent="0.3">
      <c r="A912">
        <v>912</v>
      </c>
      <c r="B912" t="s">
        <v>1790</v>
      </c>
      <c r="C912">
        <v>97</v>
      </c>
      <c r="D912">
        <v>167</v>
      </c>
      <c r="E912">
        <v>97</v>
      </c>
      <c r="F912">
        <v>167</v>
      </c>
      <c r="G912">
        <v>97</v>
      </c>
      <c r="H912">
        <v>129</v>
      </c>
      <c r="I912">
        <v>754</v>
      </c>
      <c r="J912" t="e">
        <v>#N/A</v>
      </c>
      <c r="K912" t="e">
        <v>#N/A</v>
      </c>
    </row>
    <row r="913" spans="1:11" x14ac:dyDescent="0.3">
      <c r="A913">
        <v>913</v>
      </c>
      <c r="B913" t="s">
        <v>1792</v>
      </c>
      <c r="C913">
        <v>80</v>
      </c>
      <c r="D913">
        <v>95</v>
      </c>
      <c r="E913">
        <v>115</v>
      </c>
      <c r="F913">
        <v>130</v>
      </c>
      <c r="G913">
        <v>115</v>
      </c>
      <c r="H913">
        <v>65</v>
      </c>
      <c r="I913">
        <v>600</v>
      </c>
      <c r="J913" t="s">
        <v>2103</v>
      </c>
      <c r="K913" t="s">
        <v>2075</v>
      </c>
    </row>
    <row r="914" spans="1:11" x14ac:dyDescent="0.3">
      <c r="A914">
        <v>914</v>
      </c>
      <c r="B914" t="s">
        <v>1794</v>
      </c>
      <c r="C914">
        <v>90</v>
      </c>
      <c r="D914">
        <v>125</v>
      </c>
      <c r="E914">
        <v>80</v>
      </c>
      <c r="F914">
        <v>90</v>
      </c>
      <c r="G914">
        <v>90</v>
      </c>
      <c r="H914">
        <v>125</v>
      </c>
      <c r="I914">
        <v>600</v>
      </c>
      <c r="J914" t="s">
        <v>2108</v>
      </c>
      <c r="K914" t="s">
        <v>2305</v>
      </c>
    </row>
    <row r="915" spans="1:11" x14ac:dyDescent="0.3">
      <c r="A915">
        <v>915</v>
      </c>
      <c r="B915" t="s">
        <v>1796</v>
      </c>
      <c r="C915">
        <v>67</v>
      </c>
      <c r="D915">
        <v>73</v>
      </c>
      <c r="E915">
        <v>67</v>
      </c>
      <c r="F915">
        <v>73</v>
      </c>
      <c r="G915">
        <v>67</v>
      </c>
      <c r="H915">
        <v>73</v>
      </c>
      <c r="I915">
        <v>420</v>
      </c>
      <c r="J915" t="s">
        <v>2053</v>
      </c>
      <c r="K915" t="s">
        <v>3525</v>
      </c>
    </row>
    <row r="916" spans="1:11" x14ac:dyDescent="0.3">
      <c r="A916">
        <v>916</v>
      </c>
      <c r="B916" t="s">
        <v>1798</v>
      </c>
      <c r="C916">
        <v>73</v>
      </c>
      <c r="D916">
        <v>73</v>
      </c>
      <c r="E916">
        <v>73</v>
      </c>
      <c r="F916">
        <v>127</v>
      </c>
      <c r="G916">
        <v>73</v>
      </c>
      <c r="H916">
        <v>121</v>
      </c>
      <c r="I916">
        <v>540</v>
      </c>
      <c r="J916" t="s">
        <v>2053</v>
      </c>
      <c r="K916" t="s">
        <v>2236</v>
      </c>
    </row>
    <row r="917" spans="1:11" x14ac:dyDescent="0.3">
      <c r="A917">
        <v>917</v>
      </c>
      <c r="B917" t="s">
        <v>1800</v>
      </c>
      <c r="C917">
        <v>61</v>
      </c>
      <c r="D917">
        <v>131</v>
      </c>
      <c r="E917">
        <v>211</v>
      </c>
      <c r="F917">
        <v>53</v>
      </c>
      <c r="G917">
        <v>101</v>
      </c>
      <c r="H917">
        <v>13</v>
      </c>
      <c r="I917">
        <v>570</v>
      </c>
      <c r="J917" t="s">
        <v>2283</v>
      </c>
      <c r="K917" t="s">
        <v>2103</v>
      </c>
    </row>
    <row r="918" spans="1:11" x14ac:dyDescent="0.3">
      <c r="A918">
        <v>918</v>
      </c>
      <c r="B918" t="s">
        <v>1802</v>
      </c>
      <c r="C918">
        <v>53</v>
      </c>
      <c r="D918">
        <v>127</v>
      </c>
      <c r="E918">
        <v>53</v>
      </c>
      <c r="F918">
        <v>151</v>
      </c>
      <c r="G918">
        <v>79</v>
      </c>
      <c r="H918">
        <v>107</v>
      </c>
      <c r="I918">
        <v>570</v>
      </c>
      <c r="J918" t="s">
        <v>2022</v>
      </c>
      <c r="K918" t="s">
        <v>2305</v>
      </c>
    </row>
    <row r="919" spans="1:11" x14ac:dyDescent="0.3">
      <c r="A919">
        <v>919</v>
      </c>
      <c r="B919" t="s">
        <v>1804</v>
      </c>
      <c r="C919">
        <v>88</v>
      </c>
      <c r="D919">
        <v>112</v>
      </c>
      <c r="E919">
        <v>75</v>
      </c>
      <c r="F919">
        <v>102</v>
      </c>
      <c r="G919">
        <v>80</v>
      </c>
      <c r="H919">
        <v>143</v>
      </c>
      <c r="I919">
        <v>600</v>
      </c>
      <c r="J919" t="s">
        <v>2057</v>
      </c>
      <c r="K919" t="s">
        <v>3525</v>
      </c>
    </row>
    <row r="920" spans="1:11" x14ac:dyDescent="0.3">
      <c r="A920">
        <v>920</v>
      </c>
      <c r="B920" t="s">
        <v>1806</v>
      </c>
      <c r="C920">
        <v>46</v>
      </c>
      <c r="D920">
        <v>65</v>
      </c>
      <c r="E920">
        <v>65</v>
      </c>
      <c r="F920">
        <v>55</v>
      </c>
      <c r="G920">
        <v>35</v>
      </c>
      <c r="H920">
        <v>34</v>
      </c>
      <c r="I920">
        <v>300</v>
      </c>
      <c r="J920" t="s">
        <v>2103</v>
      </c>
      <c r="K920" t="s">
        <v>3525</v>
      </c>
    </row>
    <row r="921" spans="1:11" x14ac:dyDescent="0.3">
      <c r="A921">
        <v>921</v>
      </c>
      <c r="B921" t="s">
        <v>1808</v>
      </c>
      <c r="C921">
        <v>135</v>
      </c>
      <c r="D921">
        <v>143</v>
      </c>
      <c r="E921">
        <v>143</v>
      </c>
      <c r="F921">
        <v>80</v>
      </c>
      <c r="G921">
        <v>65</v>
      </c>
      <c r="H921">
        <v>34</v>
      </c>
      <c r="I921">
        <v>600</v>
      </c>
      <c r="J921" t="s">
        <v>2103</v>
      </c>
      <c r="K921" t="s">
        <v>3525</v>
      </c>
    </row>
    <row r="922" spans="1:11" x14ac:dyDescent="0.3">
      <c r="A922">
        <v>922</v>
      </c>
      <c r="B922" t="s">
        <v>1810</v>
      </c>
      <c r="C922">
        <v>50</v>
      </c>
      <c r="D922">
        <v>65</v>
      </c>
      <c r="E922">
        <v>50</v>
      </c>
      <c r="F922">
        <v>40</v>
      </c>
      <c r="G922">
        <v>40</v>
      </c>
      <c r="H922">
        <v>65</v>
      </c>
      <c r="I922">
        <v>310</v>
      </c>
      <c r="J922" t="s">
        <v>2196</v>
      </c>
      <c r="K922" t="s">
        <v>3525</v>
      </c>
    </row>
    <row r="923" spans="1:11" x14ac:dyDescent="0.3">
      <c r="A923">
        <v>923</v>
      </c>
      <c r="B923" t="s">
        <v>1812</v>
      </c>
      <c r="C923">
        <v>70</v>
      </c>
      <c r="D923">
        <v>85</v>
      </c>
      <c r="E923">
        <v>70</v>
      </c>
      <c r="F923">
        <v>55</v>
      </c>
      <c r="G923">
        <v>60</v>
      </c>
      <c r="H923">
        <v>80</v>
      </c>
      <c r="I923">
        <v>420</v>
      </c>
      <c r="J923" t="s">
        <v>2196</v>
      </c>
      <c r="K923" t="s">
        <v>3525</v>
      </c>
    </row>
    <row r="924" spans="1:11" x14ac:dyDescent="0.3">
      <c r="A924">
        <v>924</v>
      </c>
      <c r="B924" t="s">
        <v>1814</v>
      </c>
      <c r="C924">
        <v>100</v>
      </c>
      <c r="D924">
        <v>125</v>
      </c>
      <c r="E924">
        <v>90</v>
      </c>
      <c r="F924">
        <v>60</v>
      </c>
      <c r="G924">
        <v>70</v>
      </c>
      <c r="H924">
        <v>85</v>
      </c>
      <c r="I924">
        <v>530</v>
      </c>
      <c r="J924" t="s">
        <v>2196</v>
      </c>
      <c r="K924" t="s">
        <v>3525</v>
      </c>
    </row>
    <row r="925" spans="1:11" x14ac:dyDescent="0.3">
      <c r="A925">
        <v>925</v>
      </c>
      <c r="B925" t="s">
        <v>1816</v>
      </c>
      <c r="C925">
        <v>50</v>
      </c>
      <c r="D925">
        <v>71</v>
      </c>
      <c r="E925">
        <v>40</v>
      </c>
      <c r="F925">
        <v>40</v>
      </c>
      <c r="G925">
        <v>40</v>
      </c>
      <c r="H925">
        <v>69</v>
      </c>
      <c r="I925">
        <v>310</v>
      </c>
      <c r="J925" t="s">
        <v>2022</v>
      </c>
      <c r="K925" t="s">
        <v>3525</v>
      </c>
    </row>
    <row r="926" spans="1:11" x14ac:dyDescent="0.3">
      <c r="A926">
        <v>926</v>
      </c>
      <c r="B926" t="s">
        <v>1818</v>
      </c>
      <c r="C926">
        <v>65</v>
      </c>
      <c r="D926">
        <v>86</v>
      </c>
      <c r="E926">
        <v>60</v>
      </c>
      <c r="F926">
        <v>55</v>
      </c>
      <c r="G926">
        <v>60</v>
      </c>
      <c r="H926">
        <v>94</v>
      </c>
      <c r="I926">
        <v>420</v>
      </c>
      <c r="J926" t="s">
        <v>2022</v>
      </c>
      <c r="K926" t="s">
        <v>3525</v>
      </c>
    </row>
    <row r="927" spans="1:11" x14ac:dyDescent="0.3">
      <c r="A927">
        <v>927</v>
      </c>
      <c r="B927" t="s">
        <v>1820</v>
      </c>
      <c r="C927">
        <v>80</v>
      </c>
      <c r="D927">
        <v>116</v>
      </c>
      <c r="E927">
        <v>75</v>
      </c>
      <c r="F927">
        <v>65</v>
      </c>
      <c r="G927">
        <v>75</v>
      </c>
      <c r="H927">
        <v>119</v>
      </c>
      <c r="I927">
        <v>530</v>
      </c>
      <c r="J927" t="s">
        <v>2022</v>
      </c>
      <c r="K927" t="s">
        <v>3525</v>
      </c>
    </row>
    <row r="928" spans="1:11" x14ac:dyDescent="0.3">
      <c r="A928">
        <v>928</v>
      </c>
      <c r="B928" t="s">
        <v>1822</v>
      </c>
      <c r="C928">
        <v>50</v>
      </c>
      <c r="D928">
        <v>40</v>
      </c>
      <c r="E928">
        <v>40</v>
      </c>
      <c r="F928">
        <v>70</v>
      </c>
      <c r="G928">
        <v>40</v>
      </c>
      <c r="H928">
        <v>70</v>
      </c>
      <c r="I928">
        <v>310</v>
      </c>
      <c r="J928" t="s">
        <v>2027</v>
      </c>
      <c r="K928" t="s">
        <v>3525</v>
      </c>
    </row>
    <row r="929" spans="1:11" x14ac:dyDescent="0.3">
      <c r="A929">
        <v>929</v>
      </c>
      <c r="B929" t="s">
        <v>1824</v>
      </c>
      <c r="C929">
        <v>65</v>
      </c>
      <c r="D929">
        <v>60</v>
      </c>
      <c r="E929">
        <v>55</v>
      </c>
      <c r="F929">
        <v>95</v>
      </c>
      <c r="G929">
        <v>55</v>
      </c>
      <c r="H929">
        <v>90</v>
      </c>
      <c r="I929">
        <v>420</v>
      </c>
      <c r="J929" t="s">
        <v>2027</v>
      </c>
      <c r="K929" t="s">
        <v>3525</v>
      </c>
    </row>
    <row r="930" spans="1:11" x14ac:dyDescent="0.3">
      <c r="A930">
        <v>930</v>
      </c>
      <c r="B930" t="s">
        <v>1826</v>
      </c>
      <c r="C930">
        <v>70</v>
      </c>
      <c r="D930">
        <v>85</v>
      </c>
      <c r="E930">
        <v>65</v>
      </c>
      <c r="F930">
        <v>125</v>
      </c>
      <c r="G930">
        <v>65</v>
      </c>
      <c r="H930">
        <v>120</v>
      </c>
      <c r="I930">
        <v>530</v>
      </c>
      <c r="J930" t="s">
        <v>2027</v>
      </c>
      <c r="K930" t="s">
        <v>3525</v>
      </c>
    </row>
    <row r="931" spans="1:11" x14ac:dyDescent="0.3">
      <c r="A931">
        <v>931</v>
      </c>
      <c r="B931" t="s">
        <v>1828</v>
      </c>
      <c r="C931">
        <v>70</v>
      </c>
      <c r="D931">
        <v>55</v>
      </c>
      <c r="E931">
        <v>55</v>
      </c>
      <c r="F931">
        <v>35</v>
      </c>
      <c r="G931">
        <v>35</v>
      </c>
      <c r="H931">
        <v>25</v>
      </c>
      <c r="I931">
        <v>275</v>
      </c>
      <c r="J931" t="s">
        <v>2047</v>
      </c>
      <c r="K931" t="s">
        <v>3525</v>
      </c>
    </row>
    <row r="932" spans="1:11" x14ac:dyDescent="0.3">
      <c r="A932">
        <v>932</v>
      </c>
      <c r="B932" t="s">
        <v>1830</v>
      </c>
      <c r="C932">
        <v>120</v>
      </c>
      <c r="D932">
        <v>95</v>
      </c>
      <c r="E932">
        <v>95</v>
      </c>
      <c r="F932">
        <v>55</v>
      </c>
      <c r="G932">
        <v>75</v>
      </c>
      <c r="H932">
        <v>20</v>
      </c>
      <c r="I932">
        <v>460</v>
      </c>
      <c r="J932" t="s">
        <v>2047</v>
      </c>
      <c r="K932" t="s">
        <v>3525</v>
      </c>
    </row>
    <row r="933" spans="1:11" x14ac:dyDescent="0.3">
      <c r="A933">
        <v>933</v>
      </c>
      <c r="B933" t="s">
        <v>1832</v>
      </c>
      <c r="C933">
        <v>38</v>
      </c>
      <c r="D933">
        <v>47</v>
      </c>
      <c r="E933">
        <v>35</v>
      </c>
      <c r="F933">
        <v>33</v>
      </c>
      <c r="G933">
        <v>35</v>
      </c>
      <c r="H933">
        <v>57</v>
      </c>
      <c r="I933">
        <v>245</v>
      </c>
      <c r="J933" t="s">
        <v>2866</v>
      </c>
      <c r="K933" t="s">
        <v>3525</v>
      </c>
    </row>
    <row r="934" spans="1:11" x14ac:dyDescent="0.3">
      <c r="A934">
        <v>934</v>
      </c>
      <c r="B934" t="s">
        <v>1834</v>
      </c>
      <c r="C934">
        <v>68</v>
      </c>
      <c r="D934">
        <v>67</v>
      </c>
      <c r="E934">
        <v>55</v>
      </c>
      <c r="F934">
        <v>43</v>
      </c>
      <c r="G934">
        <v>55</v>
      </c>
      <c r="H934">
        <v>77</v>
      </c>
      <c r="I934">
        <v>365</v>
      </c>
      <c r="J934" t="s">
        <v>2866</v>
      </c>
      <c r="K934" t="s">
        <v>3525</v>
      </c>
    </row>
    <row r="935" spans="1:11" x14ac:dyDescent="0.3">
      <c r="A935">
        <v>935</v>
      </c>
      <c r="B935" t="s">
        <v>1836</v>
      </c>
      <c r="C935">
        <v>98</v>
      </c>
      <c r="D935">
        <v>87</v>
      </c>
      <c r="E935">
        <v>105</v>
      </c>
      <c r="F935">
        <v>53</v>
      </c>
      <c r="G935">
        <v>85</v>
      </c>
      <c r="H935">
        <v>67</v>
      </c>
      <c r="I935">
        <v>495</v>
      </c>
      <c r="J935" t="s">
        <v>2866</v>
      </c>
      <c r="K935" t="s">
        <v>2103</v>
      </c>
    </row>
    <row r="936" spans="1:11" x14ac:dyDescent="0.3">
      <c r="A936">
        <v>936</v>
      </c>
      <c r="B936" t="s">
        <v>1838</v>
      </c>
      <c r="C936">
        <v>25</v>
      </c>
      <c r="D936">
        <v>20</v>
      </c>
      <c r="E936">
        <v>20</v>
      </c>
      <c r="F936">
        <v>25</v>
      </c>
      <c r="G936">
        <v>45</v>
      </c>
      <c r="H936">
        <v>45</v>
      </c>
      <c r="I936">
        <v>180</v>
      </c>
      <c r="J936" t="s">
        <v>2031</v>
      </c>
      <c r="K936" t="s">
        <v>3525</v>
      </c>
    </row>
    <row r="937" spans="1:11" x14ac:dyDescent="0.3">
      <c r="A937">
        <v>937</v>
      </c>
      <c r="B937" t="s">
        <v>1840</v>
      </c>
      <c r="C937">
        <v>50</v>
      </c>
      <c r="D937">
        <v>35</v>
      </c>
      <c r="E937">
        <v>80</v>
      </c>
      <c r="F937">
        <v>50</v>
      </c>
      <c r="G937">
        <v>90</v>
      </c>
      <c r="H937">
        <v>30</v>
      </c>
      <c r="I937">
        <v>335</v>
      </c>
      <c r="J937" t="s">
        <v>2031</v>
      </c>
      <c r="K937" t="s">
        <v>2121</v>
      </c>
    </row>
    <row r="938" spans="1:11" x14ac:dyDescent="0.3">
      <c r="A938">
        <v>938</v>
      </c>
      <c r="B938" t="s">
        <v>1842</v>
      </c>
      <c r="C938">
        <v>60</v>
      </c>
      <c r="D938">
        <v>45</v>
      </c>
      <c r="E938">
        <v>110</v>
      </c>
      <c r="F938">
        <v>80</v>
      </c>
      <c r="G938">
        <v>120</v>
      </c>
      <c r="H938">
        <v>90</v>
      </c>
      <c r="I938">
        <v>505</v>
      </c>
      <c r="J938" t="s">
        <v>2031</v>
      </c>
      <c r="K938" t="s">
        <v>2121</v>
      </c>
    </row>
    <row r="939" spans="1:11" x14ac:dyDescent="0.3">
      <c r="A939">
        <v>939</v>
      </c>
      <c r="B939" t="s">
        <v>1844</v>
      </c>
      <c r="C939">
        <v>40</v>
      </c>
      <c r="D939">
        <v>28</v>
      </c>
      <c r="E939">
        <v>28</v>
      </c>
      <c r="F939">
        <v>47</v>
      </c>
      <c r="G939">
        <v>52</v>
      </c>
      <c r="H939">
        <v>50</v>
      </c>
      <c r="I939">
        <v>245</v>
      </c>
      <c r="J939" t="s">
        <v>2102</v>
      </c>
      <c r="K939" t="s">
        <v>3525</v>
      </c>
    </row>
    <row r="940" spans="1:11" x14ac:dyDescent="0.3">
      <c r="A940">
        <v>940</v>
      </c>
      <c r="B940" t="s">
        <v>1846</v>
      </c>
      <c r="C940">
        <v>70</v>
      </c>
      <c r="D940">
        <v>58</v>
      </c>
      <c r="E940">
        <v>58</v>
      </c>
      <c r="F940">
        <v>87</v>
      </c>
      <c r="G940">
        <v>92</v>
      </c>
      <c r="H940">
        <v>90</v>
      </c>
      <c r="I940">
        <v>455</v>
      </c>
      <c r="J940" t="s">
        <v>2102</v>
      </c>
      <c r="K940" t="s">
        <v>3525</v>
      </c>
    </row>
    <row r="941" spans="1:11" x14ac:dyDescent="0.3">
      <c r="A941">
        <v>941</v>
      </c>
      <c r="B941" t="s">
        <v>1848</v>
      </c>
      <c r="C941">
        <v>40</v>
      </c>
      <c r="D941">
        <v>40</v>
      </c>
      <c r="E941">
        <v>60</v>
      </c>
      <c r="F941">
        <v>40</v>
      </c>
      <c r="G941">
        <v>60</v>
      </c>
      <c r="H941">
        <v>10</v>
      </c>
      <c r="I941">
        <v>250</v>
      </c>
      <c r="J941" t="s">
        <v>2196</v>
      </c>
      <c r="K941" t="s">
        <v>3525</v>
      </c>
    </row>
    <row r="942" spans="1:11" x14ac:dyDescent="0.3">
      <c r="A942">
        <v>942</v>
      </c>
      <c r="B942" t="s">
        <v>1850</v>
      </c>
      <c r="C942">
        <v>60</v>
      </c>
      <c r="D942">
        <v>50</v>
      </c>
      <c r="E942">
        <v>90</v>
      </c>
      <c r="F942">
        <v>80</v>
      </c>
      <c r="G942">
        <v>120</v>
      </c>
      <c r="H942">
        <v>60</v>
      </c>
      <c r="I942">
        <v>460</v>
      </c>
      <c r="J942" t="s">
        <v>2196</v>
      </c>
      <c r="K942" t="s">
        <v>3525</v>
      </c>
    </row>
    <row r="943" spans="1:11" x14ac:dyDescent="0.3">
      <c r="A943">
        <v>943</v>
      </c>
      <c r="B943" t="s">
        <v>1852</v>
      </c>
      <c r="C943">
        <v>42</v>
      </c>
      <c r="D943">
        <v>40</v>
      </c>
      <c r="E943">
        <v>55</v>
      </c>
      <c r="F943">
        <v>40</v>
      </c>
      <c r="G943">
        <v>45</v>
      </c>
      <c r="H943">
        <v>48</v>
      </c>
      <c r="I943">
        <v>270</v>
      </c>
      <c r="J943" t="s">
        <v>2047</v>
      </c>
      <c r="K943" t="s">
        <v>3525</v>
      </c>
    </row>
    <row r="944" spans="1:11" x14ac:dyDescent="0.3">
      <c r="A944">
        <v>944</v>
      </c>
      <c r="B944" t="s">
        <v>1854</v>
      </c>
      <c r="C944">
        <v>72</v>
      </c>
      <c r="D944">
        <v>80</v>
      </c>
      <c r="E944">
        <v>100</v>
      </c>
      <c r="F944">
        <v>60</v>
      </c>
      <c r="G944">
        <v>90</v>
      </c>
      <c r="H944">
        <v>88</v>
      </c>
      <c r="I944">
        <v>490</v>
      </c>
      <c r="J944" t="s">
        <v>2047</v>
      </c>
      <c r="K944" t="s">
        <v>3525</v>
      </c>
    </row>
    <row r="945" spans="1:11" x14ac:dyDescent="0.3">
      <c r="A945">
        <v>945</v>
      </c>
      <c r="B945" t="s">
        <v>1856</v>
      </c>
      <c r="C945">
        <v>50</v>
      </c>
      <c r="D945">
        <v>64</v>
      </c>
      <c r="E945">
        <v>50</v>
      </c>
      <c r="F945">
        <v>38</v>
      </c>
      <c r="G945">
        <v>38</v>
      </c>
      <c r="H945">
        <v>44</v>
      </c>
      <c r="I945">
        <v>284</v>
      </c>
      <c r="J945" t="s">
        <v>2027</v>
      </c>
      <c r="K945" t="s">
        <v>3525</v>
      </c>
    </row>
    <row r="946" spans="1:11" x14ac:dyDescent="0.3">
      <c r="A946">
        <v>946</v>
      </c>
      <c r="B946" t="s">
        <v>1858</v>
      </c>
      <c r="C946">
        <v>90</v>
      </c>
      <c r="D946">
        <v>115</v>
      </c>
      <c r="E946">
        <v>90</v>
      </c>
      <c r="F946">
        <v>48</v>
      </c>
      <c r="G946">
        <v>68</v>
      </c>
      <c r="H946">
        <v>74</v>
      </c>
      <c r="I946">
        <v>485</v>
      </c>
      <c r="J946" t="s">
        <v>2027</v>
      </c>
      <c r="K946" t="s">
        <v>2283</v>
      </c>
    </row>
    <row r="947" spans="1:11" x14ac:dyDescent="0.3">
      <c r="A947">
        <v>947</v>
      </c>
      <c r="B947" t="s">
        <v>1860</v>
      </c>
      <c r="C947">
        <v>59</v>
      </c>
      <c r="D947">
        <v>45</v>
      </c>
      <c r="E947">
        <v>50</v>
      </c>
      <c r="F947">
        <v>40</v>
      </c>
      <c r="G947">
        <v>50</v>
      </c>
      <c r="H947">
        <v>26</v>
      </c>
      <c r="I947">
        <v>270</v>
      </c>
      <c r="J947" t="s">
        <v>2057</v>
      </c>
      <c r="K947" t="s">
        <v>3525</v>
      </c>
    </row>
    <row r="948" spans="1:11" x14ac:dyDescent="0.3">
      <c r="A948">
        <v>948</v>
      </c>
      <c r="B948" t="s">
        <v>1862</v>
      </c>
      <c r="C948">
        <v>69</v>
      </c>
      <c r="D948">
        <v>90</v>
      </c>
      <c r="E948">
        <v>60</v>
      </c>
      <c r="F948">
        <v>90</v>
      </c>
      <c r="G948">
        <v>60</v>
      </c>
      <c r="H948">
        <v>121</v>
      </c>
      <c r="I948">
        <v>490</v>
      </c>
      <c r="J948" t="s">
        <v>2057</v>
      </c>
      <c r="K948" t="s">
        <v>3525</v>
      </c>
    </row>
    <row r="949" spans="1:11" x14ac:dyDescent="0.3">
      <c r="A949">
        <v>949</v>
      </c>
      <c r="B949" t="s">
        <v>1864</v>
      </c>
      <c r="C949">
        <v>30</v>
      </c>
      <c r="D949">
        <v>40</v>
      </c>
      <c r="E949">
        <v>50</v>
      </c>
      <c r="F949">
        <v>40</v>
      </c>
      <c r="G949">
        <v>50</v>
      </c>
      <c r="H949">
        <v>30</v>
      </c>
      <c r="I949">
        <v>240</v>
      </c>
      <c r="J949" t="s">
        <v>2283</v>
      </c>
      <c r="K949" t="s">
        <v>3525</v>
      </c>
    </row>
    <row r="950" spans="1:11" x14ac:dyDescent="0.3">
      <c r="A950">
        <v>950</v>
      </c>
      <c r="B950" t="s">
        <v>1866</v>
      </c>
      <c r="C950">
        <v>80</v>
      </c>
      <c r="D950">
        <v>60</v>
      </c>
      <c r="E950">
        <v>90</v>
      </c>
      <c r="F950">
        <v>60</v>
      </c>
      <c r="G950">
        <v>70</v>
      </c>
      <c r="H950">
        <v>50</v>
      </c>
      <c r="I950">
        <v>410</v>
      </c>
      <c r="J950" t="s">
        <v>2283</v>
      </c>
      <c r="K950" t="s">
        <v>2022</v>
      </c>
    </row>
    <row r="951" spans="1:11" x14ac:dyDescent="0.3">
      <c r="A951">
        <v>951</v>
      </c>
      <c r="B951" t="s">
        <v>1868</v>
      </c>
      <c r="C951">
        <v>110</v>
      </c>
      <c r="D951">
        <v>80</v>
      </c>
      <c r="E951">
        <v>120</v>
      </c>
      <c r="F951">
        <v>80</v>
      </c>
      <c r="G951">
        <v>90</v>
      </c>
      <c r="H951">
        <v>30</v>
      </c>
      <c r="I951">
        <v>510</v>
      </c>
      <c r="J951" t="s">
        <v>2283</v>
      </c>
      <c r="K951" t="s">
        <v>2022</v>
      </c>
    </row>
    <row r="952" spans="1:11" x14ac:dyDescent="0.3">
      <c r="A952">
        <v>952</v>
      </c>
      <c r="B952" t="s">
        <v>1870</v>
      </c>
      <c r="C952">
        <v>40</v>
      </c>
      <c r="D952">
        <v>40</v>
      </c>
      <c r="E952">
        <v>80</v>
      </c>
      <c r="F952">
        <v>40</v>
      </c>
      <c r="G952">
        <v>40</v>
      </c>
      <c r="H952">
        <v>20</v>
      </c>
      <c r="I952">
        <v>260</v>
      </c>
      <c r="J952" t="s">
        <v>2196</v>
      </c>
      <c r="K952" t="s">
        <v>2236</v>
      </c>
    </row>
    <row r="953" spans="1:11" x14ac:dyDescent="0.3">
      <c r="A953">
        <v>953</v>
      </c>
      <c r="B953" t="s">
        <v>1872</v>
      </c>
      <c r="C953">
        <v>70</v>
      </c>
      <c r="D953">
        <v>110</v>
      </c>
      <c r="E953">
        <v>80</v>
      </c>
      <c r="F953">
        <v>95</v>
      </c>
      <c r="G953">
        <v>60</v>
      </c>
      <c r="H953">
        <v>70</v>
      </c>
      <c r="I953">
        <v>485</v>
      </c>
      <c r="J953" t="s">
        <v>2196</v>
      </c>
      <c r="K953" t="s">
        <v>2236</v>
      </c>
    </row>
    <row r="954" spans="1:11" x14ac:dyDescent="0.3">
      <c r="A954">
        <v>954</v>
      </c>
      <c r="B954" t="s">
        <v>1874</v>
      </c>
      <c r="C954">
        <v>110</v>
      </c>
      <c r="D954">
        <v>85</v>
      </c>
      <c r="E954">
        <v>80</v>
      </c>
      <c r="F954">
        <v>100</v>
      </c>
      <c r="G954">
        <v>80</v>
      </c>
      <c r="H954">
        <v>30</v>
      </c>
      <c r="I954">
        <v>485</v>
      </c>
      <c r="J954" t="s">
        <v>2196</v>
      </c>
      <c r="K954" t="s">
        <v>2236</v>
      </c>
    </row>
    <row r="955" spans="1:11" x14ac:dyDescent="0.3">
      <c r="A955">
        <v>955</v>
      </c>
      <c r="B955" t="s">
        <v>1876</v>
      </c>
      <c r="C955">
        <v>52</v>
      </c>
      <c r="D955">
        <v>57</v>
      </c>
      <c r="E955">
        <v>75</v>
      </c>
      <c r="F955">
        <v>35</v>
      </c>
      <c r="G955">
        <v>50</v>
      </c>
      <c r="H955">
        <v>46</v>
      </c>
      <c r="I955">
        <v>315</v>
      </c>
      <c r="J955" t="s">
        <v>2062</v>
      </c>
      <c r="K955" t="s">
        <v>3525</v>
      </c>
    </row>
    <row r="956" spans="1:11" x14ac:dyDescent="0.3">
      <c r="A956">
        <v>956</v>
      </c>
      <c r="B956" t="s">
        <v>1878</v>
      </c>
      <c r="C956">
        <v>72</v>
      </c>
      <c r="D956">
        <v>107</v>
      </c>
      <c r="E956">
        <v>125</v>
      </c>
      <c r="F956">
        <v>65</v>
      </c>
      <c r="G956">
        <v>70</v>
      </c>
      <c r="H956">
        <v>71</v>
      </c>
      <c r="I956">
        <v>510</v>
      </c>
      <c r="J956" t="s">
        <v>2062</v>
      </c>
      <c r="K956" t="s">
        <v>3525</v>
      </c>
    </row>
    <row r="957" spans="1:11" x14ac:dyDescent="0.3">
      <c r="A957">
        <v>957</v>
      </c>
      <c r="B957" t="s">
        <v>1880</v>
      </c>
      <c r="C957">
        <v>70</v>
      </c>
      <c r="D957">
        <v>85</v>
      </c>
      <c r="E957">
        <v>55</v>
      </c>
      <c r="F957">
        <v>85</v>
      </c>
      <c r="G957">
        <v>95</v>
      </c>
      <c r="H957">
        <v>85</v>
      </c>
      <c r="I957">
        <v>475</v>
      </c>
      <c r="J957" t="s">
        <v>2866</v>
      </c>
      <c r="K957" t="s">
        <v>2027</v>
      </c>
    </row>
    <row r="958" spans="1:11" x14ac:dyDescent="0.3">
      <c r="A958">
        <v>958</v>
      </c>
      <c r="B958" t="s">
        <v>1882</v>
      </c>
      <c r="C958">
        <v>41</v>
      </c>
      <c r="D958">
        <v>63</v>
      </c>
      <c r="E958">
        <v>40</v>
      </c>
      <c r="F958">
        <v>40</v>
      </c>
      <c r="G958">
        <v>30</v>
      </c>
      <c r="H958">
        <v>66</v>
      </c>
      <c r="I958">
        <v>280</v>
      </c>
      <c r="J958" t="s">
        <v>2027</v>
      </c>
      <c r="K958" t="s">
        <v>3525</v>
      </c>
    </row>
    <row r="959" spans="1:11" x14ac:dyDescent="0.3">
      <c r="A959">
        <v>959</v>
      </c>
      <c r="B959" t="s">
        <v>1884</v>
      </c>
      <c r="C959">
        <v>61</v>
      </c>
      <c r="D959">
        <v>123</v>
      </c>
      <c r="E959">
        <v>60</v>
      </c>
      <c r="F959">
        <v>60</v>
      </c>
      <c r="G959">
        <v>50</v>
      </c>
      <c r="H959">
        <v>136</v>
      </c>
      <c r="I959">
        <v>490</v>
      </c>
      <c r="J959" t="s">
        <v>2027</v>
      </c>
      <c r="K959" t="s">
        <v>3525</v>
      </c>
    </row>
    <row r="960" spans="1:11" x14ac:dyDescent="0.3">
      <c r="A960">
        <v>960</v>
      </c>
      <c r="B960" t="s">
        <v>1886</v>
      </c>
      <c r="C960">
        <v>40</v>
      </c>
      <c r="D960">
        <v>38</v>
      </c>
      <c r="E960">
        <v>35</v>
      </c>
      <c r="F960">
        <v>54</v>
      </c>
      <c r="G960">
        <v>35</v>
      </c>
      <c r="H960">
        <v>40</v>
      </c>
      <c r="I960">
        <v>242</v>
      </c>
      <c r="J960" t="s">
        <v>2057</v>
      </c>
      <c r="K960" t="s">
        <v>2053</v>
      </c>
    </row>
    <row r="961" spans="1:11" x14ac:dyDescent="0.3">
      <c r="A961">
        <v>961</v>
      </c>
      <c r="B961" t="s">
        <v>1888</v>
      </c>
      <c r="C961">
        <v>75</v>
      </c>
      <c r="D961">
        <v>98</v>
      </c>
      <c r="E961">
        <v>70</v>
      </c>
      <c r="F961">
        <v>114</v>
      </c>
      <c r="G961">
        <v>70</v>
      </c>
      <c r="H961">
        <v>75</v>
      </c>
      <c r="I961">
        <v>502</v>
      </c>
      <c r="J961" t="s">
        <v>2057</v>
      </c>
      <c r="K961" t="s">
        <v>2053</v>
      </c>
    </row>
    <row r="962" spans="1:11" x14ac:dyDescent="0.3">
      <c r="A962">
        <v>962</v>
      </c>
      <c r="B962" t="s">
        <v>1890</v>
      </c>
      <c r="C962">
        <v>50</v>
      </c>
      <c r="D962">
        <v>65</v>
      </c>
      <c r="E962">
        <v>45</v>
      </c>
      <c r="F962">
        <v>50</v>
      </c>
      <c r="G962">
        <v>50</v>
      </c>
      <c r="H962">
        <v>45</v>
      </c>
      <c r="I962">
        <v>305</v>
      </c>
      <c r="J962" t="s">
        <v>2022</v>
      </c>
      <c r="K962" t="s">
        <v>2031</v>
      </c>
    </row>
    <row r="963" spans="1:11" x14ac:dyDescent="0.3">
      <c r="A963">
        <v>963</v>
      </c>
      <c r="B963" t="s">
        <v>1892</v>
      </c>
      <c r="C963">
        <v>100</v>
      </c>
      <c r="D963">
        <v>115</v>
      </c>
      <c r="E963">
        <v>65</v>
      </c>
      <c r="F963">
        <v>90</v>
      </c>
      <c r="G963">
        <v>90</v>
      </c>
      <c r="H963">
        <v>65</v>
      </c>
      <c r="I963">
        <v>525</v>
      </c>
      <c r="J963" t="s">
        <v>2022</v>
      </c>
      <c r="K963" t="s">
        <v>2031</v>
      </c>
    </row>
    <row r="964" spans="1:11" x14ac:dyDescent="0.3">
      <c r="A964">
        <v>964</v>
      </c>
      <c r="B964" t="s">
        <v>1894</v>
      </c>
      <c r="C964">
        <v>50</v>
      </c>
      <c r="D964">
        <v>68</v>
      </c>
      <c r="E964">
        <v>60</v>
      </c>
      <c r="F964">
        <v>50</v>
      </c>
      <c r="G964">
        <v>50</v>
      </c>
      <c r="H964">
        <v>32</v>
      </c>
      <c r="I964">
        <v>310</v>
      </c>
      <c r="J964" t="s">
        <v>2108</v>
      </c>
      <c r="K964" t="s">
        <v>3525</v>
      </c>
    </row>
    <row r="965" spans="1:11" x14ac:dyDescent="0.3">
      <c r="A965">
        <v>965</v>
      </c>
      <c r="B965" t="s">
        <v>1896</v>
      </c>
      <c r="C965">
        <v>80</v>
      </c>
      <c r="D965">
        <v>118</v>
      </c>
      <c r="E965">
        <v>90</v>
      </c>
      <c r="F965">
        <v>70</v>
      </c>
      <c r="G965">
        <v>80</v>
      </c>
      <c r="H965">
        <v>42</v>
      </c>
      <c r="I965">
        <v>480</v>
      </c>
      <c r="J965" t="s">
        <v>2108</v>
      </c>
      <c r="K965" t="s">
        <v>3525</v>
      </c>
    </row>
    <row r="966" spans="1:11" x14ac:dyDescent="0.3">
      <c r="A966">
        <v>966</v>
      </c>
      <c r="B966" t="s">
        <v>1898</v>
      </c>
      <c r="C966">
        <v>40</v>
      </c>
      <c r="D966">
        <v>45</v>
      </c>
      <c r="E966">
        <v>45</v>
      </c>
      <c r="F966">
        <v>74</v>
      </c>
      <c r="G966">
        <v>54</v>
      </c>
      <c r="H966">
        <v>50</v>
      </c>
      <c r="I966">
        <v>308</v>
      </c>
      <c r="J966" t="s">
        <v>2305</v>
      </c>
      <c r="K966" t="s">
        <v>3525</v>
      </c>
    </row>
    <row r="967" spans="1:11" x14ac:dyDescent="0.3">
      <c r="A967">
        <v>967</v>
      </c>
      <c r="B967" t="s">
        <v>1900</v>
      </c>
      <c r="C967">
        <v>60</v>
      </c>
      <c r="D967">
        <v>65</v>
      </c>
      <c r="E967">
        <v>65</v>
      </c>
      <c r="F967">
        <v>134</v>
      </c>
      <c r="G967">
        <v>114</v>
      </c>
      <c r="H967">
        <v>70</v>
      </c>
      <c r="I967">
        <v>508</v>
      </c>
      <c r="J967" t="s">
        <v>2305</v>
      </c>
      <c r="K967" t="s">
        <v>3525</v>
      </c>
    </row>
    <row r="968" spans="1:11" x14ac:dyDescent="0.3">
      <c r="A968">
        <v>968</v>
      </c>
      <c r="B968" t="s">
        <v>1902</v>
      </c>
      <c r="C968">
        <v>42</v>
      </c>
      <c r="D968">
        <v>30</v>
      </c>
      <c r="E968">
        <v>45</v>
      </c>
      <c r="F968">
        <v>56</v>
      </c>
      <c r="G968">
        <v>53</v>
      </c>
      <c r="H968">
        <v>39</v>
      </c>
      <c r="I968">
        <v>265</v>
      </c>
      <c r="J968" t="s">
        <v>2121</v>
      </c>
      <c r="K968" t="s">
        <v>3525</v>
      </c>
    </row>
    <row r="969" spans="1:11" x14ac:dyDescent="0.3">
      <c r="A969">
        <v>969</v>
      </c>
      <c r="B969" t="s">
        <v>1904</v>
      </c>
      <c r="C969">
        <v>57</v>
      </c>
      <c r="D969">
        <v>40</v>
      </c>
      <c r="E969">
        <v>65</v>
      </c>
      <c r="F969">
        <v>86</v>
      </c>
      <c r="G969">
        <v>73</v>
      </c>
      <c r="H969">
        <v>49</v>
      </c>
      <c r="I969">
        <v>370</v>
      </c>
      <c r="J969" t="s">
        <v>2121</v>
      </c>
      <c r="K969" t="s">
        <v>3525</v>
      </c>
    </row>
    <row r="970" spans="1:11" x14ac:dyDescent="0.3">
      <c r="A970">
        <v>970</v>
      </c>
      <c r="B970" t="s">
        <v>1906</v>
      </c>
      <c r="C970">
        <v>57</v>
      </c>
      <c r="D970">
        <v>90</v>
      </c>
      <c r="E970">
        <v>95</v>
      </c>
      <c r="F970">
        <v>136</v>
      </c>
      <c r="G970">
        <v>103</v>
      </c>
      <c r="H970">
        <v>29</v>
      </c>
      <c r="I970">
        <v>510</v>
      </c>
      <c r="J970" t="s">
        <v>2121</v>
      </c>
      <c r="K970" t="s">
        <v>2075</v>
      </c>
    </row>
    <row r="971" spans="1:11" x14ac:dyDescent="0.3">
      <c r="A971">
        <v>971</v>
      </c>
      <c r="B971" t="s">
        <v>1908</v>
      </c>
      <c r="C971">
        <v>45</v>
      </c>
      <c r="D971">
        <v>45</v>
      </c>
      <c r="E971">
        <v>30</v>
      </c>
      <c r="F971">
        <v>55</v>
      </c>
      <c r="G971">
        <v>40</v>
      </c>
      <c r="H971">
        <v>50</v>
      </c>
      <c r="I971">
        <v>265</v>
      </c>
      <c r="J971" t="s">
        <v>2102</v>
      </c>
      <c r="K971" t="s">
        <v>2075</v>
      </c>
    </row>
    <row r="972" spans="1:11" x14ac:dyDescent="0.3">
      <c r="A972">
        <v>972</v>
      </c>
      <c r="B972" t="s">
        <v>1910</v>
      </c>
      <c r="C972">
        <v>65</v>
      </c>
      <c r="D972">
        <v>60</v>
      </c>
      <c r="E972">
        <v>45</v>
      </c>
      <c r="F972">
        <v>75</v>
      </c>
      <c r="G972">
        <v>55</v>
      </c>
      <c r="H972">
        <v>70</v>
      </c>
      <c r="I972">
        <v>370</v>
      </c>
      <c r="J972" t="s">
        <v>2102</v>
      </c>
      <c r="K972" t="s">
        <v>2075</v>
      </c>
    </row>
    <row r="973" spans="1:11" x14ac:dyDescent="0.3">
      <c r="A973">
        <v>973</v>
      </c>
      <c r="B973" t="s">
        <v>1912</v>
      </c>
      <c r="C973">
        <v>95</v>
      </c>
      <c r="D973">
        <v>120</v>
      </c>
      <c r="E973">
        <v>65</v>
      </c>
      <c r="F973">
        <v>95</v>
      </c>
      <c r="G973">
        <v>75</v>
      </c>
      <c r="H973">
        <v>60</v>
      </c>
      <c r="I973">
        <v>510</v>
      </c>
      <c r="J973" t="s">
        <v>2102</v>
      </c>
      <c r="K973" t="s">
        <v>2075</v>
      </c>
    </row>
    <row r="974" spans="1:11" x14ac:dyDescent="0.3">
      <c r="A974">
        <v>974</v>
      </c>
      <c r="B974" t="s">
        <v>1914</v>
      </c>
      <c r="C974">
        <v>93</v>
      </c>
      <c r="D974">
        <v>90</v>
      </c>
      <c r="E974">
        <v>101</v>
      </c>
      <c r="F974">
        <v>60</v>
      </c>
      <c r="G974">
        <v>81</v>
      </c>
      <c r="H974">
        <v>95</v>
      </c>
      <c r="I974">
        <v>520</v>
      </c>
      <c r="J974" t="s">
        <v>2102</v>
      </c>
      <c r="K974" t="s">
        <v>2047</v>
      </c>
    </row>
    <row r="975" spans="1:11" x14ac:dyDescent="0.3">
      <c r="A975">
        <v>975</v>
      </c>
      <c r="B975" t="s">
        <v>1916</v>
      </c>
      <c r="C975">
        <v>70</v>
      </c>
      <c r="D975">
        <v>110</v>
      </c>
      <c r="E975">
        <v>100</v>
      </c>
      <c r="F975">
        <v>50</v>
      </c>
      <c r="G975">
        <v>60</v>
      </c>
      <c r="H975">
        <v>50</v>
      </c>
      <c r="I975">
        <v>440</v>
      </c>
      <c r="J975" t="s">
        <v>2103</v>
      </c>
      <c r="K975" t="s">
        <v>3525</v>
      </c>
    </row>
    <row r="976" spans="1:11" x14ac:dyDescent="0.3">
      <c r="A976">
        <v>976</v>
      </c>
      <c r="B976" t="s">
        <v>1918</v>
      </c>
      <c r="C976">
        <v>60</v>
      </c>
      <c r="D976">
        <v>95</v>
      </c>
      <c r="E976">
        <v>50</v>
      </c>
      <c r="F976">
        <v>145</v>
      </c>
      <c r="G976">
        <v>130</v>
      </c>
      <c r="H976">
        <v>30</v>
      </c>
      <c r="I976">
        <v>510</v>
      </c>
      <c r="J976" t="s">
        <v>2305</v>
      </c>
      <c r="K976" t="s">
        <v>3525</v>
      </c>
    </row>
    <row r="977" spans="1:11" x14ac:dyDescent="0.3">
      <c r="A977">
        <v>977</v>
      </c>
      <c r="B977" t="s">
        <v>1920</v>
      </c>
      <c r="C977">
        <v>62</v>
      </c>
      <c r="D977">
        <v>135</v>
      </c>
      <c r="E977">
        <v>95</v>
      </c>
      <c r="F977">
        <v>68</v>
      </c>
      <c r="G977">
        <v>82</v>
      </c>
      <c r="H977">
        <v>65</v>
      </c>
      <c r="I977">
        <v>507</v>
      </c>
      <c r="J977" t="s">
        <v>2108</v>
      </c>
      <c r="K977" t="s">
        <v>3525</v>
      </c>
    </row>
    <row r="978" spans="1:11" x14ac:dyDescent="0.3">
      <c r="A978">
        <v>978</v>
      </c>
      <c r="B978" t="s">
        <v>1922</v>
      </c>
      <c r="C978">
        <v>80</v>
      </c>
      <c r="D978">
        <v>85</v>
      </c>
      <c r="E978">
        <v>75</v>
      </c>
      <c r="F978">
        <v>110</v>
      </c>
      <c r="G978">
        <v>100</v>
      </c>
      <c r="H978">
        <v>70</v>
      </c>
      <c r="I978">
        <v>520</v>
      </c>
      <c r="J978" t="s">
        <v>2079</v>
      </c>
      <c r="K978" t="s">
        <v>2121</v>
      </c>
    </row>
    <row r="979" spans="1:11" x14ac:dyDescent="0.3">
      <c r="A979">
        <v>979</v>
      </c>
      <c r="B979" t="s">
        <v>1924</v>
      </c>
      <c r="C979">
        <v>58</v>
      </c>
      <c r="D979">
        <v>95</v>
      </c>
      <c r="E979">
        <v>145</v>
      </c>
      <c r="F979">
        <v>50</v>
      </c>
      <c r="G979">
        <v>105</v>
      </c>
      <c r="H979">
        <v>30</v>
      </c>
      <c r="I979">
        <v>483</v>
      </c>
      <c r="J979" t="s">
        <v>2062</v>
      </c>
      <c r="K979" t="s">
        <v>2305</v>
      </c>
    </row>
    <row r="980" spans="1:11" x14ac:dyDescent="0.3">
      <c r="A980">
        <v>980</v>
      </c>
      <c r="B980" t="s">
        <v>1926</v>
      </c>
      <c r="C980">
        <v>45</v>
      </c>
      <c r="D980">
        <v>40</v>
      </c>
      <c r="E980">
        <v>40</v>
      </c>
      <c r="F980">
        <v>50</v>
      </c>
      <c r="G980">
        <v>61</v>
      </c>
      <c r="H980">
        <v>34</v>
      </c>
      <c r="I980">
        <v>270</v>
      </c>
      <c r="J980" t="s">
        <v>2075</v>
      </c>
      <c r="K980" t="s">
        <v>3525</v>
      </c>
    </row>
    <row r="981" spans="1:11" x14ac:dyDescent="0.3">
      <c r="A981">
        <v>981</v>
      </c>
      <c r="B981" t="s">
        <v>1928</v>
      </c>
      <c r="C981">
        <v>65</v>
      </c>
      <c r="D981">
        <v>60</v>
      </c>
      <c r="E981">
        <v>75</v>
      </c>
      <c r="F981">
        <v>110</v>
      </c>
      <c r="G981">
        <v>121</v>
      </c>
      <c r="H981">
        <v>64</v>
      </c>
      <c r="I981">
        <v>495</v>
      </c>
      <c r="J981" t="s">
        <v>2075</v>
      </c>
      <c r="K981" t="s">
        <v>3525</v>
      </c>
    </row>
    <row r="982" spans="1:11" x14ac:dyDescent="0.3">
      <c r="A982">
        <v>982</v>
      </c>
      <c r="B982" t="s">
        <v>1930</v>
      </c>
      <c r="C982">
        <v>65</v>
      </c>
      <c r="D982">
        <v>100</v>
      </c>
      <c r="E982">
        <v>100</v>
      </c>
      <c r="F982">
        <v>70</v>
      </c>
      <c r="G982">
        <v>60</v>
      </c>
      <c r="H982">
        <v>75</v>
      </c>
      <c r="I982">
        <v>470</v>
      </c>
      <c r="J982" t="s">
        <v>2108</v>
      </c>
      <c r="K982" t="s">
        <v>3525</v>
      </c>
    </row>
    <row r="983" spans="1:11" x14ac:dyDescent="0.3">
      <c r="A983">
        <v>983</v>
      </c>
      <c r="B983" t="s">
        <v>1932</v>
      </c>
      <c r="C983">
        <v>48</v>
      </c>
      <c r="D983">
        <v>101</v>
      </c>
      <c r="E983">
        <v>95</v>
      </c>
      <c r="F983">
        <v>91</v>
      </c>
      <c r="G983">
        <v>85</v>
      </c>
      <c r="H983">
        <v>15</v>
      </c>
      <c r="I983">
        <v>435</v>
      </c>
      <c r="J983" t="s">
        <v>2057</v>
      </c>
      <c r="K983" t="s">
        <v>3525</v>
      </c>
    </row>
    <row r="984" spans="1:11" x14ac:dyDescent="0.3">
      <c r="A984">
        <v>984</v>
      </c>
      <c r="B984" t="s">
        <v>1934</v>
      </c>
      <c r="C984">
        <v>30</v>
      </c>
      <c r="D984">
        <v>25</v>
      </c>
      <c r="E984">
        <v>35</v>
      </c>
      <c r="F984">
        <v>45</v>
      </c>
      <c r="G984">
        <v>30</v>
      </c>
      <c r="H984">
        <v>20</v>
      </c>
      <c r="I984">
        <v>185</v>
      </c>
      <c r="J984" t="s">
        <v>2079</v>
      </c>
      <c r="K984" t="s">
        <v>2031</v>
      </c>
    </row>
    <row r="985" spans="1:11" x14ac:dyDescent="0.3">
      <c r="A985">
        <v>985</v>
      </c>
      <c r="B985" t="s">
        <v>1936</v>
      </c>
      <c r="C985">
        <v>70</v>
      </c>
      <c r="D985">
        <v>65</v>
      </c>
      <c r="E985">
        <v>60</v>
      </c>
      <c r="F985">
        <v>125</v>
      </c>
      <c r="G985">
        <v>90</v>
      </c>
      <c r="H985">
        <v>65</v>
      </c>
      <c r="I985">
        <v>475</v>
      </c>
      <c r="J985" t="s">
        <v>2079</v>
      </c>
      <c r="K985" t="s">
        <v>2031</v>
      </c>
    </row>
    <row r="986" spans="1:11" x14ac:dyDescent="0.3">
      <c r="A986">
        <v>986</v>
      </c>
      <c r="B986" t="s">
        <v>1938</v>
      </c>
      <c r="C986">
        <v>100</v>
      </c>
      <c r="D986">
        <v>125</v>
      </c>
      <c r="E986">
        <v>135</v>
      </c>
      <c r="F986">
        <v>20</v>
      </c>
      <c r="G986">
        <v>20</v>
      </c>
      <c r="H986">
        <v>70</v>
      </c>
      <c r="I986">
        <v>470</v>
      </c>
      <c r="J986" t="s">
        <v>2283</v>
      </c>
      <c r="K986" t="s">
        <v>3525</v>
      </c>
    </row>
    <row r="987" spans="1:11" x14ac:dyDescent="0.3">
      <c r="A987">
        <v>987</v>
      </c>
      <c r="B987" t="s">
        <v>1940</v>
      </c>
      <c r="C987">
        <v>75</v>
      </c>
      <c r="D987">
        <v>80</v>
      </c>
      <c r="E987">
        <v>110</v>
      </c>
      <c r="F987">
        <v>65</v>
      </c>
      <c r="G987">
        <v>90</v>
      </c>
      <c r="H987">
        <v>50</v>
      </c>
      <c r="I987">
        <v>470</v>
      </c>
      <c r="J987" t="e">
        <v>#N/A</v>
      </c>
      <c r="K987" t="e">
        <v>#N/A</v>
      </c>
    </row>
    <row r="988" spans="1:11" x14ac:dyDescent="0.3">
      <c r="A988">
        <v>988</v>
      </c>
      <c r="B988" t="s">
        <v>1941</v>
      </c>
      <c r="C988">
        <v>75</v>
      </c>
      <c r="D988">
        <v>80</v>
      </c>
      <c r="E988">
        <v>70</v>
      </c>
      <c r="F988">
        <v>65</v>
      </c>
      <c r="G988">
        <v>50</v>
      </c>
      <c r="H988">
        <v>130</v>
      </c>
      <c r="I988">
        <v>470</v>
      </c>
      <c r="J988" t="e">
        <v>#N/A</v>
      </c>
      <c r="K988" t="e">
        <v>#N/A</v>
      </c>
    </row>
    <row r="989" spans="1:11" x14ac:dyDescent="0.3">
      <c r="A989">
        <v>989</v>
      </c>
      <c r="B989" t="s">
        <v>1943</v>
      </c>
      <c r="C989">
        <v>60</v>
      </c>
      <c r="D989">
        <v>65</v>
      </c>
      <c r="E989">
        <v>55</v>
      </c>
      <c r="F989">
        <v>105</v>
      </c>
      <c r="G989">
        <v>95</v>
      </c>
      <c r="H989">
        <v>95</v>
      </c>
      <c r="I989">
        <v>475</v>
      </c>
      <c r="J989" t="e">
        <v>#N/A</v>
      </c>
      <c r="K989" t="e">
        <v>#N/A</v>
      </c>
    </row>
    <row r="990" spans="1:11" x14ac:dyDescent="0.3">
      <c r="A990">
        <v>990</v>
      </c>
      <c r="B990" t="s">
        <v>1944</v>
      </c>
      <c r="C990">
        <v>70</v>
      </c>
      <c r="D990">
        <v>55</v>
      </c>
      <c r="E990">
        <v>65</v>
      </c>
      <c r="F990">
        <v>95</v>
      </c>
      <c r="G990">
        <v>105</v>
      </c>
      <c r="H990">
        <v>85</v>
      </c>
      <c r="I990">
        <v>475</v>
      </c>
      <c r="J990" t="e">
        <v>#N/A</v>
      </c>
      <c r="K990" t="e">
        <v>#N/A</v>
      </c>
    </row>
    <row r="991" spans="1:11" x14ac:dyDescent="0.3">
      <c r="A991">
        <v>991</v>
      </c>
      <c r="B991" t="s">
        <v>1946</v>
      </c>
      <c r="C991">
        <v>58</v>
      </c>
      <c r="D991">
        <v>95</v>
      </c>
      <c r="E991">
        <v>58</v>
      </c>
      <c r="F991">
        <v>70</v>
      </c>
      <c r="G991">
        <v>58</v>
      </c>
      <c r="H991">
        <v>97</v>
      </c>
      <c r="I991">
        <v>436</v>
      </c>
      <c r="J991" t="s">
        <v>2057</v>
      </c>
      <c r="K991" t="s">
        <v>2102</v>
      </c>
    </row>
    <row r="992" spans="1:11" x14ac:dyDescent="0.3">
      <c r="A992">
        <v>992</v>
      </c>
      <c r="B992" t="s">
        <v>1948</v>
      </c>
      <c r="C992">
        <v>72</v>
      </c>
      <c r="D992">
        <v>80</v>
      </c>
      <c r="E992">
        <v>49</v>
      </c>
      <c r="F992">
        <v>40</v>
      </c>
      <c r="G992">
        <v>49</v>
      </c>
      <c r="H992">
        <v>40</v>
      </c>
      <c r="I992">
        <v>330</v>
      </c>
      <c r="J992" t="s">
        <v>2103</v>
      </c>
      <c r="K992" t="s">
        <v>3525</v>
      </c>
    </row>
    <row r="993" spans="1:11" x14ac:dyDescent="0.3">
      <c r="A993">
        <v>993</v>
      </c>
      <c r="B993" t="s">
        <v>1950</v>
      </c>
      <c r="C993">
        <v>122</v>
      </c>
      <c r="D993">
        <v>130</v>
      </c>
      <c r="E993">
        <v>69</v>
      </c>
      <c r="F993">
        <v>80</v>
      </c>
      <c r="G993">
        <v>69</v>
      </c>
      <c r="H993">
        <v>30</v>
      </c>
      <c r="I993">
        <v>500</v>
      </c>
      <c r="J993" t="s">
        <v>2103</v>
      </c>
      <c r="K993" t="s">
        <v>3525</v>
      </c>
    </row>
    <row r="994" spans="1:11" x14ac:dyDescent="0.3">
      <c r="A994">
        <v>994</v>
      </c>
      <c r="B994" t="s">
        <v>1952</v>
      </c>
      <c r="C994">
        <v>90</v>
      </c>
      <c r="D994">
        <v>100</v>
      </c>
      <c r="E994">
        <v>90</v>
      </c>
      <c r="F994">
        <v>80</v>
      </c>
      <c r="G994">
        <v>70</v>
      </c>
      <c r="H994">
        <v>75</v>
      </c>
      <c r="I994">
        <v>505</v>
      </c>
      <c r="J994" t="s">
        <v>2057</v>
      </c>
      <c r="K994" t="s">
        <v>2236</v>
      </c>
    </row>
    <row r="995" spans="1:11" x14ac:dyDescent="0.3">
      <c r="A995">
        <v>995</v>
      </c>
      <c r="B995" t="s">
        <v>1954</v>
      </c>
      <c r="C995">
        <v>90</v>
      </c>
      <c r="D995">
        <v>100</v>
      </c>
      <c r="E995">
        <v>90</v>
      </c>
      <c r="F995">
        <v>90</v>
      </c>
      <c r="G995">
        <v>80</v>
      </c>
      <c r="H995">
        <v>55</v>
      </c>
      <c r="I995">
        <v>505</v>
      </c>
      <c r="J995" t="s">
        <v>2057</v>
      </c>
      <c r="K995" t="s">
        <v>2079</v>
      </c>
    </row>
    <row r="996" spans="1:11" x14ac:dyDescent="0.3">
      <c r="A996">
        <v>996</v>
      </c>
      <c r="B996" t="s">
        <v>1956</v>
      </c>
      <c r="C996">
        <v>90</v>
      </c>
      <c r="D996">
        <v>90</v>
      </c>
      <c r="E996">
        <v>100</v>
      </c>
      <c r="F996">
        <v>70</v>
      </c>
      <c r="G996">
        <v>80</v>
      </c>
      <c r="H996">
        <v>75</v>
      </c>
      <c r="I996">
        <v>505</v>
      </c>
      <c r="J996" t="s">
        <v>2027</v>
      </c>
      <c r="K996" t="s">
        <v>2236</v>
      </c>
    </row>
    <row r="997" spans="1:11" x14ac:dyDescent="0.3">
      <c r="A997">
        <v>997</v>
      </c>
      <c r="B997" t="s">
        <v>1958</v>
      </c>
      <c r="C997">
        <v>90</v>
      </c>
      <c r="D997">
        <v>90</v>
      </c>
      <c r="E997">
        <v>100</v>
      </c>
      <c r="F997">
        <v>80</v>
      </c>
      <c r="G997">
        <v>90</v>
      </c>
      <c r="H997">
        <v>55</v>
      </c>
      <c r="I997">
        <v>505</v>
      </c>
      <c r="J997" t="s">
        <v>2027</v>
      </c>
      <c r="K997" t="s">
        <v>2079</v>
      </c>
    </row>
    <row r="998" spans="1:11" x14ac:dyDescent="0.3">
      <c r="A998">
        <v>998</v>
      </c>
      <c r="B998" t="s">
        <v>1960</v>
      </c>
      <c r="C998">
        <v>70</v>
      </c>
      <c r="D998">
        <v>95</v>
      </c>
      <c r="E998">
        <v>115</v>
      </c>
      <c r="F998">
        <v>120</v>
      </c>
      <c r="G998">
        <v>50</v>
      </c>
      <c r="H998">
        <v>85</v>
      </c>
      <c r="I998">
        <v>535</v>
      </c>
      <c r="J998" t="s">
        <v>2103</v>
      </c>
      <c r="K998" t="s">
        <v>2236</v>
      </c>
    </row>
    <row r="999" spans="1:11" x14ac:dyDescent="0.3">
      <c r="A999">
        <v>999</v>
      </c>
      <c r="B999" t="s">
        <v>1962</v>
      </c>
      <c r="C999">
        <v>28</v>
      </c>
      <c r="D999">
        <v>60</v>
      </c>
      <c r="E999">
        <v>30</v>
      </c>
      <c r="F999">
        <v>40</v>
      </c>
      <c r="G999">
        <v>30</v>
      </c>
      <c r="H999">
        <v>82</v>
      </c>
      <c r="I999">
        <v>270</v>
      </c>
      <c r="J999" t="s">
        <v>2236</v>
      </c>
      <c r="K999" t="s">
        <v>2305</v>
      </c>
    </row>
    <row r="1000" spans="1:11" x14ac:dyDescent="0.3">
      <c r="A1000">
        <v>1000</v>
      </c>
      <c r="B1000" t="s">
        <v>1964</v>
      </c>
      <c r="C1000">
        <v>68</v>
      </c>
      <c r="D1000">
        <v>80</v>
      </c>
      <c r="E1000">
        <v>50</v>
      </c>
      <c r="F1000">
        <v>60</v>
      </c>
      <c r="G1000">
        <v>50</v>
      </c>
      <c r="H1000">
        <v>102</v>
      </c>
      <c r="I1000">
        <v>410</v>
      </c>
      <c r="J1000" t="s">
        <v>2236</v>
      </c>
      <c r="K1000" t="s">
        <v>2305</v>
      </c>
    </row>
    <row r="1001" spans="1:11" x14ac:dyDescent="0.3">
      <c r="A1001">
        <v>1001</v>
      </c>
      <c r="B1001" t="s">
        <v>1966</v>
      </c>
      <c r="C1001">
        <v>88</v>
      </c>
      <c r="D1001">
        <v>120</v>
      </c>
      <c r="E1001">
        <v>75</v>
      </c>
      <c r="F1001">
        <v>100</v>
      </c>
      <c r="G1001">
        <v>75</v>
      </c>
      <c r="H1001">
        <v>142</v>
      </c>
      <c r="I1001">
        <v>600</v>
      </c>
      <c r="J1001" t="s">
        <v>2236</v>
      </c>
      <c r="K1001" t="s">
        <v>2305</v>
      </c>
    </row>
    <row r="1002" spans="1:11" x14ac:dyDescent="0.3">
      <c r="A1002">
        <v>1002</v>
      </c>
      <c r="B1002" t="s">
        <v>1968</v>
      </c>
      <c r="C1002">
        <v>92</v>
      </c>
      <c r="D1002">
        <v>130</v>
      </c>
      <c r="E1002">
        <v>115</v>
      </c>
      <c r="F1002">
        <v>80</v>
      </c>
      <c r="G1002">
        <v>115</v>
      </c>
      <c r="H1002">
        <v>138</v>
      </c>
      <c r="I1002">
        <v>670</v>
      </c>
      <c r="J1002" t="e">
        <v>#N/A</v>
      </c>
      <c r="K1002" t="e">
        <v>#N/A</v>
      </c>
    </row>
    <row r="1003" spans="1:11" x14ac:dyDescent="0.3">
      <c r="A1003">
        <v>1003</v>
      </c>
      <c r="B1003" t="s">
        <v>1970</v>
      </c>
      <c r="C1003">
        <v>92</v>
      </c>
      <c r="D1003">
        <v>170</v>
      </c>
      <c r="E1003">
        <v>115</v>
      </c>
      <c r="F1003">
        <v>80</v>
      </c>
      <c r="G1003">
        <v>115</v>
      </c>
      <c r="H1003">
        <v>148</v>
      </c>
      <c r="I1003">
        <v>720</v>
      </c>
      <c r="J1003" t="e">
        <v>#N/A</v>
      </c>
      <c r="K1003" t="e">
        <v>#N/A</v>
      </c>
    </row>
    <row r="1004" spans="1:11" x14ac:dyDescent="0.3">
      <c r="A1004">
        <v>1004</v>
      </c>
      <c r="B1004" t="s">
        <v>1972</v>
      </c>
      <c r="C1004">
        <v>92</v>
      </c>
      <c r="D1004">
        <v>130</v>
      </c>
      <c r="E1004">
        <v>115</v>
      </c>
      <c r="F1004">
        <v>80</v>
      </c>
      <c r="G1004">
        <v>115</v>
      </c>
      <c r="H1004">
        <v>138</v>
      </c>
      <c r="I1004">
        <v>670</v>
      </c>
      <c r="J1004" t="e">
        <v>#N/A</v>
      </c>
      <c r="K1004" t="e">
        <v>#N/A</v>
      </c>
    </row>
    <row r="1005" spans="1:11" x14ac:dyDescent="0.3">
      <c r="A1005">
        <v>1005</v>
      </c>
      <c r="B1005" t="s">
        <v>1974</v>
      </c>
      <c r="C1005">
        <v>92</v>
      </c>
      <c r="D1005">
        <v>130</v>
      </c>
      <c r="E1005">
        <v>145</v>
      </c>
      <c r="F1005">
        <v>80</v>
      </c>
      <c r="G1005">
        <v>145</v>
      </c>
      <c r="H1005">
        <v>128</v>
      </c>
      <c r="I1005">
        <v>720</v>
      </c>
      <c r="J1005" t="e">
        <v>#N/A</v>
      </c>
      <c r="K1005" t="e">
        <v>#N/A</v>
      </c>
    </row>
    <row r="1006" spans="1:11" x14ac:dyDescent="0.3">
      <c r="A1006">
        <v>1006</v>
      </c>
      <c r="B1006" t="s">
        <v>1976</v>
      </c>
      <c r="C1006">
        <v>140</v>
      </c>
      <c r="D1006">
        <v>85</v>
      </c>
      <c r="E1006">
        <v>95</v>
      </c>
      <c r="F1006">
        <v>145</v>
      </c>
      <c r="G1006">
        <v>95</v>
      </c>
      <c r="H1006">
        <v>130</v>
      </c>
      <c r="I1006">
        <v>690</v>
      </c>
      <c r="J1006" t="s">
        <v>2053</v>
      </c>
      <c r="K1006" t="s">
        <v>2236</v>
      </c>
    </row>
    <row r="1007" spans="1:11" x14ac:dyDescent="0.3">
      <c r="A1007">
        <v>1007</v>
      </c>
      <c r="B1007" t="s">
        <v>1977</v>
      </c>
      <c r="C1007">
        <v>255</v>
      </c>
      <c r="D1007">
        <v>115</v>
      </c>
      <c r="E1007">
        <v>250</v>
      </c>
      <c r="F1007">
        <v>125</v>
      </c>
      <c r="G1007">
        <v>250</v>
      </c>
      <c r="H1007">
        <v>130</v>
      </c>
      <c r="I1007">
        <v>1125</v>
      </c>
      <c r="J1007" t="e">
        <v>#N/A</v>
      </c>
      <c r="K1007" t="e">
        <v>#N/A</v>
      </c>
    </row>
    <row r="1008" spans="1:11" x14ac:dyDescent="0.3">
      <c r="A1008">
        <v>1008</v>
      </c>
      <c r="B1008" t="s">
        <v>1979</v>
      </c>
      <c r="C1008">
        <v>60</v>
      </c>
      <c r="D1008">
        <v>90</v>
      </c>
      <c r="E1008">
        <v>60</v>
      </c>
      <c r="F1008">
        <v>53</v>
      </c>
      <c r="G1008">
        <v>50</v>
      </c>
      <c r="H1008">
        <v>72</v>
      </c>
      <c r="I1008">
        <v>385</v>
      </c>
      <c r="J1008" t="s">
        <v>2108</v>
      </c>
      <c r="K1008" t="s">
        <v>3525</v>
      </c>
    </row>
    <row r="1009" spans="1:11" x14ac:dyDescent="0.3">
      <c r="A1009">
        <v>1009</v>
      </c>
      <c r="B1009" t="s">
        <v>1981</v>
      </c>
      <c r="C1009">
        <v>100</v>
      </c>
      <c r="D1009">
        <v>130</v>
      </c>
      <c r="E1009">
        <v>100</v>
      </c>
      <c r="F1009">
        <v>63</v>
      </c>
      <c r="G1009">
        <v>60</v>
      </c>
      <c r="H1009">
        <v>97</v>
      </c>
      <c r="I1009">
        <v>550</v>
      </c>
      <c r="J1009" t="s">
        <v>2108</v>
      </c>
      <c r="K1009" t="s">
        <v>2102</v>
      </c>
    </row>
    <row r="1010" spans="1:11" x14ac:dyDescent="0.3">
      <c r="A1010">
        <v>1010</v>
      </c>
      <c r="B1010" t="s">
        <v>1983</v>
      </c>
      <c r="C1010">
        <v>105</v>
      </c>
      <c r="D1010">
        <v>120</v>
      </c>
      <c r="E1010">
        <v>105</v>
      </c>
      <c r="F1010">
        <v>70</v>
      </c>
      <c r="G1010">
        <v>95</v>
      </c>
      <c r="H1010">
        <v>105</v>
      </c>
      <c r="I1010">
        <v>600</v>
      </c>
      <c r="J1010" t="s">
        <v>2102</v>
      </c>
      <c r="K1010" t="s">
        <v>2196</v>
      </c>
    </row>
    <row r="1011" spans="1:11" x14ac:dyDescent="0.3">
      <c r="A1011">
        <v>1011</v>
      </c>
      <c r="B1011" t="s">
        <v>1985</v>
      </c>
      <c r="C1011">
        <v>80</v>
      </c>
      <c r="D1011">
        <v>100</v>
      </c>
      <c r="E1011">
        <v>50</v>
      </c>
      <c r="F1011">
        <v>100</v>
      </c>
      <c r="G1011">
        <v>50</v>
      </c>
      <c r="H1011">
        <v>200</v>
      </c>
      <c r="I1011">
        <v>580</v>
      </c>
      <c r="J1011" t="s">
        <v>2057</v>
      </c>
      <c r="K1011" t="s">
        <v>3525</v>
      </c>
    </row>
    <row r="1012" spans="1:11" x14ac:dyDescent="0.3">
      <c r="A1012">
        <v>1012</v>
      </c>
      <c r="B1012" t="s">
        <v>1987</v>
      </c>
      <c r="C1012">
        <v>200</v>
      </c>
      <c r="D1012">
        <v>100</v>
      </c>
      <c r="E1012">
        <v>50</v>
      </c>
      <c r="F1012">
        <v>100</v>
      </c>
      <c r="G1012">
        <v>50</v>
      </c>
      <c r="H1012">
        <v>80</v>
      </c>
      <c r="I1012">
        <v>580</v>
      </c>
      <c r="J1012" t="s">
        <v>2236</v>
      </c>
      <c r="K1012" t="s">
        <v>3525</v>
      </c>
    </row>
    <row r="1013" spans="1:11" x14ac:dyDescent="0.3">
      <c r="A1013">
        <v>1013</v>
      </c>
      <c r="B1013" t="s">
        <v>1989</v>
      </c>
      <c r="C1013">
        <v>100</v>
      </c>
      <c r="D1013">
        <v>145</v>
      </c>
      <c r="E1013">
        <v>130</v>
      </c>
      <c r="F1013">
        <v>65</v>
      </c>
      <c r="G1013">
        <v>110</v>
      </c>
      <c r="H1013">
        <v>30</v>
      </c>
      <c r="I1013">
        <v>580</v>
      </c>
      <c r="J1013" t="s">
        <v>2079</v>
      </c>
      <c r="K1013" t="s">
        <v>3525</v>
      </c>
    </row>
    <row r="1014" spans="1:11" x14ac:dyDescent="0.3">
      <c r="A1014">
        <v>1014</v>
      </c>
      <c r="B1014" t="s">
        <v>1991</v>
      </c>
      <c r="C1014">
        <v>100</v>
      </c>
      <c r="D1014">
        <v>65</v>
      </c>
      <c r="E1014">
        <v>60</v>
      </c>
      <c r="F1014">
        <v>145</v>
      </c>
      <c r="G1014">
        <v>80</v>
      </c>
      <c r="H1014">
        <v>130</v>
      </c>
      <c r="I1014">
        <v>580</v>
      </c>
      <c r="J1014" t="s">
        <v>2305</v>
      </c>
      <c r="K1014" t="s">
        <v>3525</v>
      </c>
    </row>
    <row r="1015" spans="1:11" x14ac:dyDescent="0.3">
      <c r="A1015">
        <v>1015</v>
      </c>
      <c r="B1015" t="s">
        <v>1993</v>
      </c>
      <c r="C1015">
        <v>100</v>
      </c>
      <c r="D1015">
        <v>80</v>
      </c>
      <c r="E1015">
        <v>80</v>
      </c>
      <c r="F1015">
        <v>80</v>
      </c>
      <c r="G1015">
        <v>80</v>
      </c>
      <c r="H1015">
        <v>80</v>
      </c>
      <c r="I1015">
        <v>500</v>
      </c>
      <c r="J1015" t="s">
        <v>2121</v>
      </c>
      <c r="K1015" t="s">
        <v>2196</v>
      </c>
    </row>
    <row r="1016" spans="1:11" x14ac:dyDescent="0.3">
      <c r="A1016">
        <v>1016</v>
      </c>
      <c r="B1016" t="s">
        <v>1995</v>
      </c>
      <c r="C1016">
        <v>100</v>
      </c>
      <c r="D1016">
        <v>165</v>
      </c>
      <c r="E1016">
        <v>150</v>
      </c>
      <c r="F1016">
        <v>85</v>
      </c>
      <c r="G1016">
        <v>130</v>
      </c>
      <c r="H1016">
        <v>50</v>
      </c>
      <c r="I1016">
        <v>680</v>
      </c>
      <c r="J1016" t="e">
        <v>#N/A</v>
      </c>
      <c r="K1016" t="e">
        <v>#N/A</v>
      </c>
    </row>
    <row r="1017" spans="1:11" x14ac:dyDescent="0.3">
      <c r="A1017">
        <v>1017</v>
      </c>
      <c r="B1017" t="s">
        <v>1997</v>
      </c>
      <c r="C1017">
        <v>100</v>
      </c>
      <c r="D1017">
        <v>85</v>
      </c>
      <c r="E1017">
        <v>80</v>
      </c>
      <c r="F1017">
        <v>165</v>
      </c>
      <c r="G1017">
        <v>100</v>
      </c>
      <c r="H1017">
        <v>150</v>
      </c>
      <c r="I1017">
        <v>680</v>
      </c>
      <c r="J1017" t="e">
        <v>#N/A</v>
      </c>
      <c r="K1017" t="e">
        <v>#N/A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019"/>
  <sheetViews>
    <sheetView topLeftCell="A987" zoomScaleNormal="100" workbookViewId="0">
      <selection activeCell="A3" sqref="A3:A1019"/>
    </sheetView>
  </sheetViews>
  <sheetFormatPr defaultRowHeight="16.5" x14ac:dyDescent="0.3"/>
  <cols>
    <col min="2" max="2" width="33.625" bestFit="1" customWidth="1"/>
  </cols>
  <sheetData>
    <row r="2" spans="1:11" x14ac:dyDescent="0.3">
      <c r="A2" t="s">
        <v>1998</v>
      </c>
      <c r="B2" t="s">
        <v>2000</v>
      </c>
      <c r="C2" t="s">
        <v>2002</v>
      </c>
      <c r="D2" t="s">
        <v>2004</v>
      </c>
      <c r="E2" t="s">
        <v>2006</v>
      </c>
      <c r="F2" t="s">
        <v>2008</v>
      </c>
      <c r="G2" t="s">
        <v>2010</v>
      </c>
      <c r="H2" t="s">
        <v>2012</v>
      </c>
      <c r="I2" t="s">
        <v>2014</v>
      </c>
      <c r="J2" t="s">
        <v>3518</v>
      </c>
      <c r="K2" t="s">
        <v>3520</v>
      </c>
    </row>
    <row r="3" spans="1:11" x14ac:dyDescent="0.3">
      <c r="A3">
        <v>1</v>
      </c>
      <c r="B3" t="s">
        <v>1</v>
      </c>
      <c r="C3">
        <v>45</v>
      </c>
      <c r="D3">
        <v>49</v>
      </c>
      <c r="E3">
        <v>49</v>
      </c>
      <c r="F3">
        <v>65</v>
      </c>
      <c r="G3">
        <v>65</v>
      </c>
      <c r="H3">
        <v>45</v>
      </c>
      <c r="I3">
        <v>318</v>
      </c>
      <c r="J3" t="s">
        <v>2196</v>
      </c>
      <c r="K3" t="s">
        <v>2053</v>
      </c>
    </row>
    <row r="4" spans="1:11" x14ac:dyDescent="0.3">
      <c r="A4">
        <v>2</v>
      </c>
      <c r="B4" t="s">
        <v>3</v>
      </c>
      <c r="C4">
        <v>60</v>
      </c>
      <c r="D4">
        <v>62</v>
      </c>
      <c r="E4">
        <v>63</v>
      </c>
      <c r="F4">
        <v>80</v>
      </c>
      <c r="G4">
        <v>80</v>
      </c>
      <c r="H4">
        <v>60</v>
      </c>
      <c r="I4">
        <v>405</v>
      </c>
      <c r="J4" t="s">
        <v>2196</v>
      </c>
      <c r="K4" t="s">
        <v>2053</v>
      </c>
    </row>
    <row r="5" spans="1:11" x14ac:dyDescent="0.3">
      <c r="A5">
        <v>3</v>
      </c>
      <c r="B5" t="s">
        <v>5</v>
      </c>
      <c r="C5">
        <v>80</v>
      </c>
      <c r="D5">
        <v>82</v>
      </c>
      <c r="E5">
        <v>83</v>
      </c>
      <c r="F5">
        <v>100</v>
      </c>
      <c r="G5">
        <v>100</v>
      </c>
      <c r="H5">
        <v>80</v>
      </c>
      <c r="I5">
        <v>525</v>
      </c>
      <c r="J5" t="s">
        <v>2196</v>
      </c>
      <c r="K5" t="s">
        <v>2053</v>
      </c>
    </row>
    <row r="6" spans="1:11" x14ac:dyDescent="0.3">
      <c r="A6">
        <v>3</v>
      </c>
      <c r="B6" t="s">
        <v>6</v>
      </c>
      <c r="C6">
        <v>80</v>
      </c>
      <c r="D6">
        <v>100</v>
      </c>
      <c r="E6">
        <v>123</v>
      </c>
      <c r="F6">
        <v>122</v>
      </c>
      <c r="G6">
        <v>120</v>
      </c>
      <c r="H6">
        <v>80</v>
      </c>
      <c r="I6">
        <v>625</v>
      </c>
      <c r="J6" t="s">
        <v>2196</v>
      </c>
      <c r="K6" t="s">
        <v>2053</v>
      </c>
    </row>
    <row r="7" spans="1:11" x14ac:dyDescent="0.3">
      <c r="A7">
        <v>4</v>
      </c>
      <c r="B7" t="s">
        <v>8</v>
      </c>
      <c r="C7">
        <v>39</v>
      </c>
      <c r="D7">
        <v>52</v>
      </c>
      <c r="E7">
        <v>43</v>
      </c>
      <c r="F7">
        <v>60</v>
      </c>
      <c r="G7">
        <v>50</v>
      </c>
      <c r="H7">
        <v>65</v>
      </c>
      <c r="I7">
        <v>309</v>
      </c>
      <c r="J7" t="s">
        <v>2022</v>
      </c>
    </row>
    <row r="8" spans="1:11" x14ac:dyDescent="0.3">
      <c r="A8">
        <v>5</v>
      </c>
      <c r="B8" t="s">
        <v>10</v>
      </c>
      <c r="C8">
        <v>58</v>
      </c>
      <c r="D8">
        <v>64</v>
      </c>
      <c r="E8">
        <v>58</v>
      </c>
      <c r="F8">
        <v>80</v>
      </c>
      <c r="G8">
        <v>65</v>
      </c>
      <c r="H8">
        <v>80</v>
      </c>
      <c r="I8">
        <v>405</v>
      </c>
      <c r="J8" t="s">
        <v>2022</v>
      </c>
    </row>
    <row r="9" spans="1:11" x14ac:dyDescent="0.3">
      <c r="A9">
        <v>6</v>
      </c>
      <c r="B9" t="s">
        <v>12</v>
      </c>
      <c r="C9">
        <v>78</v>
      </c>
      <c r="D9">
        <v>84</v>
      </c>
      <c r="E9">
        <v>78</v>
      </c>
      <c r="F9">
        <v>109</v>
      </c>
      <c r="G9">
        <v>85</v>
      </c>
      <c r="H9">
        <v>100</v>
      </c>
      <c r="I9">
        <v>534</v>
      </c>
      <c r="J9" t="s">
        <v>2022</v>
      </c>
      <c r="K9" t="s">
        <v>2866</v>
      </c>
    </row>
    <row r="10" spans="1:11" x14ac:dyDescent="0.3">
      <c r="A10">
        <v>6</v>
      </c>
      <c r="B10" t="s">
        <v>13</v>
      </c>
      <c r="C10">
        <v>78</v>
      </c>
      <c r="D10">
        <v>130</v>
      </c>
      <c r="E10">
        <v>111</v>
      </c>
      <c r="F10">
        <v>130</v>
      </c>
      <c r="G10">
        <v>85</v>
      </c>
      <c r="H10">
        <v>100</v>
      </c>
      <c r="I10">
        <v>634</v>
      </c>
      <c r="J10" t="s">
        <v>2022</v>
      </c>
      <c r="K10" t="s">
        <v>2236</v>
      </c>
    </row>
    <row r="11" spans="1:11" x14ac:dyDescent="0.3">
      <c r="A11">
        <v>6</v>
      </c>
      <c r="B11" t="s">
        <v>14</v>
      </c>
      <c r="C11">
        <v>78</v>
      </c>
      <c r="D11">
        <v>104</v>
      </c>
      <c r="E11">
        <v>78</v>
      </c>
      <c r="F11">
        <v>159</v>
      </c>
      <c r="G11">
        <v>115</v>
      </c>
      <c r="H11">
        <v>100</v>
      </c>
      <c r="I11">
        <v>634</v>
      </c>
      <c r="J11" t="s">
        <v>2022</v>
      </c>
      <c r="K11" t="s">
        <v>2866</v>
      </c>
    </row>
    <row r="12" spans="1:11" x14ac:dyDescent="0.3">
      <c r="A12">
        <v>7</v>
      </c>
      <c r="B12" t="s">
        <v>16</v>
      </c>
      <c r="C12">
        <v>44</v>
      </c>
      <c r="D12">
        <v>48</v>
      </c>
      <c r="E12">
        <v>65</v>
      </c>
      <c r="F12">
        <v>50</v>
      </c>
      <c r="G12">
        <v>64</v>
      </c>
      <c r="H12">
        <v>43</v>
      </c>
      <c r="I12">
        <v>314</v>
      </c>
      <c r="J12" t="s">
        <v>2027</v>
      </c>
      <c r="K12" t="s">
        <v>3525</v>
      </c>
    </row>
    <row r="13" spans="1:11" x14ac:dyDescent="0.3">
      <c r="A13">
        <v>8</v>
      </c>
      <c r="B13" t="s">
        <v>18</v>
      </c>
      <c r="C13">
        <v>59</v>
      </c>
      <c r="D13">
        <v>63</v>
      </c>
      <c r="E13">
        <v>80</v>
      </c>
      <c r="F13">
        <v>65</v>
      </c>
      <c r="G13">
        <v>80</v>
      </c>
      <c r="H13">
        <v>58</v>
      </c>
      <c r="I13">
        <v>405</v>
      </c>
      <c r="J13" t="s">
        <v>2027</v>
      </c>
      <c r="K13" t="s">
        <v>3525</v>
      </c>
    </row>
    <row r="14" spans="1:11" x14ac:dyDescent="0.3">
      <c r="A14">
        <v>9</v>
      </c>
      <c r="B14" t="s">
        <v>20</v>
      </c>
      <c r="C14">
        <v>79</v>
      </c>
      <c r="D14">
        <v>83</v>
      </c>
      <c r="E14">
        <v>100</v>
      </c>
      <c r="F14">
        <v>85</v>
      </c>
      <c r="G14">
        <v>105</v>
      </c>
      <c r="H14">
        <v>78</v>
      </c>
      <c r="I14">
        <v>530</v>
      </c>
      <c r="J14" t="s">
        <v>2027</v>
      </c>
      <c r="K14" t="s">
        <v>3525</v>
      </c>
    </row>
    <row r="15" spans="1:11" x14ac:dyDescent="0.3">
      <c r="A15">
        <v>9</v>
      </c>
      <c r="B15" t="s">
        <v>21</v>
      </c>
      <c r="C15">
        <v>79</v>
      </c>
      <c r="D15">
        <v>103</v>
      </c>
      <c r="E15">
        <v>120</v>
      </c>
      <c r="F15">
        <v>135</v>
      </c>
      <c r="G15">
        <v>115</v>
      </c>
      <c r="H15">
        <v>78</v>
      </c>
      <c r="I15">
        <v>630</v>
      </c>
      <c r="J15" t="s">
        <v>2027</v>
      </c>
      <c r="K15" t="s">
        <v>3525</v>
      </c>
    </row>
    <row r="16" spans="1:11" x14ac:dyDescent="0.3">
      <c r="A16">
        <v>10</v>
      </c>
      <c r="B16" t="s">
        <v>23</v>
      </c>
      <c r="C16">
        <v>45</v>
      </c>
      <c r="D16">
        <v>30</v>
      </c>
      <c r="E16">
        <v>35</v>
      </c>
      <c r="F16">
        <v>20</v>
      </c>
      <c r="G16">
        <v>20</v>
      </c>
      <c r="H16">
        <v>45</v>
      </c>
      <c r="I16">
        <v>195</v>
      </c>
      <c r="J16" t="s">
        <v>2031</v>
      </c>
      <c r="K16" t="s">
        <v>3525</v>
      </c>
    </row>
    <row r="17" spans="1:11" x14ac:dyDescent="0.3">
      <c r="A17">
        <v>11</v>
      </c>
      <c r="B17" t="s">
        <v>25</v>
      </c>
      <c r="C17">
        <v>50</v>
      </c>
      <c r="D17">
        <v>20</v>
      </c>
      <c r="E17">
        <v>55</v>
      </c>
      <c r="F17">
        <v>25</v>
      </c>
      <c r="G17">
        <v>25</v>
      </c>
      <c r="H17">
        <v>30</v>
      </c>
      <c r="I17">
        <v>205</v>
      </c>
      <c r="J17" t="s">
        <v>2031</v>
      </c>
      <c r="K17" t="s">
        <v>3525</v>
      </c>
    </row>
    <row r="18" spans="1:11" x14ac:dyDescent="0.3">
      <c r="A18">
        <v>12</v>
      </c>
      <c r="B18" t="s">
        <v>2034</v>
      </c>
      <c r="C18">
        <v>60</v>
      </c>
      <c r="D18">
        <v>45</v>
      </c>
      <c r="E18">
        <v>50</v>
      </c>
      <c r="F18">
        <v>90</v>
      </c>
      <c r="G18">
        <v>80</v>
      </c>
      <c r="H18">
        <v>70</v>
      </c>
      <c r="I18">
        <v>395</v>
      </c>
      <c r="J18" t="s">
        <v>2031</v>
      </c>
      <c r="K18" t="s">
        <v>2866</v>
      </c>
    </row>
    <row r="19" spans="1:11" x14ac:dyDescent="0.3">
      <c r="A19">
        <v>13</v>
      </c>
      <c r="B19" t="s">
        <v>30</v>
      </c>
      <c r="C19">
        <v>40</v>
      </c>
      <c r="D19">
        <v>35</v>
      </c>
      <c r="E19">
        <v>30</v>
      </c>
      <c r="F19">
        <v>20</v>
      </c>
      <c r="G19">
        <v>20</v>
      </c>
      <c r="H19">
        <v>50</v>
      </c>
      <c r="I19">
        <v>195</v>
      </c>
      <c r="J19" t="s">
        <v>2031</v>
      </c>
      <c r="K19" t="s">
        <v>2053</v>
      </c>
    </row>
    <row r="20" spans="1:11" x14ac:dyDescent="0.3">
      <c r="A20">
        <v>14</v>
      </c>
      <c r="B20" t="s">
        <v>32</v>
      </c>
      <c r="C20">
        <v>45</v>
      </c>
      <c r="D20">
        <v>25</v>
      </c>
      <c r="E20">
        <v>50</v>
      </c>
      <c r="F20">
        <v>25</v>
      </c>
      <c r="G20">
        <v>25</v>
      </c>
      <c r="H20">
        <v>35</v>
      </c>
      <c r="I20">
        <v>205</v>
      </c>
      <c r="J20" t="s">
        <v>2031</v>
      </c>
      <c r="K20" t="s">
        <v>2053</v>
      </c>
    </row>
    <row r="21" spans="1:11" x14ac:dyDescent="0.3">
      <c r="A21">
        <v>15</v>
      </c>
      <c r="B21" t="s">
        <v>2040</v>
      </c>
      <c r="C21">
        <v>65</v>
      </c>
      <c r="D21">
        <v>90</v>
      </c>
      <c r="E21">
        <v>40</v>
      </c>
      <c r="F21">
        <v>45</v>
      </c>
      <c r="G21">
        <v>80</v>
      </c>
      <c r="H21">
        <v>75</v>
      </c>
      <c r="I21">
        <v>395</v>
      </c>
      <c r="J21" t="s">
        <v>2031</v>
      </c>
      <c r="K21" t="s">
        <v>2053</v>
      </c>
    </row>
    <row r="22" spans="1:11" x14ac:dyDescent="0.3">
      <c r="A22">
        <v>15</v>
      </c>
      <c r="B22" t="s">
        <v>36</v>
      </c>
      <c r="C22">
        <v>65</v>
      </c>
      <c r="D22">
        <v>150</v>
      </c>
      <c r="E22">
        <v>40</v>
      </c>
      <c r="F22">
        <v>15</v>
      </c>
      <c r="G22">
        <v>80</v>
      </c>
      <c r="H22">
        <v>145</v>
      </c>
      <c r="I22">
        <v>495</v>
      </c>
      <c r="J22" t="s">
        <v>2031</v>
      </c>
      <c r="K22" t="s">
        <v>2053</v>
      </c>
    </row>
    <row r="23" spans="1:11" x14ac:dyDescent="0.3">
      <c r="A23">
        <v>16</v>
      </c>
      <c r="B23" t="s">
        <v>38</v>
      </c>
      <c r="C23">
        <v>40</v>
      </c>
      <c r="D23">
        <v>45</v>
      </c>
      <c r="E23">
        <v>40</v>
      </c>
      <c r="F23">
        <v>35</v>
      </c>
      <c r="G23">
        <v>35</v>
      </c>
      <c r="H23">
        <v>56</v>
      </c>
      <c r="I23">
        <v>251</v>
      </c>
      <c r="J23" t="s">
        <v>2047</v>
      </c>
      <c r="K23" t="s">
        <v>2866</v>
      </c>
    </row>
    <row r="24" spans="1:11" x14ac:dyDescent="0.3">
      <c r="A24">
        <v>17</v>
      </c>
      <c r="B24" t="s">
        <v>40</v>
      </c>
      <c r="C24">
        <v>63</v>
      </c>
      <c r="D24">
        <v>60</v>
      </c>
      <c r="E24">
        <v>55</v>
      </c>
      <c r="F24">
        <v>50</v>
      </c>
      <c r="G24">
        <v>50</v>
      </c>
      <c r="H24">
        <v>71</v>
      </c>
      <c r="I24">
        <v>349</v>
      </c>
      <c r="J24" t="s">
        <v>2047</v>
      </c>
      <c r="K24" t="s">
        <v>2866</v>
      </c>
    </row>
    <row r="25" spans="1:11" x14ac:dyDescent="0.3">
      <c r="A25">
        <v>18</v>
      </c>
      <c r="B25" t="s">
        <v>2045</v>
      </c>
      <c r="C25">
        <v>83</v>
      </c>
      <c r="D25">
        <v>80</v>
      </c>
      <c r="E25">
        <v>75</v>
      </c>
      <c r="F25">
        <v>70</v>
      </c>
      <c r="G25">
        <v>70</v>
      </c>
      <c r="H25">
        <v>101</v>
      </c>
      <c r="I25">
        <v>479</v>
      </c>
      <c r="J25" t="s">
        <v>2047</v>
      </c>
      <c r="K25" t="s">
        <v>2866</v>
      </c>
    </row>
    <row r="26" spans="1:11" x14ac:dyDescent="0.3">
      <c r="A26">
        <v>18</v>
      </c>
      <c r="B26" t="s">
        <v>44</v>
      </c>
      <c r="C26">
        <v>83</v>
      </c>
      <c r="D26">
        <v>80</v>
      </c>
      <c r="E26">
        <v>80</v>
      </c>
      <c r="F26">
        <v>135</v>
      </c>
      <c r="G26">
        <v>80</v>
      </c>
      <c r="H26">
        <v>121</v>
      </c>
      <c r="I26">
        <v>579</v>
      </c>
      <c r="J26" t="s">
        <v>2047</v>
      </c>
      <c r="K26" t="s">
        <v>2866</v>
      </c>
    </row>
    <row r="27" spans="1:11" x14ac:dyDescent="0.3">
      <c r="A27">
        <v>19</v>
      </c>
      <c r="B27" t="s">
        <v>46</v>
      </c>
      <c r="C27">
        <v>30</v>
      </c>
      <c r="D27">
        <v>56</v>
      </c>
      <c r="E27">
        <v>35</v>
      </c>
      <c r="F27">
        <v>25</v>
      </c>
      <c r="G27">
        <v>35</v>
      </c>
      <c r="H27">
        <v>72</v>
      </c>
      <c r="I27">
        <v>253</v>
      </c>
      <c r="J27" t="s">
        <v>2047</v>
      </c>
      <c r="K27" t="s">
        <v>3525</v>
      </c>
    </row>
    <row r="28" spans="1:11" x14ac:dyDescent="0.3">
      <c r="A28">
        <v>19</v>
      </c>
      <c r="B28" t="s">
        <v>48</v>
      </c>
      <c r="C28">
        <v>30</v>
      </c>
      <c r="D28">
        <v>56</v>
      </c>
      <c r="E28">
        <v>35</v>
      </c>
      <c r="F28">
        <v>25</v>
      </c>
      <c r="G28">
        <v>35</v>
      </c>
      <c r="H28">
        <v>72</v>
      </c>
      <c r="I28">
        <v>253</v>
      </c>
      <c r="J28" t="s">
        <v>2102</v>
      </c>
      <c r="K28" t="s">
        <v>2047</v>
      </c>
    </row>
    <row r="29" spans="1:11" x14ac:dyDescent="0.3">
      <c r="A29">
        <v>20</v>
      </c>
      <c r="B29" t="s">
        <v>50</v>
      </c>
      <c r="C29">
        <v>55</v>
      </c>
      <c r="D29">
        <v>81</v>
      </c>
      <c r="E29">
        <v>60</v>
      </c>
      <c r="F29">
        <v>50</v>
      </c>
      <c r="G29">
        <v>70</v>
      </c>
      <c r="H29">
        <v>97</v>
      </c>
      <c r="I29">
        <v>413</v>
      </c>
      <c r="J29" t="s">
        <v>2047</v>
      </c>
      <c r="K29" t="s">
        <v>3525</v>
      </c>
    </row>
    <row r="30" spans="1:11" x14ac:dyDescent="0.3">
      <c r="A30">
        <v>20</v>
      </c>
      <c r="B30" t="s">
        <v>52</v>
      </c>
      <c r="C30">
        <v>75</v>
      </c>
      <c r="D30">
        <v>71</v>
      </c>
      <c r="E30">
        <v>70</v>
      </c>
      <c r="F30">
        <v>40</v>
      </c>
      <c r="G30">
        <v>80</v>
      </c>
      <c r="H30">
        <v>77</v>
      </c>
      <c r="I30">
        <v>413</v>
      </c>
      <c r="J30" t="s">
        <v>2102</v>
      </c>
      <c r="K30" t="s">
        <v>2047</v>
      </c>
    </row>
    <row r="31" spans="1:11" x14ac:dyDescent="0.3">
      <c r="A31">
        <v>21</v>
      </c>
      <c r="B31" t="s">
        <v>54</v>
      </c>
      <c r="C31">
        <v>40</v>
      </c>
      <c r="D31">
        <v>60</v>
      </c>
      <c r="E31">
        <v>30</v>
      </c>
      <c r="F31">
        <v>31</v>
      </c>
      <c r="G31">
        <v>31</v>
      </c>
      <c r="H31">
        <v>70</v>
      </c>
      <c r="I31">
        <v>262</v>
      </c>
      <c r="J31" t="s">
        <v>2047</v>
      </c>
      <c r="K31" t="s">
        <v>2866</v>
      </c>
    </row>
    <row r="32" spans="1:11" x14ac:dyDescent="0.3">
      <c r="A32">
        <v>22</v>
      </c>
      <c r="B32" t="s">
        <v>56</v>
      </c>
      <c r="C32">
        <v>65</v>
      </c>
      <c r="D32">
        <v>90</v>
      </c>
      <c r="E32">
        <v>65</v>
      </c>
      <c r="F32">
        <v>61</v>
      </c>
      <c r="G32">
        <v>61</v>
      </c>
      <c r="H32">
        <v>100</v>
      </c>
      <c r="I32">
        <v>442</v>
      </c>
      <c r="J32" t="s">
        <v>2047</v>
      </c>
      <c r="K32" t="s">
        <v>2866</v>
      </c>
    </row>
    <row r="33" spans="1:11" x14ac:dyDescent="0.3">
      <c r="A33">
        <v>23</v>
      </c>
      <c r="B33" t="s">
        <v>58</v>
      </c>
      <c r="C33">
        <v>35</v>
      </c>
      <c r="D33">
        <v>60</v>
      </c>
      <c r="E33">
        <v>44</v>
      </c>
      <c r="F33">
        <v>40</v>
      </c>
      <c r="G33">
        <v>54</v>
      </c>
      <c r="H33">
        <v>55</v>
      </c>
      <c r="I33">
        <v>288</v>
      </c>
      <c r="J33" t="s">
        <v>2053</v>
      </c>
      <c r="K33" t="s">
        <v>3525</v>
      </c>
    </row>
    <row r="34" spans="1:11" x14ac:dyDescent="0.3">
      <c r="A34">
        <v>24</v>
      </c>
      <c r="B34" t="s">
        <v>60</v>
      </c>
      <c r="C34">
        <v>60</v>
      </c>
      <c r="D34">
        <v>85</v>
      </c>
      <c r="E34">
        <v>69</v>
      </c>
      <c r="F34">
        <v>65</v>
      </c>
      <c r="G34">
        <v>79</v>
      </c>
      <c r="H34">
        <v>80</v>
      </c>
      <c r="I34">
        <v>438</v>
      </c>
      <c r="J34" t="s">
        <v>2053</v>
      </c>
      <c r="K34" t="s">
        <v>3525</v>
      </c>
    </row>
    <row r="35" spans="1:11" x14ac:dyDescent="0.3">
      <c r="A35">
        <v>25</v>
      </c>
      <c r="B35" t="s">
        <v>2056</v>
      </c>
      <c r="C35">
        <v>35</v>
      </c>
      <c r="D35">
        <v>55</v>
      </c>
      <c r="E35">
        <v>40</v>
      </c>
      <c r="F35">
        <v>50</v>
      </c>
      <c r="G35">
        <v>50</v>
      </c>
      <c r="H35">
        <v>90</v>
      </c>
      <c r="I35">
        <v>320</v>
      </c>
      <c r="J35" t="s">
        <v>2057</v>
      </c>
      <c r="K35" t="s">
        <v>3525</v>
      </c>
    </row>
    <row r="36" spans="1:11" x14ac:dyDescent="0.3">
      <c r="A36">
        <v>26</v>
      </c>
      <c r="B36" t="s">
        <v>2059</v>
      </c>
      <c r="C36">
        <v>60</v>
      </c>
      <c r="D36">
        <v>90</v>
      </c>
      <c r="E36">
        <v>55</v>
      </c>
      <c r="F36">
        <v>90</v>
      </c>
      <c r="G36">
        <v>80</v>
      </c>
      <c r="H36">
        <v>110</v>
      </c>
      <c r="I36">
        <v>485</v>
      </c>
      <c r="J36" t="s">
        <v>2057</v>
      </c>
      <c r="K36" t="s">
        <v>3525</v>
      </c>
    </row>
    <row r="37" spans="1:11" x14ac:dyDescent="0.3">
      <c r="A37">
        <v>26</v>
      </c>
      <c r="B37" t="s">
        <v>3527</v>
      </c>
      <c r="C37">
        <v>60</v>
      </c>
      <c r="D37">
        <v>85</v>
      </c>
      <c r="E37">
        <v>50</v>
      </c>
      <c r="F37">
        <v>95</v>
      </c>
      <c r="G37">
        <v>85</v>
      </c>
      <c r="H37">
        <v>110</v>
      </c>
      <c r="I37">
        <v>485</v>
      </c>
      <c r="J37" t="s">
        <v>2057</v>
      </c>
      <c r="K37" t="s">
        <v>2121</v>
      </c>
    </row>
    <row r="38" spans="1:11" x14ac:dyDescent="0.3">
      <c r="A38">
        <v>27</v>
      </c>
      <c r="B38" t="s">
        <v>3526</v>
      </c>
      <c r="C38">
        <v>50</v>
      </c>
      <c r="D38">
        <v>75</v>
      </c>
      <c r="E38">
        <v>85</v>
      </c>
      <c r="F38">
        <v>20</v>
      </c>
      <c r="G38">
        <v>30</v>
      </c>
      <c r="H38">
        <v>40</v>
      </c>
      <c r="I38">
        <v>300</v>
      </c>
      <c r="J38" t="s">
        <v>2062</v>
      </c>
      <c r="K38" t="s">
        <v>3525</v>
      </c>
    </row>
    <row r="39" spans="1:11" x14ac:dyDescent="0.3">
      <c r="A39">
        <v>27</v>
      </c>
      <c r="B39" t="s">
        <v>72</v>
      </c>
      <c r="C39">
        <v>50</v>
      </c>
      <c r="D39">
        <v>75</v>
      </c>
      <c r="E39">
        <v>90</v>
      </c>
      <c r="F39">
        <v>10</v>
      </c>
      <c r="G39">
        <v>35</v>
      </c>
      <c r="H39">
        <v>40</v>
      </c>
      <c r="I39">
        <v>300</v>
      </c>
      <c r="J39" t="s">
        <v>2079</v>
      </c>
      <c r="K39" t="s">
        <v>2103</v>
      </c>
    </row>
    <row r="40" spans="1:11" x14ac:dyDescent="0.3">
      <c r="A40">
        <v>28</v>
      </c>
      <c r="B40" t="s">
        <v>74</v>
      </c>
      <c r="C40">
        <v>75</v>
      </c>
      <c r="D40">
        <v>100</v>
      </c>
      <c r="E40">
        <v>110</v>
      </c>
      <c r="F40">
        <v>45</v>
      </c>
      <c r="G40">
        <v>55</v>
      </c>
      <c r="H40">
        <v>65</v>
      </c>
      <c r="I40">
        <v>450</v>
      </c>
      <c r="J40" t="s">
        <v>2062</v>
      </c>
      <c r="K40" t="s">
        <v>3525</v>
      </c>
    </row>
    <row r="41" spans="1:11" x14ac:dyDescent="0.3">
      <c r="A41">
        <v>28</v>
      </c>
      <c r="B41" t="s">
        <v>76</v>
      </c>
      <c r="C41">
        <v>75</v>
      </c>
      <c r="D41">
        <v>100</v>
      </c>
      <c r="E41">
        <v>120</v>
      </c>
      <c r="F41">
        <v>25</v>
      </c>
      <c r="G41">
        <v>65</v>
      </c>
      <c r="H41">
        <v>65</v>
      </c>
      <c r="I41">
        <v>450</v>
      </c>
      <c r="J41" t="s">
        <v>2079</v>
      </c>
      <c r="K41" t="s">
        <v>2103</v>
      </c>
    </row>
    <row r="42" spans="1:11" x14ac:dyDescent="0.3">
      <c r="A42">
        <v>29</v>
      </c>
      <c r="B42" t="s">
        <v>78</v>
      </c>
      <c r="C42">
        <v>55</v>
      </c>
      <c r="D42">
        <v>47</v>
      </c>
      <c r="E42">
        <v>52</v>
      </c>
      <c r="F42">
        <v>40</v>
      </c>
      <c r="G42">
        <v>40</v>
      </c>
      <c r="H42">
        <v>41</v>
      </c>
      <c r="I42">
        <v>275</v>
      </c>
      <c r="J42" t="s">
        <v>2053</v>
      </c>
      <c r="K42" t="s">
        <v>3525</v>
      </c>
    </row>
    <row r="43" spans="1:11" x14ac:dyDescent="0.3">
      <c r="A43">
        <v>30</v>
      </c>
      <c r="B43" t="s">
        <v>80</v>
      </c>
      <c r="C43">
        <v>70</v>
      </c>
      <c r="D43">
        <v>62</v>
      </c>
      <c r="E43">
        <v>67</v>
      </c>
      <c r="F43">
        <v>55</v>
      </c>
      <c r="G43">
        <v>55</v>
      </c>
      <c r="H43">
        <v>56</v>
      </c>
      <c r="I43">
        <v>365</v>
      </c>
      <c r="J43" t="s">
        <v>2053</v>
      </c>
      <c r="K43" t="s">
        <v>3525</v>
      </c>
    </row>
    <row r="44" spans="1:11" x14ac:dyDescent="0.3">
      <c r="A44">
        <v>31</v>
      </c>
      <c r="B44" t="s">
        <v>2068</v>
      </c>
      <c r="C44">
        <v>90</v>
      </c>
      <c r="D44">
        <v>92</v>
      </c>
      <c r="E44">
        <v>87</v>
      </c>
      <c r="F44">
        <v>75</v>
      </c>
      <c r="G44">
        <v>85</v>
      </c>
      <c r="H44">
        <v>76</v>
      </c>
      <c r="I44">
        <v>505</v>
      </c>
      <c r="J44" t="s">
        <v>2053</v>
      </c>
      <c r="K44" t="s">
        <v>2062</v>
      </c>
    </row>
    <row r="45" spans="1:11" x14ac:dyDescent="0.3">
      <c r="A45">
        <v>32</v>
      </c>
      <c r="B45" t="s">
        <v>85</v>
      </c>
      <c r="C45">
        <v>46</v>
      </c>
      <c r="D45">
        <v>57</v>
      </c>
      <c r="E45">
        <v>40</v>
      </c>
      <c r="F45">
        <v>40</v>
      </c>
      <c r="G45">
        <v>40</v>
      </c>
      <c r="H45">
        <v>50</v>
      </c>
      <c r="I45">
        <v>273</v>
      </c>
      <c r="J45" t="s">
        <v>2053</v>
      </c>
      <c r="K45" t="s">
        <v>3525</v>
      </c>
    </row>
    <row r="46" spans="1:11" x14ac:dyDescent="0.3">
      <c r="A46">
        <v>33</v>
      </c>
      <c r="B46" t="s">
        <v>87</v>
      </c>
      <c r="C46">
        <v>61</v>
      </c>
      <c r="D46">
        <v>72</v>
      </c>
      <c r="E46">
        <v>57</v>
      </c>
      <c r="F46">
        <v>55</v>
      </c>
      <c r="G46">
        <v>55</v>
      </c>
      <c r="H46">
        <v>65</v>
      </c>
      <c r="I46">
        <v>365</v>
      </c>
      <c r="J46" t="s">
        <v>2053</v>
      </c>
      <c r="K46" t="s">
        <v>3525</v>
      </c>
    </row>
    <row r="47" spans="1:11" x14ac:dyDescent="0.3">
      <c r="A47">
        <v>34</v>
      </c>
      <c r="B47" t="s">
        <v>2073</v>
      </c>
      <c r="C47">
        <v>81</v>
      </c>
      <c r="D47">
        <v>102</v>
      </c>
      <c r="E47">
        <v>77</v>
      </c>
      <c r="F47">
        <v>85</v>
      </c>
      <c r="G47">
        <v>75</v>
      </c>
      <c r="H47">
        <v>85</v>
      </c>
      <c r="I47">
        <v>505</v>
      </c>
      <c r="J47" t="s">
        <v>2053</v>
      </c>
      <c r="K47" t="s">
        <v>2062</v>
      </c>
    </row>
    <row r="48" spans="1:11" x14ac:dyDescent="0.3">
      <c r="A48">
        <v>35</v>
      </c>
      <c r="B48" t="s">
        <v>92</v>
      </c>
      <c r="C48">
        <v>70</v>
      </c>
      <c r="D48">
        <v>45</v>
      </c>
      <c r="E48">
        <v>48</v>
      </c>
      <c r="F48">
        <v>60</v>
      </c>
      <c r="G48">
        <v>65</v>
      </c>
      <c r="H48">
        <v>35</v>
      </c>
      <c r="I48">
        <v>323</v>
      </c>
      <c r="J48" t="s">
        <v>2075</v>
      </c>
      <c r="K48" t="s">
        <v>3525</v>
      </c>
    </row>
    <row r="49" spans="1:11" x14ac:dyDescent="0.3">
      <c r="A49">
        <v>36</v>
      </c>
      <c r="B49" t="s">
        <v>2077</v>
      </c>
      <c r="C49">
        <v>95</v>
      </c>
      <c r="D49">
        <v>70</v>
      </c>
      <c r="E49">
        <v>73</v>
      </c>
      <c r="F49">
        <v>95</v>
      </c>
      <c r="G49">
        <v>90</v>
      </c>
      <c r="H49">
        <v>60</v>
      </c>
      <c r="I49">
        <v>483</v>
      </c>
      <c r="J49" t="s">
        <v>2075</v>
      </c>
      <c r="K49" t="s">
        <v>3525</v>
      </c>
    </row>
    <row r="50" spans="1:11" x14ac:dyDescent="0.3">
      <c r="A50">
        <v>37</v>
      </c>
      <c r="B50" t="s">
        <v>97</v>
      </c>
      <c r="C50">
        <v>38</v>
      </c>
      <c r="D50">
        <v>41</v>
      </c>
      <c r="E50">
        <v>40</v>
      </c>
      <c r="F50">
        <v>50</v>
      </c>
      <c r="G50">
        <v>65</v>
      </c>
      <c r="H50">
        <v>65</v>
      </c>
      <c r="I50">
        <v>299</v>
      </c>
      <c r="J50" t="s">
        <v>2022</v>
      </c>
      <c r="K50" t="s">
        <v>3525</v>
      </c>
    </row>
    <row r="51" spans="1:11" x14ac:dyDescent="0.3">
      <c r="A51">
        <v>37</v>
      </c>
      <c r="B51" t="s">
        <v>99</v>
      </c>
      <c r="C51">
        <v>38</v>
      </c>
      <c r="D51">
        <v>41</v>
      </c>
      <c r="E51">
        <v>40</v>
      </c>
      <c r="F51">
        <v>50</v>
      </c>
      <c r="G51">
        <v>65</v>
      </c>
      <c r="H51">
        <v>65</v>
      </c>
      <c r="I51">
        <v>299</v>
      </c>
      <c r="J51" t="s">
        <v>2079</v>
      </c>
      <c r="K51" t="s">
        <v>3525</v>
      </c>
    </row>
    <row r="52" spans="1:11" x14ac:dyDescent="0.3">
      <c r="A52">
        <v>38</v>
      </c>
      <c r="B52" t="s">
        <v>101</v>
      </c>
      <c r="C52">
        <v>73</v>
      </c>
      <c r="D52">
        <v>76</v>
      </c>
      <c r="E52">
        <v>75</v>
      </c>
      <c r="F52">
        <v>81</v>
      </c>
      <c r="G52">
        <v>100</v>
      </c>
      <c r="H52">
        <v>100</v>
      </c>
      <c r="I52">
        <v>505</v>
      </c>
      <c r="J52" t="s">
        <v>2022</v>
      </c>
      <c r="K52" t="s">
        <v>3525</v>
      </c>
    </row>
    <row r="53" spans="1:11" x14ac:dyDescent="0.3">
      <c r="A53">
        <v>38</v>
      </c>
      <c r="B53" t="s">
        <v>103</v>
      </c>
      <c r="C53">
        <v>73</v>
      </c>
      <c r="D53">
        <v>67</v>
      </c>
      <c r="E53">
        <v>75</v>
      </c>
      <c r="F53">
        <v>81</v>
      </c>
      <c r="G53">
        <v>100</v>
      </c>
      <c r="H53">
        <v>109</v>
      </c>
      <c r="I53">
        <v>505</v>
      </c>
      <c r="J53" t="s">
        <v>2079</v>
      </c>
      <c r="K53" t="s">
        <v>2075</v>
      </c>
    </row>
    <row r="54" spans="1:11" x14ac:dyDescent="0.3">
      <c r="A54">
        <v>39</v>
      </c>
      <c r="B54" t="s">
        <v>105</v>
      </c>
      <c r="C54">
        <v>115</v>
      </c>
      <c r="D54">
        <v>45</v>
      </c>
      <c r="E54">
        <v>20</v>
      </c>
      <c r="F54">
        <v>45</v>
      </c>
      <c r="G54">
        <v>25</v>
      </c>
      <c r="H54">
        <v>20</v>
      </c>
      <c r="I54">
        <v>270</v>
      </c>
      <c r="J54" t="s">
        <v>2047</v>
      </c>
      <c r="K54" t="s">
        <v>2075</v>
      </c>
    </row>
    <row r="55" spans="1:11" x14ac:dyDescent="0.3">
      <c r="A55">
        <v>40</v>
      </c>
      <c r="B55" t="s">
        <v>2085</v>
      </c>
      <c r="C55">
        <v>140</v>
      </c>
      <c r="D55">
        <v>70</v>
      </c>
      <c r="E55">
        <v>45</v>
      </c>
      <c r="F55">
        <v>85</v>
      </c>
      <c r="G55">
        <v>50</v>
      </c>
      <c r="H55">
        <v>45</v>
      </c>
      <c r="I55">
        <v>435</v>
      </c>
      <c r="J55" t="s">
        <v>2047</v>
      </c>
      <c r="K55" t="s">
        <v>2075</v>
      </c>
    </row>
    <row r="56" spans="1:11" x14ac:dyDescent="0.3">
      <c r="A56">
        <v>41</v>
      </c>
      <c r="B56" t="s">
        <v>110</v>
      </c>
      <c r="C56">
        <v>40</v>
      </c>
      <c r="D56">
        <v>45</v>
      </c>
      <c r="E56">
        <v>35</v>
      </c>
      <c r="F56">
        <v>30</v>
      </c>
      <c r="G56">
        <v>40</v>
      </c>
      <c r="H56">
        <v>55</v>
      </c>
      <c r="I56">
        <v>245</v>
      </c>
      <c r="J56" t="s">
        <v>2053</v>
      </c>
      <c r="K56" t="s">
        <v>2866</v>
      </c>
    </row>
    <row r="57" spans="1:11" x14ac:dyDescent="0.3">
      <c r="A57">
        <v>42</v>
      </c>
      <c r="B57" t="s">
        <v>112</v>
      </c>
      <c r="C57">
        <v>75</v>
      </c>
      <c r="D57">
        <v>80</v>
      </c>
      <c r="E57">
        <v>70</v>
      </c>
      <c r="F57">
        <v>65</v>
      </c>
      <c r="G57">
        <v>75</v>
      </c>
      <c r="H57">
        <v>90</v>
      </c>
      <c r="I57">
        <v>455</v>
      </c>
      <c r="J57" t="s">
        <v>2053</v>
      </c>
      <c r="K57" t="s">
        <v>2866</v>
      </c>
    </row>
    <row r="58" spans="1:11" x14ac:dyDescent="0.3">
      <c r="A58">
        <v>43</v>
      </c>
      <c r="B58" t="s">
        <v>114</v>
      </c>
      <c r="C58">
        <v>45</v>
      </c>
      <c r="D58">
        <v>50</v>
      </c>
      <c r="E58">
        <v>55</v>
      </c>
      <c r="F58">
        <v>75</v>
      </c>
      <c r="G58">
        <v>65</v>
      </c>
      <c r="H58">
        <v>30</v>
      </c>
      <c r="I58">
        <v>320</v>
      </c>
      <c r="J58" t="s">
        <v>2196</v>
      </c>
      <c r="K58" t="s">
        <v>2053</v>
      </c>
    </row>
    <row r="59" spans="1:11" x14ac:dyDescent="0.3">
      <c r="A59">
        <v>44</v>
      </c>
      <c r="B59" t="s">
        <v>116</v>
      </c>
      <c r="C59">
        <v>60</v>
      </c>
      <c r="D59">
        <v>65</v>
      </c>
      <c r="E59">
        <v>70</v>
      </c>
      <c r="F59">
        <v>85</v>
      </c>
      <c r="G59">
        <v>75</v>
      </c>
      <c r="H59">
        <v>40</v>
      </c>
      <c r="I59">
        <v>395</v>
      </c>
      <c r="J59" t="s">
        <v>2196</v>
      </c>
      <c r="K59" t="s">
        <v>2053</v>
      </c>
    </row>
    <row r="60" spans="1:11" x14ac:dyDescent="0.3">
      <c r="A60">
        <v>45</v>
      </c>
      <c r="B60" t="s">
        <v>2092</v>
      </c>
      <c r="C60">
        <v>75</v>
      </c>
      <c r="D60">
        <v>80</v>
      </c>
      <c r="E60">
        <v>85</v>
      </c>
      <c r="F60">
        <v>110</v>
      </c>
      <c r="G60">
        <v>90</v>
      </c>
      <c r="H60">
        <v>50</v>
      </c>
      <c r="I60">
        <v>490</v>
      </c>
      <c r="J60" t="s">
        <v>2196</v>
      </c>
      <c r="K60" t="s">
        <v>2053</v>
      </c>
    </row>
    <row r="61" spans="1:11" x14ac:dyDescent="0.3">
      <c r="A61">
        <v>46</v>
      </c>
      <c r="B61" t="s">
        <v>121</v>
      </c>
      <c r="C61">
        <v>35</v>
      </c>
      <c r="D61">
        <v>70</v>
      </c>
      <c r="E61">
        <v>55</v>
      </c>
      <c r="F61">
        <v>45</v>
      </c>
      <c r="G61">
        <v>55</v>
      </c>
      <c r="H61">
        <v>25</v>
      </c>
      <c r="I61">
        <v>285</v>
      </c>
      <c r="J61" t="s">
        <v>2031</v>
      </c>
      <c r="K61" t="s">
        <v>2196</v>
      </c>
    </row>
    <row r="62" spans="1:11" x14ac:dyDescent="0.3">
      <c r="A62">
        <v>47</v>
      </c>
      <c r="B62" t="s">
        <v>123</v>
      </c>
      <c r="C62">
        <v>60</v>
      </c>
      <c r="D62">
        <v>95</v>
      </c>
      <c r="E62">
        <v>80</v>
      </c>
      <c r="F62">
        <v>60</v>
      </c>
      <c r="G62">
        <v>80</v>
      </c>
      <c r="H62">
        <v>30</v>
      </c>
      <c r="I62">
        <v>405</v>
      </c>
      <c r="J62" t="s">
        <v>2031</v>
      </c>
      <c r="K62" t="s">
        <v>2196</v>
      </c>
    </row>
    <row r="63" spans="1:11" x14ac:dyDescent="0.3">
      <c r="A63">
        <v>48</v>
      </c>
      <c r="B63" t="s">
        <v>125</v>
      </c>
      <c r="C63">
        <v>60</v>
      </c>
      <c r="D63">
        <v>55</v>
      </c>
      <c r="E63">
        <v>50</v>
      </c>
      <c r="F63">
        <v>40</v>
      </c>
      <c r="G63">
        <v>55</v>
      </c>
      <c r="H63">
        <v>45</v>
      </c>
      <c r="I63">
        <v>305</v>
      </c>
      <c r="J63" t="s">
        <v>2031</v>
      </c>
      <c r="K63" t="s">
        <v>2053</v>
      </c>
    </row>
    <row r="64" spans="1:11" x14ac:dyDescent="0.3">
      <c r="A64">
        <v>49</v>
      </c>
      <c r="B64" t="s">
        <v>127</v>
      </c>
      <c r="C64">
        <v>70</v>
      </c>
      <c r="D64">
        <v>65</v>
      </c>
      <c r="E64">
        <v>60</v>
      </c>
      <c r="F64">
        <v>90</v>
      </c>
      <c r="G64">
        <v>75</v>
      </c>
      <c r="H64">
        <v>90</v>
      </c>
      <c r="I64">
        <v>450</v>
      </c>
      <c r="J64" t="s">
        <v>2031</v>
      </c>
      <c r="K64" t="s">
        <v>2053</v>
      </c>
    </row>
    <row r="65" spans="1:11" x14ac:dyDescent="0.3">
      <c r="A65">
        <v>50</v>
      </c>
      <c r="B65" t="s">
        <v>129</v>
      </c>
      <c r="C65">
        <v>10</v>
      </c>
      <c r="D65">
        <v>55</v>
      </c>
      <c r="E65">
        <v>25</v>
      </c>
      <c r="F65">
        <v>35</v>
      </c>
      <c r="G65">
        <v>45</v>
      </c>
      <c r="H65">
        <v>95</v>
      </c>
      <c r="I65">
        <v>265</v>
      </c>
      <c r="J65" t="s">
        <v>2062</v>
      </c>
      <c r="K65" t="s">
        <v>3525</v>
      </c>
    </row>
    <row r="66" spans="1:11" x14ac:dyDescent="0.3">
      <c r="A66">
        <v>50</v>
      </c>
      <c r="B66" t="s">
        <v>131</v>
      </c>
      <c r="C66">
        <v>10</v>
      </c>
      <c r="D66">
        <v>55</v>
      </c>
      <c r="E66">
        <v>30</v>
      </c>
      <c r="F66">
        <v>35</v>
      </c>
      <c r="G66">
        <v>45</v>
      </c>
      <c r="H66">
        <v>90</v>
      </c>
      <c r="I66">
        <v>265</v>
      </c>
      <c r="J66" t="s">
        <v>2062</v>
      </c>
      <c r="K66" t="s">
        <v>2103</v>
      </c>
    </row>
    <row r="67" spans="1:11" x14ac:dyDescent="0.3">
      <c r="A67">
        <v>51</v>
      </c>
      <c r="B67" t="s">
        <v>133</v>
      </c>
      <c r="C67">
        <v>35</v>
      </c>
      <c r="D67">
        <v>80</v>
      </c>
      <c r="E67">
        <v>50</v>
      </c>
      <c r="F67">
        <v>50</v>
      </c>
      <c r="G67">
        <v>70</v>
      </c>
      <c r="H67">
        <v>120</v>
      </c>
      <c r="I67">
        <v>405</v>
      </c>
      <c r="J67" t="s">
        <v>2062</v>
      </c>
      <c r="K67" t="s">
        <v>3525</v>
      </c>
    </row>
    <row r="68" spans="1:11" x14ac:dyDescent="0.3">
      <c r="A68">
        <v>51</v>
      </c>
      <c r="B68" t="s">
        <v>135</v>
      </c>
      <c r="C68">
        <v>35</v>
      </c>
      <c r="D68">
        <v>100</v>
      </c>
      <c r="E68">
        <v>60</v>
      </c>
      <c r="F68">
        <v>50</v>
      </c>
      <c r="G68">
        <v>70</v>
      </c>
      <c r="H68">
        <v>110</v>
      </c>
      <c r="I68">
        <v>425</v>
      </c>
      <c r="J68" t="s">
        <v>2062</v>
      </c>
      <c r="K68" t="s">
        <v>2103</v>
      </c>
    </row>
    <row r="69" spans="1:11" x14ac:dyDescent="0.3">
      <c r="A69">
        <v>52</v>
      </c>
      <c r="B69" t="s">
        <v>137</v>
      </c>
      <c r="C69">
        <v>40</v>
      </c>
      <c r="D69">
        <v>45</v>
      </c>
      <c r="E69">
        <v>35</v>
      </c>
      <c r="F69">
        <v>40</v>
      </c>
      <c r="G69">
        <v>40</v>
      </c>
      <c r="H69">
        <v>90</v>
      </c>
      <c r="I69">
        <v>290</v>
      </c>
      <c r="J69" t="s">
        <v>2047</v>
      </c>
      <c r="K69" t="s">
        <v>3525</v>
      </c>
    </row>
    <row r="70" spans="1:11" x14ac:dyDescent="0.3">
      <c r="A70">
        <v>52</v>
      </c>
      <c r="B70" t="s">
        <v>139</v>
      </c>
      <c r="C70">
        <v>40</v>
      </c>
      <c r="D70">
        <v>35</v>
      </c>
      <c r="E70">
        <v>35</v>
      </c>
      <c r="F70">
        <v>50</v>
      </c>
      <c r="G70">
        <v>40</v>
      </c>
      <c r="H70">
        <v>90</v>
      </c>
      <c r="I70">
        <v>290</v>
      </c>
      <c r="J70" t="s">
        <v>2102</v>
      </c>
      <c r="K70" t="s">
        <v>3525</v>
      </c>
    </row>
    <row r="71" spans="1:11" x14ac:dyDescent="0.3">
      <c r="A71">
        <v>52</v>
      </c>
      <c r="B71" t="s">
        <v>141</v>
      </c>
      <c r="C71">
        <v>50</v>
      </c>
      <c r="D71">
        <v>65</v>
      </c>
      <c r="E71">
        <v>55</v>
      </c>
      <c r="F71">
        <v>40</v>
      </c>
      <c r="G71">
        <v>40</v>
      </c>
      <c r="H71">
        <v>40</v>
      </c>
      <c r="I71">
        <v>290</v>
      </c>
      <c r="J71" t="s">
        <v>2103</v>
      </c>
      <c r="K71" t="s">
        <v>3525</v>
      </c>
    </row>
    <row r="72" spans="1:11" x14ac:dyDescent="0.3">
      <c r="A72">
        <v>53</v>
      </c>
      <c r="B72" t="s">
        <v>143</v>
      </c>
      <c r="C72">
        <v>65</v>
      </c>
      <c r="D72">
        <v>70</v>
      </c>
      <c r="E72">
        <v>60</v>
      </c>
      <c r="F72">
        <v>65</v>
      </c>
      <c r="G72">
        <v>65</v>
      </c>
      <c r="H72">
        <v>115</v>
      </c>
      <c r="I72">
        <v>440</v>
      </c>
      <c r="J72" t="s">
        <v>2047</v>
      </c>
      <c r="K72" t="s">
        <v>3525</v>
      </c>
    </row>
    <row r="73" spans="1:11" x14ac:dyDescent="0.3">
      <c r="A73">
        <v>53</v>
      </c>
      <c r="B73" t="s">
        <v>145</v>
      </c>
      <c r="C73">
        <v>65</v>
      </c>
      <c r="D73">
        <v>60</v>
      </c>
      <c r="E73">
        <v>60</v>
      </c>
      <c r="F73">
        <v>75</v>
      </c>
      <c r="G73">
        <v>65</v>
      </c>
      <c r="H73">
        <v>115</v>
      </c>
      <c r="I73">
        <v>440</v>
      </c>
      <c r="J73" t="s">
        <v>2102</v>
      </c>
      <c r="K73" t="s">
        <v>3525</v>
      </c>
    </row>
    <row r="74" spans="1:11" x14ac:dyDescent="0.3">
      <c r="A74">
        <v>54</v>
      </c>
      <c r="B74" t="s">
        <v>147</v>
      </c>
      <c r="C74">
        <v>50</v>
      </c>
      <c r="D74">
        <v>52</v>
      </c>
      <c r="E74">
        <v>48</v>
      </c>
      <c r="F74">
        <v>65</v>
      </c>
      <c r="G74">
        <v>50</v>
      </c>
      <c r="H74">
        <v>55</v>
      </c>
      <c r="I74">
        <v>320</v>
      </c>
      <c r="J74" t="s">
        <v>2027</v>
      </c>
      <c r="K74" t="s">
        <v>3525</v>
      </c>
    </row>
    <row r="75" spans="1:11" x14ac:dyDescent="0.3">
      <c r="A75">
        <v>55</v>
      </c>
      <c r="B75" t="s">
        <v>149</v>
      </c>
      <c r="C75">
        <v>80</v>
      </c>
      <c r="D75">
        <v>82</v>
      </c>
      <c r="E75">
        <v>78</v>
      </c>
      <c r="F75">
        <v>95</v>
      </c>
      <c r="G75">
        <v>80</v>
      </c>
      <c r="H75">
        <v>85</v>
      </c>
      <c r="I75">
        <v>500</v>
      </c>
      <c r="J75" t="s">
        <v>2027</v>
      </c>
      <c r="K75" t="s">
        <v>3525</v>
      </c>
    </row>
    <row r="76" spans="1:11" x14ac:dyDescent="0.3">
      <c r="A76">
        <v>56</v>
      </c>
      <c r="B76" t="s">
        <v>151</v>
      </c>
      <c r="C76">
        <v>40</v>
      </c>
      <c r="D76">
        <v>80</v>
      </c>
      <c r="E76">
        <v>35</v>
      </c>
      <c r="F76">
        <v>35</v>
      </c>
      <c r="G76">
        <v>45</v>
      </c>
      <c r="H76">
        <v>70</v>
      </c>
      <c r="I76">
        <v>305</v>
      </c>
      <c r="J76" t="s">
        <v>2108</v>
      </c>
      <c r="K76" t="s">
        <v>3525</v>
      </c>
    </row>
    <row r="77" spans="1:11" x14ac:dyDescent="0.3">
      <c r="A77">
        <v>57</v>
      </c>
      <c r="B77" t="s">
        <v>153</v>
      </c>
      <c r="C77">
        <v>65</v>
      </c>
      <c r="D77">
        <v>105</v>
      </c>
      <c r="E77">
        <v>60</v>
      </c>
      <c r="F77">
        <v>60</v>
      </c>
      <c r="G77">
        <v>70</v>
      </c>
      <c r="H77">
        <v>95</v>
      </c>
      <c r="I77">
        <v>455</v>
      </c>
      <c r="J77" t="s">
        <v>2108</v>
      </c>
      <c r="K77" t="s">
        <v>3525</v>
      </c>
    </row>
    <row r="78" spans="1:11" x14ac:dyDescent="0.3">
      <c r="A78">
        <v>58</v>
      </c>
      <c r="B78" t="s">
        <v>155</v>
      </c>
      <c r="C78">
        <v>55</v>
      </c>
      <c r="D78">
        <v>70</v>
      </c>
      <c r="E78">
        <v>45</v>
      </c>
      <c r="F78">
        <v>70</v>
      </c>
      <c r="G78">
        <v>50</v>
      </c>
      <c r="H78">
        <v>60</v>
      </c>
      <c r="I78">
        <v>350</v>
      </c>
      <c r="J78" t="s">
        <v>2022</v>
      </c>
      <c r="K78" t="s">
        <v>3525</v>
      </c>
    </row>
    <row r="79" spans="1:11" x14ac:dyDescent="0.3">
      <c r="A79">
        <v>59</v>
      </c>
      <c r="B79" t="s">
        <v>157</v>
      </c>
      <c r="C79">
        <v>90</v>
      </c>
      <c r="D79">
        <v>110</v>
      </c>
      <c r="E79">
        <v>80</v>
      </c>
      <c r="F79">
        <v>100</v>
      </c>
      <c r="G79">
        <v>80</v>
      </c>
      <c r="H79">
        <v>95</v>
      </c>
      <c r="I79">
        <v>555</v>
      </c>
      <c r="J79" t="s">
        <v>2022</v>
      </c>
      <c r="K79" t="s">
        <v>3525</v>
      </c>
    </row>
    <row r="80" spans="1:11" x14ac:dyDescent="0.3">
      <c r="A80">
        <v>60</v>
      </c>
      <c r="B80" t="s">
        <v>159</v>
      </c>
      <c r="C80">
        <v>40</v>
      </c>
      <c r="D80">
        <v>50</v>
      </c>
      <c r="E80">
        <v>40</v>
      </c>
      <c r="F80">
        <v>40</v>
      </c>
      <c r="G80">
        <v>40</v>
      </c>
      <c r="H80">
        <v>90</v>
      </c>
      <c r="I80">
        <v>300</v>
      </c>
      <c r="J80" t="s">
        <v>2027</v>
      </c>
      <c r="K80" t="s">
        <v>3525</v>
      </c>
    </row>
    <row r="81" spans="1:11" x14ac:dyDescent="0.3">
      <c r="A81">
        <v>61</v>
      </c>
      <c r="B81" t="s">
        <v>161</v>
      </c>
      <c r="C81">
        <v>65</v>
      </c>
      <c r="D81">
        <v>65</v>
      </c>
      <c r="E81">
        <v>65</v>
      </c>
      <c r="F81">
        <v>50</v>
      </c>
      <c r="G81">
        <v>50</v>
      </c>
      <c r="H81">
        <v>90</v>
      </c>
      <c r="I81">
        <v>385</v>
      </c>
      <c r="J81" t="s">
        <v>2027</v>
      </c>
      <c r="K81" t="s">
        <v>3525</v>
      </c>
    </row>
    <row r="82" spans="1:11" x14ac:dyDescent="0.3">
      <c r="A82">
        <v>62</v>
      </c>
      <c r="B82" t="s">
        <v>2118</v>
      </c>
      <c r="C82">
        <v>90</v>
      </c>
      <c r="D82">
        <v>95</v>
      </c>
      <c r="E82">
        <v>95</v>
      </c>
      <c r="F82">
        <v>70</v>
      </c>
      <c r="G82">
        <v>90</v>
      </c>
      <c r="H82">
        <v>70</v>
      </c>
      <c r="I82">
        <v>510</v>
      </c>
      <c r="J82" t="s">
        <v>2027</v>
      </c>
      <c r="K82" t="s">
        <v>2108</v>
      </c>
    </row>
    <row r="83" spans="1:11" x14ac:dyDescent="0.3">
      <c r="A83">
        <v>63</v>
      </c>
      <c r="B83" t="s">
        <v>166</v>
      </c>
      <c r="C83">
        <v>25</v>
      </c>
      <c r="D83">
        <v>20</v>
      </c>
      <c r="E83">
        <v>15</v>
      </c>
      <c r="F83">
        <v>105</v>
      </c>
      <c r="G83">
        <v>55</v>
      </c>
      <c r="H83">
        <v>90</v>
      </c>
      <c r="I83">
        <v>310</v>
      </c>
      <c r="J83" t="s">
        <v>2121</v>
      </c>
      <c r="K83" t="s">
        <v>3525</v>
      </c>
    </row>
    <row r="84" spans="1:11" x14ac:dyDescent="0.3">
      <c r="A84">
        <v>64</v>
      </c>
      <c r="B84" t="s">
        <v>168</v>
      </c>
      <c r="C84">
        <v>40</v>
      </c>
      <c r="D84">
        <v>35</v>
      </c>
      <c r="E84">
        <v>30</v>
      </c>
      <c r="F84">
        <v>120</v>
      </c>
      <c r="G84">
        <v>70</v>
      </c>
      <c r="H84">
        <v>105</v>
      </c>
      <c r="I84">
        <v>400</v>
      </c>
      <c r="J84" t="s">
        <v>2121</v>
      </c>
      <c r="K84" t="s">
        <v>3525</v>
      </c>
    </row>
    <row r="85" spans="1:11" x14ac:dyDescent="0.3">
      <c r="A85">
        <v>65</v>
      </c>
      <c r="B85" t="s">
        <v>2124</v>
      </c>
      <c r="C85">
        <v>55</v>
      </c>
      <c r="D85">
        <v>50</v>
      </c>
      <c r="E85">
        <v>45</v>
      </c>
      <c r="F85">
        <v>135</v>
      </c>
      <c r="G85">
        <v>95</v>
      </c>
      <c r="H85">
        <v>120</v>
      </c>
      <c r="I85">
        <v>500</v>
      </c>
      <c r="J85" t="s">
        <v>2121</v>
      </c>
      <c r="K85" t="s">
        <v>3525</v>
      </c>
    </row>
    <row r="86" spans="1:11" x14ac:dyDescent="0.3">
      <c r="A86">
        <v>65</v>
      </c>
      <c r="B86" t="s">
        <v>172</v>
      </c>
      <c r="C86">
        <v>55</v>
      </c>
      <c r="D86">
        <v>50</v>
      </c>
      <c r="E86">
        <v>65</v>
      </c>
      <c r="F86">
        <v>175</v>
      </c>
      <c r="G86">
        <v>95</v>
      </c>
      <c r="H86">
        <v>150</v>
      </c>
      <c r="I86">
        <v>590</v>
      </c>
      <c r="J86" t="s">
        <v>2121</v>
      </c>
      <c r="K86" t="s">
        <v>3525</v>
      </c>
    </row>
    <row r="87" spans="1:11" x14ac:dyDescent="0.3">
      <c r="A87">
        <v>66</v>
      </c>
      <c r="B87" t="s">
        <v>174</v>
      </c>
      <c r="C87">
        <v>70</v>
      </c>
      <c r="D87">
        <v>80</v>
      </c>
      <c r="E87">
        <v>50</v>
      </c>
      <c r="F87">
        <v>35</v>
      </c>
      <c r="G87">
        <v>35</v>
      </c>
      <c r="H87">
        <v>35</v>
      </c>
      <c r="I87">
        <v>305</v>
      </c>
      <c r="J87" t="s">
        <v>2108</v>
      </c>
      <c r="K87" t="s">
        <v>3525</v>
      </c>
    </row>
    <row r="88" spans="1:11" x14ac:dyDescent="0.3">
      <c r="A88">
        <v>67</v>
      </c>
      <c r="B88" t="s">
        <v>176</v>
      </c>
      <c r="C88">
        <v>80</v>
      </c>
      <c r="D88">
        <v>100</v>
      </c>
      <c r="E88">
        <v>70</v>
      </c>
      <c r="F88">
        <v>50</v>
      </c>
      <c r="G88">
        <v>60</v>
      </c>
      <c r="H88">
        <v>45</v>
      </c>
      <c r="I88">
        <v>405</v>
      </c>
      <c r="J88" t="s">
        <v>2108</v>
      </c>
      <c r="K88" t="s">
        <v>3525</v>
      </c>
    </row>
    <row r="89" spans="1:11" x14ac:dyDescent="0.3">
      <c r="A89">
        <v>68</v>
      </c>
      <c r="B89" t="s">
        <v>178</v>
      </c>
      <c r="C89">
        <v>90</v>
      </c>
      <c r="D89">
        <v>130</v>
      </c>
      <c r="E89">
        <v>80</v>
      </c>
      <c r="F89">
        <v>65</v>
      </c>
      <c r="G89">
        <v>85</v>
      </c>
      <c r="H89">
        <v>55</v>
      </c>
      <c r="I89">
        <v>505</v>
      </c>
      <c r="J89" t="s">
        <v>2108</v>
      </c>
      <c r="K89" t="s">
        <v>3525</v>
      </c>
    </row>
    <row r="90" spans="1:11" x14ac:dyDescent="0.3">
      <c r="A90">
        <v>69</v>
      </c>
      <c r="B90" t="s">
        <v>180</v>
      </c>
      <c r="C90">
        <v>50</v>
      </c>
      <c r="D90">
        <v>75</v>
      </c>
      <c r="E90">
        <v>35</v>
      </c>
      <c r="F90">
        <v>70</v>
      </c>
      <c r="G90">
        <v>30</v>
      </c>
      <c r="H90">
        <v>40</v>
      </c>
      <c r="I90">
        <v>300</v>
      </c>
      <c r="J90" t="s">
        <v>2196</v>
      </c>
      <c r="K90" t="s">
        <v>2053</v>
      </c>
    </row>
    <row r="91" spans="1:11" x14ac:dyDescent="0.3">
      <c r="A91">
        <v>70</v>
      </c>
      <c r="B91" t="s">
        <v>182</v>
      </c>
      <c r="C91">
        <v>65</v>
      </c>
      <c r="D91">
        <v>90</v>
      </c>
      <c r="E91">
        <v>50</v>
      </c>
      <c r="F91">
        <v>85</v>
      </c>
      <c r="G91">
        <v>45</v>
      </c>
      <c r="H91">
        <v>55</v>
      </c>
      <c r="I91">
        <v>390</v>
      </c>
      <c r="J91" t="s">
        <v>2196</v>
      </c>
      <c r="K91" t="s">
        <v>2053</v>
      </c>
    </row>
    <row r="92" spans="1:11" x14ac:dyDescent="0.3">
      <c r="A92">
        <v>71</v>
      </c>
      <c r="B92" t="s">
        <v>2131</v>
      </c>
      <c r="C92">
        <v>80</v>
      </c>
      <c r="D92">
        <v>105</v>
      </c>
      <c r="E92">
        <v>65</v>
      </c>
      <c r="F92">
        <v>100</v>
      </c>
      <c r="G92">
        <v>70</v>
      </c>
      <c r="H92">
        <v>70</v>
      </c>
      <c r="I92">
        <v>490</v>
      </c>
      <c r="J92" t="s">
        <v>2196</v>
      </c>
      <c r="K92" t="s">
        <v>2053</v>
      </c>
    </row>
    <row r="93" spans="1:11" x14ac:dyDescent="0.3">
      <c r="A93">
        <v>72</v>
      </c>
      <c r="B93" t="s">
        <v>187</v>
      </c>
      <c r="C93">
        <v>40</v>
      </c>
      <c r="D93">
        <v>40</v>
      </c>
      <c r="E93">
        <v>35</v>
      </c>
      <c r="F93">
        <v>50</v>
      </c>
      <c r="G93">
        <v>100</v>
      </c>
      <c r="H93">
        <v>70</v>
      </c>
      <c r="I93">
        <v>335</v>
      </c>
      <c r="J93" t="s">
        <v>2027</v>
      </c>
      <c r="K93" t="s">
        <v>2053</v>
      </c>
    </row>
    <row r="94" spans="1:11" x14ac:dyDescent="0.3">
      <c r="A94">
        <v>73</v>
      </c>
      <c r="B94" t="s">
        <v>189</v>
      </c>
      <c r="C94">
        <v>80</v>
      </c>
      <c r="D94">
        <v>70</v>
      </c>
      <c r="E94">
        <v>65</v>
      </c>
      <c r="F94">
        <v>80</v>
      </c>
      <c r="G94">
        <v>120</v>
      </c>
      <c r="H94">
        <v>100</v>
      </c>
      <c r="I94">
        <v>515</v>
      </c>
      <c r="J94" t="s">
        <v>2027</v>
      </c>
      <c r="K94" t="s">
        <v>2053</v>
      </c>
    </row>
    <row r="95" spans="1:11" x14ac:dyDescent="0.3">
      <c r="A95">
        <v>74</v>
      </c>
      <c r="B95" t="s">
        <v>191</v>
      </c>
      <c r="C95">
        <v>40</v>
      </c>
      <c r="D95">
        <v>80</v>
      </c>
      <c r="E95">
        <v>100</v>
      </c>
      <c r="F95">
        <v>30</v>
      </c>
      <c r="G95">
        <v>30</v>
      </c>
      <c r="H95">
        <v>20</v>
      </c>
      <c r="I95">
        <v>300</v>
      </c>
      <c r="J95" t="s">
        <v>2283</v>
      </c>
      <c r="K95" t="s">
        <v>2062</v>
      </c>
    </row>
    <row r="96" spans="1:11" x14ac:dyDescent="0.3">
      <c r="A96">
        <v>74</v>
      </c>
      <c r="B96" t="s">
        <v>193</v>
      </c>
      <c r="C96">
        <v>40</v>
      </c>
      <c r="D96">
        <v>80</v>
      </c>
      <c r="E96">
        <v>100</v>
      </c>
      <c r="F96">
        <v>30</v>
      </c>
      <c r="G96">
        <v>30</v>
      </c>
      <c r="H96">
        <v>20</v>
      </c>
      <c r="I96">
        <v>300</v>
      </c>
      <c r="J96" t="s">
        <v>2283</v>
      </c>
      <c r="K96" t="s">
        <v>2057</v>
      </c>
    </row>
    <row r="97" spans="1:11" x14ac:dyDescent="0.3">
      <c r="A97">
        <v>75</v>
      </c>
      <c r="B97" t="s">
        <v>195</v>
      </c>
      <c r="C97">
        <v>55</v>
      </c>
      <c r="D97">
        <v>95</v>
      </c>
      <c r="E97">
        <v>115</v>
      </c>
      <c r="F97">
        <v>45</v>
      </c>
      <c r="G97">
        <v>45</v>
      </c>
      <c r="H97">
        <v>35</v>
      </c>
      <c r="I97">
        <v>390</v>
      </c>
      <c r="J97" t="s">
        <v>2283</v>
      </c>
      <c r="K97" t="s">
        <v>2062</v>
      </c>
    </row>
    <row r="98" spans="1:11" x14ac:dyDescent="0.3">
      <c r="A98">
        <v>75</v>
      </c>
      <c r="B98" t="s">
        <v>197</v>
      </c>
      <c r="C98">
        <v>55</v>
      </c>
      <c r="D98">
        <v>95</v>
      </c>
      <c r="E98">
        <v>115</v>
      </c>
      <c r="F98">
        <v>45</v>
      </c>
      <c r="G98">
        <v>45</v>
      </c>
      <c r="H98">
        <v>35</v>
      </c>
      <c r="I98">
        <v>390</v>
      </c>
      <c r="J98" t="s">
        <v>2283</v>
      </c>
      <c r="K98" t="s">
        <v>2057</v>
      </c>
    </row>
    <row r="99" spans="1:11" x14ac:dyDescent="0.3">
      <c r="A99">
        <v>76</v>
      </c>
      <c r="B99" t="s">
        <v>2140</v>
      </c>
      <c r="C99">
        <v>80</v>
      </c>
      <c r="D99">
        <v>120</v>
      </c>
      <c r="E99">
        <v>130</v>
      </c>
      <c r="F99">
        <v>55</v>
      </c>
      <c r="G99">
        <v>65</v>
      </c>
      <c r="H99">
        <v>45</v>
      </c>
      <c r="I99">
        <v>495</v>
      </c>
      <c r="J99" t="s">
        <v>2283</v>
      </c>
      <c r="K99" t="s">
        <v>2062</v>
      </c>
    </row>
    <row r="100" spans="1:11" x14ac:dyDescent="0.3">
      <c r="A100">
        <v>76</v>
      </c>
      <c r="B100" t="s">
        <v>202</v>
      </c>
      <c r="C100">
        <v>80</v>
      </c>
      <c r="D100">
        <v>120</v>
      </c>
      <c r="E100">
        <v>130</v>
      </c>
      <c r="F100">
        <v>55</v>
      </c>
      <c r="G100">
        <v>65</v>
      </c>
      <c r="H100">
        <v>45</v>
      </c>
      <c r="I100">
        <v>495</v>
      </c>
      <c r="J100" t="s">
        <v>2283</v>
      </c>
      <c r="K100" t="s">
        <v>2057</v>
      </c>
    </row>
    <row r="101" spans="1:11" x14ac:dyDescent="0.3">
      <c r="A101">
        <v>77</v>
      </c>
      <c r="B101" t="s">
        <v>204</v>
      </c>
      <c r="C101">
        <v>50</v>
      </c>
      <c r="D101">
        <v>85</v>
      </c>
      <c r="E101">
        <v>55</v>
      </c>
      <c r="F101">
        <v>65</v>
      </c>
      <c r="G101">
        <v>65</v>
      </c>
      <c r="H101">
        <v>90</v>
      </c>
      <c r="I101">
        <v>410</v>
      </c>
      <c r="J101" t="s">
        <v>2022</v>
      </c>
      <c r="K101" t="s">
        <v>3525</v>
      </c>
    </row>
    <row r="102" spans="1:11" x14ac:dyDescent="0.3">
      <c r="A102">
        <v>77</v>
      </c>
      <c r="B102" t="s">
        <v>206</v>
      </c>
      <c r="C102">
        <v>50</v>
      </c>
      <c r="D102">
        <v>85</v>
      </c>
      <c r="E102">
        <v>55</v>
      </c>
      <c r="F102">
        <v>65</v>
      </c>
      <c r="G102">
        <v>65</v>
      </c>
      <c r="H102">
        <v>90</v>
      </c>
      <c r="I102">
        <v>410</v>
      </c>
      <c r="J102" t="s">
        <v>2121</v>
      </c>
      <c r="K102" t="s">
        <v>3525</v>
      </c>
    </row>
    <row r="103" spans="1:11" x14ac:dyDescent="0.3">
      <c r="A103">
        <v>78</v>
      </c>
      <c r="B103" t="s">
        <v>208</v>
      </c>
      <c r="C103">
        <v>65</v>
      </c>
      <c r="D103">
        <v>100</v>
      </c>
      <c r="E103">
        <v>70</v>
      </c>
      <c r="F103">
        <v>80</v>
      </c>
      <c r="G103">
        <v>80</v>
      </c>
      <c r="H103">
        <v>105</v>
      </c>
      <c r="I103">
        <v>500</v>
      </c>
      <c r="J103" t="s">
        <v>2022</v>
      </c>
      <c r="K103" t="s">
        <v>3525</v>
      </c>
    </row>
    <row r="104" spans="1:11" x14ac:dyDescent="0.3">
      <c r="A104">
        <v>78</v>
      </c>
      <c r="B104" t="s">
        <v>210</v>
      </c>
      <c r="C104">
        <v>65</v>
      </c>
      <c r="D104">
        <v>100</v>
      </c>
      <c r="E104">
        <v>70</v>
      </c>
      <c r="F104">
        <v>80</v>
      </c>
      <c r="G104">
        <v>80</v>
      </c>
      <c r="H104">
        <v>105</v>
      </c>
      <c r="I104">
        <v>500</v>
      </c>
      <c r="J104" t="s">
        <v>2121</v>
      </c>
      <c r="K104" t="s">
        <v>2075</v>
      </c>
    </row>
    <row r="105" spans="1:11" x14ac:dyDescent="0.3">
      <c r="A105">
        <v>79</v>
      </c>
      <c r="B105" t="s">
        <v>212</v>
      </c>
      <c r="C105">
        <v>90</v>
      </c>
      <c r="D105">
        <v>65</v>
      </c>
      <c r="E105">
        <v>65</v>
      </c>
      <c r="F105">
        <v>40</v>
      </c>
      <c r="G105">
        <v>40</v>
      </c>
      <c r="H105">
        <v>15</v>
      </c>
      <c r="I105">
        <v>315</v>
      </c>
      <c r="J105" t="s">
        <v>2027</v>
      </c>
      <c r="K105" t="s">
        <v>2121</v>
      </c>
    </row>
    <row r="106" spans="1:11" x14ac:dyDescent="0.3">
      <c r="A106">
        <v>80</v>
      </c>
      <c r="B106" t="s">
        <v>214</v>
      </c>
      <c r="C106">
        <v>95</v>
      </c>
      <c r="D106">
        <v>75</v>
      </c>
      <c r="E106">
        <v>110</v>
      </c>
      <c r="F106">
        <v>100</v>
      </c>
      <c r="G106">
        <v>80</v>
      </c>
      <c r="H106">
        <v>30</v>
      </c>
      <c r="I106">
        <v>490</v>
      </c>
      <c r="J106" t="s">
        <v>2027</v>
      </c>
      <c r="K106" t="s">
        <v>2121</v>
      </c>
    </row>
    <row r="107" spans="1:11" x14ac:dyDescent="0.3">
      <c r="A107">
        <v>80</v>
      </c>
      <c r="B107" t="s">
        <v>215</v>
      </c>
      <c r="C107">
        <v>95</v>
      </c>
      <c r="D107">
        <v>75</v>
      </c>
      <c r="E107">
        <v>180</v>
      </c>
      <c r="F107">
        <v>130</v>
      </c>
      <c r="G107">
        <v>80</v>
      </c>
      <c r="H107">
        <v>30</v>
      </c>
      <c r="I107">
        <v>590</v>
      </c>
      <c r="J107" t="s">
        <v>2027</v>
      </c>
      <c r="K107" t="s">
        <v>2121</v>
      </c>
    </row>
    <row r="108" spans="1:11" x14ac:dyDescent="0.3">
      <c r="A108">
        <v>81</v>
      </c>
      <c r="B108" t="s">
        <v>217</v>
      </c>
      <c r="C108">
        <v>25</v>
      </c>
      <c r="D108">
        <v>35</v>
      </c>
      <c r="E108">
        <v>70</v>
      </c>
      <c r="F108">
        <v>95</v>
      </c>
      <c r="G108">
        <v>55</v>
      </c>
      <c r="H108">
        <v>45</v>
      </c>
      <c r="I108">
        <v>325</v>
      </c>
      <c r="J108" t="s">
        <v>2057</v>
      </c>
      <c r="K108" t="s">
        <v>2103</v>
      </c>
    </row>
    <row r="109" spans="1:11" x14ac:dyDescent="0.3">
      <c r="A109">
        <v>82</v>
      </c>
      <c r="B109" t="s">
        <v>219</v>
      </c>
      <c r="C109">
        <v>50</v>
      </c>
      <c r="D109">
        <v>60</v>
      </c>
      <c r="E109">
        <v>95</v>
      </c>
      <c r="F109">
        <v>120</v>
      </c>
      <c r="G109">
        <v>70</v>
      </c>
      <c r="H109">
        <v>70</v>
      </c>
      <c r="I109">
        <v>465</v>
      </c>
      <c r="J109" t="s">
        <v>2057</v>
      </c>
      <c r="K109" t="s">
        <v>2103</v>
      </c>
    </row>
    <row r="110" spans="1:11" x14ac:dyDescent="0.3">
      <c r="A110">
        <v>83</v>
      </c>
      <c r="B110" t="s">
        <v>221</v>
      </c>
      <c r="C110">
        <v>52</v>
      </c>
      <c r="D110">
        <v>65</v>
      </c>
      <c r="E110">
        <v>55</v>
      </c>
      <c r="F110">
        <v>58</v>
      </c>
      <c r="G110">
        <v>62</v>
      </c>
      <c r="H110">
        <v>60</v>
      </c>
      <c r="I110">
        <v>352</v>
      </c>
      <c r="J110" t="s">
        <v>2047</v>
      </c>
      <c r="K110" t="s">
        <v>2866</v>
      </c>
    </row>
    <row r="111" spans="1:11" x14ac:dyDescent="0.3">
      <c r="A111">
        <v>83</v>
      </c>
      <c r="B111" t="s">
        <v>223</v>
      </c>
      <c r="C111">
        <v>52</v>
      </c>
      <c r="D111">
        <v>95</v>
      </c>
      <c r="E111">
        <v>55</v>
      </c>
      <c r="F111">
        <v>58</v>
      </c>
      <c r="G111">
        <v>62</v>
      </c>
      <c r="H111">
        <v>55</v>
      </c>
      <c r="I111">
        <v>377</v>
      </c>
      <c r="J111" t="s">
        <v>2108</v>
      </c>
      <c r="K111" t="s">
        <v>3525</v>
      </c>
    </row>
    <row r="112" spans="1:11" x14ac:dyDescent="0.3">
      <c r="A112">
        <v>84</v>
      </c>
      <c r="B112" t="s">
        <v>225</v>
      </c>
      <c r="C112">
        <v>35</v>
      </c>
      <c r="D112">
        <v>85</v>
      </c>
      <c r="E112">
        <v>45</v>
      </c>
      <c r="F112">
        <v>35</v>
      </c>
      <c r="G112">
        <v>35</v>
      </c>
      <c r="H112">
        <v>75</v>
      </c>
      <c r="I112">
        <v>310</v>
      </c>
      <c r="J112" t="s">
        <v>2047</v>
      </c>
      <c r="K112" t="s">
        <v>2866</v>
      </c>
    </row>
    <row r="113" spans="1:11" x14ac:dyDescent="0.3">
      <c r="A113">
        <v>85</v>
      </c>
      <c r="B113" t="s">
        <v>227</v>
      </c>
      <c r="C113">
        <v>60</v>
      </c>
      <c r="D113">
        <v>110</v>
      </c>
      <c r="E113">
        <v>70</v>
      </c>
      <c r="F113">
        <v>60</v>
      </c>
      <c r="G113">
        <v>60</v>
      </c>
      <c r="H113">
        <v>100</v>
      </c>
      <c r="I113">
        <v>460</v>
      </c>
      <c r="J113" t="s">
        <v>2047</v>
      </c>
      <c r="K113" t="s">
        <v>2866</v>
      </c>
    </row>
    <row r="114" spans="1:11" x14ac:dyDescent="0.3">
      <c r="A114">
        <v>86</v>
      </c>
      <c r="B114" t="s">
        <v>229</v>
      </c>
      <c r="C114">
        <v>65</v>
      </c>
      <c r="D114">
        <v>45</v>
      </c>
      <c r="E114">
        <v>55</v>
      </c>
      <c r="F114">
        <v>45</v>
      </c>
      <c r="G114">
        <v>70</v>
      </c>
      <c r="H114">
        <v>45</v>
      </c>
      <c r="I114">
        <v>325</v>
      </c>
      <c r="J114" t="s">
        <v>2027</v>
      </c>
      <c r="K114" t="s">
        <v>3525</v>
      </c>
    </row>
    <row r="115" spans="1:11" x14ac:dyDescent="0.3">
      <c r="A115">
        <v>87</v>
      </c>
      <c r="B115" t="s">
        <v>231</v>
      </c>
      <c r="C115">
        <v>90</v>
      </c>
      <c r="D115">
        <v>70</v>
      </c>
      <c r="E115">
        <v>80</v>
      </c>
      <c r="F115">
        <v>70</v>
      </c>
      <c r="G115">
        <v>95</v>
      </c>
      <c r="H115">
        <v>70</v>
      </c>
      <c r="I115">
        <v>475</v>
      </c>
      <c r="J115" t="s">
        <v>2027</v>
      </c>
      <c r="K115" t="s">
        <v>2079</v>
      </c>
    </row>
    <row r="116" spans="1:11" x14ac:dyDescent="0.3">
      <c r="A116">
        <v>88</v>
      </c>
      <c r="B116" t="s">
        <v>233</v>
      </c>
      <c r="C116">
        <v>80</v>
      </c>
      <c r="D116">
        <v>80</v>
      </c>
      <c r="E116">
        <v>50</v>
      </c>
      <c r="F116">
        <v>40</v>
      </c>
      <c r="G116">
        <v>50</v>
      </c>
      <c r="H116">
        <v>25</v>
      </c>
      <c r="I116">
        <v>325</v>
      </c>
      <c r="J116" t="s">
        <v>2053</v>
      </c>
      <c r="K116" t="s">
        <v>3525</v>
      </c>
    </row>
    <row r="117" spans="1:11" x14ac:dyDescent="0.3">
      <c r="A117">
        <v>88</v>
      </c>
      <c r="B117" t="s">
        <v>235</v>
      </c>
      <c r="C117">
        <v>80</v>
      </c>
      <c r="D117">
        <v>80</v>
      </c>
      <c r="E117">
        <v>50</v>
      </c>
      <c r="F117">
        <v>40</v>
      </c>
      <c r="G117">
        <v>50</v>
      </c>
      <c r="H117">
        <v>25</v>
      </c>
      <c r="I117">
        <v>325</v>
      </c>
      <c r="J117" t="s">
        <v>2053</v>
      </c>
      <c r="K117" t="s">
        <v>2102</v>
      </c>
    </row>
    <row r="118" spans="1:11" x14ac:dyDescent="0.3">
      <c r="A118">
        <v>89</v>
      </c>
      <c r="B118" t="s">
        <v>237</v>
      </c>
      <c r="C118">
        <v>105</v>
      </c>
      <c r="D118">
        <v>105</v>
      </c>
      <c r="E118">
        <v>75</v>
      </c>
      <c r="F118">
        <v>65</v>
      </c>
      <c r="G118">
        <v>100</v>
      </c>
      <c r="H118">
        <v>50</v>
      </c>
      <c r="I118">
        <v>500</v>
      </c>
      <c r="J118" t="s">
        <v>2053</v>
      </c>
      <c r="K118" t="s">
        <v>3525</v>
      </c>
    </row>
    <row r="119" spans="1:11" x14ac:dyDescent="0.3">
      <c r="A119">
        <v>89</v>
      </c>
      <c r="B119" t="s">
        <v>239</v>
      </c>
      <c r="C119">
        <v>105</v>
      </c>
      <c r="D119">
        <v>105</v>
      </c>
      <c r="E119">
        <v>75</v>
      </c>
      <c r="F119">
        <v>65</v>
      </c>
      <c r="G119">
        <v>100</v>
      </c>
      <c r="H119">
        <v>50</v>
      </c>
      <c r="I119">
        <v>500</v>
      </c>
      <c r="J119" t="s">
        <v>2053</v>
      </c>
      <c r="K119" t="s">
        <v>2102</v>
      </c>
    </row>
    <row r="120" spans="1:11" x14ac:dyDescent="0.3">
      <c r="A120">
        <v>90</v>
      </c>
      <c r="B120" t="s">
        <v>241</v>
      </c>
      <c r="C120">
        <v>30</v>
      </c>
      <c r="D120">
        <v>65</v>
      </c>
      <c r="E120">
        <v>100</v>
      </c>
      <c r="F120">
        <v>45</v>
      </c>
      <c r="G120">
        <v>25</v>
      </c>
      <c r="H120">
        <v>40</v>
      </c>
      <c r="I120">
        <v>305</v>
      </c>
      <c r="J120" t="s">
        <v>2027</v>
      </c>
      <c r="K120" t="s">
        <v>3525</v>
      </c>
    </row>
    <row r="121" spans="1:11" x14ac:dyDescent="0.3">
      <c r="A121">
        <v>91</v>
      </c>
      <c r="B121" t="s">
        <v>243</v>
      </c>
      <c r="C121">
        <v>50</v>
      </c>
      <c r="D121">
        <v>95</v>
      </c>
      <c r="E121">
        <v>180</v>
      </c>
      <c r="F121">
        <v>85</v>
      </c>
      <c r="G121">
        <v>45</v>
      </c>
      <c r="H121">
        <v>70</v>
      </c>
      <c r="I121">
        <v>525</v>
      </c>
      <c r="J121" t="s">
        <v>2027</v>
      </c>
      <c r="K121" t="s">
        <v>2079</v>
      </c>
    </row>
    <row r="122" spans="1:11" x14ac:dyDescent="0.3">
      <c r="A122">
        <v>92</v>
      </c>
      <c r="B122" t="s">
        <v>245</v>
      </c>
      <c r="C122">
        <v>30</v>
      </c>
      <c r="D122">
        <v>35</v>
      </c>
      <c r="E122">
        <v>30</v>
      </c>
      <c r="F122">
        <v>100</v>
      </c>
      <c r="G122">
        <v>35</v>
      </c>
      <c r="H122">
        <v>80</v>
      </c>
      <c r="I122">
        <v>310</v>
      </c>
      <c r="J122" t="s">
        <v>2305</v>
      </c>
      <c r="K122" t="s">
        <v>2053</v>
      </c>
    </row>
    <row r="123" spans="1:11" x14ac:dyDescent="0.3">
      <c r="A123">
        <v>93</v>
      </c>
      <c r="B123" t="s">
        <v>247</v>
      </c>
      <c r="C123">
        <v>45</v>
      </c>
      <c r="D123">
        <v>50</v>
      </c>
      <c r="E123">
        <v>45</v>
      </c>
      <c r="F123">
        <v>115</v>
      </c>
      <c r="G123">
        <v>55</v>
      </c>
      <c r="H123">
        <v>95</v>
      </c>
      <c r="I123">
        <v>405</v>
      </c>
      <c r="J123" t="s">
        <v>2305</v>
      </c>
      <c r="K123" t="s">
        <v>2053</v>
      </c>
    </row>
    <row r="124" spans="1:11" x14ac:dyDescent="0.3">
      <c r="A124">
        <v>94</v>
      </c>
      <c r="B124" t="s">
        <v>249</v>
      </c>
      <c r="C124">
        <v>60</v>
      </c>
      <c r="D124">
        <v>65</v>
      </c>
      <c r="E124">
        <v>60</v>
      </c>
      <c r="F124">
        <v>130</v>
      </c>
      <c r="G124">
        <v>75</v>
      </c>
      <c r="H124">
        <v>110</v>
      </c>
      <c r="I124">
        <v>500</v>
      </c>
      <c r="J124" t="s">
        <v>2305</v>
      </c>
      <c r="K124" t="s">
        <v>2053</v>
      </c>
    </row>
    <row r="125" spans="1:11" x14ac:dyDescent="0.3">
      <c r="A125">
        <v>94</v>
      </c>
      <c r="B125" t="s">
        <v>250</v>
      </c>
      <c r="C125">
        <v>60</v>
      </c>
      <c r="D125">
        <v>65</v>
      </c>
      <c r="E125">
        <v>80</v>
      </c>
      <c r="F125">
        <v>170</v>
      </c>
      <c r="G125">
        <v>95</v>
      </c>
      <c r="H125">
        <v>130</v>
      </c>
      <c r="I125">
        <v>600</v>
      </c>
      <c r="J125" t="s">
        <v>2305</v>
      </c>
      <c r="K125" t="s">
        <v>2053</v>
      </c>
    </row>
    <row r="126" spans="1:11" x14ac:dyDescent="0.3">
      <c r="A126">
        <v>95</v>
      </c>
      <c r="B126" t="s">
        <v>252</v>
      </c>
      <c r="C126">
        <v>35</v>
      </c>
      <c r="D126">
        <v>45</v>
      </c>
      <c r="E126">
        <v>160</v>
      </c>
      <c r="F126">
        <v>30</v>
      </c>
      <c r="G126">
        <v>45</v>
      </c>
      <c r="H126">
        <v>70</v>
      </c>
      <c r="I126">
        <v>385</v>
      </c>
      <c r="J126" t="s">
        <v>2283</v>
      </c>
      <c r="K126" t="s">
        <v>2062</v>
      </c>
    </row>
    <row r="127" spans="1:11" x14ac:dyDescent="0.3">
      <c r="A127">
        <v>96</v>
      </c>
      <c r="B127" t="s">
        <v>254</v>
      </c>
      <c r="C127">
        <v>60</v>
      </c>
      <c r="D127">
        <v>48</v>
      </c>
      <c r="E127">
        <v>45</v>
      </c>
      <c r="F127">
        <v>43</v>
      </c>
      <c r="G127">
        <v>90</v>
      </c>
      <c r="H127">
        <v>42</v>
      </c>
      <c r="I127">
        <v>328</v>
      </c>
      <c r="J127" t="s">
        <v>2121</v>
      </c>
      <c r="K127" t="s">
        <v>3525</v>
      </c>
    </row>
    <row r="128" spans="1:11" x14ac:dyDescent="0.3">
      <c r="A128">
        <v>97</v>
      </c>
      <c r="B128" t="s">
        <v>256</v>
      </c>
      <c r="C128">
        <v>85</v>
      </c>
      <c r="D128">
        <v>73</v>
      </c>
      <c r="E128">
        <v>70</v>
      </c>
      <c r="F128">
        <v>73</v>
      </c>
      <c r="G128">
        <v>115</v>
      </c>
      <c r="H128">
        <v>67</v>
      </c>
      <c r="I128">
        <v>483</v>
      </c>
      <c r="J128" t="s">
        <v>2121</v>
      </c>
      <c r="K128" t="s">
        <v>3525</v>
      </c>
    </row>
    <row r="129" spans="1:11" x14ac:dyDescent="0.3">
      <c r="A129">
        <v>98</v>
      </c>
      <c r="B129" t="s">
        <v>258</v>
      </c>
      <c r="C129">
        <v>30</v>
      </c>
      <c r="D129">
        <v>105</v>
      </c>
      <c r="E129">
        <v>90</v>
      </c>
      <c r="F129">
        <v>25</v>
      </c>
      <c r="G129">
        <v>25</v>
      </c>
      <c r="H129">
        <v>50</v>
      </c>
      <c r="I129">
        <v>325</v>
      </c>
      <c r="J129" t="s">
        <v>2027</v>
      </c>
      <c r="K129" t="s">
        <v>3525</v>
      </c>
    </row>
    <row r="130" spans="1:11" x14ac:dyDescent="0.3">
      <c r="A130">
        <v>99</v>
      </c>
      <c r="B130" t="s">
        <v>260</v>
      </c>
      <c r="C130">
        <v>55</v>
      </c>
      <c r="D130">
        <v>130</v>
      </c>
      <c r="E130">
        <v>115</v>
      </c>
      <c r="F130">
        <v>50</v>
      </c>
      <c r="G130">
        <v>50</v>
      </c>
      <c r="H130">
        <v>75</v>
      </c>
      <c r="I130">
        <v>475</v>
      </c>
      <c r="J130" t="s">
        <v>2027</v>
      </c>
      <c r="K130" t="s">
        <v>3525</v>
      </c>
    </row>
    <row r="131" spans="1:11" x14ac:dyDescent="0.3">
      <c r="A131">
        <v>100</v>
      </c>
      <c r="B131" t="s">
        <v>262</v>
      </c>
      <c r="C131">
        <v>40</v>
      </c>
      <c r="D131">
        <v>30</v>
      </c>
      <c r="E131">
        <v>50</v>
      </c>
      <c r="F131">
        <v>55</v>
      </c>
      <c r="G131">
        <v>55</v>
      </c>
      <c r="H131">
        <v>100</v>
      </c>
      <c r="I131">
        <v>330</v>
      </c>
      <c r="J131" t="s">
        <v>2057</v>
      </c>
      <c r="K131" t="s">
        <v>3525</v>
      </c>
    </row>
    <row r="132" spans="1:11" x14ac:dyDescent="0.3">
      <c r="A132">
        <v>101</v>
      </c>
      <c r="B132" t="s">
        <v>264</v>
      </c>
      <c r="C132">
        <v>60</v>
      </c>
      <c r="D132">
        <v>50</v>
      </c>
      <c r="E132">
        <v>70</v>
      </c>
      <c r="F132">
        <v>80</v>
      </c>
      <c r="G132">
        <v>80</v>
      </c>
      <c r="H132">
        <v>140</v>
      </c>
      <c r="I132">
        <v>480</v>
      </c>
      <c r="J132" t="s">
        <v>2057</v>
      </c>
      <c r="K132" t="s">
        <v>3525</v>
      </c>
    </row>
    <row r="133" spans="1:11" x14ac:dyDescent="0.3">
      <c r="A133">
        <v>102</v>
      </c>
      <c r="B133" t="s">
        <v>266</v>
      </c>
      <c r="C133">
        <v>60</v>
      </c>
      <c r="D133">
        <v>40</v>
      </c>
      <c r="E133">
        <v>80</v>
      </c>
      <c r="F133">
        <v>60</v>
      </c>
      <c r="G133">
        <v>45</v>
      </c>
      <c r="H133">
        <v>40</v>
      </c>
      <c r="I133">
        <v>325</v>
      </c>
      <c r="J133" t="s">
        <v>2196</v>
      </c>
      <c r="K133" t="s">
        <v>2121</v>
      </c>
    </row>
    <row r="134" spans="1:11" x14ac:dyDescent="0.3">
      <c r="A134">
        <v>103</v>
      </c>
      <c r="B134" t="s">
        <v>268</v>
      </c>
      <c r="C134">
        <v>95</v>
      </c>
      <c r="D134">
        <v>95</v>
      </c>
      <c r="E134">
        <v>85</v>
      </c>
      <c r="F134">
        <v>125</v>
      </c>
      <c r="G134">
        <v>65</v>
      </c>
      <c r="H134">
        <v>55</v>
      </c>
      <c r="I134">
        <v>520</v>
      </c>
      <c r="J134" t="s">
        <v>2196</v>
      </c>
      <c r="K134" t="s">
        <v>2121</v>
      </c>
    </row>
    <row r="135" spans="1:11" x14ac:dyDescent="0.3">
      <c r="A135">
        <v>103</v>
      </c>
      <c r="B135" t="s">
        <v>270</v>
      </c>
      <c r="C135">
        <v>95</v>
      </c>
      <c r="D135">
        <v>105</v>
      </c>
      <c r="E135">
        <v>85</v>
      </c>
      <c r="F135">
        <v>125</v>
      </c>
      <c r="G135">
        <v>75</v>
      </c>
      <c r="H135">
        <v>45</v>
      </c>
      <c r="I135">
        <v>530</v>
      </c>
      <c r="J135" t="s">
        <v>2196</v>
      </c>
      <c r="K135" t="s">
        <v>2236</v>
      </c>
    </row>
    <row r="136" spans="1:11" x14ac:dyDescent="0.3">
      <c r="A136">
        <v>104</v>
      </c>
      <c r="B136" t="s">
        <v>272</v>
      </c>
      <c r="C136">
        <v>50</v>
      </c>
      <c r="D136">
        <v>50</v>
      </c>
      <c r="E136">
        <v>95</v>
      </c>
      <c r="F136">
        <v>40</v>
      </c>
      <c r="G136">
        <v>50</v>
      </c>
      <c r="H136">
        <v>35</v>
      </c>
      <c r="I136">
        <v>320</v>
      </c>
      <c r="J136" t="s">
        <v>2062</v>
      </c>
      <c r="K136" t="s">
        <v>3525</v>
      </c>
    </row>
    <row r="137" spans="1:11" x14ac:dyDescent="0.3">
      <c r="A137">
        <v>105</v>
      </c>
      <c r="B137" t="s">
        <v>274</v>
      </c>
      <c r="C137">
        <v>60</v>
      </c>
      <c r="D137">
        <v>80</v>
      </c>
      <c r="E137">
        <v>110</v>
      </c>
      <c r="F137">
        <v>50</v>
      </c>
      <c r="G137">
        <v>80</v>
      </c>
      <c r="H137">
        <v>45</v>
      </c>
      <c r="I137">
        <v>425</v>
      </c>
      <c r="J137" t="s">
        <v>2062</v>
      </c>
      <c r="K137" t="s">
        <v>3525</v>
      </c>
    </row>
    <row r="138" spans="1:11" x14ac:dyDescent="0.3">
      <c r="A138">
        <v>105</v>
      </c>
      <c r="B138" t="s">
        <v>276</v>
      </c>
      <c r="C138">
        <v>60</v>
      </c>
      <c r="D138">
        <v>80</v>
      </c>
      <c r="E138">
        <v>110</v>
      </c>
      <c r="F138">
        <v>50</v>
      </c>
      <c r="G138">
        <v>80</v>
      </c>
      <c r="H138">
        <v>45</v>
      </c>
      <c r="I138">
        <v>425</v>
      </c>
      <c r="J138" t="s">
        <v>2022</v>
      </c>
      <c r="K138" t="s">
        <v>2305</v>
      </c>
    </row>
    <row r="139" spans="1:11" x14ac:dyDescent="0.3">
      <c r="A139">
        <v>106</v>
      </c>
      <c r="B139" t="s">
        <v>278</v>
      </c>
      <c r="C139">
        <v>50</v>
      </c>
      <c r="D139">
        <v>120</v>
      </c>
      <c r="E139">
        <v>53</v>
      </c>
      <c r="F139">
        <v>35</v>
      </c>
      <c r="G139">
        <v>110</v>
      </c>
      <c r="H139">
        <v>87</v>
      </c>
      <c r="I139">
        <v>455</v>
      </c>
      <c r="J139" t="s">
        <v>2108</v>
      </c>
      <c r="K139" t="s">
        <v>3525</v>
      </c>
    </row>
    <row r="140" spans="1:11" x14ac:dyDescent="0.3">
      <c r="A140">
        <v>107</v>
      </c>
      <c r="B140" t="s">
        <v>280</v>
      </c>
      <c r="C140">
        <v>50</v>
      </c>
      <c r="D140">
        <v>105</v>
      </c>
      <c r="E140">
        <v>79</v>
      </c>
      <c r="F140">
        <v>35</v>
      </c>
      <c r="G140">
        <v>110</v>
      </c>
      <c r="H140">
        <v>76</v>
      </c>
      <c r="I140">
        <v>455</v>
      </c>
      <c r="J140" t="s">
        <v>2108</v>
      </c>
      <c r="K140" t="s">
        <v>3525</v>
      </c>
    </row>
    <row r="141" spans="1:11" x14ac:dyDescent="0.3">
      <c r="A141">
        <v>108</v>
      </c>
      <c r="B141" t="s">
        <v>282</v>
      </c>
      <c r="C141">
        <v>90</v>
      </c>
      <c r="D141">
        <v>55</v>
      </c>
      <c r="E141">
        <v>75</v>
      </c>
      <c r="F141">
        <v>60</v>
      </c>
      <c r="G141">
        <v>75</v>
      </c>
      <c r="H141">
        <v>30</v>
      </c>
      <c r="I141">
        <v>385</v>
      </c>
      <c r="J141" t="s">
        <v>2047</v>
      </c>
      <c r="K141" t="s">
        <v>3525</v>
      </c>
    </row>
    <row r="142" spans="1:11" x14ac:dyDescent="0.3">
      <c r="A142">
        <v>109</v>
      </c>
      <c r="B142" t="s">
        <v>284</v>
      </c>
      <c r="C142">
        <v>40</v>
      </c>
      <c r="D142">
        <v>65</v>
      </c>
      <c r="E142">
        <v>95</v>
      </c>
      <c r="F142">
        <v>60</v>
      </c>
      <c r="G142">
        <v>45</v>
      </c>
      <c r="H142">
        <v>35</v>
      </c>
      <c r="I142">
        <v>340</v>
      </c>
      <c r="J142" t="s">
        <v>2053</v>
      </c>
      <c r="K142" t="s">
        <v>3525</v>
      </c>
    </row>
    <row r="143" spans="1:11" x14ac:dyDescent="0.3">
      <c r="A143">
        <v>110</v>
      </c>
      <c r="B143" t="s">
        <v>286</v>
      </c>
      <c r="C143">
        <v>65</v>
      </c>
      <c r="D143">
        <v>90</v>
      </c>
      <c r="E143">
        <v>120</v>
      </c>
      <c r="F143">
        <v>85</v>
      </c>
      <c r="G143">
        <v>70</v>
      </c>
      <c r="H143">
        <v>60</v>
      </c>
      <c r="I143">
        <v>490</v>
      </c>
      <c r="J143" t="s">
        <v>2053</v>
      </c>
      <c r="K143" t="s">
        <v>3525</v>
      </c>
    </row>
    <row r="144" spans="1:11" x14ac:dyDescent="0.3">
      <c r="A144">
        <v>110</v>
      </c>
      <c r="B144" t="s">
        <v>288</v>
      </c>
      <c r="C144">
        <v>65</v>
      </c>
      <c r="D144">
        <v>90</v>
      </c>
      <c r="E144">
        <v>120</v>
      </c>
      <c r="F144">
        <v>85</v>
      </c>
      <c r="G144">
        <v>70</v>
      </c>
      <c r="H144">
        <v>60</v>
      </c>
      <c r="I144">
        <v>490</v>
      </c>
      <c r="J144" t="s">
        <v>2053</v>
      </c>
      <c r="K144" t="s">
        <v>2075</v>
      </c>
    </row>
    <row r="145" spans="1:11" x14ac:dyDescent="0.3">
      <c r="A145">
        <v>111</v>
      </c>
      <c r="B145" t="s">
        <v>290</v>
      </c>
      <c r="C145">
        <v>80</v>
      </c>
      <c r="D145">
        <v>85</v>
      </c>
      <c r="E145">
        <v>95</v>
      </c>
      <c r="F145">
        <v>30</v>
      </c>
      <c r="G145">
        <v>30</v>
      </c>
      <c r="H145">
        <v>25</v>
      </c>
      <c r="I145">
        <v>345</v>
      </c>
      <c r="J145" t="s">
        <v>2062</v>
      </c>
      <c r="K145" t="s">
        <v>2283</v>
      </c>
    </row>
    <row r="146" spans="1:11" x14ac:dyDescent="0.3">
      <c r="A146">
        <v>112</v>
      </c>
      <c r="B146" t="s">
        <v>292</v>
      </c>
      <c r="C146">
        <v>105</v>
      </c>
      <c r="D146">
        <v>130</v>
      </c>
      <c r="E146">
        <v>120</v>
      </c>
      <c r="F146">
        <v>45</v>
      </c>
      <c r="G146">
        <v>45</v>
      </c>
      <c r="H146">
        <v>40</v>
      </c>
      <c r="I146">
        <v>485</v>
      </c>
      <c r="J146" t="s">
        <v>2062</v>
      </c>
      <c r="K146" t="s">
        <v>2283</v>
      </c>
    </row>
    <row r="147" spans="1:11" x14ac:dyDescent="0.3">
      <c r="A147">
        <v>113</v>
      </c>
      <c r="B147" t="s">
        <v>294</v>
      </c>
      <c r="C147">
        <v>250</v>
      </c>
      <c r="D147">
        <v>5</v>
      </c>
      <c r="E147">
        <v>5</v>
      </c>
      <c r="F147">
        <v>35</v>
      </c>
      <c r="G147">
        <v>105</v>
      </c>
      <c r="H147">
        <v>50</v>
      </c>
      <c r="I147">
        <v>450</v>
      </c>
      <c r="J147" t="s">
        <v>2047</v>
      </c>
      <c r="K147" t="s">
        <v>3525</v>
      </c>
    </row>
    <row r="148" spans="1:11" x14ac:dyDescent="0.3">
      <c r="A148">
        <v>114</v>
      </c>
      <c r="B148" t="s">
        <v>296</v>
      </c>
      <c r="C148">
        <v>65</v>
      </c>
      <c r="D148">
        <v>55</v>
      </c>
      <c r="E148">
        <v>115</v>
      </c>
      <c r="F148">
        <v>100</v>
      </c>
      <c r="G148">
        <v>40</v>
      </c>
      <c r="H148">
        <v>60</v>
      </c>
      <c r="I148">
        <v>435</v>
      </c>
      <c r="J148" t="s">
        <v>2196</v>
      </c>
      <c r="K148" t="s">
        <v>3525</v>
      </c>
    </row>
    <row r="149" spans="1:11" x14ac:dyDescent="0.3">
      <c r="A149">
        <v>115</v>
      </c>
      <c r="B149" t="s">
        <v>298</v>
      </c>
      <c r="C149">
        <v>105</v>
      </c>
      <c r="D149">
        <v>95</v>
      </c>
      <c r="E149">
        <v>80</v>
      </c>
      <c r="F149">
        <v>40</v>
      </c>
      <c r="G149">
        <v>80</v>
      </c>
      <c r="H149">
        <v>90</v>
      </c>
      <c r="I149">
        <v>490</v>
      </c>
      <c r="J149" t="s">
        <v>2047</v>
      </c>
      <c r="K149" t="s">
        <v>3525</v>
      </c>
    </row>
    <row r="150" spans="1:11" x14ac:dyDescent="0.3">
      <c r="A150">
        <v>115</v>
      </c>
      <c r="B150" t="s">
        <v>299</v>
      </c>
      <c r="C150">
        <v>105</v>
      </c>
      <c r="D150">
        <v>125</v>
      </c>
      <c r="E150">
        <v>100</v>
      </c>
      <c r="F150">
        <v>60</v>
      </c>
      <c r="G150">
        <v>100</v>
      </c>
      <c r="H150">
        <v>100</v>
      </c>
      <c r="I150">
        <v>590</v>
      </c>
      <c r="J150" t="s">
        <v>2047</v>
      </c>
      <c r="K150" t="s">
        <v>3525</v>
      </c>
    </row>
    <row r="151" spans="1:11" x14ac:dyDescent="0.3">
      <c r="A151">
        <v>116</v>
      </c>
      <c r="B151" t="s">
        <v>301</v>
      </c>
      <c r="C151">
        <v>30</v>
      </c>
      <c r="D151">
        <v>40</v>
      </c>
      <c r="E151">
        <v>70</v>
      </c>
      <c r="F151">
        <v>70</v>
      </c>
      <c r="G151">
        <v>25</v>
      </c>
      <c r="H151">
        <v>60</v>
      </c>
      <c r="I151">
        <v>295</v>
      </c>
      <c r="J151" t="s">
        <v>2027</v>
      </c>
      <c r="K151" t="s">
        <v>3525</v>
      </c>
    </row>
    <row r="152" spans="1:11" x14ac:dyDescent="0.3">
      <c r="A152">
        <v>117</v>
      </c>
      <c r="B152" t="s">
        <v>303</v>
      </c>
      <c r="C152">
        <v>55</v>
      </c>
      <c r="D152">
        <v>65</v>
      </c>
      <c r="E152">
        <v>95</v>
      </c>
      <c r="F152">
        <v>95</v>
      </c>
      <c r="G152">
        <v>45</v>
      </c>
      <c r="H152">
        <v>85</v>
      </c>
      <c r="I152">
        <v>440</v>
      </c>
      <c r="J152" t="s">
        <v>2027</v>
      </c>
      <c r="K152" t="s">
        <v>3525</v>
      </c>
    </row>
    <row r="153" spans="1:11" x14ac:dyDescent="0.3">
      <c r="A153">
        <v>118</v>
      </c>
      <c r="B153" t="s">
        <v>305</v>
      </c>
      <c r="C153">
        <v>45</v>
      </c>
      <c r="D153">
        <v>67</v>
      </c>
      <c r="E153">
        <v>60</v>
      </c>
      <c r="F153">
        <v>35</v>
      </c>
      <c r="G153">
        <v>50</v>
      </c>
      <c r="H153">
        <v>63</v>
      </c>
      <c r="I153">
        <v>320</v>
      </c>
      <c r="J153" t="s">
        <v>2027</v>
      </c>
      <c r="K153" t="s">
        <v>3525</v>
      </c>
    </row>
    <row r="154" spans="1:11" x14ac:dyDescent="0.3">
      <c r="A154">
        <v>119</v>
      </c>
      <c r="B154" t="s">
        <v>307</v>
      </c>
      <c r="C154">
        <v>80</v>
      </c>
      <c r="D154">
        <v>92</v>
      </c>
      <c r="E154">
        <v>65</v>
      </c>
      <c r="F154">
        <v>65</v>
      </c>
      <c r="G154">
        <v>80</v>
      </c>
      <c r="H154">
        <v>68</v>
      </c>
      <c r="I154">
        <v>450</v>
      </c>
      <c r="J154" t="s">
        <v>2027</v>
      </c>
      <c r="K154" t="s">
        <v>3525</v>
      </c>
    </row>
    <row r="155" spans="1:11" x14ac:dyDescent="0.3">
      <c r="A155">
        <v>120</v>
      </c>
      <c r="B155" t="s">
        <v>309</v>
      </c>
      <c r="C155">
        <v>30</v>
      </c>
      <c r="D155">
        <v>45</v>
      </c>
      <c r="E155">
        <v>55</v>
      </c>
      <c r="F155">
        <v>70</v>
      </c>
      <c r="G155">
        <v>55</v>
      </c>
      <c r="H155">
        <v>85</v>
      </c>
      <c r="I155">
        <v>340</v>
      </c>
      <c r="J155" t="s">
        <v>2027</v>
      </c>
      <c r="K155" t="s">
        <v>3525</v>
      </c>
    </row>
    <row r="156" spans="1:11" x14ac:dyDescent="0.3">
      <c r="A156">
        <v>121</v>
      </c>
      <c r="B156" t="s">
        <v>311</v>
      </c>
      <c r="C156">
        <v>60</v>
      </c>
      <c r="D156">
        <v>75</v>
      </c>
      <c r="E156">
        <v>85</v>
      </c>
      <c r="F156">
        <v>100</v>
      </c>
      <c r="G156">
        <v>85</v>
      </c>
      <c r="H156">
        <v>115</v>
      </c>
      <c r="I156">
        <v>520</v>
      </c>
      <c r="J156" t="s">
        <v>2027</v>
      </c>
      <c r="K156" t="s">
        <v>2121</v>
      </c>
    </row>
    <row r="157" spans="1:11" x14ac:dyDescent="0.3">
      <c r="A157">
        <v>122</v>
      </c>
      <c r="B157" t="s">
        <v>313</v>
      </c>
      <c r="C157">
        <v>40</v>
      </c>
      <c r="D157">
        <v>45</v>
      </c>
      <c r="E157">
        <v>65</v>
      </c>
      <c r="F157">
        <v>100</v>
      </c>
      <c r="G157">
        <v>120</v>
      </c>
      <c r="H157">
        <v>90</v>
      </c>
      <c r="I157">
        <v>460</v>
      </c>
      <c r="J157" t="s">
        <v>2121</v>
      </c>
      <c r="K157" t="s">
        <v>2075</v>
      </c>
    </row>
    <row r="158" spans="1:11" x14ac:dyDescent="0.3">
      <c r="A158">
        <v>122</v>
      </c>
      <c r="B158" t="s">
        <v>315</v>
      </c>
      <c r="C158">
        <v>50</v>
      </c>
      <c r="D158">
        <v>65</v>
      </c>
      <c r="E158">
        <v>65</v>
      </c>
      <c r="F158">
        <v>90</v>
      </c>
      <c r="G158">
        <v>90</v>
      </c>
      <c r="H158">
        <v>100</v>
      </c>
      <c r="I158">
        <v>460</v>
      </c>
      <c r="J158" t="s">
        <v>2079</v>
      </c>
      <c r="K158" t="s">
        <v>2121</v>
      </c>
    </row>
    <row r="159" spans="1:11" x14ac:dyDescent="0.3">
      <c r="A159">
        <v>123</v>
      </c>
      <c r="B159" t="s">
        <v>317</v>
      </c>
      <c r="C159">
        <v>70</v>
      </c>
      <c r="D159">
        <v>110</v>
      </c>
      <c r="E159">
        <v>80</v>
      </c>
      <c r="F159">
        <v>55</v>
      </c>
      <c r="G159">
        <v>80</v>
      </c>
      <c r="H159">
        <v>105</v>
      </c>
      <c r="I159">
        <v>500</v>
      </c>
      <c r="J159" t="s">
        <v>2031</v>
      </c>
      <c r="K159" t="s">
        <v>2866</v>
      </c>
    </row>
    <row r="160" spans="1:11" x14ac:dyDescent="0.3">
      <c r="A160">
        <v>124</v>
      </c>
      <c r="B160" t="s">
        <v>319</v>
      </c>
      <c r="C160">
        <v>65</v>
      </c>
      <c r="D160">
        <v>50</v>
      </c>
      <c r="E160">
        <v>35</v>
      </c>
      <c r="F160">
        <v>115</v>
      </c>
      <c r="G160">
        <v>95</v>
      </c>
      <c r="H160">
        <v>95</v>
      </c>
      <c r="I160">
        <v>455</v>
      </c>
      <c r="J160" t="s">
        <v>2079</v>
      </c>
      <c r="K160" t="s">
        <v>2121</v>
      </c>
    </row>
    <row r="161" spans="1:11" x14ac:dyDescent="0.3">
      <c r="A161">
        <v>125</v>
      </c>
      <c r="B161" t="s">
        <v>321</v>
      </c>
      <c r="C161">
        <v>65</v>
      </c>
      <c r="D161">
        <v>83</v>
      </c>
      <c r="E161">
        <v>57</v>
      </c>
      <c r="F161">
        <v>95</v>
      </c>
      <c r="G161">
        <v>85</v>
      </c>
      <c r="H161">
        <v>105</v>
      </c>
      <c r="I161">
        <v>490</v>
      </c>
      <c r="J161" t="s">
        <v>2057</v>
      </c>
      <c r="K161" t="s">
        <v>3525</v>
      </c>
    </row>
    <row r="162" spans="1:11" x14ac:dyDescent="0.3">
      <c r="A162">
        <v>126</v>
      </c>
      <c r="B162" t="s">
        <v>323</v>
      </c>
      <c r="C162">
        <v>65</v>
      </c>
      <c r="D162">
        <v>95</v>
      </c>
      <c r="E162">
        <v>57</v>
      </c>
      <c r="F162">
        <v>100</v>
      </c>
      <c r="G162">
        <v>85</v>
      </c>
      <c r="H162">
        <v>93</v>
      </c>
      <c r="I162">
        <v>495</v>
      </c>
      <c r="J162" t="s">
        <v>2022</v>
      </c>
      <c r="K162" t="s">
        <v>3525</v>
      </c>
    </row>
    <row r="163" spans="1:11" x14ac:dyDescent="0.3">
      <c r="A163">
        <v>127</v>
      </c>
      <c r="B163" t="s">
        <v>325</v>
      </c>
      <c r="C163">
        <v>65</v>
      </c>
      <c r="D163">
        <v>125</v>
      </c>
      <c r="E163">
        <v>100</v>
      </c>
      <c r="F163">
        <v>55</v>
      </c>
      <c r="G163">
        <v>70</v>
      </c>
      <c r="H163">
        <v>85</v>
      </c>
      <c r="I163">
        <v>500</v>
      </c>
      <c r="J163" t="s">
        <v>2031</v>
      </c>
      <c r="K163" t="s">
        <v>3525</v>
      </c>
    </row>
    <row r="164" spans="1:11" x14ac:dyDescent="0.3">
      <c r="A164">
        <v>127</v>
      </c>
      <c r="B164" t="s">
        <v>326</v>
      </c>
      <c r="C164">
        <v>65</v>
      </c>
      <c r="D164">
        <v>155</v>
      </c>
      <c r="E164">
        <v>120</v>
      </c>
      <c r="F164">
        <v>65</v>
      </c>
      <c r="G164">
        <v>90</v>
      </c>
      <c r="H164">
        <v>105</v>
      </c>
      <c r="I164">
        <v>600</v>
      </c>
      <c r="J164" t="s">
        <v>2031</v>
      </c>
      <c r="K164" t="s">
        <v>2866</v>
      </c>
    </row>
    <row r="165" spans="1:11" x14ac:dyDescent="0.3">
      <c r="A165">
        <v>128</v>
      </c>
      <c r="B165" t="s">
        <v>328</v>
      </c>
      <c r="C165">
        <v>75</v>
      </c>
      <c r="D165">
        <v>100</v>
      </c>
      <c r="E165">
        <v>95</v>
      </c>
      <c r="F165">
        <v>40</v>
      </c>
      <c r="G165">
        <v>70</v>
      </c>
      <c r="H165">
        <v>110</v>
      </c>
      <c r="I165">
        <v>490</v>
      </c>
      <c r="J165" t="s">
        <v>2047</v>
      </c>
      <c r="K165" t="s">
        <v>3525</v>
      </c>
    </row>
    <row r="166" spans="1:11" x14ac:dyDescent="0.3">
      <c r="A166">
        <v>129</v>
      </c>
      <c r="B166" t="s">
        <v>330</v>
      </c>
      <c r="C166">
        <v>20</v>
      </c>
      <c r="D166">
        <v>10</v>
      </c>
      <c r="E166">
        <v>55</v>
      </c>
      <c r="F166">
        <v>15</v>
      </c>
      <c r="G166">
        <v>20</v>
      </c>
      <c r="H166">
        <v>80</v>
      </c>
      <c r="I166">
        <v>200</v>
      </c>
      <c r="J166" t="s">
        <v>2027</v>
      </c>
      <c r="K166" t="s">
        <v>3525</v>
      </c>
    </row>
    <row r="167" spans="1:11" x14ac:dyDescent="0.3">
      <c r="A167">
        <v>130</v>
      </c>
      <c r="B167" t="s">
        <v>332</v>
      </c>
      <c r="C167">
        <v>95</v>
      </c>
      <c r="D167">
        <v>125</v>
      </c>
      <c r="E167">
        <v>79</v>
      </c>
      <c r="F167">
        <v>60</v>
      </c>
      <c r="G167">
        <v>100</v>
      </c>
      <c r="H167">
        <v>81</v>
      </c>
      <c r="I167">
        <v>540</v>
      </c>
      <c r="J167" t="s">
        <v>2027</v>
      </c>
      <c r="K167" t="s">
        <v>2866</v>
      </c>
    </row>
    <row r="168" spans="1:11" x14ac:dyDescent="0.3">
      <c r="A168">
        <v>130</v>
      </c>
      <c r="B168" t="s">
        <v>333</v>
      </c>
      <c r="C168">
        <v>95</v>
      </c>
      <c r="D168">
        <v>155</v>
      </c>
      <c r="E168">
        <v>109</v>
      </c>
      <c r="F168">
        <v>70</v>
      </c>
      <c r="G168">
        <v>130</v>
      </c>
      <c r="H168">
        <v>81</v>
      </c>
      <c r="I168">
        <v>640</v>
      </c>
      <c r="J168" t="s">
        <v>2027</v>
      </c>
      <c r="K168" t="s">
        <v>2102</v>
      </c>
    </row>
    <row r="169" spans="1:11" x14ac:dyDescent="0.3">
      <c r="A169">
        <v>131</v>
      </c>
      <c r="B169" t="s">
        <v>335</v>
      </c>
      <c r="C169">
        <v>130</v>
      </c>
      <c r="D169">
        <v>85</v>
      </c>
      <c r="E169">
        <v>80</v>
      </c>
      <c r="F169">
        <v>85</v>
      </c>
      <c r="G169">
        <v>95</v>
      </c>
      <c r="H169">
        <v>60</v>
      </c>
      <c r="I169">
        <v>535</v>
      </c>
      <c r="J169" t="s">
        <v>2027</v>
      </c>
      <c r="K169" t="s">
        <v>2079</v>
      </c>
    </row>
    <row r="170" spans="1:11" x14ac:dyDescent="0.3">
      <c r="A170">
        <v>132</v>
      </c>
      <c r="B170" t="s">
        <v>337</v>
      </c>
      <c r="C170">
        <v>48</v>
      </c>
      <c r="D170">
        <v>48</v>
      </c>
      <c r="E170">
        <v>48</v>
      </c>
      <c r="F170">
        <v>48</v>
      </c>
      <c r="G170">
        <v>48</v>
      </c>
      <c r="H170">
        <v>48</v>
      </c>
      <c r="I170">
        <v>288</v>
      </c>
      <c r="J170" t="s">
        <v>2047</v>
      </c>
      <c r="K170" t="s">
        <v>3525</v>
      </c>
    </row>
    <row r="171" spans="1:11" x14ac:dyDescent="0.3">
      <c r="A171">
        <v>133</v>
      </c>
      <c r="B171" t="s">
        <v>339</v>
      </c>
      <c r="C171">
        <v>55</v>
      </c>
      <c r="D171">
        <v>55</v>
      </c>
      <c r="E171">
        <v>50</v>
      </c>
      <c r="F171">
        <v>45</v>
      </c>
      <c r="G171">
        <v>65</v>
      </c>
      <c r="H171">
        <v>55</v>
      </c>
      <c r="I171">
        <v>325</v>
      </c>
      <c r="J171" t="s">
        <v>2047</v>
      </c>
      <c r="K171" t="s">
        <v>3525</v>
      </c>
    </row>
    <row r="172" spans="1:11" x14ac:dyDescent="0.3">
      <c r="A172">
        <v>134</v>
      </c>
      <c r="B172" t="s">
        <v>341</v>
      </c>
      <c r="C172">
        <v>130</v>
      </c>
      <c r="D172">
        <v>65</v>
      </c>
      <c r="E172">
        <v>60</v>
      </c>
      <c r="F172">
        <v>110</v>
      </c>
      <c r="G172">
        <v>95</v>
      </c>
      <c r="H172">
        <v>65</v>
      </c>
      <c r="I172">
        <v>525</v>
      </c>
      <c r="J172" t="s">
        <v>2027</v>
      </c>
      <c r="K172" t="s">
        <v>3525</v>
      </c>
    </row>
    <row r="173" spans="1:11" x14ac:dyDescent="0.3">
      <c r="A173">
        <v>135</v>
      </c>
      <c r="B173" t="s">
        <v>343</v>
      </c>
      <c r="C173">
        <v>65</v>
      </c>
      <c r="D173">
        <v>65</v>
      </c>
      <c r="E173">
        <v>60</v>
      </c>
      <c r="F173">
        <v>110</v>
      </c>
      <c r="G173">
        <v>95</v>
      </c>
      <c r="H173">
        <v>130</v>
      </c>
      <c r="I173">
        <v>525</v>
      </c>
      <c r="J173" t="s">
        <v>2057</v>
      </c>
      <c r="K173" t="s">
        <v>3525</v>
      </c>
    </row>
    <row r="174" spans="1:11" x14ac:dyDescent="0.3">
      <c r="A174">
        <v>136</v>
      </c>
      <c r="B174" t="s">
        <v>345</v>
      </c>
      <c r="C174">
        <v>65</v>
      </c>
      <c r="D174">
        <v>130</v>
      </c>
      <c r="E174">
        <v>60</v>
      </c>
      <c r="F174">
        <v>95</v>
      </c>
      <c r="G174">
        <v>110</v>
      </c>
      <c r="H174">
        <v>65</v>
      </c>
      <c r="I174">
        <v>525</v>
      </c>
      <c r="J174" t="s">
        <v>2022</v>
      </c>
      <c r="K174" t="s">
        <v>3525</v>
      </c>
    </row>
    <row r="175" spans="1:11" x14ac:dyDescent="0.3">
      <c r="A175">
        <v>137</v>
      </c>
      <c r="B175" t="s">
        <v>347</v>
      </c>
      <c r="C175">
        <v>65</v>
      </c>
      <c r="D175">
        <v>60</v>
      </c>
      <c r="E175">
        <v>70</v>
      </c>
      <c r="F175">
        <v>85</v>
      </c>
      <c r="G175">
        <v>75</v>
      </c>
      <c r="H175">
        <v>40</v>
      </c>
      <c r="I175">
        <v>395</v>
      </c>
      <c r="J175" t="s">
        <v>2047</v>
      </c>
      <c r="K175" t="s">
        <v>3525</v>
      </c>
    </row>
    <row r="176" spans="1:11" x14ac:dyDescent="0.3">
      <c r="A176">
        <v>138</v>
      </c>
      <c r="B176" t="s">
        <v>349</v>
      </c>
      <c r="C176">
        <v>35</v>
      </c>
      <c r="D176">
        <v>40</v>
      </c>
      <c r="E176">
        <v>100</v>
      </c>
      <c r="F176">
        <v>90</v>
      </c>
      <c r="G176">
        <v>55</v>
      </c>
      <c r="H176">
        <v>35</v>
      </c>
      <c r="I176">
        <v>355</v>
      </c>
      <c r="J176" t="s">
        <v>2283</v>
      </c>
      <c r="K176" t="s">
        <v>2027</v>
      </c>
    </row>
    <row r="177" spans="1:11" x14ac:dyDescent="0.3">
      <c r="A177">
        <v>139</v>
      </c>
      <c r="B177" t="s">
        <v>351</v>
      </c>
      <c r="C177">
        <v>70</v>
      </c>
      <c r="D177">
        <v>60</v>
      </c>
      <c r="E177">
        <v>125</v>
      </c>
      <c r="F177">
        <v>115</v>
      </c>
      <c r="G177">
        <v>70</v>
      </c>
      <c r="H177">
        <v>55</v>
      </c>
      <c r="I177">
        <v>495</v>
      </c>
      <c r="J177" t="s">
        <v>2283</v>
      </c>
      <c r="K177" t="s">
        <v>2027</v>
      </c>
    </row>
    <row r="178" spans="1:11" x14ac:dyDescent="0.3">
      <c r="A178">
        <v>140</v>
      </c>
      <c r="B178" t="s">
        <v>353</v>
      </c>
      <c r="C178">
        <v>30</v>
      </c>
      <c r="D178">
        <v>80</v>
      </c>
      <c r="E178">
        <v>90</v>
      </c>
      <c r="F178">
        <v>55</v>
      </c>
      <c r="G178">
        <v>45</v>
      </c>
      <c r="H178">
        <v>55</v>
      </c>
      <c r="I178">
        <v>355</v>
      </c>
      <c r="J178" t="s">
        <v>2283</v>
      </c>
      <c r="K178" t="s">
        <v>2027</v>
      </c>
    </row>
    <row r="179" spans="1:11" x14ac:dyDescent="0.3">
      <c r="A179">
        <v>141</v>
      </c>
      <c r="B179" t="s">
        <v>355</v>
      </c>
      <c r="C179">
        <v>60</v>
      </c>
      <c r="D179">
        <v>115</v>
      </c>
      <c r="E179">
        <v>105</v>
      </c>
      <c r="F179">
        <v>65</v>
      </c>
      <c r="G179">
        <v>70</v>
      </c>
      <c r="H179">
        <v>80</v>
      </c>
      <c r="I179">
        <v>495</v>
      </c>
      <c r="J179" t="s">
        <v>2283</v>
      </c>
      <c r="K179" t="s">
        <v>2027</v>
      </c>
    </row>
    <row r="180" spans="1:11" x14ac:dyDescent="0.3">
      <c r="A180">
        <v>142</v>
      </c>
      <c r="B180" t="s">
        <v>357</v>
      </c>
      <c r="C180">
        <v>80</v>
      </c>
      <c r="D180">
        <v>105</v>
      </c>
      <c r="E180">
        <v>65</v>
      </c>
      <c r="F180">
        <v>60</v>
      </c>
      <c r="G180">
        <v>75</v>
      </c>
      <c r="H180">
        <v>130</v>
      </c>
      <c r="I180">
        <v>515</v>
      </c>
      <c r="J180" t="s">
        <v>2283</v>
      </c>
      <c r="K180" t="s">
        <v>2866</v>
      </c>
    </row>
    <row r="181" spans="1:11" x14ac:dyDescent="0.3">
      <c r="A181">
        <v>142</v>
      </c>
      <c r="B181" t="s">
        <v>358</v>
      </c>
      <c r="C181">
        <v>80</v>
      </c>
      <c r="D181">
        <v>135</v>
      </c>
      <c r="E181">
        <v>85</v>
      </c>
      <c r="F181">
        <v>70</v>
      </c>
      <c r="G181">
        <v>95</v>
      </c>
      <c r="H181">
        <v>150</v>
      </c>
      <c r="I181">
        <v>615</v>
      </c>
      <c r="J181" t="s">
        <v>2283</v>
      </c>
      <c r="K181" t="s">
        <v>2866</v>
      </c>
    </row>
    <row r="182" spans="1:11" x14ac:dyDescent="0.3">
      <c r="A182">
        <v>143</v>
      </c>
      <c r="B182" t="s">
        <v>360</v>
      </c>
      <c r="C182">
        <v>160</v>
      </c>
      <c r="D182">
        <v>110</v>
      </c>
      <c r="E182">
        <v>65</v>
      </c>
      <c r="F182">
        <v>65</v>
      </c>
      <c r="G182">
        <v>110</v>
      </c>
      <c r="H182">
        <v>30</v>
      </c>
      <c r="I182">
        <v>540</v>
      </c>
      <c r="J182" t="s">
        <v>2047</v>
      </c>
      <c r="K182" t="s">
        <v>3525</v>
      </c>
    </row>
    <row r="183" spans="1:11" x14ac:dyDescent="0.3">
      <c r="A183">
        <v>144</v>
      </c>
      <c r="B183" t="s">
        <v>362</v>
      </c>
      <c r="C183">
        <v>90</v>
      </c>
      <c r="D183">
        <v>85</v>
      </c>
      <c r="E183">
        <v>100</v>
      </c>
      <c r="F183">
        <v>95</v>
      </c>
      <c r="G183">
        <v>125</v>
      </c>
      <c r="H183">
        <v>85</v>
      </c>
      <c r="I183">
        <v>580</v>
      </c>
      <c r="J183" t="s">
        <v>2079</v>
      </c>
      <c r="K183" t="s">
        <v>2866</v>
      </c>
    </row>
    <row r="184" spans="1:11" x14ac:dyDescent="0.3">
      <c r="A184">
        <v>144</v>
      </c>
      <c r="B184" t="s">
        <v>363</v>
      </c>
      <c r="C184">
        <v>90</v>
      </c>
      <c r="D184">
        <v>85</v>
      </c>
      <c r="E184">
        <v>85</v>
      </c>
      <c r="F184">
        <v>125</v>
      </c>
      <c r="G184">
        <v>100</v>
      </c>
      <c r="H184">
        <v>95</v>
      </c>
      <c r="I184">
        <v>580</v>
      </c>
      <c r="J184" t="s">
        <v>2121</v>
      </c>
      <c r="K184" t="s">
        <v>2866</v>
      </c>
    </row>
    <row r="185" spans="1:11" x14ac:dyDescent="0.3">
      <c r="A185">
        <v>145</v>
      </c>
      <c r="B185" t="s">
        <v>365</v>
      </c>
      <c r="C185">
        <v>90</v>
      </c>
      <c r="D185">
        <v>90</v>
      </c>
      <c r="E185">
        <v>85</v>
      </c>
      <c r="F185">
        <v>125</v>
      </c>
      <c r="G185">
        <v>90</v>
      </c>
      <c r="H185">
        <v>100</v>
      </c>
      <c r="I185">
        <v>580</v>
      </c>
      <c r="J185" t="s">
        <v>2057</v>
      </c>
      <c r="K185" t="s">
        <v>2866</v>
      </c>
    </row>
    <row r="186" spans="1:11" x14ac:dyDescent="0.3">
      <c r="A186">
        <v>145</v>
      </c>
      <c r="B186" t="s">
        <v>366</v>
      </c>
      <c r="C186">
        <v>90</v>
      </c>
      <c r="D186">
        <v>125</v>
      </c>
      <c r="E186">
        <v>90</v>
      </c>
      <c r="F186">
        <v>85</v>
      </c>
      <c r="G186">
        <v>90</v>
      </c>
      <c r="H186">
        <v>100</v>
      </c>
      <c r="I186">
        <v>580</v>
      </c>
      <c r="J186" t="s">
        <v>2108</v>
      </c>
      <c r="K186" t="s">
        <v>2866</v>
      </c>
    </row>
    <row r="187" spans="1:11" x14ac:dyDescent="0.3">
      <c r="A187">
        <v>146</v>
      </c>
      <c r="B187" t="s">
        <v>368</v>
      </c>
      <c r="C187">
        <v>90</v>
      </c>
      <c r="D187">
        <v>100</v>
      </c>
      <c r="E187">
        <v>90</v>
      </c>
      <c r="F187">
        <v>125</v>
      </c>
      <c r="G187">
        <v>85</v>
      </c>
      <c r="H187">
        <v>90</v>
      </c>
      <c r="I187">
        <v>580</v>
      </c>
      <c r="J187" t="s">
        <v>2022</v>
      </c>
      <c r="K187" t="s">
        <v>2866</v>
      </c>
    </row>
    <row r="188" spans="1:11" x14ac:dyDescent="0.3">
      <c r="A188">
        <v>146</v>
      </c>
      <c r="B188" t="s">
        <v>369</v>
      </c>
      <c r="C188">
        <v>90</v>
      </c>
      <c r="D188">
        <v>85</v>
      </c>
      <c r="E188">
        <v>90</v>
      </c>
      <c r="F188">
        <v>100</v>
      </c>
      <c r="G188">
        <v>125</v>
      </c>
      <c r="H188">
        <v>90</v>
      </c>
      <c r="I188">
        <v>580</v>
      </c>
      <c r="J188" t="s">
        <v>2102</v>
      </c>
      <c r="K188" t="s">
        <v>2866</v>
      </c>
    </row>
    <row r="189" spans="1:11" x14ac:dyDescent="0.3">
      <c r="A189">
        <v>147</v>
      </c>
      <c r="B189" t="s">
        <v>371</v>
      </c>
      <c r="C189">
        <v>41</v>
      </c>
      <c r="D189">
        <v>64</v>
      </c>
      <c r="E189">
        <v>45</v>
      </c>
      <c r="F189">
        <v>50</v>
      </c>
      <c r="G189">
        <v>50</v>
      </c>
      <c r="H189">
        <v>50</v>
      </c>
      <c r="I189">
        <v>300</v>
      </c>
      <c r="J189" t="s">
        <v>2236</v>
      </c>
      <c r="K189" t="s">
        <v>3525</v>
      </c>
    </row>
    <row r="190" spans="1:11" x14ac:dyDescent="0.3">
      <c r="A190">
        <v>148</v>
      </c>
      <c r="B190" t="s">
        <v>373</v>
      </c>
      <c r="C190">
        <v>61</v>
      </c>
      <c r="D190">
        <v>84</v>
      </c>
      <c r="E190">
        <v>65</v>
      </c>
      <c r="F190">
        <v>70</v>
      </c>
      <c r="G190">
        <v>70</v>
      </c>
      <c r="H190">
        <v>70</v>
      </c>
      <c r="I190">
        <v>420</v>
      </c>
      <c r="J190" t="s">
        <v>2236</v>
      </c>
      <c r="K190" t="s">
        <v>3525</v>
      </c>
    </row>
    <row r="191" spans="1:11" x14ac:dyDescent="0.3">
      <c r="A191">
        <v>149</v>
      </c>
      <c r="B191" t="s">
        <v>375</v>
      </c>
      <c r="C191">
        <v>91</v>
      </c>
      <c r="D191">
        <v>134</v>
      </c>
      <c r="E191">
        <v>95</v>
      </c>
      <c r="F191">
        <v>100</v>
      </c>
      <c r="G191">
        <v>100</v>
      </c>
      <c r="H191">
        <v>80</v>
      </c>
      <c r="I191">
        <v>600</v>
      </c>
      <c r="J191" t="s">
        <v>2236</v>
      </c>
      <c r="K191" t="s">
        <v>2866</v>
      </c>
    </row>
    <row r="192" spans="1:11" x14ac:dyDescent="0.3">
      <c r="A192">
        <v>150</v>
      </c>
      <c r="B192" t="s">
        <v>377</v>
      </c>
      <c r="C192">
        <v>106</v>
      </c>
      <c r="D192">
        <v>110</v>
      </c>
      <c r="E192">
        <v>90</v>
      </c>
      <c r="F192">
        <v>154</v>
      </c>
      <c r="G192">
        <v>90</v>
      </c>
      <c r="H192">
        <v>130</v>
      </c>
      <c r="I192">
        <v>680</v>
      </c>
      <c r="J192" t="s">
        <v>2121</v>
      </c>
      <c r="K192" t="s">
        <v>3525</v>
      </c>
    </row>
    <row r="193" spans="1:11" x14ac:dyDescent="0.3">
      <c r="A193">
        <v>150</v>
      </c>
      <c r="B193" t="s">
        <v>378</v>
      </c>
      <c r="C193">
        <v>106</v>
      </c>
      <c r="D193">
        <v>190</v>
      </c>
      <c r="E193">
        <v>100</v>
      </c>
      <c r="F193">
        <v>154</v>
      </c>
      <c r="G193">
        <v>100</v>
      </c>
      <c r="H193">
        <v>130</v>
      </c>
      <c r="I193">
        <v>780</v>
      </c>
      <c r="J193" t="s">
        <v>2121</v>
      </c>
      <c r="K193" t="s">
        <v>2108</v>
      </c>
    </row>
    <row r="194" spans="1:11" x14ac:dyDescent="0.3">
      <c r="A194">
        <v>150</v>
      </c>
      <c r="B194" t="s">
        <v>379</v>
      </c>
      <c r="C194">
        <v>106</v>
      </c>
      <c r="D194">
        <v>150</v>
      </c>
      <c r="E194">
        <v>70</v>
      </c>
      <c r="F194">
        <v>194</v>
      </c>
      <c r="G194">
        <v>120</v>
      </c>
      <c r="H194">
        <v>140</v>
      </c>
      <c r="I194">
        <v>780</v>
      </c>
      <c r="J194" t="s">
        <v>2121</v>
      </c>
      <c r="K194" t="s">
        <v>3525</v>
      </c>
    </row>
    <row r="195" spans="1:11" x14ac:dyDescent="0.3">
      <c r="A195">
        <v>151</v>
      </c>
      <c r="B195" t="s">
        <v>381</v>
      </c>
      <c r="C195">
        <v>100</v>
      </c>
      <c r="D195">
        <v>100</v>
      </c>
      <c r="E195">
        <v>100</v>
      </c>
      <c r="F195">
        <v>100</v>
      </c>
      <c r="G195">
        <v>100</v>
      </c>
      <c r="H195">
        <v>100</v>
      </c>
      <c r="I195">
        <v>600</v>
      </c>
      <c r="J195" t="s">
        <v>2121</v>
      </c>
      <c r="K195" t="s">
        <v>3525</v>
      </c>
    </row>
    <row r="196" spans="1:11" x14ac:dyDescent="0.3">
      <c r="A196">
        <v>152</v>
      </c>
      <c r="B196" t="s">
        <v>383</v>
      </c>
      <c r="C196">
        <v>45</v>
      </c>
      <c r="D196">
        <v>49</v>
      </c>
      <c r="E196">
        <v>65</v>
      </c>
      <c r="F196">
        <v>49</v>
      </c>
      <c r="G196">
        <v>65</v>
      </c>
      <c r="H196">
        <v>45</v>
      </c>
      <c r="I196">
        <v>318</v>
      </c>
      <c r="J196" t="s">
        <v>2196</v>
      </c>
      <c r="K196" t="s">
        <v>3525</v>
      </c>
    </row>
    <row r="197" spans="1:11" x14ac:dyDescent="0.3">
      <c r="A197">
        <v>153</v>
      </c>
      <c r="B197" t="s">
        <v>385</v>
      </c>
      <c r="C197">
        <v>60</v>
      </c>
      <c r="D197">
        <v>62</v>
      </c>
      <c r="E197">
        <v>80</v>
      </c>
      <c r="F197">
        <v>63</v>
      </c>
      <c r="G197">
        <v>80</v>
      </c>
      <c r="H197">
        <v>60</v>
      </c>
      <c r="I197">
        <v>405</v>
      </c>
      <c r="J197" t="s">
        <v>2196</v>
      </c>
      <c r="K197" t="s">
        <v>3525</v>
      </c>
    </row>
    <row r="198" spans="1:11" x14ac:dyDescent="0.3">
      <c r="A198">
        <v>154</v>
      </c>
      <c r="B198" t="s">
        <v>387</v>
      </c>
      <c r="C198">
        <v>80</v>
      </c>
      <c r="D198">
        <v>82</v>
      </c>
      <c r="E198">
        <v>100</v>
      </c>
      <c r="F198">
        <v>83</v>
      </c>
      <c r="G198">
        <v>100</v>
      </c>
      <c r="H198">
        <v>80</v>
      </c>
      <c r="I198">
        <v>525</v>
      </c>
      <c r="J198" t="s">
        <v>2196</v>
      </c>
      <c r="K198" t="s">
        <v>3525</v>
      </c>
    </row>
    <row r="199" spans="1:11" x14ac:dyDescent="0.3">
      <c r="A199">
        <v>155</v>
      </c>
      <c r="B199" t="s">
        <v>389</v>
      </c>
      <c r="C199">
        <v>39</v>
      </c>
      <c r="D199">
        <v>52</v>
      </c>
      <c r="E199">
        <v>43</v>
      </c>
      <c r="F199">
        <v>60</v>
      </c>
      <c r="G199">
        <v>50</v>
      </c>
      <c r="H199">
        <v>65</v>
      </c>
      <c r="I199">
        <v>309</v>
      </c>
      <c r="J199" t="s">
        <v>2022</v>
      </c>
      <c r="K199" t="s">
        <v>3525</v>
      </c>
    </row>
    <row r="200" spans="1:11" x14ac:dyDescent="0.3">
      <c r="A200">
        <v>156</v>
      </c>
      <c r="B200" t="s">
        <v>391</v>
      </c>
      <c r="C200">
        <v>58</v>
      </c>
      <c r="D200">
        <v>64</v>
      </c>
      <c r="E200">
        <v>58</v>
      </c>
      <c r="F200">
        <v>80</v>
      </c>
      <c r="G200">
        <v>65</v>
      </c>
      <c r="H200">
        <v>80</v>
      </c>
      <c r="I200">
        <v>405</v>
      </c>
      <c r="J200" t="s">
        <v>2022</v>
      </c>
      <c r="K200" t="s">
        <v>3525</v>
      </c>
    </row>
    <row r="201" spans="1:11" x14ac:dyDescent="0.3">
      <c r="A201">
        <v>157</v>
      </c>
      <c r="B201" t="s">
        <v>393</v>
      </c>
      <c r="C201">
        <v>78</v>
      </c>
      <c r="D201">
        <v>84</v>
      </c>
      <c r="E201">
        <v>78</v>
      </c>
      <c r="F201">
        <v>109</v>
      </c>
      <c r="G201">
        <v>85</v>
      </c>
      <c r="H201">
        <v>100</v>
      </c>
      <c r="I201">
        <v>534</v>
      </c>
      <c r="J201" t="s">
        <v>2022</v>
      </c>
      <c r="K201" t="s">
        <v>3525</v>
      </c>
    </row>
    <row r="202" spans="1:11" x14ac:dyDescent="0.3">
      <c r="A202">
        <v>158</v>
      </c>
      <c r="B202" t="s">
        <v>395</v>
      </c>
      <c r="C202">
        <v>50</v>
      </c>
      <c r="D202">
        <v>65</v>
      </c>
      <c r="E202">
        <v>64</v>
      </c>
      <c r="F202">
        <v>44</v>
      </c>
      <c r="G202">
        <v>48</v>
      </c>
      <c r="H202">
        <v>43</v>
      </c>
      <c r="I202">
        <v>314</v>
      </c>
      <c r="J202" t="s">
        <v>2027</v>
      </c>
      <c r="K202" t="s">
        <v>3525</v>
      </c>
    </row>
    <row r="203" spans="1:11" x14ac:dyDescent="0.3">
      <c r="A203">
        <v>159</v>
      </c>
      <c r="B203" t="s">
        <v>397</v>
      </c>
      <c r="C203">
        <v>65</v>
      </c>
      <c r="D203">
        <v>80</v>
      </c>
      <c r="E203">
        <v>80</v>
      </c>
      <c r="F203">
        <v>59</v>
      </c>
      <c r="G203">
        <v>63</v>
      </c>
      <c r="H203">
        <v>58</v>
      </c>
      <c r="I203">
        <v>405</v>
      </c>
      <c r="J203" t="s">
        <v>2027</v>
      </c>
      <c r="K203" t="s">
        <v>3525</v>
      </c>
    </row>
    <row r="204" spans="1:11" x14ac:dyDescent="0.3">
      <c r="A204">
        <v>160</v>
      </c>
      <c r="B204" t="s">
        <v>399</v>
      </c>
      <c r="C204">
        <v>85</v>
      </c>
      <c r="D204">
        <v>105</v>
      </c>
      <c r="E204">
        <v>100</v>
      </c>
      <c r="F204">
        <v>79</v>
      </c>
      <c r="G204">
        <v>83</v>
      </c>
      <c r="H204">
        <v>78</v>
      </c>
      <c r="I204">
        <v>530</v>
      </c>
      <c r="J204" t="s">
        <v>2027</v>
      </c>
      <c r="K204" t="s">
        <v>3525</v>
      </c>
    </row>
    <row r="205" spans="1:11" x14ac:dyDescent="0.3">
      <c r="A205">
        <v>161</v>
      </c>
      <c r="B205" t="s">
        <v>401</v>
      </c>
      <c r="C205">
        <v>35</v>
      </c>
      <c r="D205">
        <v>46</v>
      </c>
      <c r="E205">
        <v>34</v>
      </c>
      <c r="F205">
        <v>35</v>
      </c>
      <c r="G205">
        <v>45</v>
      </c>
      <c r="H205">
        <v>20</v>
      </c>
      <c r="I205">
        <v>215</v>
      </c>
      <c r="J205" t="s">
        <v>2047</v>
      </c>
      <c r="K205" t="s">
        <v>3525</v>
      </c>
    </row>
    <row r="206" spans="1:11" x14ac:dyDescent="0.3">
      <c r="A206">
        <v>162</v>
      </c>
      <c r="B206" t="s">
        <v>403</v>
      </c>
      <c r="C206">
        <v>85</v>
      </c>
      <c r="D206">
        <v>76</v>
      </c>
      <c r="E206">
        <v>64</v>
      </c>
      <c r="F206">
        <v>45</v>
      </c>
      <c r="G206">
        <v>55</v>
      </c>
      <c r="H206">
        <v>90</v>
      </c>
      <c r="I206">
        <v>415</v>
      </c>
      <c r="J206" t="s">
        <v>2047</v>
      </c>
      <c r="K206" t="s">
        <v>3525</v>
      </c>
    </row>
    <row r="207" spans="1:11" x14ac:dyDescent="0.3">
      <c r="A207">
        <v>163</v>
      </c>
      <c r="B207" t="s">
        <v>405</v>
      </c>
      <c r="C207">
        <v>60</v>
      </c>
      <c r="D207">
        <v>30</v>
      </c>
      <c r="E207">
        <v>30</v>
      </c>
      <c r="F207">
        <v>36</v>
      </c>
      <c r="G207">
        <v>56</v>
      </c>
      <c r="H207">
        <v>50</v>
      </c>
      <c r="I207">
        <v>262</v>
      </c>
      <c r="J207" t="s">
        <v>2047</v>
      </c>
      <c r="K207" t="s">
        <v>2866</v>
      </c>
    </row>
    <row r="208" spans="1:11" x14ac:dyDescent="0.3">
      <c r="A208">
        <v>164</v>
      </c>
      <c r="B208" t="s">
        <v>407</v>
      </c>
      <c r="C208">
        <v>100</v>
      </c>
      <c r="D208">
        <v>50</v>
      </c>
      <c r="E208">
        <v>50</v>
      </c>
      <c r="F208">
        <v>76</v>
      </c>
      <c r="G208">
        <v>96</v>
      </c>
      <c r="H208">
        <v>70</v>
      </c>
      <c r="I208">
        <v>442</v>
      </c>
      <c r="J208" t="s">
        <v>2047</v>
      </c>
      <c r="K208" t="s">
        <v>2866</v>
      </c>
    </row>
    <row r="209" spans="1:11" x14ac:dyDescent="0.3">
      <c r="A209">
        <v>165</v>
      </c>
      <c r="B209" t="s">
        <v>409</v>
      </c>
      <c r="C209">
        <v>40</v>
      </c>
      <c r="D209">
        <v>20</v>
      </c>
      <c r="E209">
        <v>30</v>
      </c>
      <c r="F209">
        <v>40</v>
      </c>
      <c r="G209">
        <v>80</v>
      </c>
      <c r="H209">
        <v>55</v>
      </c>
      <c r="I209">
        <v>265</v>
      </c>
      <c r="J209" t="s">
        <v>2031</v>
      </c>
      <c r="K209" t="s">
        <v>2866</v>
      </c>
    </row>
    <row r="210" spans="1:11" x14ac:dyDescent="0.3">
      <c r="A210">
        <v>166</v>
      </c>
      <c r="B210" t="s">
        <v>411</v>
      </c>
      <c r="C210">
        <v>55</v>
      </c>
      <c r="D210">
        <v>35</v>
      </c>
      <c r="E210">
        <v>50</v>
      </c>
      <c r="F210">
        <v>55</v>
      </c>
      <c r="G210">
        <v>110</v>
      </c>
      <c r="H210">
        <v>85</v>
      </c>
      <c r="I210">
        <v>390</v>
      </c>
      <c r="J210" t="s">
        <v>2031</v>
      </c>
      <c r="K210" t="s">
        <v>2866</v>
      </c>
    </row>
    <row r="211" spans="1:11" x14ac:dyDescent="0.3">
      <c r="A211">
        <v>167</v>
      </c>
      <c r="B211" t="s">
        <v>413</v>
      </c>
      <c r="C211">
        <v>40</v>
      </c>
      <c r="D211">
        <v>60</v>
      </c>
      <c r="E211">
        <v>40</v>
      </c>
      <c r="F211">
        <v>40</v>
      </c>
      <c r="G211">
        <v>40</v>
      </c>
      <c r="H211">
        <v>30</v>
      </c>
      <c r="I211">
        <v>250</v>
      </c>
      <c r="J211" t="s">
        <v>2031</v>
      </c>
      <c r="K211" t="s">
        <v>2053</v>
      </c>
    </row>
    <row r="212" spans="1:11" x14ac:dyDescent="0.3">
      <c r="A212">
        <v>168</v>
      </c>
      <c r="B212" t="s">
        <v>415</v>
      </c>
      <c r="C212">
        <v>70</v>
      </c>
      <c r="D212">
        <v>90</v>
      </c>
      <c r="E212">
        <v>70</v>
      </c>
      <c r="F212">
        <v>60</v>
      </c>
      <c r="G212">
        <v>60</v>
      </c>
      <c r="H212">
        <v>40</v>
      </c>
      <c r="I212">
        <v>390</v>
      </c>
      <c r="J212" t="s">
        <v>2031</v>
      </c>
      <c r="K212" t="s">
        <v>2053</v>
      </c>
    </row>
    <row r="213" spans="1:11" x14ac:dyDescent="0.3">
      <c r="A213">
        <v>169</v>
      </c>
      <c r="B213" t="s">
        <v>417</v>
      </c>
      <c r="C213">
        <v>85</v>
      </c>
      <c r="D213">
        <v>90</v>
      </c>
      <c r="E213">
        <v>80</v>
      </c>
      <c r="F213">
        <v>70</v>
      </c>
      <c r="G213">
        <v>80</v>
      </c>
      <c r="H213">
        <v>130</v>
      </c>
      <c r="I213">
        <v>535</v>
      </c>
      <c r="J213" t="s">
        <v>2053</v>
      </c>
      <c r="K213" t="s">
        <v>2866</v>
      </c>
    </row>
    <row r="214" spans="1:11" x14ac:dyDescent="0.3">
      <c r="A214">
        <v>170</v>
      </c>
      <c r="B214" t="s">
        <v>419</v>
      </c>
      <c r="C214">
        <v>75</v>
      </c>
      <c r="D214">
        <v>38</v>
      </c>
      <c r="E214">
        <v>38</v>
      </c>
      <c r="F214">
        <v>56</v>
      </c>
      <c r="G214">
        <v>56</v>
      </c>
      <c r="H214">
        <v>67</v>
      </c>
      <c r="I214">
        <v>330</v>
      </c>
      <c r="J214" t="s">
        <v>2027</v>
      </c>
      <c r="K214" t="s">
        <v>2057</v>
      </c>
    </row>
    <row r="215" spans="1:11" x14ac:dyDescent="0.3">
      <c r="A215">
        <v>171</v>
      </c>
      <c r="B215" t="s">
        <v>421</v>
      </c>
      <c r="C215">
        <v>125</v>
      </c>
      <c r="D215">
        <v>58</v>
      </c>
      <c r="E215">
        <v>58</v>
      </c>
      <c r="F215">
        <v>76</v>
      </c>
      <c r="G215">
        <v>76</v>
      </c>
      <c r="H215">
        <v>67</v>
      </c>
      <c r="I215">
        <v>460</v>
      </c>
      <c r="J215" t="s">
        <v>2027</v>
      </c>
      <c r="K215" t="s">
        <v>2057</v>
      </c>
    </row>
    <row r="216" spans="1:11" x14ac:dyDescent="0.3">
      <c r="A216">
        <v>172</v>
      </c>
      <c r="B216" t="s">
        <v>423</v>
      </c>
      <c r="C216">
        <v>20</v>
      </c>
      <c r="D216">
        <v>40</v>
      </c>
      <c r="E216">
        <v>15</v>
      </c>
      <c r="F216">
        <v>35</v>
      </c>
      <c r="G216">
        <v>35</v>
      </c>
      <c r="H216">
        <v>60</v>
      </c>
      <c r="I216">
        <v>205</v>
      </c>
      <c r="J216" t="s">
        <v>2057</v>
      </c>
      <c r="K216" t="s">
        <v>3525</v>
      </c>
    </row>
    <row r="217" spans="1:11" x14ac:dyDescent="0.3">
      <c r="A217">
        <v>173</v>
      </c>
      <c r="B217" t="s">
        <v>425</v>
      </c>
      <c r="C217">
        <v>50</v>
      </c>
      <c r="D217">
        <v>25</v>
      </c>
      <c r="E217">
        <v>28</v>
      </c>
      <c r="F217">
        <v>45</v>
      </c>
      <c r="G217">
        <v>55</v>
      </c>
      <c r="H217">
        <v>15</v>
      </c>
      <c r="I217">
        <v>218</v>
      </c>
      <c r="J217" t="s">
        <v>2075</v>
      </c>
      <c r="K217" t="s">
        <v>3525</v>
      </c>
    </row>
    <row r="218" spans="1:11" x14ac:dyDescent="0.3">
      <c r="A218">
        <v>174</v>
      </c>
      <c r="B218" t="s">
        <v>427</v>
      </c>
      <c r="C218">
        <v>90</v>
      </c>
      <c r="D218">
        <v>30</v>
      </c>
      <c r="E218">
        <v>15</v>
      </c>
      <c r="F218">
        <v>40</v>
      </c>
      <c r="G218">
        <v>20</v>
      </c>
      <c r="H218">
        <v>15</v>
      </c>
      <c r="I218">
        <v>210</v>
      </c>
      <c r="J218" t="s">
        <v>2047</v>
      </c>
      <c r="K218" t="s">
        <v>2075</v>
      </c>
    </row>
    <row r="219" spans="1:11" x14ac:dyDescent="0.3">
      <c r="A219">
        <v>175</v>
      </c>
      <c r="B219" t="s">
        <v>429</v>
      </c>
      <c r="C219">
        <v>35</v>
      </c>
      <c r="D219">
        <v>20</v>
      </c>
      <c r="E219">
        <v>65</v>
      </c>
      <c r="F219">
        <v>40</v>
      </c>
      <c r="G219">
        <v>65</v>
      </c>
      <c r="H219">
        <v>20</v>
      </c>
      <c r="I219">
        <v>245</v>
      </c>
      <c r="J219" t="s">
        <v>2075</v>
      </c>
      <c r="K219" t="s">
        <v>3525</v>
      </c>
    </row>
    <row r="220" spans="1:11" x14ac:dyDescent="0.3">
      <c r="A220">
        <v>176</v>
      </c>
      <c r="B220" t="s">
        <v>431</v>
      </c>
      <c r="C220">
        <v>55</v>
      </c>
      <c r="D220">
        <v>40</v>
      </c>
      <c r="E220">
        <v>85</v>
      </c>
      <c r="F220">
        <v>80</v>
      </c>
      <c r="G220">
        <v>105</v>
      </c>
      <c r="H220">
        <v>40</v>
      </c>
      <c r="I220">
        <v>405</v>
      </c>
      <c r="J220" t="s">
        <v>2075</v>
      </c>
      <c r="K220" t="s">
        <v>2866</v>
      </c>
    </row>
    <row r="221" spans="1:11" x14ac:dyDescent="0.3">
      <c r="A221">
        <v>177</v>
      </c>
      <c r="B221" t="s">
        <v>433</v>
      </c>
      <c r="C221">
        <v>40</v>
      </c>
      <c r="D221">
        <v>50</v>
      </c>
      <c r="E221">
        <v>45</v>
      </c>
      <c r="F221">
        <v>70</v>
      </c>
      <c r="G221">
        <v>45</v>
      </c>
      <c r="H221">
        <v>70</v>
      </c>
      <c r="I221">
        <v>320</v>
      </c>
      <c r="J221" t="s">
        <v>2121</v>
      </c>
      <c r="K221" t="s">
        <v>2866</v>
      </c>
    </row>
    <row r="222" spans="1:11" x14ac:dyDescent="0.3">
      <c r="A222">
        <v>178</v>
      </c>
      <c r="B222" t="s">
        <v>435</v>
      </c>
      <c r="C222">
        <v>65</v>
      </c>
      <c r="D222">
        <v>75</v>
      </c>
      <c r="E222">
        <v>70</v>
      </c>
      <c r="F222">
        <v>95</v>
      </c>
      <c r="G222">
        <v>70</v>
      </c>
      <c r="H222">
        <v>95</v>
      </c>
      <c r="I222">
        <v>470</v>
      </c>
      <c r="J222" t="s">
        <v>2121</v>
      </c>
      <c r="K222" t="s">
        <v>2866</v>
      </c>
    </row>
    <row r="223" spans="1:11" x14ac:dyDescent="0.3">
      <c r="A223">
        <v>179</v>
      </c>
      <c r="B223" t="s">
        <v>437</v>
      </c>
      <c r="C223">
        <v>55</v>
      </c>
      <c r="D223">
        <v>40</v>
      </c>
      <c r="E223">
        <v>40</v>
      </c>
      <c r="F223">
        <v>65</v>
      </c>
      <c r="G223">
        <v>45</v>
      </c>
      <c r="H223">
        <v>35</v>
      </c>
      <c r="I223">
        <v>280</v>
      </c>
      <c r="J223" t="s">
        <v>2057</v>
      </c>
      <c r="K223" t="s">
        <v>3525</v>
      </c>
    </row>
    <row r="224" spans="1:11" x14ac:dyDescent="0.3">
      <c r="A224">
        <v>180</v>
      </c>
      <c r="B224" t="s">
        <v>439</v>
      </c>
      <c r="C224">
        <v>70</v>
      </c>
      <c r="D224">
        <v>55</v>
      </c>
      <c r="E224">
        <v>55</v>
      </c>
      <c r="F224">
        <v>80</v>
      </c>
      <c r="G224">
        <v>60</v>
      </c>
      <c r="H224">
        <v>45</v>
      </c>
      <c r="I224">
        <v>365</v>
      </c>
      <c r="J224" t="s">
        <v>2057</v>
      </c>
      <c r="K224" t="s">
        <v>3525</v>
      </c>
    </row>
    <row r="225" spans="1:11" x14ac:dyDescent="0.3">
      <c r="A225">
        <v>181</v>
      </c>
      <c r="B225" t="s">
        <v>2276</v>
      </c>
      <c r="C225">
        <v>90</v>
      </c>
      <c r="D225">
        <v>75</v>
      </c>
      <c r="E225">
        <v>85</v>
      </c>
      <c r="F225">
        <v>115</v>
      </c>
      <c r="G225">
        <v>90</v>
      </c>
      <c r="H225">
        <v>55</v>
      </c>
      <c r="I225">
        <v>510</v>
      </c>
      <c r="J225" t="s">
        <v>2057</v>
      </c>
      <c r="K225" t="s">
        <v>3525</v>
      </c>
    </row>
    <row r="226" spans="1:11" x14ac:dyDescent="0.3">
      <c r="A226">
        <v>181</v>
      </c>
      <c r="B226" t="s">
        <v>443</v>
      </c>
      <c r="C226">
        <v>90</v>
      </c>
      <c r="D226">
        <v>95</v>
      </c>
      <c r="E226">
        <v>105</v>
      </c>
      <c r="F226">
        <v>165</v>
      </c>
      <c r="G226">
        <v>110</v>
      </c>
      <c r="H226">
        <v>45</v>
      </c>
      <c r="I226">
        <v>610</v>
      </c>
      <c r="J226" t="s">
        <v>2057</v>
      </c>
      <c r="K226" t="s">
        <v>2236</v>
      </c>
    </row>
    <row r="227" spans="1:11" x14ac:dyDescent="0.3">
      <c r="A227">
        <v>182</v>
      </c>
      <c r="B227" t="s">
        <v>2278</v>
      </c>
      <c r="C227">
        <v>75</v>
      </c>
      <c r="D227">
        <v>80</v>
      </c>
      <c r="E227">
        <v>95</v>
      </c>
      <c r="F227">
        <v>90</v>
      </c>
      <c r="G227">
        <v>100</v>
      </c>
      <c r="H227">
        <v>50</v>
      </c>
      <c r="I227">
        <v>490</v>
      </c>
      <c r="J227" t="s">
        <v>2196</v>
      </c>
      <c r="K227" t="s">
        <v>3525</v>
      </c>
    </row>
    <row r="228" spans="1:11" x14ac:dyDescent="0.3">
      <c r="A228">
        <v>183</v>
      </c>
      <c r="B228" t="s">
        <v>448</v>
      </c>
      <c r="C228">
        <v>70</v>
      </c>
      <c r="D228">
        <v>20</v>
      </c>
      <c r="E228">
        <v>50</v>
      </c>
      <c r="F228">
        <v>20</v>
      </c>
      <c r="G228">
        <v>50</v>
      </c>
      <c r="H228">
        <v>40</v>
      </c>
      <c r="I228">
        <v>250</v>
      </c>
      <c r="J228" t="s">
        <v>2027</v>
      </c>
      <c r="K228" t="s">
        <v>2075</v>
      </c>
    </row>
    <row r="229" spans="1:11" x14ac:dyDescent="0.3">
      <c r="A229">
        <v>184</v>
      </c>
      <c r="B229" t="s">
        <v>450</v>
      </c>
      <c r="C229">
        <v>100</v>
      </c>
      <c r="D229">
        <v>50</v>
      </c>
      <c r="E229">
        <v>80</v>
      </c>
      <c r="F229">
        <v>60</v>
      </c>
      <c r="G229">
        <v>80</v>
      </c>
      <c r="H229">
        <v>50</v>
      </c>
      <c r="I229">
        <v>420</v>
      </c>
      <c r="J229" t="s">
        <v>2027</v>
      </c>
      <c r="K229" t="s">
        <v>2075</v>
      </c>
    </row>
    <row r="230" spans="1:11" x14ac:dyDescent="0.3">
      <c r="A230">
        <v>185</v>
      </c>
      <c r="B230" t="s">
        <v>452</v>
      </c>
      <c r="C230">
        <v>70</v>
      </c>
      <c r="D230">
        <v>100</v>
      </c>
      <c r="E230">
        <v>115</v>
      </c>
      <c r="F230">
        <v>30</v>
      </c>
      <c r="G230">
        <v>65</v>
      </c>
      <c r="H230">
        <v>30</v>
      </c>
      <c r="I230">
        <v>410</v>
      </c>
      <c r="J230" t="s">
        <v>2283</v>
      </c>
      <c r="K230" t="s">
        <v>3525</v>
      </c>
    </row>
    <row r="231" spans="1:11" x14ac:dyDescent="0.3">
      <c r="A231">
        <v>186</v>
      </c>
      <c r="B231" t="s">
        <v>454</v>
      </c>
      <c r="C231">
        <v>90</v>
      </c>
      <c r="D231">
        <v>75</v>
      </c>
      <c r="E231">
        <v>75</v>
      </c>
      <c r="F231">
        <v>90</v>
      </c>
      <c r="G231">
        <v>100</v>
      </c>
      <c r="H231">
        <v>70</v>
      </c>
      <c r="I231">
        <v>500</v>
      </c>
      <c r="J231" t="s">
        <v>2027</v>
      </c>
      <c r="K231" t="s">
        <v>3525</v>
      </c>
    </row>
    <row r="232" spans="1:11" x14ac:dyDescent="0.3">
      <c r="A232">
        <v>187</v>
      </c>
      <c r="B232" t="s">
        <v>456</v>
      </c>
      <c r="C232">
        <v>35</v>
      </c>
      <c r="D232">
        <v>35</v>
      </c>
      <c r="E232">
        <v>40</v>
      </c>
      <c r="F232">
        <v>35</v>
      </c>
      <c r="G232">
        <v>55</v>
      </c>
      <c r="H232">
        <v>50</v>
      </c>
      <c r="I232">
        <v>250</v>
      </c>
      <c r="J232" t="s">
        <v>2196</v>
      </c>
      <c r="K232" t="s">
        <v>2866</v>
      </c>
    </row>
    <row r="233" spans="1:11" x14ac:dyDescent="0.3">
      <c r="A233">
        <v>188</v>
      </c>
      <c r="B233" t="s">
        <v>458</v>
      </c>
      <c r="C233">
        <v>55</v>
      </c>
      <c r="D233">
        <v>45</v>
      </c>
      <c r="E233">
        <v>50</v>
      </c>
      <c r="F233">
        <v>45</v>
      </c>
      <c r="G233">
        <v>65</v>
      </c>
      <c r="H233">
        <v>80</v>
      </c>
      <c r="I233">
        <v>340</v>
      </c>
      <c r="J233" t="s">
        <v>2196</v>
      </c>
      <c r="K233" t="s">
        <v>2866</v>
      </c>
    </row>
    <row r="234" spans="1:11" x14ac:dyDescent="0.3">
      <c r="A234">
        <v>189</v>
      </c>
      <c r="B234" t="s">
        <v>2289</v>
      </c>
      <c r="C234">
        <v>75</v>
      </c>
      <c r="D234">
        <v>55</v>
      </c>
      <c r="E234">
        <v>70</v>
      </c>
      <c r="F234">
        <v>55</v>
      </c>
      <c r="G234">
        <v>95</v>
      </c>
      <c r="H234">
        <v>110</v>
      </c>
      <c r="I234">
        <v>460</v>
      </c>
      <c r="J234" t="s">
        <v>2196</v>
      </c>
      <c r="K234" t="s">
        <v>2866</v>
      </c>
    </row>
    <row r="235" spans="1:11" x14ac:dyDescent="0.3">
      <c r="A235">
        <v>190</v>
      </c>
      <c r="B235" t="s">
        <v>463</v>
      </c>
      <c r="C235">
        <v>55</v>
      </c>
      <c r="D235">
        <v>70</v>
      </c>
      <c r="E235">
        <v>55</v>
      </c>
      <c r="F235">
        <v>40</v>
      </c>
      <c r="G235">
        <v>55</v>
      </c>
      <c r="H235">
        <v>85</v>
      </c>
      <c r="I235">
        <v>360</v>
      </c>
      <c r="J235" t="s">
        <v>2047</v>
      </c>
      <c r="K235" t="s">
        <v>3525</v>
      </c>
    </row>
    <row r="236" spans="1:11" x14ac:dyDescent="0.3">
      <c r="A236">
        <v>191</v>
      </c>
      <c r="B236" t="s">
        <v>465</v>
      </c>
      <c r="C236">
        <v>30</v>
      </c>
      <c r="D236">
        <v>30</v>
      </c>
      <c r="E236">
        <v>30</v>
      </c>
      <c r="F236">
        <v>30</v>
      </c>
      <c r="G236">
        <v>30</v>
      </c>
      <c r="H236">
        <v>30</v>
      </c>
      <c r="I236">
        <v>180</v>
      </c>
      <c r="J236" t="s">
        <v>2196</v>
      </c>
      <c r="K236" t="s">
        <v>3525</v>
      </c>
    </row>
    <row r="237" spans="1:11" x14ac:dyDescent="0.3">
      <c r="A237">
        <v>192</v>
      </c>
      <c r="B237" t="s">
        <v>467</v>
      </c>
      <c r="C237">
        <v>75</v>
      </c>
      <c r="D237">
        <v>75</v>
      </c>
      <c r="E237">
        <v>55</v>
      </c>
      <c r="F237">
        <v>105</v>
      </c>
      <c r="G237">
        <v>85</v>
      </c>
      <c r="H237">
        <v>30</v>
      </c>
      <c r="I237">
        <v>425</v>
      </c>
      <c r="J237" t="s">
        <v>2196</v>
      </c>
      <c r="K237" t="s">
        <v>3525</v>
      </c>
    </row>
    <row r="238" spans="1:11" x14ac:dyDescent="0.3">
      <c r="A238">
        <v>193</v>
      </c>
      <c r="B238" t="s">
        <v>469</v>
      </c>
      <c r="C238">
        <v>65</v>
      </c>
      <c r="D238">
        <v>65</v>
      </c>
      <c r="E238">
        <v>45</v>
      </c>
      <c r="F238">
        <v>75</v>
      </c>
      <c r="G238">
        <v>45</v>
      </c>
      <c r="H238">
        <v>95</v>
      </c>
      <c r="I238">
        <v>390</v>
      </c>
      <c r="J238" t="s">
        <v>2031</v>
      </c>
      <c r="K238" t="s">
        <v>2866</v>
      </c>
    </row>
    <row r="239" spans="1:11" x14ac:dyDescent="0.3">
      <c r="A239">
        <v>194</v>
      </c>
      <c r="B239" t="s">
        <v>471</v>
      </c>
      <c r="C239">
        <v>55</v>
      </c>
      <c r="D239">
        <v>45</v>
      </c>
      <c r="E239">
        <v>45</v>
      </c>
      <c r="F239">
        <v>25</v>
      </c>
      <c r="G239">
        <v>25</v>
      </c>
      <c r="H239">
        <v>15</v>
      </c>
      <c r="I239">
        <v>210</v>
      </c>
      <c r="J239" t="s">
        <v>2027</v>
      </c>
      <c r="K239" t="s">
        <v>2062</v>
      </c>
    </row>
    <row r="240" spans="1:11" x14ac:dyDescent="0.3">
      <c r="A240">
        <v>195</v>
      </c>
      <c r="B240" t="s">
        <v>473</v>
      </c>
      <c r="C240">
        <v>95</v>
      </c>
      <c r="D240">
        <v>85</v>
      </c>
      <c r="E240">
        <v>85</v>
      </c>
      <c r="F240">
        <v>65</v>
      </c>
      <c r="G240">
        <v>65</v>
      </c>
      <c r="H240">
        <v>35</v>
      </c>
      <c r="I240">
        <v>430</v>
      </c>
      <c r="J240" t="s">
        <v>2027</v>
      </c>
      <c r="K240" t="s">
        <v>2062</v>
      </c>
    </row>
    <row r="241" spans="1:11" x14ac:dyDescent="0.3">
      <c r="A241">
        <v>196</v>
      </c>
      <c r="B241" t="s">
        <v>475</v>
      </c>
      <c r="C241">
        <v>65</v>
      </c>
      <c r="D241">
        <v>65</v>
      </c>
      <c r="E241">
        <v>60</v>
      </c>
      <c r="F241">
        <v>130</v>
      </c>
      <c r="G241">
        <v>95</v>
      </c>
      <c r="H241">
        <v>110</v>
      </c>
      <c r="I241">
        <v>525</v>
      </c>
      <c r="J241" t="s">
        <v>2121</v>
      </c>
      <c r="K241" t="s">
        <v>3525</v>
      </c>
    </row>
    <row r="242" spans="1:11" x14ac:dyDescent="0.3">
      <c r="A242">
        <v>197</v>
      </c>
      <c r="B242" t="s">
        <v>477</v>
      </c>
      <c r="C242">
        <v>95</v>
      </c>
      <c r="D242">
        <v>65</v>
      </c>
      <c r="E242">
        <v>110</v>
      </c>
      <c r="F242">
        <v>60</v>
      </c>
      <c r="G242">
        <v>130</v>
      </c>
      <c r="H242">
        <v>65</v>
      </c>
      <c r="I242">
        <v>525</v>
      </c>
      <c r="J242" t="s">
        <v>2102</v>
      </c>
      <c r="K242" t="s">
        <v>3525</v>
      </c>
    </row>
    <row r="243" spans="1:11" x14ac:dyDescent="0.3">
      <c r="A243">
        <v>198</v>
      </c>
      <c r="B243" t="s">
        <v>479</v>
      </c>
      <c r="C243">
        <v>60</v>
      </c>
      <c r="D243">
        <v>85</v>
      </c>
      <c r="E243">
        <v>42</v>
      </c>
      <c r="F243">
        <v>85</v>
      </c>
      <c r="G243">
        <v>42</v>
      </c>
      <c r="H243">
        <v>91</v>
      </c>
      <c r="I243">
        <v>405</v>
      </c>
      <c r="J243" t="s">
        <v>2102</v>
      </c>
      <c r="K243" t="s">
        <v>2866</v>
      </c>
    </row>
    <row r="244" spans="1:11" x14ac:dyDescent="0.3">
      <c r="A244">
        <v>199</v>
      </c>
      <c r="B244" t="s">
        <v>481</v>
      </c>
      <c r="C244">
        <v>95</v>
      </c>
      <c r="D244">
        <v>75</v>
      </c>
      <c r="E244">
        <v>80</v>
      </c>
      <c r="F244">
        <v>100</v>
      </c>
      <c r="G244">
        <v>110</v>
      </c>
      <c r="H244">
        <v>30</v>
      </c>
      <c r="I244">
        <v>490</v>
      </c>
      <c r="J244" t="s">
        <v>2027</v>
      </c>
      <c r="K244" t="s">
        <v>2121</v>
      </c>
    </row>
    <row r="245" spans="1:11" x14ac:dyDescent="0.3">
      <c r="A245">
        <v>200</v>
      </c>
      <c r="B245" t="s">
        <v>483</v>
      </c>
      <c r="C245">
        <v>60</v>
      </c>
      <c r="D245">
        <v>60</v>
      </c>
      <c r="E245">
        <v>60</v>
      </c>
      <c r="F245">
        <v>85</v>
      </c>
      <c r="G245">
        <v>85</v>
      </c>
      <c r="H245">
        <v>85</v>
      </c>
      <c r="I245">
        <v>435</v>
      </c>
      <c r="J245" t="s">
        <v>2305</v>
      </c>
      <c r="K245" t="s">
        <v>3525</v>
      </c>
    </row>
    <row r="246" spans="1:11" x14ac:dyDescent="0.3">
      <c r="A246">
        <v>201</v>
      </c>
      <c r="B246" t="s">
        <v>485</v>
      </c>
      <c r="C246">
        <v>48</v>
      </c>
      <c r="D246">
        <v>72</v>
      </c>
      <c r="E246">
        <v>48</v>
      </c>
      <c r="F246">
        <v>72</v>
      </c>
      <c r="G246">
        <v>48</v>
      </c>
      <c r="H246">
        <v>48</v>
      </c>
      <c r="I246">
        <v>336</v>
      </c>
      <c r="J246" t="s">
        <v>2121</v>
      </c>
      <c r="K246" t="s">
        <v>3525</v>
      </c>
    </row>
    <row r="247" spans="1:11" x14ac:dyDescent="0.3">
      <c r="A247">
        <v>202</v>
      </c>
      <c r="B247" t="s">
        <v>487</v>
      </c>
      <c r="C247">
        <v>190</v>
      </c>
      <c r="D247">
        <v>33</v>
      </c>
      <c r="E247">
        <v>58</v>
      </c>
      <c r="F247">
        <v>33</v>
      </c>
      <c r="G247">
        <v>58</v>
      </c>
      <c r="H247">
        <v>33</v>
      </c>
      <c r="I247">
        <v>405</v>
      </c>
      <c r="J247" t="s">
        <v>2121</v>
      </c>
      <c r="K247" t="s">
        <v>3525</v>
      </c>
    </row>
    <row r="248" spans="1:11" x14ac:dyDescent="0.3">
      <c r="A248">
        <v>203</v>
      </c>
      <c r="B248" t="s">
        <v>489</v>
      </c>
      <c r="C248">
        <v>70</v>
      </c>
      <c r="D248">
        <v>80</v>
      </c>
      <c r="E248">
        <v>65</v>
      </c>
      <c r="F248">
        <v>90</v>
      </c>
      <c r="G248">
        <v>65</v>
      </c>
      <c r="H248">
        <v>85</v>
      </c>
      <c r="I248">
        <v>455</v>
      </c>
      <c r="J248" t="s">
        <v>2047</v>
      </c>
      <c r="K248" t="s">
        <v>2121</v>
      </c>
    </row>
    <row r="249" spans="1:11" x14ac:dyDescent="0.3">
      <c r="A249">
        <v>204</v>
      </c>
      <c r="B249" t="s">
        <v>491</v>
      </c>
      <c r="C249">
        <v>50</v>
      </c>
      <c r="D249">
        <v>65</v>
      </c>
      <c r="E249">
        <v>90</v>
      </c>
      <c r="F249">
        <v>35</v>
      </c>
      <c r="G249">
        <v>35</v>
      </c>
      <c r="H249">
        <v>15</v>
      </c>
      <c r="I249">
        <v>290</v>
      </c>
      <c r="J249" t="s">
        <v>2031</v>
      </c>
      <c r="K249" t="s">
        <v>3525</v>
      </c>
    </row>
    <row r="250" spans="1:11" x14ac:dyDescent="0.3">
      <c r="A250">
        <v>205</v>
      </c>
      <c r="B250" t="s">
        <v>493</v>
      </c>
      <c r="C250">
        <v>75</v>
      </c>
      <c r="D250">
        <v>90</v>
      </c>
      <c r="E250">
        <v>140</v>
      </c>
      <c r="F250">
        <v>60</v>
      </c>
      <c r="G250">
        <v>60</v>
      </c>
      <c r="H250">
        <v>40</v>
      </c>
      <c r="I250">
        <v>465</v>
      </c>
      <c r="J250" t="s">
        <v>2031</v>
      </c>
      <c r="K250" t="s">
        <v>2103</v>
      </c>
    </row>
    <row r="251" spans="1:11" x14ac:dyDescent="0.3">
      <c r="A251">
        <v>206</v>
      </c>
      <c r="B251" t="s">
        <v>495</v>
      </c>
      <c r="C251">
        <v>100</v>
      </c>
      <c r="D251">
        <v>70</v>
      </c>
      <c r="E251">
        <v>70</v>
      </c>
      <c r="F251">
        <v>65</v>
      </c>
      <c r="G251">
        <v>65</v>
      </c>
      <c r="H251">
        <v>45</v>
      </c>
      <c r="I251">
        <v>415</v>
      </c>
      <c r="J251" t="s">
        <v>2047</v>
      </c>
      <c r="K251" t="s">
        <v>3525</v>
      </c>
    </row>
    <row r="252" spans="1:11" x14ac:dyDescent="0.3">
      <c r="A252">
        <v>207</v>
      </c>
      <c r="B252" t="s">
        <v>497</v>
      </c>
      <c r="C252">
        <v>65</v>
      </c>
      <c r="D252">
        <v>75</v>
      </c>
      <c r="E252">
        <v>105</v>
      </c>
      <c r="F252">
        <v>35</v>
      </c>
      <c r="G252">
        <v>65</v>
      </c>
      <c r="H252">
        <v>85</v>
      </c>
      <c r="I252">
        <v>430</v>
      </c>
      <c r="J252" t="s">
        <v>2062</v>
      </c>
      <c r="K252" t="s">
        <v>2866</v>
      </c>
    </row>
    <row r="253" spans="1:11" x14ac:dyDescent="0.3">
      <c r="A253">
        <v>208</v>
      </c>
      <c r="B253" t="s">
        <v>499</v>
      </c>
      <c r="C253">
        <v>75</v>
      </c>
      <c r="D253">
        <v>85</v>
      </c>
      <c r="E253">
        <v>200</v>
      </c>
      <c r="F253">
        <v>55</v>
      </c>
      <c r="G253">
        <v>65</v>
      </c>
      <c r="H253">
        <v>30</v>
      </c>
      <c r="I253">
        <v>510</v>
      </c>
      <c r="J253" t="s">
        <v>2103</v>
      </c>
      <c r="K253" t="s">
        <v>2062</v>
      </c>
    </row>
    <row r="254" spans="1:11" x14ac:dyDescent="0.3">
      <c r="A254">
        <v>208</v>
      </c>
      <c r="B254" t="s">
        <v>500</v>
      </c>
      <c r="C254">
        <v>75</v>
      </c>
      <c r="D254">
        <v>125</v>
      </c>
      <c r="E254">
        <v>230</v>
      </c>
      <c r="F254">
        <v>55</v>
      </c>
      <c r="G254">
        <v>95</v>
      </c>
      <c r="H254">
        <v>30</v>
      </c>
      <c r="I254">
        <v>610</v>
      </c>
      <c r="J254" t="s">
        <v>2103</v>
      </c>
      <c r="K254" t="s">
        <v>2062</v>
      </c>
    </row>
    <row r="255" spans="1:11" x14ac:dyDescent="0.3">
      <c r="A255">
        <v>209</v>
      </c>
      <c r="B255" t="s">
        <v>502</v>
      </c>
      <c r="C255">
        <v>60</v>
      </c>
      <c r="D255">
        <v>80</v>
      </c>
      <c r="E255">
        <v>50</v>
      </c>
      <c r="F255">
        <v>40</v>
      </c>
      <c r="G255">
        <v>40</v>
      </c>
      <c r="H255">
        <v>30</v>
      </c>
      <c r="I255">
        <v>300</v>
      </c>
      <c r="J255" t="s">
        <v>2075</v>
      </c>
      <c r="K255" t="s">
        <v>3525</v>
      </c>
    </row>
    <row r="256" spans="1:11" x14ac:dyDescent="0.3">
      <c r="A256">
        <v>210</v>
      </c>
      <c r="B256" t="s">
        <v>504</v>
      </c>
      <c r="C256">
        <v>90</v>
      </c>
      <c r="D256">
        <v>120</v>
      </c>
      <c r="E256">
        <v>75</v>
      </c>
      <c r="F256">
        <v>60</v>
      </c>
      <c r="G256">
        <v>60</v>
      </c>
      <c r="H256">
        <v>45</v>
      </c>
      <c r="I256">
        <v>450</v>
      </c>
      <c r="J256" t="s">
        <v>2075</v>
      </c>
      <c r="K256" t="s">
        <v>3525</v>
      </c>
    </row>
    <row r="257" spans="1:11" x14ac:dyDescent="0.3">
      <c r="A257">
        <v>211</v>
      </c>
      <c r="B257" t="s">
        <v>506</v>
      </c>
      <c r="C257">
        <v>65</v>
      </c>
      <c r="D257">
        <v>95</v>
      </c>
      <c r="E257">
        <v>75</v>
      </c>
      <c r="F257">
        <v>55</v>
      </c>
      <c r="G257">
        <v>55</v>
      </c>
      <c r="H257">
        <v>85</v>
      </c>
      <c r="I257">
        <v>430</v>
      </c>
      <c r="J257" t="s">
        <v>2027</v>
      </c>
      <c r="K257" t="s">
        <v>2053</v>
      </c>
    </row>
    <row r="258" spans="1:11" x14ac:dyDescent="0.3">
      <c r="A258">
        <v>212</v>
      </c>
      <c r="B258" t="s">
        <v>508</v>
      </c>
      <c r="C258">
        <v>70</v>
      </c>
      <c r="D258">
        <v>130</v>
      </c>
      <c r="E258">
        <v>100</v>
      </c>
      <c r="F258">
        <v>55</v>
      </c>
      <c r="G258">
        <v>80</v>
      </c>
      <c r="H258">
        <v>65</v>
      </c>
      <c r="I258">
        <v>500</v>
      </c>
      <c r="J258" t="s">
        <v>2031</v>
      </c>
      <c r="K258" t="s">
        <v>2103</v>
      </c>
    </row>
    <row r="259" spans="1:11" x14ac:dyDescent="0.3">
      <c r="A259">
        <v>212</v>
      </c>
      <c r="B259" t="s">
        <v>509</v>
      </c>
      <c r="C259">
        <v>70</v>
      </c>
      <c r="D259">
        <v>150</v>
      </c>
      <c r="E259">
        <v>140</v>
      </c>
      <c r="F259">
        <v>65</v>
      </c>
      <c r="G259">
        <v>100</v>
      </c>
      <c r="H259">
        <v>75</v>
      </c>
      <c r="I259">
        <v>600</v>
      </c>
      <c r="J259" t="s">
        <v>2031</v>
      </c>
      <c r="K259" t="s">
        <v>2103</v>
      </c>
    </row>
    <row r="260" spans="1:11" x14ac:dyDescent="0.3">
      <c r="A260">
        <v>213</v>
      </c>
      <c r="B260" t="s">
        <v>511</v>
      </c>
      <c r="C260">
        <v>20</v>
      </c>
      <c r="D260">
        <v>10</v>
      </c>
      <c r="E260">
        <v>230</v>
      </c>
      <c r="F260">
        <v>10</v>
      </c>
      <c r="G260">
        <v>230</v>
      </c>
      <c r="H260">
        <v>5</v>
      </c>
      <c r="I260">
        <v>505</v>
      </c>
      <c r="J260" t="s">
        <v>2031</v>
      </c>
      <c r="K260" t="s">
        <v>2283</v>
      </c>
    </row>
    <row r="261" spans="1:11" x14ac:dyDescent="0.3">
      <c r="A261">
        <v>214</v>
      </c>
      <c r="B261" t="s">
        <v>513</v>
      </c>
      <c r="C261">
        <v>80</v>
      </c>
      <c r="D261">
        <v>125</v>
      </c>
      <c r="E261">
        <v>75</v>
      </c>
      <c r="F261">
        <v>40</v>
      </c>
      <c r="G261">
        <v>95</v>
      </c>
      <c r="H261">
        <v>85</v>
      </c>
      <c r="I261">
        <v>500</v>
      </c>
      <c r="J261" t="s">
        <v>2031</v>
      </c>
      <c r="K261" t="s">
        <v>2108</v>
      </c>
    </row>
    <row r="262" spans="1:11" x14ac:dyDescent="0.3">
      <c r="A262">
        <v>214</v>
      </c>
      <c r="B262" t="s">
        <v>514</v>
      </c>
      <c r="C262">
        <v>80</v>
      </c>
      <c r="D262">
        <v>185</v>
      </c>
      <c r="E262">
        <v>115</v>
      </c>
      <c r="F262">
        <v>40</v>
      </c>
      <c r="G262">
        <v>105</v>
      </c>
      <c r="H262">
        <v>75</v>
      </c>
      <c r="I262">
        <v>600</v>
      </c>
      <c r="J262" t="s">
        <v>2031</v>
      </c>
      <c r="K262" t="s">
        <v>2108</v>
      </c>
    </row>
    <row r="263" spans="1:11" x14ac:dyDescent="0.3">
      <c r="A263">
        <v>215</v>
      </c>
      <c r="B263" t="s">
        <v>516</v>
      </c>
      <c r="C263">
        <v>55</v>
      </c>
      <c r="D263">
        <v>95</v>
      </c>
      <c r="E263">
        <v>55</v>
      </c>
      <c r="F263">
        <v>35</v>
      </c>
      <c r="G263">
        <v>75</v>
      </c>
      <c r="H263">
        <v>115</v>
      </c>
      <c r="I263">
        <v>430</v>
      </c>
      <c r="J263" t="s">
        <v>2102</v>
      </c>
      <c r="K263" t="s">
        <v>2079</v>
      </c>
    </row>
    <row r="264" spans="1:11" x14ac:dyDescent="0.3">
      <c r="A264">
        <v>216</v>
      </c>
      <c r="B264" t="s">
        <v>518</v>
      </c>
      <c r="C264">
        <v>60</v>
      </c>
      <c r="D264">
        <v>80</v>
      </c>
      <c r="E264">
        <v>50</v>
      </c>
      <c r="F264">
        <v>50</v>
      </c>
      <c r="G264">
        <v>50</v>
      </c>
      <c r="H264">
        <v>40</v>
      </c>
      <c r="I264">
        <v>330</v>
      </c>
      <c r="J264" t="s">
        <v>2047</v>
      </c>
      <c r="K264" t="s">
        <v>3525</v>
      </c>
    </row>
    <row r="265" spans="1:11" x14ac:dyDescent="0.3">
      <c r="A265">
        <v>217</v>
      </c>
      <c r="B265" t="s">
        <v>520</v>
      </c>
      <c r="C265">
        <v>90</v>
      </c>
      <c r="D265">
        <v>130</v>
      </c>
      <c r="E265">
        <v>75</v>
      </c>
      <c r="F265">
        <v>75</v>
      </c>
      <c r="G265">
        <v>75</v>
      </c>
      <c r="H265">
        <v>55</v>
      </c>
      <c r="I265">
        <v>500</v>
      </c>
      <c r="J265" t="s">
        <v>2047</v>
      </c>
      <c r="K265" t="s">
        <v>3525</v>
      </c>
    </row>
    <row r="266" spans="1:11" x14ac:dyDescent="0.3">
      <c r="A266">
        <v>218</v>
      </c>
      <c r="B266" t="s">
        <v>522</v>
      </c>
      <c r="C266">
        <v>40</v>
      </c>
      <c r="D266">
        <v>40</v>
      </c>
      <c r="E266">
        <v>40</v>
      </c>
      <c r="F266">
        <v>70</v>
      </c>
      <c r="G266">
        <v>40</v>
      </c>
      <c r="H266">
        <v>20</v>
      </c>
      <c r="I266">
        <v>250</v>
      </c>
      <c r="J266" t="s">
        <v>2022</v>
      </c>
      <c r="K266" t="s">
        <v>3525</v>
      </c>
    </row>
    <row r="267" spans="1:11" x14ac:dyDescent="0.3">
      <c r="A267">
        <v>219</v>
      </c>
      <c r="B267" t="s">
        <v>524</v>
      </c>
      <c r="C267">
        <v>50</v>
      </c>
      <c r="D267">
        <v>50</v>
      </c>
      <c r="E267">
        <v>120</v>
      </c>
      <c r="F267">
        <v>80</v>
      </c>
      <c r="G267">
        <v>80</v>
      </c>
      <c r="H267">
        <v>30</v>
      </c>
      <c r="I267">
        <v>410</v>
      </c>
      <c r="J267" t="s">
        <v>2022</v>
      </c>
      <c r="K267" t="s">
        <v>2283</v>
      </c>
    </row>
    <row r="268" spans="1:11" x14ac:dyDescent="0.3">
      <c r="A268">
        <v>220</v>
      </c>
      <c r="B268" t="s">
        <v>526</v>
      </c>
      <c r="C268">
        <v>50</v>
      </c>
      <c r="D268">
        <v>50</v>
      </c>
      <c r="E268">
        <v>40</v>
      </c>
      <c r="F268">
        <v>30</v>
      </c>
      <c r="G268">
        <v>30</v>
      </c>
      <c r="H268">
        <v>50</v>
      </c>
      <c r="I268">
        <v>250</v>
      </c>
      <c r="J268" t="s">
        <v>2079</v>
      </c>
      <c r="K268" t="s">
        <v>2062</v>
      </c>
    </row>
    <row r="269" spans="1:11" x14ac:dyDescent="0.3">
      <c r="A269">
        <v>221</v>
      </c>
      <c r="B269" t="s">
        <v>528</v>
      </c>
      <c r="C269">
        <v>100</v>
      </c>
      <c r="D269">
        <v>100</v>
      </c>
      <c r="E269">
        <v>80</v>
      </c>
      <c r="F269">
        <v>60</v>
      </c>
      <c r="G269">
        <v>60</v>
      </c>
      <c r="H269">
        <v>50</v>
      </c>
      <c r="I269">
        <v>450</v>
      </c>
      <c r="J269" t="s">
        <v>2079</v>
      </c>
      <c r="K269" t="s">
        <v>2062</v>
      </c>
    </row>
    <row r="270" spans="1:11" x14ac:dyDescent="0.3">
      <c r="A270">
        <v>222</v>
      </c>
      <c r="B270" t="s">
        <v>530</v>
      </c>
      <c r="C270">
        <v>55</v>
      </c>
      <c r="D270">
        <v>55</v>
      </c>
      <c r="E270">
        <v>85</v>
      </c>
      <c r="F270">
        <v>65</v>
      </c>
      <c r="G270">
        <v>85</v>
      </c>
      <c r="H270">
        <v>35</v>
      </c>
      <c r="I270">
        <v>380</v>
      </c>
      <c r="J270" t="s">
        <v>2027</v>
      </c>
      <c r="K270" t="s">
        <v>2283</v>
      </c>
    </row>
    <row r="271" spans="1:11" x14ac:dyDescent="0.3">
      <c r="A271">
        <v>222</v>
      </c>
      <c r="B271" t="s">
        <v>532</v>
      </c>
      <c r="C271">
        <v>60</v>
      </c>
      <c r="D271">
        <v>55</v>
      </c>
      <c r="E271">
        <v>100</v>
      </c>
      <c r="F271">
        <v>65</v>
      </c>
      <c r="G271">
        <v>100</v>
      </c>
      <c r="H271">
        <v>30</v>
      </c>
      <c r="I271">
        <v>410</v>
      </c>
      <c r="J271" t="s">
        <v>2305</v>
      </c>
      <c r="K271" t="s">
        <v>3525</v>
      </c>
    </row>
    <row r="272" spans="1:11" x14ac:dyDescent="0.3">
      <c r="A272">
        <v>223</v>
      </c>
      <c r="B272" t="s">
        <v>534</v>
      </c>
      <c r="C272">
        <v>35</v>
      </c>
      <c r="D272">
        <v>65</v>
      </c>
      <c r="E272">
        <v>35</v>
      </c>
      <c r="F272">
        <v>65</v>
      </c>
      <c r="G272">
        <v>35</v>
      </c>
      <c r="H272">
        <v>65</v>
      </c>
      <c r="I272">
        <v>300</v>
      </c>
      <c r="J272" t="s">
        <v>2027</v>
      </c>
      <c r="K272" t="s">
        <v>3525</v>
      </c>
    </row>
    <row r="273" spans="1:11" x14ac:dyDescent="0.3">
      <c r="A273">
        <v>224</v>
      </c>
      <c r="B273" t="s">
        <v>536</v>
      </c>
      <c r="C273">
        <v>75</v>
      </c>
      <c r="D273">
        <v>105</v>
      </c>
      <c r="E273">
        <v>75</v>
      </c>
      <c r="F273">
        <v>105</v>
      </c>
      <c r="G273">
        <v>75</v>
      </c>
      <c r="H273">
        <v>45</v>
      </c>
      <c r="I273">
        <v>480</v>
      </c>
      <c r="J273" t="s">
        <v>2027</v>
      </c>
      <c r="K273" t="s">
        <v>3525</v>
      </c>
    </row>
    <row r="274" spans="1:11" x14ac:dyDescent="0.3">
      <c r="A274">
        <v>225</v>
      </c>
      <c r="B274" t="s">
        <v>538</v>
      </c>
      <c r="C274">
        <v>45</v>
      </c>
      <c r="D274">
        <v>55</v>
      </c>
      <c r="E274">
        <v>45</v>
      </c>
      <c r="F274">
        <v>65</v>
      </c>
      <c r="G274">
        <v>45</v>
      </c>
      <c r="H274">
        <v>75</v>
      </c>
      <c r="I274">
        <v>330</v>
      </c>
      <c r="J274" t="s">
        <v>2079</v>
      </c>
      <c r="K274" t="s">
        <v>2866</v>
      </c>
    </row>
    <row r="275" spans="1:11" x14ac:dyDescent="0.3">
      <c r="A275">
        <v>226</v>
      </c>
      <c r="B275" t="s">
        <v>540</v>
      </c>
      <c r="C275">
        <v>65</v>
      </c>
      <c r="D275">
        <v>40</v>
      </c>
      <c r="E275">
        <v>70</v>
      </c>
      <c r="F275">
        <v>80</v>
      </c>
      <c r="G275">
        <v>140</v>
      </c>
      <c r="H275">
        <v>70</v>
      </c>
      <c r="I275">
        <v>465</v>
      </c>
      <c r="J275" t="s">
        <v>2027</v>
      </c>
      <c r="K275" t="s">
        <v>2866</v>
      </c>
    </row>
    <row r="276" spans="1:11" x14ac:dyDescent="0.3">
      <c r="A276">
        <v>227</v>
      </c>
      <c r="B276" t="s">
        <v>542</v>
      </c>
      <c r="C276">
        <v>65</v>
      </c>
      <c r="D276">
        <v>80</v>
      </c>
      <c r="E276">
        <v>140</v>
      </c>
      <c r="F276">
        <v>40</v>
      </c>
      <c r="G276">
        <v>70</v>
      </c>
      <c r="H276">
        <v>70</v>
      </c>
      <c r="I276">
        <v>465</v>
      </c>
      <c r="J276" t="s">
        <v>2103</v>
      </c>
      <c r="K276" t="s">
        <v>2866</v>
      </c>
    </row>
    <row r="277" spans="1:11" x14ac:dyDescent="0.3">
      <c r="A277">
        <v>228</v>
      </c>
      <c r="B277" t="s">
        <v>544</v>
      </c>
      <c r="C277">
        <v>45</v>
      </c>
      <c r="D277">
        <v>60</v>
      </c>
      <c r="E277">
        <v>30</v>
      </c>
      <c r="F277">
        <v>80</v>
      </c>
      <c r="G277">
        <v>50</v>
      </c>
      <c r="H277">
        <v>65</v>
      </c>
      <c r="I277">
        <v>330</v>
      </c>
      <c r="J277" t="s">
        <v>2102</v>
      </c>
      <c r="K277" t="s">
        <v>2022</v>
      </c>
    </row>
    <row r="278" spans="1:11" x14ac:dyDescent="0.3">
      <c r="A278">
        <v>229</v>
      </c>
      <c r="B278" t="s">
        <v>546</v>
      </c>
      <c r="C278">
        <v>75</v>
      </c>
      <c r="D278">
        <v>90</v>
      </c>
      <c r="E278">
        <v>50</v>
      </c>
      <c r="F278">
        <v>110</v>
      </c>
      <c r="G278">
        <v>80</v>
      </c>
      <c r="H278">
        <v>95</v>
      </c>
      <c r="I278">
        <v>500</v>
      </c>
      <c r="J278" t="s">
        <v>2102</v>
      </c>
      <c r="K278" t="s">
        <v>2022</v>
      </c>
    </row>
    <row r="279" spans="1:11" x14ac:dyDescent="0.3">
      <c r="A279">
        <v>229</v>
      </c>
      <c r="B279" t="s">
        <v>547</v>
      </c>
      <c r="C279">
        <v>75</v>
      </c>
      <c r="D279">
        <v>90</v>
      </c>
      <c r="E279">
        <v>90</v>
      </c>
      <c r="F279">
        <v>140</v>
      </c>
      <c r="G279">
        <v>90</v>
      </c>
      <c r="H279">
        <v>115</v>
      </c>
      <c r="I279">
        <v>600</v>
      </c>
      <c r="J279" t="s">
        <v>2102</v>
      </c>
      <c r="K279" t="s">
        <v>2022</v>
      </c>
    </row>
    <row r="280" spans="1:11" x14ac:dyDescent="0.3">
      <c r="A280">
        <v>230</v>
      </c>
      <c r="B280" t="s">
        <v>549</v>
      </c>
      <c r="C280">
        <v>75</v>
      </c>
      <c r="D280">
        <v>95</v>
      </c>
      <c r="E280">
        <v>95</v>
      </c>
      <c r="F280">
        <v>95</v>
      </c>
      <c r="G280">
        <v>95</v>
      </c>
      <c r="H280">
        <v>85</v>
      </c>
      <c r="I280">
        <v>540</v>
      </c>
      <c r="J280" t="s">
        <v>2027</v>
      </c>
      <c r="K280" t="s">
        <v>2236</v>
      </c>
    </row>
    <row r="281" spans="1:11" x14ac:dyDescent="0.3">
      <c r="A281">
        <v>231</v>
      </c>
      <c r="B281" t="s">
        <v>551</v>
      </c>
      <c r="C281">
        <v>90</v>
      </c>
      <c r="D281">
        <v>60</v>
      </c>
      <c r="E281">
        <v>60</v>
      </c>
      <c r="F281">
        <v>40</v>
      </c>
      <c r="G281">
        <v>40</v>
      </c>
      <c r="H281">
        <v>40</v>
      </c>
      <c r="I281">
        <v>330</v>
      </c>
      <c r="J281" t="s">
        <v>2062</v>
      </c>
      <c r="K281" t="s">
        <v>3525</v>
      </c>
    </row>
    <row r="282" spans="1:11" x14ac:dyDescent="0.3">
      <c r="A282">
        <v>232</v>
      </c>
      <c r="B282" t="s">
        <v>553</v>
      </c>
      <c r="C282">
        <v>90</v>
      </c>
      <c r="D282">
        <v>120</v>
      </c>
      <c r="E282">
        <v>120</v>
      </c>
      <c r="F282">
        <v>60</v>
      </c>
      <c r="G282">
        <v>60</v>
      </c>
      <c r="H282">
        <v>50</v>
      </c>
      <c r="I282">
        <v>500</v>
      </c>
      <c r="J282" t="s">
        <v>2062</v>
      </c>
      <c r="K282" t="s">
        <v>3525</v>
      </c>
    </row>
    <row r="283" spans="1:11" x14ac:dyDescent="0.3">
      <c r="A283">
        <v>233</v>
      </c>
      <c r="B283" t="s">
        <v>555</v>
      </c>
      <c r="C283">
        <v>85</v>
      </c>
      <c r="D283">
        <v>80</v>
      </c>
      <c r="E283">
        <v>90</v>
      </c>
      <c r="F283">
        <v>105</v>
      </c>
      <c r="G283">
        <v>95</v>
      </c>
      <c r="H283">
        <v>60</v>
      </c>
      <c r="I283">
        <v>515</v>
      </c>
      <c r="J283" t="s">
        <v>2047</v>
      </c>
      <c r="K283" t="s">
        <v>3525</v>
      </c>
    </row>
    <row r="284" spans="1:11" x14ac:dyDescent="0.3">
      <c r="A284">
        <v>234</v>
      </c>
      <c r="B284" t="s">
        <v>557</v>
      </c>
      <c r="C284">
        <v>73</v>
      </c>
      <c r="D284">
        <v>95</v>
      </c>
      <c r="E284">
        <v>62</v>
      </c>
      <c r="F284">
        <v>85</v>
      </c>
      <c r="G284">
        <v>65</v>
      </c>
      <c r="H284">
        <v>85</v>
      </c>
      <c r="I284">
        <v>465</v>
      </c>
      <c r="J284" t="s">
        <v>2047</v>
      </c>
      <c r="K284" t="s">
        <v>3525</v>
      </c>
    </row>
    <row r="285" spans="1:11" x14ac:dyDescent="0.3">
      <c r="A285">
        <v>235</v>
      </c>
      <c r="B285" t="s">
        <v>559</v>
      </c>
      <c r="C285">
        <v>55</v>
      </c>
      <c r="D285">
        <v>20</v>
      </c>
      <c r="E285">
        <v>35</v>
      </c>
      <c r="F285">
        <v>20</v>
      </c>
      <c r="G285">
        <v>45</v>
      </c>
      <c r="H285">
        <v>75</v>
      </c>
      <c r="I285">
        <v>250</v>
      </c>
      <c r="J285" t="s">
        <v>2047</v>
      </c>
      <c r="K285" t="s">
        <v>3525</v>
      </c>
    </row>
    <row r="286" spans="1:11" x14ac:dyDescent="0.3">
      <c r="A286">
        <v>236</v>
      </c>
      <c r="B286" t="s">
        <v>561</v>
      </c>
      <c r="C286">
        <v>35</v>
      </c>
      <c r="D286">
        <v>35</v>
      </c>
      <c r="E286">
        <v>35</v>
      </c>
      <c r="F286">
        <v>35</v>
      </c>
      <c r="G286">
        <v>35</v>
      </c>
      <c r="H286">
        <v>35</v>
      </c>
      <c r="I286">
        <v>210</v>
      </c>
      <c r="J286" t="s">
        <v>2108</v>
      </c>
      <c r="K286" t="s">
        <v>3525</v>
      </c>
    </row>
    <row r="287" spans="1:11" x14ac:dyDescent="0.3">
      <c r="A287">
        <v>237</v>
      </c>
      <c r="B287" t="s">
        <v>563</v>
      </c>
      <c r="C287">
        <v>50</v>
      </c>
      <c r="D287">
        <v>95</v>
      </c>
      <c r="E287">
        <v>95</v>
      </c>
      <c r="F287">
        <v>35</v>
      </c>
      <c r="G287">
        <v>110</v>
      </c>
      <c r="H287">
        <v>70</v>
      </c>
      <c r="I287">
        <v>455</v>
      </c>
      <c r="J287" t="s">
        <v>2108</v>
      </c>
      <c r="K287" t="s">
        <v>3525</v>
      </c>
    </row>
    <row r="288" spans="1:11" x14ac:dyDescent="0.3">
      <c r="A288">
        <v>238</v>
      </c>
      <c r="B288" t="s">
        <v>565</v>
      </c>
      <c r="C288">
        <v>45</v>
      </c>
      <c r="D288">
        <v>30</v>
      </c>
      <c r="E288">
        <v>15</v>
      </c>
      <c r="F288">
        <v>85</v>
      </c>
      <c r="G288">
        <v>65</v>
      </c>
      <c r="H288">
        <v>65</v>
      </c>
      <c r="I288">
        <v>305</v>
      </c>
      <c r="J288" t="s">
        <v>2079</v>
      </c>
      <c r="K288" t="s">
        <v>2121</v>
      </c>
    </row>
    <row r="289" spans="1:11" x14ac:dyDescent="0.3">
      <c r="A289">
        <v>239</v>
      </c>
      <c r="B289" t="s">
        <v>567</v>
      </c>
      <c r="C289">
        <v>45</v>
      </c>
      <c r="D289">
        <v>63</v>
      </c>
      <c r="E289">
        <v>37</v>
      </c>
      <c r="F289">
        <v>65</v>
      </c>
      <c r="G289">
        <v>55</v>
      </c>
      <c r="H289">
        <v>95</v>
      </c>
      <c r="I289">
        <v>360</v>
      </c>
      <c r="J289" t="s">
        <v>2057</v>
      </c>
      <c r="K289" t="s">
        <v>3525</v>
      </c>
    </row>
    <row r="290" spans="1:11" x14ac:dyDescent="0.3">
      <c r="A290">
        <v>240</v>
      </c>
      <c r="B290" t="s">
        <v>569</v>
      </c>
      <c r="C290">
        <v>45</v>
      </c>
      <c r="D290">
        <v>75</v>
      </c>
      <c r="E290">
        <v>37</v>
      </c>
      <c r="F290">
        <v>70</v>
      </c>
      <c r="G290">
        <v>55</v>
      </c>
      <c r="H290">
        <v>83</v>
      </c>
      <c r="I290">
        <v>365</v>
      </c>
      <c r="J290" t="s">
        <v>2022</v>
      </c>
      <c r="K290" t="s">
        <v>3525</v>
      </c>
    </row>
    <row r="291" spans="1:11" x14ac:dyDescent="0.3">
      <c r="A291">
        <v>241</v>
      </c>
      <c r="B291" t="s">
        <v>571</v>
      </c>
      <c r="C291">
        <v>95</v>
      </c>
      <c r="D291">
        <v>80</v>
      </c>
      <c r="E291">
        <v>105</v>
      </c>
      <c r="F291">
        <v>40</v>
      </c>
      <c r="G291">
        <v>70</v>
      </c>
      <c r="H291">
        <v>100</v>
      </c>
      <c r="I291">
        <v>490</v>
      </c>
      <c r="J291" t="s">
        <v>2047</v>
      </c>
      <c r="K291" t="s">
        <v>3525</v>
      </c>
    </row>
    <row r="292" spans="1:11" x14ac:dyDescent="0.3">
      <c r="A292">
        <v>242</v>
      </c>
      <c r="B292" t="s">
        <v>573</v>
      </c>
      <c r="C292">
        <v>255</v>
      </c>
      <c r="D292">
        <v>10</v>
      </c>
      <c r="E292">
        <v>10</v>
      </c>
      <c r="F292">
        <v>75</v>
      </c>
      <c r="G292">
        <v>135</v>
      </c>
      <c r="H292">
        <v>55</v>
      </c>
      <c r="I292">
        <v>540</v>
      </c>
      <c r="J292" t="s">
        <v>2047</v>
      </c>
      <c r="K292" t="s">
        <v>3525</v>
      </c>
    </row>
    <row r="293" spans="1:11" x14ac:dyDescent="0.3">
      <c r="A293">
        <v>243</v>
      </c>
      <c r="B293" t="s">
        <v>575</v>
      </c>
      <c r="C293">
        <v>90</v>
      </c>
      <c r="D293">
        <v>85</v>
      </c>
      <c r="E293">
        <v>75</v>
      </c>
      <c r="F293">
        <v>115</v>
      </c>
      <c r="G293">
        <v>100</v>
      </c>
      <c r="H293">
        <v>115</v>
      </c>
      <c r="I293">
        <v>580</v>
      </c>
      <c r="J293" t="s">
        <v>2057</v>
      </c>
      <c r="K293" t="s">
        <v>3525</v>
      </c>
    </row>
    <row r="294" spans="1:11" x14ac:dyDescent="0.3">
      <c r="A294">
        <v>244</v>
      </c>
      <c r="B294" t="s">
        <v>577</v>
      </c>
      <c r="C294">
        <v>115</v>
      </c>
      <c r="D294">
        <v>115</v>
      </c>
      <c r="E294">
        <v>85</v>
      </c>
      <c r="F294">
        <v>90</v>
      </c>
      <c r="G294">
        <v>75</v>
      </c>
      <c r="H294">
        <v>100</v>
      </c>
      <c r="I294">
        <v>580</v>
      </c>
      <c r="J294" t="s">
        <v>2022</v>
      </c>
      <c r="K294" t="s">
        <v>3525</v>
      </c>
    </row>
    <row r="295" spans="1:11" x14ac:dyDescent="0.3">
      <c r="A295">
        <v>245</v>
      </c>
      <c r="B295" t="s">
        <v>579</v>
      </c>
      <c r="C295">
        <v>100</v>
      </c>
      <c r="D295">
        <v>75</v>
      </c>
      <c r="E295">
        <v>115</v>
      </c>
      <c r="F295">
        <v>90</v>
      </c>
      <c r="G295">
        <v>115</v>
      </c>
      <c r="H295">
        <v>85</v>
      </c>
      <c r="I295">
        <v>580</v>
      </c>
      <c r="J295" t="s">
        <v>2027</v>
      </c>
      <c r="K295" t="s">
        <v>3525</v>
      </c>
    </row>
    <row r="296" spans="1:11" x14ac:dyDescent="0.3">
      <c r="A296">
        <v>246</v>
      </c>
      <c r="B296" t="s">
        <v>581</v>
      </c>
      <c r="C296">
        <v>50</v>
      </c>
      <c r="D296">
        <v>64</v>
      </c>
      <c r="E296">
        <v>50</v>
      </c>
      <c r="F296">
        <v>45</v>
      </c>
      <c r="G296">
        <v>50</v>
      </c>
      <c r="H296">
        <v>41</v>
      </c>
      <c r="I296">
        <v>300</v>
      </c>
      <c r="J296" t="s">
        <v>2283</v>
      </c>
      <c r="K296" t="s">
        <v>2062</v>
      </c>
    </row>
    <row r="297" spans="1:11" x14ac:dyDescent="0.3">
      <c r="A297">
        <v>247</v>
      </c>
      <c r="B297" t="s">
        <v>583</v>
      </c>
      <c r="C297">
        <v>70</v>
      </c>
      <c r="D297">
        <v>84</v>
      </c>
      <c r="E297">
        <v>70</v>
      </c>
      <c r="F297">
        <v>65</v>
      </c>
      <c r="G297">
        <v>70</v>
      </c>
      <c r="H297">
        <v>51</v>
      </c>
      <c r="I297">
        <v>410</v>
      </c>
      <c r="J297" t="s">
        <v>2283</v>
      </c>
      <c r="K297" t="s">
        <v>2062</v>
      </c>
    </row>
    <row r="298" spans="1:11" x14ac:dyDescent="0.3">
      <c r="A298">
        <v>248</v>
      </c>
      <c r="B298" t="s">
        <v>585</v>
      </c>
      <c r="C298">
        <v>100</v>
      </c>
      <c r="D298">
        <v>134</v>
      </c>
      <c r="E298">
        <v>110</v>
      </c>
      <c r="F298">
        <v>95</v>
      </c>
      <c r="G298">
        <v>100</v>
      </c>
      <c r="H298">
        <v>61</v>
      </c>
      <c r="I298">
        <v>600</v>
      </c>
      <c r="J298" t="s">
        <v>2283</v>
      </c>
      <c r="K298" t="s">
        <v>2102</v>
      </c>
    </row>
    <row r="299" spans="1:11" x14ac:dyDescent="0.3">
      <c r="A299">
        <v>248</v>
      </c>
      <c r="B299" t="s">
        <v>586</v>
      </c>
      <c r="C299">
        <v>100</v>
      </c>
      <c r="D299">
        <v>164</v>
      </c>
      <c r="E299">
        <v>150</v>
      </c>
      <c r="F299">
        <v>95</v>
      </c>
      <c r="G299">
        <v>120</v>
      </c>
      <c r="H299">
        <v>71</v>
      </c>
      <c r="I299">
        <v>700</v>
      </c>
      <c r="J299" t="s">
        <v>2283</v>
      </c>
      <c r="K299" t="s">
        <v>2102</v>
      </c>
    </row>
    <row r="300" spans="1:11" x14ac:dyDescent="0.3">
      <c r="A300">
        <v>249</v>
      </c>
      <c r="B300" t="s">
        <v>588</v>
      </c>
      <c r="C300">
        <v>106</v>
      </c>
      <c r="D300">
        <v>90</v>
      </c>
      <c r="E300">
        <v>130</v>
      </c>
      <c r="F300">
        <v>90</v>
      </c>
      <c r="G300">
        <v>154</v>
      </c>
      <c r="H300">
        <v>110</v>
      </c>
      <c r="I300">
        <v>680</v>
      </c>
      <c r="J300" t="s">
        <v>2121</v>
      </c>
      <c r="K300" t="s">
        <v>2866</v>
      </c>
    </row>
    <row r="301" spans="1:11" x14ac:dyDescent="0.3">
      <c r="A301">
        <v>250</v>
      </c>
      <c r="B301" t="s">
        <v>590</v>
      </c>
      <c r="C301">
        <v>106</v>
      </c>
      <c r="D301">
        <v>130</v>
      </c>
      <c r="E301">
        <v>90</v>
      </c>
      <c r="F301">
        <v>110</v>
      </c>
      <c r="G301">
        <v>154</v>
      </c>
      <c r="H301">
        <v>90</v>
      </c>
      <c r="I301">
        <v>680</v>
      </c>
      <c r="J301" t="s">
        <v>2022</v>
      </c>
      <c r="K301" t="s">
        <v>2866</v>
      </c>
    </row>
    <row r="302" spans="1:11" x14ac:dyDescent="0.3">
      <c r="A302">
        <v>251</v>
      </c>
      <c r="B302" t="s">
        <v>592</v>
      </c>
      <c r="C302">
        <v>100</v>
      </c>
      <c r="D302">
        <v>100</v>
      </c>
      <c r="E302">
        <v>100</v>
      </c>
      <c r="F302">
        <v>100</v>
      </c>
      <c r="G302">
        <v>100</v>
      </c>
      <c r="H302">
        <v>100</v>
      </c>
      <c r="I302">
        <v>600</v>
      </c>
      <c r="J302" t="s">
        <v>2121</v>
      </c>
      <c r="K302" t="s">
        <v>2196</v>
      </c>
    </row>
    <row r="303" spans="1:11" x14ac:dyDescent="0.3">
      <c r="A303">
        <v>252</v>
      </c>
      <c r="B303" t="s">
        <v>594</v>
      </c>
      <c r="C303">
        <v>40</v>
      </c>
      <c r="D303">
        <v>45</v>
      </c>
      <c r="E303">
        <v>35</v>
      </c>
      <c r="F303">
        <v>65</v>
      </c>
      <c r="G303">
        <v>55</v>
      </c>
      <c r="H303">
        <v>70</v>
      </c>
      <c r="I303">
        <v>310</v>
      </c>
      <c r="J303" t="s">
        <v>2196</v>
      </c>
      <c r="K303" t="s">
        <v>3525</v>
      </c>
    </row>
    <row r="304" spans="1:11" x14ac:dyDescent="0.3">
      <c r="A304">
        <v>253</v>
      </c>
      <c r="B304" t="s">
        <v>596</v>
      </c>
      <c r="C304">
        <v>50</v>
      </c>
      <c r="D304">
        <v>65</v>
      </c>
      <c r="E304">
        <v>45</v>
      </c>
      <c r="F304">
        <v>85</v>
      </c>
      <c r="G304">
        <v>65</v>
      </c>
      <c r="H304">
        <v>95</v>
      </c>
      <c r="I304">
        <v>405</v>
      </c>
      <c r="J304" t="s">
        <v>2196</v>
      </c>
      <c r="K304" t="s">
        <v>3525</v>
      </c>
    </row>
    <row r="305" spans="1:11" x14ac:dyDescent="0.3">
      <c r="A305">
        <v>254</v>
      </c>
      <c r="B305" t="s">
        <v>598</v>
      </c>
      <c r="C305">
        <v>70</v>
      </c>
      <c r="D305">
        <v>85</v>
      </c>
      <c r="E305">
        <v>65</v>
      </c>
      <c r="F305">
        <v>105</v>
      </c>
      <c r="G305">
        <v>85</v>
      </c>
      <c r="H305">
        <v>120</v>
      </c>
      <c r="I305">
        <v>530</v>
      </c>
      <c r="J305" t="s">
        <v>2196</v>
      </c>
      <c r="K305" t="s">
        <v>3525</v>
      </c>
    </row>
    <row r="306" spans="1:11" x14ac:dyDescent="0.3">
      <c r="A306">
        <v>254</v>
      </c>
      <c r="B306" t="s">
        <v>599</v>
      </c>
      <c r="C306">
        <v>70</v>
      </c>
      <c r="D306">
        <v>110</v>
      </c>
      <c r="E306">
        <v>75</v>
      </c>
      <c r="F306">
        <v>145</v>
      </c>
      <c r="G306">
        <v>85</v>
      </c>
      <c r="H306">
        <v>145</v>
      </c>
      <c r="I306">
        <v>630</v>
      </c>
      <c r="J306" t="s">
        <v>2196</v>
      </c>
      <c r="K306" t="s">
        <v>2236</v>
      </c>
    </row>
    <row r="307" spans="1:11" x14ac:dyDescent="0.3">
      <c r="A307">
        <v>255</v>
      </c>
      <c r="B307" t="s">
        <v>601</v>
      </c>
      <c r="C307">
        <v>45</v>
      </c>
      <c r="D307">
        <v>60</v>
      </c>
      <c r="E307">
        <v>40</v>
      </c>
      <c r="F307">
        <v>70</v>
      </c>
      <c r="G307">
        <v>50</v>
      </c>
      <c r="H307">
        <v>45</v>
      </c>
      <c r="I307">
        <v>310</v>
      </c>
      <c r="J307" t="s">
        <v>2022</v>
      </c>
      <c r="K307" t="s">
        <v>3525</v>
      </c>
    </row>
    <row r="308" spans="1:11" x14ac:dyDescent="0.3">
      <c r="A308">
        <v>256</v>
      </c>
      <c r="B308" t="s">
        <v>603</v>
      </c>
      <c r="C308">
        <v>60</v>
      </c>
      <c r="D308">
        <v>85</v>
      </c>
      <c r="E308">
        <v>60</v>
      </c>
      <c r="F308">
        <v>85</v>
      </c>
      <c r="G308">
        <v>60</v>
      </c>
      <c r="H308">
        <v>55</v>
      </c>
      <c r="I308">
        <v>405</v>
      </c>
      <c r="J308" t="s">
        <v>2022</v>
      </c>
      <c r="K308" t="s">
        <v>2108</v>
      </c>
    </row>
    <row r="309" spans="1:11" x14ac:dyDescent="0.3">
      <c r="A309">
        <v>257</v>
      </c>
      <c r="B309" t="s">
        <v>605</v>
      </c>
      <c r="C309">
        <v>80</v>
      </c>
      <c r="D309">
        <v>120</v>
      </c>
      <c r="E309">
        <v>70</v>
      </c>
      <c r="F309">
        <v>110</v>
      </c>
      <c r="G309">
        <v>70</v>
      </c>
      <c r="H309">
        <v>80</v>
      </c>
      <c r="I309">
        <v>530</v>
      </c>
      <c r="J309" t="s">
        <v>2022</v>
      </c>
      <c r="K309" t="s">
        <v>2108</v>
      </c>
    </row>
    <row r="310" spans="1:11" x14ac:dyDescent="0.3">
      <c r="A310">
        <v>257</v>
      </c>
      <c r="B310" t="s">
        <v>606</v>
      </c>
      <c r="C310">
        <v>80</v>
      </c>
      <c r="D310">
        <v>160</v>
      </c>
      <c r="E310">
        <v>80</v>
      </c>
      <c r="F310">
        <v>130</v>
      </c>
      <c r="G310">
        <v>80</v>
      </c>
      <c r="H310">
        <v>100</v>
      </c>
      <c r="I310">
        <v>630</v>
      </c>
      <c r="J310" t="s">
        <v>2022</v>
      </c>
      <c r="K310" t="s">
        <v>2108</v>
      </c>
    </row>
    <row r="311" spans="1:11" x14ac:dyDescent="0.3">
      <c r="A311">
        <v>258</v>
      </c>
      <c r="B311" t="s">
        <v>608</v>
      </c>
      <c r="C311">
        <v>50</v>
      </c>
      <c r="D311">
        <v>70</v>
      </c>
      <c r="E311">
        <v>50</v>
      </c>
      <c r="F311">
        <v>50</v>
      </c>
      <c r="G311">
        <v>50</v>
      </c>
      <c r="H311">
        <v>40</v>
      </c>
      <c r="I311">
        <v>310</v>
      </c>
      <c r="J311" t="s">
        <v>2027</v>
      </c>
      <c r="K311" t="s">
        <v>3525</v>
      </c>
    </row>
    <row r="312" spans="1:11" x14ac:dyDescent="0.3">
      <c r="A312">
        <v>259</v>
      </c>
      <c r="B312" t="s">
        <v>610</v>
      </c>
      <c r="C312">
        <v>70</v>
      </c>
      <c r="D312">
        <v>85</v>
      </c>
      <c r="E312">
        <v>70</v>
      </c>
      <c r="F312">
        <v>60</v>
      </c>
      <c r="G312">
        <v>70</v>
      </c>
      <c r="H312">
        <v>50</v>
      </c>
      <c r="I312">
        <v>405</v>
      </c>
      <c r="J312" t="s">
        <v>2027</v>
      </c>
      <c r="K312" t="s">
        <v>2062</v>
      </c>
    </row>
    <row r="313" spans="1:11" x14ac:dyDescent="0.3">
      <c r="A313">
        <v>260</v>
      </c>
      <c r="B313" t="s">
        <v>612</v>
      </c>
      <c r="C313">
        <v>100</v>
      </c>
      <c r="D313">
        <v>110</v>
      </c>
      <c r="E313">
        <v>90</v>
      </c>
      <c r="F313">
        <v>85</v>
      </c>
      <c r="G313">
        <v>90</v>
      </c>
      <c r="H313">
        <v>60</v>
      </c>
      <c r="I313">
        <v>535</v>
      </c>
      <c r="J313" t="s">
        <v>2027</v>
      </c>
      <c r="K313" t="s">
        <v>2062</v>
      </c>
    </row>
    <row r="314" spans="1:11" x14ac:dyDescent="0.3">
      <c r="A314">
        <v>260</v>
      </c>
      <c r="B314" t="s">
        <v>613</v>
      </c>
      <c r="C314">
        <v>100</v>
      </c>
      <c r="D314">
        <v>150</v>
      </c>
      <c r="E314">
        <v>110</v>
      </c>
      <c r="F314">
        <v>95</v>
      </c>
      <c r="G314">
        <v>110</v>
      </c>
      <c r="H314">
        <v>70</v>
      </c>
      <c r="I314">
        <v>635</v>
      </c>
      <c r="J314" t="s">
        <v>2027</v>
      </c>
      <c r="K314" t="s">
        <v>2062</v>
      </c>
    </row>
    <row r="315" spans="1:11" x14ac:dyDescent="0.3">
      <c r="A315">
        <v>261</v>
      </c>
      <c r="B315" t="s">
        <v>615</v>
      </c>
      <c r="C315">
        <v>35</v>
      </c>
      <c r="D315">
        <v>55</v>
      </c>
      <c r="E315">
        <v>35</v>
      </c>
      <c r="F315">
        <v>30</v>
      </c>
      <c r="G315">
        <v>30</v>
      </c>
      <c r="H315">
        <v>35</v>
      </c>
      <c r="I315">
        <v>220</v>
      </c>
      <c r="J315" t="s">
        <v>2102</v>
      </c>
      <c r="K315" t="s">
        <v>3525</v>
      </c>
    </row>
    <row r="316" spans="1:11" x14ac:dyDescent="0.3">
      <c r="A316">
        <v>262</v>
      </c>
      <c r="B316" t="s">
        <v>617</v>
      </c>
      <c r="C316">
        <v>70</v>
      </c>
      <c r="D316">
        <v>90</v>
      </c>
      <c r="E316">
        <v>70</v>
      </c>
      <c r="F316">
        <v>60</v>
      </c>
      <c r="G316">
        <v>60</v>
      </c>
      <c r="H316">
        <v>70</v>
      </c>
      <c r="I316">
        <v>420</v>
      </c>
      <c r="J316" t="s">
        <v>2102</v>
      </c>
      <c r="K316" t="s">
        <v>3525</v>
      </c>
    </row>
    <row r="317" spans="1:11" x14ac:dyDescent="0.3">
      <c r="A317">
        <v>263</v>
      </c>
      <c r="B317" t="s">
        <v>619</v>
      </c>
      <c r="C317">
        <v>38</v>
      </c>
      <c r="D317">
        <v>30</v>
      </c>
      <c r="E317">
        <v>41</v>
      </c>
      <c r="F317">
        <v>30</v>
      </c>
      <c r="G317">
        <v>41</v>
      </c>
      <c r="H317">
        <v>60</v>
      </c>
      <c r="I317">
        <v>240</v>
      </c>
      <c r="J317" t="s">
        <v>2047</v>
      </c>
      <c r="K317" t="s">
        <v>3525</v>
      </c>
    </row>
    <row r="318" spans="1:11" x14ac:dyDescent="0.3">
      <c r="A318">
        <v>263</v>
      </c>
      <c r="B318" t="s">
        <v>621</v>
      </c>
      <c r="C318">
        <v>38</v>
      </c>
      <c r="D318">
        <v>30</v>
      </c>
      <c r="E318">
        <v>41</v>
      </c>
      <c r="F318">
        <v>30</v>
      </c>
      <c r="G318">
        <v>41</v>
      </c>
      <c r="H318">
        <v>60</v>
      </c>
      <c r="I318">
        <v>240</v>
      </c>
      <c r="J318" t="s">
        <v>2102</v>
      </c>
      <c r="K318" t="s">
        <v>2047</v>
      </c>
    </row>
    <row r="319" spans="1:11" x14ac:dyDescent="0.3">
      <c r="A319">
        <v>264</v>
      </c>
      <c r="B319" t="s">
        <v>623</v>
      </c>
      <c r="C319">
        <v>78</v>
      </c>
      <c r="D319">
        <v>70</v>
      </c>
      <c r="E319">
        <v>61</v>
      </c>
      <c r="F319">
        <v>50</v>
      </c>
      <c r="G319">
        <v>61</v>
      </c>
      <c r="H319">
        <v>100</v>
      </c>
      <c r="I319">
        <v>420</v>
      </c>
      <c r="J319" t="s">
        <v>2047</v>
      </c>
      <c r="K319" t="s">
        <v>3525</v>
      </c>
    </row>
    <row r="320" spans="1:11" x14ac:dyDescent="0.3">
      <c r="A320">
        <v>264</v>
      </c>
      <c r="B320" t="s">
        <v>625</v>
      </c>
      <c r="C320">
        <v>78</v>
      </c>
      <c r="D320">
        <v>70</v>
      </c>
      <c r="E320">
        <v>61</v>
      </c>
      <c r="F320">
        <v>50</v>
      </c>
      <c r="G320">
        <v>61</v>
      </c>
      <c r="H320">
        <v>100</v>
      </c>
      <c r="I320">
        <v>420</v>
      </c>
      <c r="J320" t="s">
        <v>2102</v>
      </c>
      <c r="K320" t="s">
        <v>2047</v>
      </c>
    </row>
    <row r="321" spans="1:11" x14ac:dyDescent="0.3">
      <c r="A321">
        <v>265</v>
      </c>
      <c r="B321" t="s">
        <v>627</v>
      </c>
      <c r="C321">
        <v>45</v>
      </c>
      <c r="D321">
        <v>45</v>
      </c>
      <c r="E321">
        <v>35</v>
      </c>
      <c r="F321">
        <v>20</v>
      </c>
      <c r="G321">
        <v>30</v>
      </c>
      <c r="H321">
        <v>20</v>
      </c>
      <c r="I321">
        <v>195</v>
      </c>
      <c r="J321" t="s">
        <v>2031</v>
      </c>
      <c r="K321" t="s">
        <v>3525</v>
      </c>
    </row>
    <row r="322" spans="1:11" x14ac:dyDescent="0.3">
      <c r="A322">
        <v>266</v>
      </c>
      <c r="B322" t="s">
        <v>629</v>
      </c>
      <c r="C322">
        <v>50</v>
      </c>
      <c r="D322">
        <v>35</v>
      </c>
      <c r="E322">
        <v>55</v>
      </c>
      <c r="F322">
        <v>25</v>
      </c>
      <c r="G322">
        <v>25</v>
      </c>
      <c r="H322">
        <v>15</v>
      </c>
      <c r="I322">
        <v>205</v>
      </c>
      <c r="J322" t="s">
        <v>2031</v>
      </c>
      <c r="K322" t="s">
        <v>3525</v>
      </c>
    </row>
    <row r="323" spans="1:11" x14ac:dyDescent="0.3">
      <c r="A323">
        <v>267</v>
      </c>
      <c r="B323" t="s">
        <v>2390</v>
      </c>
      <c r="C323">
        <v>60</v>
      </c>
      <c r="D323">
        <v>70</v>
      </c>
      <c r="E323">
        <v>50</v>
      </c>
      <c r="F323">
        <v>100</v>
      </c>
      <c r="G323">
        <v>50</v>
      </c>
      <c r="H323">
        <v>65</v>
      </c>
      <c r="I323">
        <v>395</v>
      </c>
      <c r="J323" t="s">
        <v>2031</v>
      </c>
      <c r="K323" t="s">
        <v>2866</v>
      </c>
    </row>
    <row r="324" spans="1:11" x14ac:dyDescent="0.3">
      <c r="A324">
        <v>268</v>
      </c>
      <c r="B324" t="s">
        <v>634</v>
      </c>
      <c r="C324">
        <v>50</v>
      </c>
      <c r="D324">
        <v>35</v>
      </c>
      <c r="E324">
        <v>55</v>
      </c>
      <c r="F324">
        <v>25</v>
      </c>
      <c r="G324">
        <v>25</v>
      </c>
      <c r="H324">
        <v>15</v>
      </c>
      <c r="I324">
        <v>205</v>
      </c>
      <c r="J324" t="s">
        <v>2031</v>
      </c>
      <c r="K324" t="s">
        <v>3525</v>
      </c>
    </row>
    <row r="325" spans="1:11" x14ac:dyDescent="0.3">
      <c r="A325">
        <v>269</v>
      </c>
      <c r="B325" t="s">
        <v>636</v>
      </c>
      <c r="C325">
        <v>60</v>
      </c>
      <c r="D325">
        <v>50</v>
      </c>
      <c r="E325">
        <v>70</v>
      </c>
      <c r="F325">
        <v>50</v>
      </c>
      <c r="G325">
        <v>90</v>
      </c>
      <c r="H325">
        <v>65</v>
      </c>
      <c r="I325">
        <v>385</v>
      </c>
      <c r="J325" t="s">
        <v>2031</v>
      </c>
      <c r="K325" t="s">
        <v>2053</v>
      </c>
    </row>
    <row r="326" spans="1:11" x14ac:dyDescent="0.3">
      <c r="A326">
        <v>270</v>
      </c>
      <c r="B326" t="s">
        <v>638</v>
      </c>
      <c r="C326">
        <v>40</v>
      </c>
      <c r="D326">
        <v>30</v>
      </c>
      <c r="E326">
        <v>30</v>
      </c>
      <c r="F326">
        <v>40</v>
      </c>
      <c r="G326">
        <v>50</v>
      </c>
      <c r="H326">
        <v>30</v>
      </c>
      <c r="I326">
        <v>220</v>
      </c>
      <c r="J326" t="s">
        <v>2027</v>
      </c>
      <c r="K326" t="s">
        <v>2196</v>
      </c>
    </row>
    <row r="327" spans="1:11" x14ac:dyDescent="0.3">
      <c r="A327">
        <v>271</v>
      </c>
      <c r="B327" t="s">
        <v>640</v>
      </c>
      <c r="C327">
        <v>60</v>
      </c>
      <c r="D327">
        <v>50</v>
      </c>
      <c r="E327">
        <v>50</v>
      </c>
      <c r="F327">
        <v>60</v>
      </c>
      <c r="G327">
        <v>70</v>
      </c>
      <c r="H327">
        <v>50</v>
      </c>
      <c r="I327">
        <v>340</v>
      </c>
      <c r="J327" t="s">
        <v>2027</v>
      </c>
      <c r="K327" t="s">
        <v>2196</v>
      </c>
    </row>
    <row r="328" spans="1:11" x14ac:dyDescent="0.3">
      <c r="A328">
        <v>272</v>
      </c>
      <c r="B328" t="s">
        <v>642</v>
      </c>
      <c r="C328">
        <v>80</v>
      </c>
      <c r="D328">
        <v>70</v>
      </c>
      <c r="E328">
        <v>70</v>
      </c>
      <c r="F328">
        <v>90</v>
      </c>
      <c r="G328">
        <v>100</v>
      </c>
      <c r="H328">
        <v>70</v>
      </c>
      <c r="I328">
        <v>480</v>
      </c>
      <c r="J328" t="s">
        <v>2027</v>
      </c>
      <c r="K328" t="s">
        <v>2196</v>
      </c>
    </row>
    <row r="329" spans="1:11" x14ac:dyDescent="0.3">
      <c r="A329">
        <v>273</v>
      </c>
      <c r="B329" t="s">
        <v>644</v>
      </c>
      <c r="C329">
        <v>40</v>
      </c>
      <c r="D329">
        <v>40</v>
      </c>
      <c r="E329">
        <v>50</v>
      </c>
      <c r="F329">
        <v>30</v>
      </c>
      <c r="G329">
        <v>30</v>
      </c>
      <c r="H329">
        <v>30</v>
      </c>
      <c r="I329">
        <v>220</v>
      </c>
      <c r="J329" t="s">
        <v>2196</v>
      </c>
      <c r="K329" t="s">
        <v>3525</v>
      </c>
    </row>
    <row r="330" spans="1:11" x14ac:dyDescent="0.3">
      <c r="A330">
        <v>274</v>
      </c>
      <c r="B330" t="s">
        <v>646</v>
      </c>
      <c r="C330">
        <v>70</v>
      </c>
      <c r="D330">
        <v>70</v>
      </c>
      <c r="E330">
        <v>40</v>
      </c>
      <c r="F330">
        <v>60</v>
      </c>
      <c r="G330">
        <v>40</v>
      </c>
      <c r="H330">
        <v>60</v>
      </c>
      <c r="I330">
        <v>340</v>
      </c>
      <c r="J330" t="s">
        <v>2196</v>
      </c>
      <c r="K330" t="s">
        <v>2102</v>
      </c>
    </row>
    <row r="331" spans="1:11" x14ac:dyDescent="0.3">
      <c r="A331">
        <v>275</v>
      </c>
      <c r="B331" t="s">
        <v>648</v>
      </c>
      <c r="C331">
        <v>90</v>
      </c>
      <c r="D331">
        <v>100</v>
      </c>
      <c r="E331">
        <v>60</v>
      </c>
      <c r="F331">
        <v>90</v>
      </c>
      <c r="G331">
        <v>60</v>
      </c>
      <c r="H331">
        <v>80</v>
      </c>
      <c r="I331">
        <v>480</v>
      </c>
      <c r="J331" t="s">
        <v>2196</v>
      </c>
      <c r="K331" t="s">
        <v>2102</v>
      </c>
    </row>
    <row r="332" spans="1:11" x14ac:dyDescent="0.3">
      <c r="A332">
        <v>276</v>
      </c>
      <c r="B332" t="s">
        <v>650</v>
      </c>
      <c r="C332">
        <v>40</v>
      </c>
      <c r="D332">
        <v>55</v>
      </c>
      <c r="E332">
        <v>30</v>
      </c>
      <c r="F332">
        <v>30</v>
      </c>
      <c r="G332">
        <v>30</v>
      </c>
      <c r="H332">
        <v>85</v>
      </c>
      <c r="I332">
        <v>270</v>
      </c>
      <c r="J332" t="s">
        <v>2047</v>
      </c>
      <c r="K332" t="s">
        <v>2866</v>
      </c>
    </row>
    <row r="333" spans="1:11" x14ac:dyDescent="0.3">
      <c r="A333">
        <v>277</v>
      </c>
      <c r="B333" t="s">
        <v>652</v>
      </c>
      <c r="C333">
        <v>60</v>
      </c>
      <c r="D333">
        <v>85</v>
      </c>
      <c r="E333">
        <v>60</v>
      </c>
      <c r="F333">
        <v>50</v>
      </c>
      <c r="G333">
        <v>50</v>
      </c>
      <c r="H333">
        <v>125</v>
      </c>
      <c r="I333">
        <v>430</v>
      </c>
      <c r="J333" t="s">
        <v>2047</v>
      </c>
      <c r="K333" t="s">
        <v>2866</v>
      </c>
    </row>
    <row r="334" spans="1:11" x14ac:dyDescent="0.3">
      <c r="A334">
        <v>278</v>
      </c>
      <c r="B334" t="s">
        <v>654</v>
      </c>
      <c r="C334">
        <v>40</v>
      </c>
      <c r="D334">
        <v>30</v>
      </c>
      <c r="E334">
        <v>30</v>
      </c>
      <c r="F334">
        <v>55</v>
      </c>
      <c r="G334">
        <v>30</v>
      </c>
      <c r="H334">
        <v>85</v>
      </c>
      <c r="I334">
        <v>270</v>
      </c>
      <c r="J334" t="s">
        <v>2027</v>
      </c>
      <c r="K334" t="s">
        <v>2866</v>
      </c>
    </row>
    <row r="335" spans="1:11" x14ac:dyDescent="0.3">
      <c r="A335">
        <v>279</v>
      </c>
      <c r="B335" t="s">
        <v>656</v>
      </c>
      <c r="C335">
        <v>60</v>
      </c>
      <c r="D335">
        <v>50</v>
      </c>
      <c r="E335">
        <v>100</v>
      </c>
      <c r="F335">
        <v>85</v>
      </c>
      <c r="G335">
        <v>70</v>
      </c>
      <c r="H335">
        <v>65</v>
      </c>
      <c r="I335">
        <v>430</v>
      </c>
      <c r="J335" t="s">
        <v>2027</v>
      </c>
      <c r="K335" t="s">
        <v>2866</v>
      </c>
    </row>
    <row r="336" spans="1:11" x14ac:dyDescent="0.3">
      <c r="A336">
        <v>280</v>
      </c>
      <c r="B336" t="s">
        <v>658</v>
      </c>
      <c r="C336">
        <v>28</v>
      </c>
      <c r="D336">
        <v>25</v>
      </c>
      <c r="E336">
        <v>25</v>
      </c>
      <c r="F336">
        <v>45</v>
      </c>
      <c r="G336">
        <v>35</v>
      </c>
      <c r="H336">
        <v>40</v>
      </c>
      <c r="I336">
        <v>198</v>
      </c>
      <c r="J336" t="s">
        <v>2121</v>
      </c>
      <c r="K336" t="s">
        <v>2075</v>
      </c>
    </row>
    <row r="337" spans="1:11" x14ac:dyDescent="0.3">
      <c r="A337">
        <v>281</v>
      </c>
      <c r="B337" t="s">
        <v>660</v>
      </c>
      <c r="C337">
        <v>38</v>
      </c>
      <c r="D337">
        <v>35</v>
      </c>
      <c r="E337">
        <v>35</v>
      </c>
      <c r="F337">
        <v>65</v>
      </c>
      <c r="G337">
        <v>55</v>
      </c>
      <c r="H337">
        <v>50</v>
      </c>
      <c r="I337">
        <v>278</v>
      </c>
      <c r="J337" t="s">
        <v>2121</v>
      </c>
      <c r="K337" t="s">
        <v>2075</v>
      </c>
    </row>
    <row r="338" spans="1:11" x14ac:dyDescent="0.3">
      <c r="A338">
        <v>282</v>
      </c>
      <c r="B338" t="s">
        <v>662</v>
      </c>
      <c r="C338">
        <v>68</v>
      </c>
      <c r="D338">
        <v>65</v>
      </c>
      <c r="E338">
        <v>65</v>
      </c>
      <c r="F338">
        <v>125</v>
      </c>
      <c r="G338">
        <v>115</v>
      </c>
      <c r="H338">
        <v>80</v>
      </c>
      <c r="I338">
        <v>518</v>
      </c>
      <c r="J338" t="s">
        <v>2121</v>
      </c>
      <c r="K338" t="s">
        <v>2075</v>
      </c>
    </row>
    <row r="339" spans="1:11" x14ac:dyDescent="0.3">
      <c r="A339">
        <v>282</v>
      </c>
      <c r="B339" t="s">
        <v>663</v>
      </c>
      <c r="C339">
        <v>68</v>
      </c>
      <c r="D339">
        <v>85</v>
      </c>
      <c r="E339">
        <v>65</v>
      </c>
      <c r="F339">
        <v>165</v>
      </c>
      <c r="G339">
        <v>135</v>
      </c>
      <c r="H339">
        <v>100</v>
      </c>
      <c r="I339">
        <v>618</v>
      </c>
      <c r="J339" t="s">
        <v>2121</v>
      </c>
      <c r="K339" t="s">
        <v>2075</v>
      </c>
    </row>
    <row r="340" spans="1:11" x14ac:dyDescent="0.3">
      <c r="A340">
        <v>283</v>
      </c>
      <c r="B340" t="s">
        <v>665</v>
      </c>
      <c r="C340">
        <v>40</v>
      </c>
      <c r="D340">
        <v>30</v>
      </c>
      <c r="E340">
        <v>32</v>
      </c>
      <c r="F340">
        <v>50</v>
      </c>
      <c r="G340">
        <v>52</v>
      </c>
      <c r="H340">
        <v>65</v>
      </c>
      <c r="I340">
        <v>269</v>
      </c>
      <c r="J340" t="s">
        <v>2031</v>
      </c>
      <c r="K340" t="s">
        <v>2027</v>
      </c>
    </row>
    <row r="341" spans="1:11" x14ac:dyDescent="0.3">
      <c r="A341">
        <v>284</v>
      </c>
      <c r="B341" t="s">
        <v>667</v>
      </c>
      <c r="C341">
        <v>70</v>
      </c>
      <c r="D341">
        <v>60</v>
      </c>
      <c r="E341">
        <v>62</v>
      </c>
      <c r="F341">
        <v>80</v>
      </c>
      <c r="G341">
        <v>82</v>
      </c>
      <c r="H341">
        <v>60</v>
      </c>
      <c r="I341">
        <v>414</v>
      </c>
      <c r="J341" t="s">
        <v>2031</v>
      </c>
      <c r="K341" t="s">
        <v>2866</v>
      </c>
    </row>
    <row r="342" spans="1:11" x14ac:dyDescent="0.3">
      <c r="A342">
        <v>285</v>
      </c>
      <c r="B342" t="s">
        <v>669</v>
      </c>
      <c r="C342">
        <v>60</v>
      </c>
      <c r="D342">
        <v>40</v>
      </c>
      <c r="E342">
        <v>60</v>
      </c>
      <c r="F342">
        <v>40</v>
      </c>
      <c r="G342">
        <v>60</v>
      </c>
      <c r="H342">
        <v>35</v>
      </c>
      <c r="I342">
        <v>295</v>
      </c>
      <c r="J342" t="s">
        <v>2196</v>
      </c>
      <c r="K342" t="s">
        <v>3525</v>
      </c>
    </row>
    <row r="343" spans="1:11" x14ac:dyDescent="0.3">
      <c r="A343">
        <v>286</v>
      </c>
      <c r="B343" t="s">
        <v>671</v>
      </c>
      <c r="C343">
        <v>60</v>
      </c>
      <c r="D343">
        <v>130</v>
      </c>
      <c r="E343">
        <v>80</v>
      </c>
      <c r="F343">
        <v>60</v>
      </c>
      <c r="G343">
        <v>60</v>
      </c>
      <c r="H343">
        <v>70</v>
      </c>
      <c r="I343">
        <v>460</v>
      </c>
      <c r="J343" t="s">
        <v>2196</v>
      </c>
      <c r="K343" t="s">
        <v>2108</v>
      </c>
    </row>
    <row r="344" spans="1:11" x14ac:dyDescent="0.3">
      <c r="A344">
        <v>287</v>
      </c>
      <c r="B344" t="s">
        <v>673</v>
      </c>
      <c r="C344">
        <v>60</v>
      </c>
      <c r="D344">
        <v>60</v>
      </c>
      <c r="E344">
        <v>60</v>
      </c>
      <c r="F344">
        <v>35</v>
      </c>
      <c r="G344">
        <v>35</v>
      </c>
      <c r="H344">
        <v>30</v>
      </c>
      <c r="I344">
        <v>280</v>
      </c>
      <c r="J344" t="s">
        <v>2047</v>
      </c>
      <c r="K344" t="s">
        <v>3525</v>
      </c>
    </row>
    <row r="345" spans="1:11" x14ac:dyDescent="0.3">
      <c r="A345">
        <v>288</v>
      </c>
      <c r="B345" t="s">
        <v>675</v>
      </c>
      <c r="C345">
        <v>80</v>
      </c>
      <c r="D345">
        <v>80</v>
      </c>
      <c r="E345">
        <v>80</v>
      </c>
      <c r="F345">
        <v>55</v>
      </c>
      <c r="G345">
        <v>55</v>
      </c>
      <c r="H345">
        <v>90</v>
      </c>
      <c r="I345">
        <v>440</v>
      </c>
      <c r="J345" t="s">
        <v>2047</v>
      </c>
      <c r="K345" t="s">
        <v>3525</v>
      </c>
    </row>
    <row r="346" spans="1:11" x14ac:dyDescent="0.3">
      <c r="A346">
        <v>289</v>
      </c>
      <c r="B346" t="s">
        <v>677</v>
      </c>
      <c r="C346">
        <v>150</v>
      </c>
      <c r="D346">
        <v>160</v>
      </c>
      <c r="E346">
        <v>100</v>
      </c>
      <c r="F346">
        <v>95</v>
      </c>
      <c r="G346">
        <v>65</v>
      </c>
      <c r="H346">
        <v>100</v>
      </c>
      <c r="I346">
        <v>670</v>
      </c>
      <c r="J346" t="s">
        <v>2047</v>
      </c>
      <c r="K346" t="s">
        <v>3525</v>
      </c>
    </row>
    <row r="347" spans="1:11" x14ac:dyDescent="0.3">
      <c r="A347">
        <v>290</v>
      </c>
      <c r="B347" t="s">
        <v>679</v>
      </c>
      <c r="C347">
        <v>31</v>
      </c>
      <c r="D347">
        <v>45</v>
      </c>
      <c r="E347">
        <v>90</v>
      </c>
      <c r="F347">
        <v>30</v>
      </c>
      <c r="G347">
        <v>30</v>
      </c>
      <c r="H347">
        <v>40</v>
      </c>
      <c r="I347">
        <v>266</v>
      </c>
      <c r="J347" t="s">
        <v>2031</v>
      </c>
      <c r="K347" t="s">
        <v>2062</v>
      </c>
    </row>
    <row r="348" spans="1:11" x14ac:dyDescent="0.3">
      <c r="A348">
        <v>291</v>
      </c>
      <c r="B348" t="s">
        <v>681</v>
      </c>
      <c r="C348">
        <v>61</v>
      </c>
      <c r="D348">
        <v>90</v>
      </c>
      <c r="E348">
        <v>45</v>
      </c>
      <c r="F348">
        <v>50</v>
      </c>
      <c r="G348">
        <v>50</v>
      </c>
      <c r="H348">
        <v>160</v>
      </c>
      <c r="I348">
        <v>456</v>
      </c>
      <c r="J348" t="s">
        <v>2031</v>
      </c>
      <c r="K348" t="s">
        <v>2866</v>
      </c>
    </row>
    <row r="349" spans="1:11" x14ac:dyDescent="0.3">
      <c r="A349">
        <v>292</v>
      </c>
      <c r="B349" t="s">
        <v>683</v>
      </c>
      <c r="C349">
        <v>1</v>
      </c>
      <c r="D349">
        <v>90</v>
      </c>
      <c r="E349">
        <v>45</v>
      </c>
      <c r="F349">
        <v>30</v>
      </c>
      <c r="G349">
        <v>30</v>
      </c>
      <c r="H349">
        <v>40</v>
      </c>
      <c r="I349">
        <v>236</v>
      </c>
      <c r="J349" t="s">
        <v>2031</v>
      </c>
      <c r="K349" t="s">
        <v>2305</v>
      </c>
    </row>
    <row r="350" spans="1:11" x14ac:dyDescent="0.3">
      <c r="A350">
        <v>293</v>
      </c>
      <c r="B350" t="s">
        <v>685</v>
      </c>
      <c r="C350">
        <v>64</v>
      </c>
      <c r="D350">
        <v>51</v>
      </c>
      <c r="E350">
        <v>23</v>
      </c>
      <c r="F350">
        <v>51</v>
      </c>
      <c r="G350">
        <v>23</v>
      </c>
      <c r="H350">
        <v>28</v>
      </c>
      <c r="I350">
        <v>240</v>
      </c>
      <c r="J350" t="s">
        <v>2047</v>
      </c>
      <c r="K350" t="s">
        <v>3525</v>
      </c>
    </row>
    <row r="351" spans="1:11" x14ac:dyDescent="0.3">
      <c r="A351">
        <v>294</v>
      </c>
      <c r="B351" t="s">
        <v>687</v>
      </c>
      <c r="C351">
        <v>84</v>
      </c>
      <c r="D351">
        <v>71</v>
      </c>
      <c r="E351">
        <v>43</v>
      </c>
      <c r="F351">
        <v>71</v>
      </c>
      <c r="G351">
        <v>43</v>
      </c>
      <c r="H351">
        <v>48</v>
      </c>
      <c r="I351">
        <v>360</v>
      </c>
      <c r="J351" t="s">
        <v>2047</v>
      </c>
      <c r="K351" t="s">
        <v>3525</v>
      </c>
    </row>
    <row r="352" spans="1:11" x14ac:dyDescent="0.3">
      <c r="A352">
        <v>295</v>
      </c>
      <c r="B352" t="s">
        <v>2425</v>
      </c>
      <c r="C352">
        <v>104</v>
      </c>
      <c r="D352">
        <v>91</v>
      </c>
      <c r="E352">
        <v>63</v>
      </c>
      <c r="F352">
        <v>91</v>
      </c>
      <c r="G352">
        <v>73</v>
      </c>
      <c r="H352">
        <v>68</v>
      </c>
      <c r="I352">
        <v>490</v>
      </c>
      <c r="J352" t="s">
        <v>2047</v>
      </c>
      <c r="K352" t="s">
        <v>3525</v>
      </c>
    </row>
    <row r="353" spans="1:11" x14ac:dyDescent="0.3">
      <c r="A353">
        <v>296</v>
      </c>
      <c r="B353" t="s">
        <v>692</v>
      </c>
      <c r="C353">
        <v>72</v>
      </c>
      <c r="D353">
        <v>60</v>
      </c>
      <c r="E353">
        <v>30</v>
      </c>
      <c r="F353">
        <v>20</v>
      </c>
      <c r="G353">
        <v>30</v>
      </c>
      <c r="H353">
        <v>25</v>
      </c>
      <c r="I353">
        <v>237</v>
      </c>
      <c r="J353" t="s">
        <v>2108</v>
      </c>
      <c r="K353" t="s">
        <v>3525</v>
      </c>
    </row>
    <row r="354" spans="1:11" x14ac:dyDescent="0.3">
      <c r="A354">
        <v>297</v>
      </c>
      <c r="B354" t="s">
        <v>694</v>
      </c>
      <c r="C354">
        <v>144</v>
      </c>
      <c r="D354">
        <v>120</v>
      </c>
      <c r="E354">
        <v>60</v>
      </c>
      <c r="F354">
        <v>40</v>
      </c>
      <c r="G354">
        <v>60</v>
      </c>
      <c r="H354">
        <v>50</v>
      </c>
      <c r="I354">
        <v>474</v>
      </c>
      <c r="J354" t="s">
        <v>2108</v>
      </c>
      <c r="K354" t="s">
        <v>3525</v>
      </c>
    </row>
    <row r="355" spans="1:11" x14ac:dyDescent="0.3">
      <c r="A355">
        <v>298</v>
      </c>
      <c r="B355" t="s">
        <v>696</v>
      </c>
      <c r="C355">
        <v>50</v>
      </c>
      <c r="D355">
        <v>20</v>
      </c>
      <c r="E355">
        <v>40</v>
      </c>
      <c r="F355">
        <v>20</v>
      </c>
      <c r="G355">
        <v>40</v>
      </c>
      <c r="H355">
        <v>20</v>
      </c>
      <c r="I355">
        <v>190</v>
      </c>
      <c r="J355" t="s">
        <v>2047</v>
      </c>
      <c r="K355" t="s">
        <v>2075</v>
      </c>
    </row>
    <row r="356" spans="1:11" x14ac:dyDescent="0.3">
      <c r="A356">
        <v>299</v>
      </c>
      <c r="B356" t="s">
        <v>698</v>
      </c>
      <c r="C356">
        <v>30</v>
      </c>
      <c r="D356">
        <v>45</v>
      </c>
      <c r="E356">
        <v>135</v>
      </c>
      <c r="F356">
        <v>45</v>
      </c>
      <c r="G356">
        <v>90</v>
      </c>
      <c r="H356">
        <v>30</v>
      </c>
      <c r="I356">
        <v>375</v>
      </c>
      <c r="J356" t="s">
        <v>2283</v>
      </c>
      <c r="K356" t="s">
        <v>3525</v>
      </c>
    </row>
    <row r="357" spans="1:11" x14ac:dyDescent="0.3">
      <c r="A357">
        <v>300</v>
      </c>
      <c r="B357" t="s">
        <v>700</v>
      </c>
      <c r="C357">
        <v>50</v>
      </c>
      <c r="D357">
        <v>45</v>
      </c>
      <c r="E357">
        <v>45</v>
      </c>
      <c r="F357">
        <v>35</v>
      </c>
      <c r="G357">
        <v>35</v>
      </c>
      <c r="H357">
        <v>50</v>
      </c>
      <c r="I357">
        <v>260</v>
      </c>
      <c r="J357" t="s">
        <v>2047</v>
      </c>
      <c r="K357" t="s">
        <v>3525</v>
      </c>
    </row>
    <row r="358" spans="1:11" x14ac:dyDescent="0.3">
      <c r="A358">
        <v>301</v>
      </c>
      <c r="B358" t="s">
        <v>702</v>
      </c>
      <c r="C358">
        <v>70</v>
      </c>
      <c r="D358">
        <v>65</v>
      </c>
      <c r="E358">
        <v>65</v>
      </c>
      <c r="F358">
        <v>55</v>
      </c>
      <c r="G358">
        <v>55</v>
      </c>
      <c r="H358">
        <v>70</v>
      </c>
      <c r="I358">
        <v>380</v>
      </c>
      <c r="J358" t="s">
        <v>2047</v>
      </c>
      <c r="K358" t="s">
        <v>3525</v>
      </c>
    </row>
    <row r="359" spans="1:11" x14ac:dyDescent="0.3">
      <c r="A359">
        <v>302</v>
      </c>
      <c r="B359" t="s">
        <v>704</v>
      </c>
      <c r="C359">
        <v>50</v>
      </c>
      <c r="D359">
        <v>75</v>
      </c>
      <c r="E359">
        <v>75</v>
      </c>
      <c r="F359">
        <v>65</v>
      </c>
      <c r="G359">
        <v>65</v>
      </c>
      <c r="H359">
        <v>50</v>
      </c>
      <c r="I359">
        <v>380</v>
      </c>
      <c r="J359" t="s">
        <v>2102</v>
      </c>
      <c r="K359" t="s">
        <v>2305</v>
      </c>
    </row>
    <row r="360" spans="1:11" x14ac:dyDescent="0.3">
      <c r="A360">
        <v>302</v>
      </c>
      <c r="B360" t="s">
        <v>705</v>
      </c>
      <c r="C360">
        <v>50</v>
      </c>
      <c r="D360">
        <v>85</v>
      </c>
      <c r="E360">
        <v>125</v>
      </c>
      <c r="F360">
        <v>85</v>
      </c>
      <c r="G360">
        <v>115</v>
      </c>
      <c r="H360">
        <v>20</v>
      </c>
      <c r="I360">
        <v>480</v>
      </c>
      <c r="J360" t="s">
        <v>2102</v>
      </c>
      <c r="K360" t="s">
        <v>2305</v>
      </c>
    </row>
    <row r="361" spans="1:11" x14ac:dyDescent="0.3">
      <c r="A361">
        <v>303</v>
      </c>
      <c r="B361" t="s">
        <v>707</v>
      </c>
      <c r="C361">
        <v>50</v>
      </c>
      <c r="D361">
        <v>85</v>
      </c>
      <c r="E361">
        <v>85</v>
      </c>
      <c r="F361">
        <v>55</v>
      </c>
      <c r="G361">
        <v>55</v>
      </c>
      <c r="H361">
        <v>50</v>
      </c>
      <c r="I361">
        <v>380</v>
      </c>
      <c r="J361" t="s">
        <v>2103</v>
      </c>
      <c r="K361" t="s">
        <v>2075</v>
      </c>
    </row>
    <row r="362" spans="1:11" x14ac:dyDescent="0.3">
      <c r="A362">
        <v>303</v>
      </c>
      <c r="B362" t="s">
        <v>708</v>
      </c>
      <c r="C362">
        <v>50</v>
      </c>
      <c r="D362">
        <v>105</v>
      </c>
      <c r="E362">
        <v>125</v>
      </c>
      <c r="F362">
        <v>55</v>
      </c>
      <c r="G362">
        <v>95</v>
      </c>
      <c r="H362">
        <v>50</v>
      </c>
      <c r="I362">
        <v>480</v>
      </c>
      <c r="J362" t="s">
        <v>2103</v>
      </c>
      <c r="K362" t="s">
        <v>2075</v>
      </c>
    </row>
    <row r="363" spans="1:11" x14ac:dyDescent="0.3">
      <c r="A363">
        <v>304</v>
      </c>
      <c r="B363" t="s">
        <v>710</v>
      </c>
      <c r="C363">
        <v>50</v>
      </c>
      <c r="D363">
        <v>70</v>
      </c>
      <c r="E363">
        <v>100</v>
      </c>
      <c r="F363">
        <v>40</v>
      </c>
      <c r="G363">
        <v>40</v>
      </c>
      <c r="H363">
        <v>30</v>
      </c>
      <c r="I363">
        <v>330</v>
      </c>
      <c r="J363" t="s">
        <v>2103</v>
      </c>
      <c r="K363" t="s">
        <v>2283</v>
      </c>
    </row>
    <row r="364" spans="1:11" x14ac:dyDescent="0.3">
      <c r="A364">
        <v>305</v>
      </c>
      <c r="B364" t="s">
        <v>712</v>
      </c>
      <c r="C364">
        <v>60</v>
      </c>
      <c r="D364">
        <v>90</v>
      </c>
      <c r="E364">
        <v>140</v>
      </c>
      <c r="F364">
        <v>50</v>
      </c>
      <c r="G364">
        <v>50</v>
      </c>
      <c r="H364">
        <v>40</v>
      </c>
      <c r="I364">
        <v>430</v>
      </c>
      <c r="J364" t="s">
        <v>2103</v>
      </c>
      <c r="K364" t="s">
        <v>2283</v>
      </c>
    </row>
    <row r="365" spans="1:11" x14ac:dyDescent="0.3">
      <c r="A365">
        <v>306</v>
      </c>
      <c r="B365" t="s">
        <v>714</v>
      </c>
      <c r="C365">
        <v>70</v>
      </c>
      <c r="D365">
        <v>110</v>
      </c>
      <c r="E365">
        <v>180</v>
      </c>
      <c r="F365">
        <v>60</v>
      </c>
      <c r="G365">
        <v>60</v>
      </c>
      <c r="H365">
        <v>50</v>
      </c>
      <c r="I365">
        <v>530</v>
      </c>
      <c r="J365" t="s">
        <v>2103</v>
      </c>
      <c r="K365" t="s">
        <v>2283</v>
      </c>
    </row>
    <row r="366" spans="1:11" x14ac:dyDescent="0.3">
      <c r="A366">
        <v>306</v>
      </c>
      <c r="B366" t="s">
        <v>715</v>
      </c>
      <c r="C366">
        <v>70</v>
      </c>
      <c r="D366">
        <v>140</v>
      </c>
      <c r="E366">
        <v>230</v>
      </c>
      <c r="F366">
        <v>60</v>
      </c>
      <c r="G366">
        <v>80</v>
      </c>
      <c r="H366">
        <v>50</v>
      </c>
      <c r="I366">
        <v>630</v>
      </c>
      <c r="J366" t="s">
        <v>2103</v>
      </c>
      <c r="K366" t="s">
        <v>3525</v>
      </c>
    </row>
    <row r="367" spans="1:11" x14ac:dyDescent="0.3">
      <c r="A367">
        <v>307</v>
      </c>
      <c r="B367" t="s">
        <v>717</v>
      </c>
      <c r="C367">
        <v>30</v>
      </c>
      <c r="D367">
        <v>40</v>
      </c>
      <c r="E367">
        <v>55</v>
      </c>
      <c r="F367">
        <v>40</v>
      </c>
      <c r="G367">
        <v>55</v>
      </c>
      <c r="H367">
        <v>60</v>
      </c>
      <c r="I367">
        <v>280</v>
      </c>
      <c r="J367" t="s">
        <v>2108</v>
      </c>
      <c r="K367" t="s">
        <v>2121</v>
      </c>
    </row>
    <row r="368" spans="1:11" x14ac:dyDescent="0.3">
      <c r="A368">
        <v>308</v>
      </c>
      <c r="B368" t="s">
        <v>719</v>
      </c>
      <c r="C368">
        <v>60</v>
      </c>
      <c r="D368">
        <v>60</v>
      </c>
      <c r="E368">
        <v>75</v>
      </c>
      <c r="F368">
        <v>60</v>
      </c>
      <c r="G368">
        <v>75</v>
      </c>
      <c r="H368">
        <v>80</v>
      </c>
      <c r="I368">
        <v>410</v>
      </c>
      <c r="J368" t="s">
        <v>2108</v>
      </c>
      <c r="K368" t="s">
        <v>2121</v>
      </c>
    </row>
    <row r="369" spans="1:11" x14ac:dyDescent="0.3">
      <c r="A369">
        <v>308</v>
      </c>
      <c r="B369" t="s">
        <v>720</v>
      </c>
      <c r="C369">
        <v>60</v>
      </c>
      <c r="D369">
        <v>100</v>
      </c>
      <c r="E369">
        <v>85</v>
      </c>
      <c r="F369">
        <v>80</v>
      </c>
      <c r="G369">
        <v>85</v>
      </c>
      <c r="H369">
        <v>100</v>
      </c>
      <c r="I369">
        <v>510</v>
      </c>
      <c r="J369" t="s">
        <v>2108</v>
      </c>
      <c r="K369" t="s">
        <v>2121</v>
      </c>
    </row>
    <row r="370" spans="1:11" x14ac:dyDescent="0.3">
      <c r="A370">
        <v>309</v>
      </c>
      <c r="B370" t="s">
        <v>722</v>
      </c>
      <c r="C370">
        <v>40</v>
      </c>
      <c r="D370">
        <v>45</v>
      </c>
      <c r="E370">
        <v>40</v>
      </c>
      <c r="F370">
        <v>65</v>
      </c>
      <c r="G370">
        <v>40</v>
      </c>
      <c r="H370">
        <v>65</v>
      </c>
      <c r="I370">
        <v>295</v>
      </c>
      <c r="J370" t="s">
        <v>2057</v>
      </c>
      <c r="K370" t="s">
        <v>3525</v>
      </c>
    </row>
    <row r="371" spans="1:11" x14ac:dyDescent="0.3">
      <c r="A371">
        <v>310</v>
      </c>
      <c r="B371" t="s">
        <v>724</v>
      </c>
      <c r="C371">
        <v>70</v>
      </c>
      <c r="D371">
        <v>75</v>
      </c>
      <c r="E371">
        <v>60</v>
      </c>
      <c r="F371">
        <v>105</v>
      </c>
      <c r="G371">
        <v>60</v>
      </c>
      <c r="H371">
        <v>105</v>
      </c>
      <c r="I371">
        <v>475</v>
      </c>
      <c r="J371" t="s">
        <v>2057</v>
      </c>
      <c r="K371" t="s">
        <v>3525</v>
      </c>
    </row>
    <row r="372" spans="1:11" x14ac:dyDescent="0.3">
      <c r="A372">
        <v>310</v>
      </c>
      <c r="B372" t="s">
        <v>725</v>
      </c>
      <c r="C372">
        <v>70</v>
      </c>
      <c r="D372">
        <v>75</v>
      </c>
      <c r="E372">
        <v>80</v>
      </c>
      <c r="F372">
        <v>135</v>
      </c>
      <c r="G372">
        <v>80</v>
      </c>
      <c r="H372">
        <v>135</v>
      </c>
      <c r="I372">
        <v>575</v>
      </c>
      <c r="J372" t="s">
        <v>2057</v>
      </c>
      <c r="K372" t="s">
        <v>3525</v>
      </c>
    </row>
    <row r="373" spans="1:11" x14ac:dyDescent="0.3">
      <c r="A373">
        <v>311</v>
      </c>
      <c r="B373" t="s">
        <v>727</v>
      </c>
      <c r="C373">
        <v>60</v>
      </c>
      <c r="D373">
        <v>50</v>
      </c>
      <c r="E373">
        <v>40</v>
      </c>
      <c r="F373">
        <v>85</v>
      </c>
      <c r="G373">
        <v>75</v>
      </c>
      <c r="H373">
        <v>95</v>
      </c>
      <c r="I373">
        <v>405</v>
      </c>
      <c r="J373" t="s">
        <v>2057</v>
      </c>
      <c r="K373" t="s">
        <v>3525</v>
      </c>
    </row>
    <row r="374" spans="1:11" x14ac:dyDescent="0.3">
      <c r="A374">
        <v>312</v>
      </c>
      <c r="B374" t="s">
        <v>729</v>
      </c>
      <c r="C374">
        <v>60</v>
      </c>
      <c r="D374">
        <v>40</v>
      </c>
      <c r="E374">
        <v>50</v>
      </c>
      <c r="F374">
        <v>75</v>
      </c>
      <c r="G374">
        <v>85</v>
      </c>
      <c r="H374">
        <v>95</v>
      </c>
      <c r="I374">
        <v>405</v>
      </c>
      <c r="J374" t="s">
        <v>2057</v>
      </c>
      <c r="K374" t="s">
        <v>3525</v>
      </c>
    </row>
    <row r="375" spans="1:11" x14ac:dyDescent="0.3">
      <c r="A375">
        <v>313</v>
      </c>
      <c r="B375" t="s">
        <v>731</v>
      </c>
      <c r="C375">
        <v>65</v>
      </c>
      <c r="D375">
        <v>73</v>
      </c>
      <c r="E375">
        <v>55</v>
      </c>
      <c r="F375">
        <v>47</v>
      </c>
      <c r="G375">
        <v>75</v>
      </c>
      <c r="H375">
        <v>85</v>
      </c>
      <c r="I375">
        <v>400</v>
      </c>
      <c r="J375" t="s">
        <v>2031</v>
      </c>
      <c r="K375" t="s">
        <v>3525</v>
      </c>
    </row>
    <row r="376" spans="1:11" x14ac:dyDescent="0.3">
      <c r="A376">
        <v>314</v>
      </c>
      <c r="B376" t="s">
        <v>733</v>
      </c>
      <c r="C376">
        <v>65</v>
      </c>
      <c r="D376">
        <v>47</v>
      </c>
      <c r="E376">
        <v>55</v>
      </c>
      <c r="F376">
        <v>73</v>
      </c>
      <c r="G376">
        <v>75</v>
      </c>
      <c r="H376">
        <v>85</v>
      </c>
      <c r="I376">
        <v>400</v>
      </c>
      <c r="J376" t="s">
        <v>2031</v>
      </c>
      <c r="K376" t="s">
        <v>3525</v>
      </c>
    </row>
    <row r="377" spans="1:11" x14ac:dyDescent="0.3">
      <c r="A377">
        <v>315</v>
      </c>
      <c r="B377" t="s">
        <v>735</v>
      </c>
      <c r="C377">
        <v>50</v>
      </c>
      <c r="D377">
        <v>60</v>
      </c>
      <c r="E377">
        <v>45</v>
      </c>
      <c r="F377">
        <v>100</v>
      </c>
      <c r="G377">
        <v>80</v>
      </c>
      <c r="H377">
        <v>65</v>
      </c>
      <c r="I377">
        <v>400</v>
      </c>
      <c r="J377" t="s">
        <v>2196</v>
      </c>
      <c r="K377" t="s">
        <v>2053</v>
      </c>
    </row>
    <row r="378" spans="1:11" x14ac:dyDescent="0.3">
      <c r="A378">
        <v>316</v>
      </c>
      <c r="B378" t="s">
        <v>737</v>
      </c>
      <c r="C378">
        <v>70</v>
      </c>
      <c r="D378">
        <v>43</v>
      </c>
      <c r="E378">
        <v>53</v>
      </c>
      <c r="F378">
        <v>43</v>
      </c>
      <c r="G378">
        <v>53</v>
      </c>
      <c r="H378">
        <v>40</v>
      </c>
      <c r="I378">
        <v>302</v>
      </c>
      <c r="J378" t="s">
        <v>2053</v>
      </c>
      <c r="K378" t="s">
        <v>3525</v>
      </c>
    </row>
    <row r="379" spans="1:11" x14ac:dyDescent="0.3">
      <c r="A379">
        <v>317</v>
      </c>
      <c r="B379" t="s">
        <v>739</v>
      </c>
      <c r="C379">
        <v>100</v>
      </c>
      <c r="D379">
        <v>73</v>
      </c>
      <c r="E379">
        <v>83</v>
      </c>
      <c r="F379">
        <v>73</v>
      </c>
      <c r="G379">
        <v>83</v>
      </c>
      <c r="H379">
        <v>55</v>
      </c>
      <c r="I379">
        <v>467</v>
      </c>
      <c r="J379" t="s">
        <v>2053</v>
      </c>
      <c r="K379" t="s">
        <v>3525</v>
      </c>
    </row>
    <row r="380" spans="1:11" x14ac:dyDescent="0.3">
      <c r="A380">
        <v>318</v>
      </c>
      <c r="B380" t="s">
        <v>741</v>
      </c>
      <c r="C380">
        <v>45</v>
      </c>
      <c r="D380">
        <v>90</v>
      </c>
      <c r="E380">
        <v>20</v>
      </c>
      <c r="F380">
        <v>65</v>
      </c>
      <c r="G380">
        <v>20</v>
      </c>
      <c r="H380">
        <v>65</v>
      </c>
      <c r="I380">
        <v>305</v>
      </c>
      <c r="J380" t="s">
        <v>2027</v>
      </c>
      <c r="K380" t="s">
        <v>2102</v>
      </c>
    </row>
    <row r="381" spans="1:11" x14ac:dyDescent="0.3">
      <c r="A381">
        <v>319</v>
      </c>
      <c r="B381" t="s">
        <v>743</v>
      </c>
      <c r="C381">
        <v>70</v>
      </c>
      <c r="D381">
        <v>120</v>
      </c>
      <c r="E381">
        <v>40</v>
      </c>
      <c r="F381">
        <v>95</v>
      </c>
      <c r="G381">
        <v>40</v>
      </c>
      <c r="H381">
        <v>95</v>
      </c>
      <c r="I381">
        <v>460</v>
      </c>
      <c r="J381" t="s">
        <v>2027</v>
      </c>
      <c r="K381" t="s">
        <v>2102</v>
      </c>
    </row>
    <row r="382" spans="1:11" x14ac:dyDescent="0.3">
      <c r="A382">
        <v>319</v>
      </c>
      <c r="B382" t="s">
        <v>744</v>
      </c>
      <c r="C382">
        <v>70</v>
      </c>
      <c r="D382">
        <v>140</v>
      </c>
      <c r="E382">
        <v>70</v>
      </c>
      <c r="F382">
        <v>110</v>
      </c>
      <c r="G382">
        <v>65</v>
      </c>
      <c r="H382">
        <v>105</v>
      </c>
      <c r="I382">
        <v>560</v>
      </c>
      <c r="J382" t="s">
        <v>2027</v>
      </c>
      <c r="K382" t="s">
        <v>2102</v>
      </c>
    </row>
    <row r="383" spans="1:11" x14ac:dyDescent="0.3">
      <c r="A383">
        <v>320</v>
      </c>
      <c r="B383" t="s">
        <v>746</v>
      </c>
      <c r="C383">
        <v>130</v>
      </c>
      <c r="D383">
        <v>70</v>
      </c>
      <c r="E383">
        <v>35</v>
      </c>
      <c r="F383">
        <v>70</v>
      </c>
      <c r="G383">
        <v>35</v>
      </c>
      <c r="H383">
        <v>60</v>
      </c>
      <c r="I383">
        <v>400</v>
      </c>
      <c r="J383" t="s">
        <v>2027</v>
      </c>
      <c r="K383" t="s">
        <v>3525</v>
      </c>
    </row>
    <row r="384" spans="1:11" x14ac:dyDescent="0.3">
      <c r="A384">
        <v>321</v>
      </c>
      <c r="B384" t="s">
        <v>748</v>
      </c>
      <c r="C384">
        <v>170</v>
      </c>
      <c r="D384">
        <v>90</v>
      </c>
      <c r="E384">
        <v>45</v>
      </c>
      <c r="F384">
        <v>90</v>
      </c>
      <c r="G384">
        <v>45</v>
      </c>
      <c r="H384">
        <v>60</v>
      </c>
      <c r="I384">
        <v>500</v>
      </c>
      <c r="J384" t="s">
        <v>2027</v>
      </c>
      <c r="K384" t="s">
        <v>3525</v>
      </c>
    </row>
    <row r="385" spans="1:11" x14ac:dyDescent="0.3">
      <c r="A385">
        <v>322</v>
      </c>
      <c r="B385" t="s">
        <v>750</v>
      </c>
      <c r="C385">
        <v>60</v>
      </c>
      <c r="D385">
        <v>60</v>
      </c>
      <c r="E385">
        <v>40</v>
      </c>
      <c r="F385">
        <v>65</v>
      </c>
      <c r="G385">
        <v>45</v>
      </c>
      <c r="H385">
        <v>35</v>
      </c>
      <c r="I385">
        <v>305</v>
      </c>
      <c r="J385" t="s">
        <v>2022</v>
      </c>
      <c r="K385" t="s">
        <v>2062</v>
      </c>
    </row>
    <row r="386" spans="1:11" x14ac:dyDescent="0.3">
      <c r="A386">
        <v>323</v>
      </c>
      <c r="B386" t="s">
        <v>752</v>
      </c>
      <c r="C386">
        <v>70</v>
      </c>
      <c r="D386">
        <v>100</v>
      </c>
      <c r="E386">
        <v>70</v>
      </c>
      <c r="F386">
        <v>105</v>
      </c>
      <c r="G386">
        <v>75</v>
      </c>
      <c r="H386">
        <v>40</v>
      </c>
      <c r="I386">
        <v>460</v>
      </c>
      <c r="J386" t="s">
        <v>2022</v>
      </c>
      <c r="K386" t="s">
        <v>2062</v>
      </c>
    </row>
    <row r="387" spans="1:11" x14ac:dyDescent="0.3">
      <c r="A387">
        <v>323</v>
      </c>
      <c r="B387" t="s">
        <v>753</v>
      </c>
      <c r="C387">
        <v>70</v>
      </c>
      <c r="D387">
        <v>120</v>
      </c>
      <c r="E387">
        <v>100</v>
      </c>
      <c r="F387">
        <v>145</v>
      </c>
      <c r="G387">
        <v>105</v>
      </c>
      <c r="H387">
        <v>20</v>
      </c>
      <c r="I387">
        <v>560</v>
      </c>
      <c r="J387" t="s">
        <v>2022</v>
      </c>
      <c r="K387" t="s">
        <v>2062</v>
      </c>
    </row>
    <row r="388" spans="1:11" x14ac:dyDescent="0.3">
      <c r="A388">
        <v>324</v>
      </c>
      <c r="B388" t="s">
        <v>755</v>
      </c>
      <c r="C388">
        <v>70</v>
      </c>
      <c r="D388">
        <v>85</v>
      </c>
      <c r="E388">
        <v>140</v>
      </c>
      <c r="F388">
        <v>85</v>
      </c>
      <c r="G388">
        <v>70</v>
      </c>
      <c r="H388">
        <v>20</v>
      </c>
      <c r="I388">
        <v>470</v>
      </c>
      <c r="J388" t="s">
        <v>2022</v>
      </c>
      <c r="K388" t="s">
        <v>3525</v>
      </c>
    </row>
    <row r="389" spans="1:11" x14ac:dyDescent="0.3">
      <c r="A389">
        <v>325</v>
      </c>
      <c r="B389" t="s">
        <v>757</v>
      </c>
      <c r="C389">
        <v>60</v>
      </c>
      <c r="D389">
        <v>25</v>
      </c>
      <c r="E389">
        <v>35</v>
      </c>
      <c r="F389">
        <v>70</v>
      </c>
      <c r="G389">
        <v>80</v>
      </c>
      <c r="H389">
        <v>60</v>
      </c>
      <c r="I389">
        <v>330</v>
      </c>
      <c r="J389" t="s">
        <v>2121</v>
      </c>
      <c r="K389" t="s">
        <v>3525</v>
      </c>
    </row>
    <row r="390" spans="1:11" x14ac:dyDescent="0.3">
      <c r="A390">
        <v>326</v>
      </c>
      <c r="B390" t="s">
        <v>759</v>
      </c>
      <c r="C390">
        <v>80</v>
      </c>
      <c r="D390">
        <v>45</v>
      </c>
      <c r="E390">
        <v>65</v>
      </c>
      <c r="F390">
        <v>90</v>
      </c>
      <c r="G390">
        <v>110</v>
      </c>
      <c r="H390">
        <v>80</v>
      </c>
      <c r="I390">
        <v>470</v>
      </c>
      <c r="J390" t="s">
        <v>2121</v>
      </c>
      <c r="K390" t="s">
        <v>3525</v>
      </c>
    </row>
    <row r="391" spans="1:11" x14ac:dyDescent="0.3">
      <c r="A391">
        <v>327</v>
      </c>
      <c r="B391" t="s">
        <v>761</v>
      </c>
      <c r="C391">
        <v>60</v>
      </c>
      <c r="D391">
        <v>60</v>
      </c>
      <c r="E391">
        <v>60</v>
      </c>
      <c r="F391">
        <v>60</v>
      </c>
      <c r="G391">
        <v>60</v>
      </c>
      <c r="H391">
        <v>60</v>
      </c>
      <c r="I391">
        <v>360</v>
      </c>
      <c r="J391" t="s">
        <v>2047</v>
      </c>
      <c r="K391" t="s">
        <v>3525</v>
      </c>
    </row>
    <row r="392" spans="1:11" x14ac:dyDescent="0.3">
      <c r="A392">
        <v>328</v>
      </c>
      <c r="B392" t="s">
        <v>763</v>
      </c>
      <c r="C392">
        <v>45</v>
      </c>
      <c r="D392">
        <v>100</v>
      </c>
      <c r="E392">
        <v>45</v>
      </c>
      <c r="F392">
        <v>45</v>
      </c>
      <c r="G392">
        <v>45</v>
      </c>
      <c r="H392">
        <v>10</v>
      </c>
      <c r="I392">
        <v>290</v>
      </c>
      <c r="J392" t="s">
        <v>2062</v>
      </c>
      <c r="K392" t="s">
        <v>3525</v>
      </c>
    </row>
    <row r="393" spans="1:11" x14ac:dyDescent="0.3">
      <c r="A393">
        <v>329</v>
      </c>
      <c r="B393" t="s">
        <v>765</v>
      </c>
      <c r="C393">
        <v>50</v>
      </c>
      <c r="D393">
        <v>70</v>
      </c>
      <c r="E393">
        <v>50</v>
      </c>
      <c r="F393">
        <v>50</v>
      </c>
      <c r="G393">
        <v>50</v>
      </c>
      <c r="H393">
        <v>70</v>
      </c>
      <c r="I393">
        <v>340</v>
      </c>
      <c r="J393" t="s">
        <v>2062</v>
      </c>
      <c r="K393" t="s">
        <v>2236</v>
      </c>
    </row>
    <row r="394" spans="1:11" x14ac:dyDescent="0.3">
      <c r="A394">
        <v>330</v>
      </c>
      <c r="B394" t="s">
        <v>767</v>
      </c>
      <c r="C394">
        <v>80</v>
      </c>
      <c r="D394">
        <v>100</v>
      </c>
      <c r="E394">
        <v>80</v>
      </c>
      <c r="F394">
        <v>80</v>
      </c>
      <c r="G394">
        <v>80</v>
      </c>
      <c r="H394">
        <v>100</v>
      </c>
      <c r="I394">
        <v>520</v>
      </c>
      <c r="J394" t="s">
        <v>2062</v>
      </c>
      <c r="K394" t="s">
        <v>2236</v>
      </c>
    </row>
    <row r="395" spans="1:11" x14ac:dyDescent="0.3">
      <c r="A395">
        <v>331</v>
      </c>
      <c r="B395" t="s">
        <v>769</v>
      </c>
      <c r="C395">
        <v>50</v>
      </c>
      <c r="D395">
        <v>85</v>
      </c>
      <c r="E395">
        <v>40</v>
      </c>
      <c r="F395">
        <v>85</v>
      </c>
      <c r="G395">
        <v>40</v>
      </c>
      <c r="H395">
        <v>35</v>
      </c>
      <c r="I395">
        <v>335</v>
      </c>
      <c r="J395" t="s">
        <v>2196</v>
      </c>
      <c r="K395" t="s">
        <v>3525</v>
      </c>
    </row>
    <row r="396" spans="1:11" x14ac:dyDescent="0.3">
      <c r="A396">
        <v>332</v>
      </c>
      <c r="B396" t="s">
        <v>771</v>
      </c>
      <c r="C396">
        <v>70</v>
      </c>
      <c r="D396">
        <v>115</v>
      </c>
      <c r="E396">
        <v>60</v>
      </c>
      <c r="F396">
        <v>115</v>
      </c>
      <c r="G396">
        <v>60</v>
      </c>
      <c r="H396">
        <v>55</v>
      </c>
      <c r="I396">
        <v>475</v>
      </c>
      <c r="J396" t="s">
        <v>2196</v>
      </c>
      <c r="K396" t="s">
        <v>2102</v>
      </c>
    </row>
    <row r="397" spans="1:11" x14ac:dyDescent="0.3">
      <c r="A397">
        <v>333</v>
      </c>
      <c r="B397" t="s">
        <v>773</v>
      </c>
      <c r="C397">
        <v>45</v>
      </c>
      <c r="D397">
        <v>40</v>
      </c>
      <c r="E397">
        <v>60</v>
      </c>
      <c r="F397">
        <v>40</v>
      </c>
      <c r="G397">
        <v>75</v>
      </c>
      <c r="H397">
        <v>50</v>
      </c>
      <c r="I397">
        <v>310</v>
      </c>
      <c r="J397" t="s">
        <v>2047</v>
      </c>
      <c r="K397" t="s">
        <v>2866</v>
      </c>
    </row>
    <row r="398" spans="1:11" x14ac:dyDescent="0.3">
      <c r="A398">
        <v>334</v>
      </c>
      <c r="B398" t="s">
        <v>775</v>
      </c>
      <c r="C398">
        <v>75</v>
      </c>
      <c r="D398">
        <v>70</v>
      </c>
      <c r="E398">
        <v>90</v>
      </c>
      <c r="F398">
        <v>70</v>
      </c>
      <c r="G398">
        <v>105</v>
      </c>
      <c r="H398">
        <v>80</v>
      </c>
      <c r="I398">
        <v>490</v>
      </c>
      <c r="J398" t="s">
        <v>2236</v>
      </c>
      <c r="K398" t="s">
        <v>2866</v>
      </c>
    </row>
    <row r="399" spans="1:11" x14ac:dyDescent="0.3">
      <c r="A399">
        <v>334</v>
      </c>
      <c r="B399" t="s">
        <v>776</v>
      </c>
      <c r="C399">
        <v>75</v>
      </c>
      <c r="D399">
        <v>110</v>
      </c>
      <c r="E399">
        <v>110</v>
      </c>
      <c r="F399">
        <v>110</v>
      </c>
      <c r="G399">
        <v>105</v>
      </c>
      <c r="H399">
        <v>80</v>
      </c>
      <c r="I399">
        <v>590</v>
      </c>
      <c r="J399" t="s">
        <v>2236</v>
      </c>
      <c r="K399" t="s">
        <v>2075</v>
      </c>
    </row>
    <row r="400" spans="1:11" x14ac:dyDescent="0.3">
      <c r="A400">
        <v>335</v>
      </c>
      <c r="B400" t="s">
        <v>778</v>
      </c>
      <c r="C400">
        <v>73</v>
      </c>
      <c r="D400">
        <v>115</v>
      </c>
      <c r="E400">
        <v>60</v>
      </c>
      <c r="F400">
        <v>60</v>
      </c>
      <c r="G400">
        <v>60</v>
      </c>
      <c r="H400">
        <v>90</v>
      </c>
      <c r="I400">
        <v>458</v>
      </c>
      <c r="J400" t="s">
        <v>2047</v>
      </c>
      <c r="K400" t="s">
        <v>3525</v>
      </c>
    </row>
    <row r="401" spans="1:11" x14ac:dyDescent="0.3">
      <c r="A401">
        <v>336</v>
      </c>
      <c r="B401" t="s">
        <v>780</v>
      </c>
      <c r="C401">
        <v>73</v>
      </c>
      <c r="D401">
        <v>100</v>
      </c>
      <c r="E401">
        <v>60</v>
      </c>
      <c r="F401">
        <v>100</v>
      </c>
      <c r="G401">
        <v>60</v>
      </c>
      <c r="H401">
        <v>65</v>
      </c>
      <c r="I401">
        <v>458</v>
      </c>
      <c r="J401" t="s">
        <v>2053</v>
      </c>
      <c r="K401" t="s">
        <v>3525</v>
      </c>
    </row>
    <row r="402" spans="1:11" x14ac:dyDescent="0.3">
      <c r="A402">
        <v>337</v>
      </c>
      <c r="B402" t="s">
        <v>782</v>
      </c>
      <c r="C402">
        <v>70</v>
      </c>
      <c r="D402">
        <v>55</v>
      </c>
      <c r="E402">
        <v>65</v>
      </c>
      <c r="F402">
        <v>95</v>
      </c>
      <c r="G402">
        <v>85</v>
      </c>
      <c r="H402">
        <v>70</v>
      </c>
      <c r="I402">
        <v>440</v>
      </c>
      <c r="J402" t="s">
        <v>2283</v>
      </c>
      <c r="K402" t="s">
        <v>2121</v>
      </c>
    </row>
    <row r="403" spans="1:11" x14ac:dyDescent="0.3">
      <c r="A403">
        <v>338</v>
      </c>
      <c r="B403" t="s">
        <v>784</v>
      </c>
      <c r="C403">
        <v>70</v>
      </c>
      <c r="D403">
        <v>95</v>
      </c>
      <c r="E403">
        <v>85</v>
      </c>
      <c r="F403">
        <v>55</v>
      </c>
      <c r="G403">
        <v>65</v>
      </c>
      <c r="H403">
        <v>70</v>
      </c>
      <c r="I403">
        <v>440</v>
      </c>
      <c r="J403" t="s">
        <v>2283</v>
      </c>
      <c r="K403" t="s">
        <v>2121</v>
      </c>
    </row>
    <row r="404" spans="1:11" x14ac:dyDescent="0.3">
      <c r="A404">
        <v>339</v>
      </c>
      <c r="B404" t="s">
        <v>786</v>
      </c>
      <c r="C404">
        <v>50</v>
      </c>
      <c r="D404">
        <v>48</v>
      </c>
      <c r="E404">
        <v>43</v>
      </c>
      <c r="F404">
        <v>46</v>
      </c>
      <c r="G404">
        <v>41</v>
      </c>
      <c r="H404">
        <v>60</v>
      </c>
      <c r="I404">
        <v>288</v>
      </c>
      <c r="J404" t="s">
        <v>2027</v>
      </c>
      <c r="K404" t="s">
        <v>2062</v>
      </c>
    </row>
    <row r="405" spans="1:11" x14ac:dyDescent="0.3">
      <c r="A405">
        <v>340</v>
      </c>
      <c r="B405" t="s">
        <v>788</v>
      </c>
      <c r="C405">
        <v>110</v>
      </c>
      <c r="D405">
        <v>78</v>
      </c>
      <c r="E405">
        <v>73</v>
      </c>
      <c r="F405">
        <v>76</v>
      </c>
      <c r="G405">
        <v>71</v>
      </c>
      <c r="H405">
        <v>60</v>
      </c>
      <c r="I405">
        <v>468</v>
      </c>
      <c r="J405" t="s">
        <v>2027</v>
      </c>
      <c r="K405" t="s">
        <v>2062</v>
      </c>
    </row>
    <row r="406" spans="1:11" x14ac:dyDescent="0.3">
      <c r="A406">
        <v>341</v>
      </c>
      <c r="B406" t="s">
        <v>790</v>
      </c>
      <c r="C406">
        <v>43</v>
      </c>
      <c r="D406">
        <v>80</v>
      </c>
      <c r="E406">
        <v>65</v>
      </c>
      <c r="F406">
        <v>50</v>
      </c>
      <c r="G406">
        <v>35</v>
      </c>
      <c r="H406">
        <v>35</v>
      </c>
      <c r="I406">
        <v>308</v>
      </c>
      <c r="J406" t="s">
        <v>2027</v>
      </c>
      <c r="K406" t="s">
        <v>3525</v>
      </c>
    </row>
    <row r="407" spans="1:11" x14ac:dyDescent="0.3">
      <c r="A407">
        <v>342</v>
      </c>
      <c r="B407" t="s">
        <v>792</v>
      </c>
      <c r="C407">
        <v>63</v>
      </c>
      <c r="D407">
        <v>120</v>
      </c>
      <c r="E407">
        <v>85</v>
      </c>
      <c r="F407">
        <v>90</v>
      </c>
      <c r="G407">
        <v>55</v>
      </c>
      <c r="H407">
        <v>55</v>
      </c>
      <c r="I407">
        <v>468</v>
      </c>
      <c r="J407" t="s">
        <v>2027</v>
      </c>
      <c r="K407" t="s">
        <v>2102</v>
      </c>
    </row>
    <row r="408" spans="1:11" x14ac:dyDescent="0.3">
      <c r="A408">
        <v>343</v>
      </c>
      <c r="B408" t="s">
        <v>794</v>
      </c>
      <c r="C408">
        <v>40</v>
      </c>
      <c r="D408">
        <v>40</v>
      </c>
      <c r="E408">
        <v>55</v>
      </c>
      <c r="F408">
        <v>40</v>
      </c>
      <c r="G408">
        <v>70</v>
      </c>
      <c r="H408">
        <v>55</v>
      </c>
      <c r="I408">
        <v>300</v>
      </c>
      <c r="J408" t="s">
        <v>2062</v>
      </c>
      <c r="K408" t="s">
        <v>2121</v>
      </c>
    </row>
    <row r="409" spans="1:11" x14ac:dyDescent="0.3">
      <c r="A409">
        <v>344</v>
      </c>
      <c r="B409" t="s">
        <v>796</v>
      </c>
      <c r="C409">
        <v>60</v>
      </c>
      <c r="D409">
        <v>70</v>
      </c>
      <c r="E409">
        <v>105</v>
      </c>
      <c r="F409">
        <v>70</v>
      </c>
      <c r="G409">
        <v>120</v>
      </c>
      <c r="H409">
        <v>75</v>
      </c>
      <c r="I409">
        <v>500</v>
      </c>
      <c r="J409" t="s">
        <v>2062</v>
      </c>
      <c r="K409" t="s">
        <v>2121</v>
      </c>
    </row>
    <row r="410" spans="1:11" x14ac:dyDescent="0.3">
      <c r="A410">
        <v>345</v>
      </c>
      <c r="B410" t="s">
        <v>798</v>
      </c>
      <c r="C410">
        <v>66</v>
      </c>
      <c r="D410">
        <v>41</v>
      </c>
      <c r="E410">
        <v>77</v>
      </c>
      <c r="F410">
        <v>61</v>
      </c>
      <c r="G410">
        <v>87</v>
      </c>
      <c r="H410">
        <v>23</v>
      </c>
      <c r="I410">
        <v>355</v>
      </c>
      <c r="J410" t="s">
        <v>2283</v>
      </c>
      <c r="K410" t="s">
        <v>2196</v>
      </c>
    </row>
    <row r="411" spans="1:11" x14ac:dyDescent="0.3">
      <c r="A411">
        <v>346</v>
      </c>
      <c r="B411" t="s">
        <v>800</v>
      </c>
      <c r="C411">
        <v>86</v>
      </c>
      <c r="D411">
        <v>81</v>
      </c>
      <c r="E411">
        <v>97</v>
      </c>
      <c r="F411">
        <v>81</v>
      </c>
      <c r="G411">
        <v>107</v>
      </c>
      <c r="H411">
        <v>43</v>
      </c>
      <c r="I411">
        <v>495</v>
      </c>
      <c r="J411" t="s">
        <v>2283</v>
      </c>
      <c r="K411" t="s">
        <v>2196</v>
      </c>
    </row>
    <row r="412" spans="1:11" x14ac:dyDescent="0.3">
      <c r="A412">
        <v>347</v>
      </c>
      <c r="B412" t="s">
        <v>802</v>
      </c>
      <c r="C412">
        <v>45</v>
      </c>
      <c r="D412">
        <v>95</v>
      </c>
      <c r="E412">
        <v>50</v>
      </c>
      <c r="F412">
        <v>40</v>
      </c>
      <c r="G412">
        <v>50</v>
      </c>
      <c r="H412">
        <v>75</v>
      </c>
      <c r="I412">
        <v>355</v>
      </c>
      <c r="J412" t="s">
        <v>2283</v>
      </c>
      <c r="K412" t="s">
        <v>2031</v>
      </c>
    </row>
    <row r="413" spans="1:11" x14ac:dyDescent="0.3">
      <c r="A413">
        <v>348</v>
      </c>
      <c r="B413" t="s">
        <v>804</v>
      </c>
      <c r="C413">
        <v>75</v>
      </c>
      <c r="D413">
        <v>125</v>
      </c>
      <c r="E413">
        <v>100</v>
      </c>
      <c r="F413">
        <v>70</v>
      </c>
      <c r="G413">
        <v>80</v>
      </c>
      <c r="H413">
        <v>45</v>
      </c>
      <c r="I413">
        <v>495</v>
      </c>
      <c r="J413" t="s">
        <v>2283</v>
      </c>
      <c r="K413" t="s">
        <v>2031</v>
      </c>
    </row>
    <row r="414" spans="1:11" x14ac:dyDescent="0.3">
      <c r="A414">
        <v>349</v>
      </c>
      <c r="B414" t="s">
        <v>806</v>
      </c>
      <c r="C414">
        <v>20</v>
      </c>
      <c r="D414">
        <v>15</v>
      </c>
      <c r="E414">
        <v>20</v>
      </c>
      <c r="F414">
        <v>10</v>
      </c>
      <c r="G414">
        <v>55</v>
      </c>
      <c r="H414">
        <v>80</v>
      </c>
      <c r="I414">
        <v>200</v>
      </c>
      <c r="J414" t="s">
        <v>2027</v>
      </c>
      <c r="K414" t="s">
        <v>3525</v>
      </c>
    </row>
    <row r="415" spans="1:11" x14ac:dyDescent="0.3">
      <c r="A415">
        <v>350</v>
      </c>
      <c r="B415" t="s">
        <v>808</v>
      </c>
      <c r="C415">
        <v>95</v>
      </c>
      <c r="D415">
        <v>60</v>
      </c>
      <c r="E415">
        <v>79</v>
      </c>
      <c r="F415">
        <v>100</v>
      </c>
      <c r="G415">
        <v>125</v>
      </c>
      <c r="H415">
        <v>81</v>
      </c>
      <c r="I415">
        <v>540</v>
      </c>
      <c r="J415" t="s">
        <v>2027</v>
      </c>
      <c r="K415" t="s">
        <v>3525</v>
      </c>
    </row>
    <row r="416" spans="1:11" x14ac:dyDescent="0.3">
      <c r="A416">
        <v>351</v>
      </c>
      <c r="B416" t="s">
        <v>810</v>
      </c>
      <c r="C416">
        <v>70</v>
      </c>
      <c r="D416">
        <v>70</v>
      </c>
      <c r="E416">
        <v>70</v>
      </c>
      <c r="F416">
        <v>70</v>
      </c>
      <c r="G416">
        <v>70</v>
      </c>
      <c r="H416">
        <v>70</v>
      </c>
      <c r="I416">
        <v>420</v>
      </c>
      <c r="J416" t="s">
        <v>2047</v>
      </c>
      <c r="K416" t="s">
        <v>3525</v>
      </c>
    </row>
    <row r="417" spans="1:11" x14ac:dyDescent="0.3">
      <c r="A417">
        <v>352</v>
      </c>
      <c r="B417" t="s">
        <v>812</v>
      </c>
      <c r="C417">
        <v>60</v>
      </c>
      <c r="D417">
        <v>90</v>
      </c>
      <c r="E417">
        <v>70</v>
      </c>
      <c r="F417">
        <v>60</v>
      </c>
      <c r="G417">
        <v>120</v>
      </c>
      <c r="H417">
        <v>40</v>
      </c>
      <c r="I417">
        <v>440</v>
      </c>
      <c r="J417" t="s">
        <v>2047</v>
      </c>
      <c r="K417" t="s">
        <v>3525</v>
      </c>
    </row>
    <row r="418" spans="1:11" x14ac:dyDescent="0.3">
      <c r="A418">
        <v>353</v>
      </c>
      <c r="B418" t="s">
        <v>814</v>
      </c>
      <c r="C418">
        <v>44</v>
      </c>
      <c r="D418">
        <v>75</v>
      </c>
      <c r="E418">
        <v>35</v>
      </c>
      <c r="F418">
        <v>63</v>
      </c>
      <c r="G418">
        <v>33</v>
      </c>
      <c r="H418">
        <v>45</v>
      </c>
      <c r="I418">
        <v>295</v>
      </c>
      <c r="J418" t="s">
        <v>2305</v>
      </c>
      <c r="K418" t="s">
        <v>3525</v>
      </c>
    </row>
    <row r="419" spans="1:11" x14ac:dyDescent="0.3">
      <c r="A419">
        <v>354</v>
      </c>
      <c r="B419" t="s">
        <v>816</v>
      </c>
      <c r="C419">
        <v>64</v>
      </c>
      <c r="D419">
        <v>115</v>
      </c>
      <c r="E419">
        <v>65</v>
      </c>
      <c r="F419">
        <v>83</v>
      </c>
      <c r="G419">
        <v>63</v>
      </c>
      <c r="H419">
        <v>65</v>
      </c>
      <c r="I419">
        <v>455</v>
      </c>
      <c r="J419" t="s">
        <v>2305</v>
      </c>
      <c r="K419" t="s">
        <v>3525</v>
      </c>
    </row>
    <row r="420" spans="1:11" x14ac:dyDescent="0.3">
      <c r="A420">
        <v>354</v>
      </c>
      <c r="B420" t="s">
        <v>817</v>
      </c>
      <c r="C420">
        <v>64</v>
      </c>
      <c r="D420">
        <v>165</v>
      </c>
      <c r="E420">
        <v>75</v>
      </c>
      <c r="F420">
        <v>93</v>
      </c>
      <c r="G420">
        <v>83</v>
      </c>
      <c r="H420">
        <v>75</v>
      </c>
      <c r="I420">
        <v>555</v>
      </c>
      <c r="J420" t="s">
        <v>2305</v>
      </c>
      <c r="K420" t="s">
        <v>3525</v>
      </c>
    </row>
    <row r="421" spans="1:11" x14ac:dyDescent="0.3">
      <c r="A421">
        <v>355</v>
      </c>
      <c r="B421" t="s">
        <v>819</v>
      </c>
      <c r="C421">
        <v>20</v>
      </c>
      <c r="D421">
        <v>40</v>
      </c>
      <c r="E421">
        <v>90</v>
      </c>
      <c r="F421">
        <v>30</v>
      </c>
      <c r="G421">
        <v>90</v>
      </c>
      <c r="H421">
        <v>25</v>
      </c>
      <c r="I421">
        <v>295</v>
      </c>
      <c r="J421" t="s">
        <v>2305</v>
      </c>
      <c r="K421" t="s">
        <v>3525</v>
      </c>
    </row>
    <row r="422" spans="1:11" x14ac:dyDescent="0.3">
      <c r="A422">
        <v>356</v>
      </c>
      <c r="B422" t="s">
        <v>821</v>
      </c>
      <c r="C422">
        <v>40</v>
      </c>
      <c r="D422">
        <v>70</v>
      </c>
      <c r="E422">
        <v>130</v>
      </c>
      <c r="F422">
        <v>60</v>
      </c>
      <c r="G422">
        <v>130</v>
      </c>
      <c r="H422">
        <v>25</v>
      </c>
      <c r="I422">
        <v>455</v>
      </c>
      <c r="J422" t="s">
        <v>2305</v>
      </c>
      <c r="K422" t="s">
        <v>3525</v>
      </c>
    </row>
    <row r="423" spans="1:11" x14ac:dyDescent="0.3">
      <c r="A423">
        <v>357</v>
      </c>
      <c r="B423" t="s">
        <v>823</v>
      </c>
      <c r="C423">
        <v>99</v>
      </c>
      <c r="D423">
        <v>68</v>
      </c>
      <c r="E423">
        <v>83</v>
      </c>
      <c r="F423">
        <v>72</v>
      </c>
      <c r="G423">
        <v>87</v>
      </c>
      <c r="H423">
        <v>51</v>
      </c>
      <c r="I423">
        <v>460</v>
      </c>
      <c r="J423" t="s">
        <v>2196</v>
      </c>
      <c r="K423" t="s">
        <v>2866</v>
      </c>
    </row>
    <row r="424" spans="1:11" x14ac:dyDescent="0.3">
      <c r="A424">
        <v>358</v>
      </c>
      <c r="B424" t="s">
        <v>825</v>
      </c>
      <c r="C424">
        <v>65</v>
      </c>
      <c r="D424">
        <v>50</v>
      </c>
      <c r="E424">
        <v>70</v>
      </c>
      <c r="F424">
        <v>95</v>
      </c>
      <c r="G424">
        <v>80</v>
      </c>
      <c r="H424">
        <v>65</v>
      </c>
      <c r="I424">
        <v>425</v>
      </c>
      <c r="J424" t="s">
        <v>2121</v>
      </c>
      <c r="K424" t="s">
        <v>3525</v>
      </c>
    </row>
    <row r="425" spans="1:11" x14ac:dyDescent="0.3">
      <c r="A425">
        <v>359</v>
      </c>
      <c r="B425" t="s">
        <v>827</v>
      </c>
      <c r="C425">
        <v>65</v>
      </c>
      <c r="D425">
        <v>130</v>
      </c>
      <c r="E425">
        <v>60</v>
      </c>
      <c r="F425">
        <v>75</v>
      </c>
      <c r="G425">
        <v>60</v>
      </c>
      <c r="H425">
        <v>75</v>
      </c>
      <c r="I425">
        <v>465</v>
      </c>
      <c r="J425" t="s">
        <v>2102</v>
      </c>
      <c r="K425" t="s">
        <v>3525</v>
      </c>
    </row>
    <row r="426" spans="1:11" x14ac:dyDescent="0.3">
      <c r="A426">
        <v>359</v>
      </c>
      <c r="B426" t="s">
        <v>828</v>
      </c>
      <c r="C426">
        <v>65</v>
      </c>
      <c r="D426">
        <v>150</v>
      </c>
      <c r="E426">
        <v>60</v>
      </c>
      <c r="F426">
        <v>115</v>
      </c>
      <c r="G426">
        <v>60</v>
      </c>
      <c r="H426">
        <v>115</v>
      </c>
      <c r="I426">
        <v>565</v>
      </c>
      <c r="J426" t="s">
        <v>2102</v>
      </c>
      <c r="K426" t="s">
        <v>3525</v>
      </c>
    </row>
    <row r="427" spans="1:11" x14ac:dyDescent="0.3">
      <c r="A427">
        <v>360</v>
      </c>
      <c r="B427" t="s">
        <v>830</v>
      </c>
      <c r="C427">
        <v>95</v>
      </c>
      <c r="D427">
        <v>23</v>
      </c>
      <c r="E427">
        <v>48</v>
      </c>
      <c r="F427">
        <v>23</v>
      </c>
      <c r="G427">
        <v>48</v>
      </c>
      <c r="H427">
        <v>23</v>
      </c>
      <c r="I427">
        <v>260</v>
      </c>
      <c r="J427" t="s">
        <v>2121</v>
      </c>
      <c r="K427" t="s">
        <v>3525</v>
      </c>
    </row>
    <row r="428" spans="1:11" x14ac:dyDescent="0.3">
      <c r="A428">
        <v>361</v>
      </c>
      <c r="B428" t="s">
        <v>832</v>
      </c>
      <c r="C428">
        <v>50</v>
      </c>
      <c r="D428">
        <v>50</v>
      </c>
      <c r="E428">
        <v>50</v>
      </c>
      <c r="F428">
        <v>50</v>
      </c>
      <c r="G428">
        <v>50</v>
      </c>
      <c r="H428">
        <v>50</v>
      </c>
      <c r="I428">
        <v>300</v>
      </c>
      <c r="J428" t="s">
        <v>2079</v>
      </c>
      <c r="K428" t="s">
        <v>3525</v>
      </c>
    </row>
    <row r="429" spans="1:11" x14ac:dyDescent="0.3">
      <c r="A429">
        <v>362</v>
      </c>
      <c r="B429" t="s">
        <v>834</v>
      </c>
      <c r="C429">
        <v>80</v>
      </c>
      <c r="D429">
        <v>80</v>
      </c>
      <c r="E429">
        <v>80</v>
      </c>
      <c r="F429">
        <v>80</v>
      </c>
      <c r="G429">
        <v>80</v>
      </c>
      <c r="H429">
        <v>80</v>
      </c>
      <c r="I429">
        <v>480</v>
      </c>
      <c r="J429" t="s">
        <v>2079</v>
      </c>
      <c r="K429" t="s">
        <v>3525</v>
      </c>
    </row>
    <row r="430" spans="1:11" x14ac:dyDescent="0.3">
      <c r="A430">
        <v>362</v>
      </c>
      <c r="B430" t="s">
        <v>835</v>
      </c>
      <c r="C430">
        <v>80</v>
      </c>
      <c r="D430">
        <v>120</v>
      </c>
      <c r="E430">
        <v>80</v>
      </c>
      <c r="F430">
        <v>120</v>
      </c>
      <c r="G430">
        <v>80</v>
      </c>
      <c r="H430">
        <v>100</v>
      </c>
      <c r="I430">
        <v>580</v>
      </c>
      <c r="J430" t="s">
        <v>2079</v>
      </c>
      <c r="K430" t="s">
        <v>3525</v>
      </c>
    </row>
    <row r="431" spans="1:11" x14ac:dyDescent="0.3">
      <c r="A431">
        <v>363</v>
      </c>
      <c r="B431" t="s">
        <v>837</v>
      </c>
      <c r="C431">
        <v>70</v>
      </c>
      <c r="D431">
        <v>40</v>
      </c>
      <c r="E431">
        <v>50</v>
      </c>
      <c r="F431">
        <v>55</v>
      </c>
      <c r="G431">
        <v>50</v>
      </c>
      <c r="H431">
        <v>25</v>
      </c>
      <c r="I431">
        <v>290</v>
      </c>
      <c r="J431" t="s">
        <v>2079</v>
      </c>
      <c r="K431" t="s">
        <v>2027</v>
      </c>
    </row>
    <row r="432" spans="1:11" x14ac:dyDescent="0.3">
      <c r="A432">
        <v>364</v>
      </c>
      <c r="B432" t="s">
        <v>839</v>
      </c>
      <c r="C432">
        <v>90</v>
      </c>
      <c r="D432">
        <v>60</v>
      </c>
      <c r="E432">
        <v>70</v>
      </c>
      <c r="F432">
        <v>75</v>
      </c>
      <c r="G432">
        <v>70</v>
      </c>
      <c r="H432">
        <v>45</v>
      </c>
      <c r="I432">
        <v>410</v>
      </c>
      <c r="J432" t="s">
        <v>2079</v>
      </c>
      <c r="K432" t="s">
        <v>2027</v>
      </c>
    </row>
    <row r="433" spans="1:11" x14ac:dyDescent="0.3">
      <c r="A433">
        <v>365</v>
      </c>
      <c r="B433" t="s">
        <v>841</v>
      </c>
      <c r="C433">
        <v>110</v>
      </c>
      <c r="D433">
        <v>80</v>
      </c>
      <c r="E433">
        <v>90</v>
      </c>
      <c r="F433">
        <v>95</v>
      </c>
      <c r="G433">
        <v>90</v>
      </c>
      <c r="H433">
        <v>65</v>
      </c>
      <c r="I433">
        <v>530</v>
      </c>
      <c r="J433" t="s">
        <v>2079</v>
      </c>
      <c r="K433" t="s">
        <v>2027</v>
      </c>
    </row>
    <row r="434" spans="1:11" x14ac:dyDescent="0.3">
      <c r="A434">
        <v>366</v>
      </c>
      <c r="B434" t="s">
        <v>843</v>
      </c>
      <c r="C434">
        <v>35</v>
      </c>
      <c r="D434">
        <v>64</v>
      </c>
      <c r="E434">
        <v>85</v>
      </c>
      <c r="F434">
        <v>74</v>
      </c>
      <c r="G434">
        <v>55</v>
      </c>
      <c r="H434">
        <v>32</v>
      </c>
      <c r="I434">
        <v>345</v>
      </c>
      <c r="J434" t="s">
        <v>2027</v>
      </c>
      <c r="K434" t="s">
        <v>3525</v>
      </c>
    </row>
    <row r="435" spans="1:11" x14ac:dyDescent="0.3">
      <c r="A435">
        <v>367</v>
      </c>
      <c r="B435" t="s">
        <v>845</v>
      </c>
      <c r="C435">
        <v>55</v>
      </c>
      <c r="D435">
        <v>104</v>
      </c>
      <c r="E435">
        <v>105</v>
      </c>
      <c r="F435">
        <v>94</v>
      </c>
      <c r="G435">
        <v>75</v>
      </c>
      <c r="H435">
        <v>52</v>
      </c>
      <c r="I435">
        <v>485</v>
      </c>
      <c r="J435" t="s">
        <v>2027</v>
      </c>
      <c r="K435" t="s">
        <v>3525</v>
      </c>
    </row>
    <row r="436" spans="1:11" x14ac:dyDescent="0.3">
      <c r="A436">
        <v>368</v>
      </c>
      <c r="B436" t="s">
        <v>847</v>
      </c>
      <c r="C436">
        <v>55</v>
      </c>
      <c r="D436">
        <v>84</v>
      </c>
      <c r="E436">
        <v>105</v>
      </c>
      <c r="F436">
        <v>114</v>
      </c>
      <c r="G436">
        <v>75</v>
      </c>
      <c r="H436">
        <v>52</v>
      </c>
      <c r="I436">
        <v>485</v>
      </c>
      <c r="J436" t="s">
        <v>2027</v>
      </c>
      <c r="K436" t="s">
        <v>3525</v>
      </c>
    </row>
    <row r="437" spans="1:11" x14ac:dyDescent="0.3">
      <c r="A437">
        <v>369</v>
      </c>
      <c r="B437" t="s">
        <v>849</v>
      </c>
      <c r="C437">
        <v>100</v>
      </c>
      <c r="D437">
        <v>90</v>
      </c>
      <c r="E437">
        <v>130</v>
      </c>
      <c r="F437">
        <v>45</v>
      </c>
      <c r="G437">
        <v>65</v>
      </c>
      <c r="H437">
        <v>55</v>
      </c>
      <c r="I437">
        <v>485</v>
      </c>
      <c r="J437" t="s">
        <v>2027</v>
      </c>
      <c r="K437" t="s">
        <v>2283</v>
      </c>
    </row>
    <row r="438" spans="1:11" x14ac:dyDescent="0.3">
      <c r="A438">
        <v>370</v>
      </c>
      <c r="B438" t="s">
        <v>851</v>
      </c>
      <c r="C438">
        <v>43</v>
      </c>
      <c r="D438">
        <v>30</v>
      </c>
      <c r="E438">
        <v>55</v>
      </c>
      <c r="F438">
        <v>40</v>
      </c>
      <c r="G438">
        <v>65</v>
      </c>
      <c r="H438">
        <v>97</v>
      </c>
      <c r="I438">
        <v>330</v>
      </c>
      <c r="J438" t="s">
        <v>2027</v>
      </c>
      <c r="K438" t="s">
        <v>3525</v>
      </c>
    </row>
    <row r="439" spans="1:11" x14ac:dyDescent="0.3">
      <c r="A439">
        <v>371</v>
      </c>
      <c r="B439" t="s">
        <v>853</v>
      </c>
      <c r="C439">
        <v>45</v>
      </c>
      <c r="D439">
        <v>75</v>
      </c>
      <c r="E439">
        <v>60</v>
      </c>
      <c r="F439">
        <v>40</v>
      </c>
      <c r="G439">
        <v>30</v>
      </c>
      <c r="H439">
        <v>50</v>
      </c>
      <c r="I439">
        <v>300</v>
      </c>
      <c r="J439" t="s">
        <v>2236</v>
      </c>
      <c r="K439" t="s">
        <v>3525</v>
      </c>
    </row>
    <row r="440" spans="1:11" x14ac:dyDescent="0.3">
      <c r="A440">
        <v>372</v>
      </c>
      <c r="B440" t="s">
        <v>855</v>
      </c>
      <c r="C440">
        <v>65</v>
      </c>
      <c r="D440">
        <v>95</v>
      </c>
      <c r="E440">
        <v>100</v>
      </c>
      <c r="F440">
        <v>60</v>
      </c>
      <c r="G440">
        <v>50</v>
      </c>
      <c r="H440">
        <v>50</v>
      </c>
      <c r="I440">
        <v>420</v>
      </c>
      <c r="J440" t="s">
        <v>2236</v>
      </c>
      <c r="K440" t="s">
        <v>3525</v>
      </c>
    </row>
    <row r="441" spans="1:11" x14ac:dyDescent="0.3">
      <c r="A441">
        <v>373</v>
      </c>
      <c r="B441" t="s">
        <v>857</v>
      </c>
      <c r="C441">
        <v>95</v>
      </c>
      <c r="D441">
        <v>135</v>
      </c>
      <c r="E441">
        <v>80</v>
      </c>
      <c r="F441">
        <v>110</v>
      </c>
      <c r="G441">
        <v>80</v>
      </c>
      <c r="H441">
        <v>100</v>
      </c>
      <c r="I441">
        <v>600</v>
      </c>
      <c r="J441" t="s">
        <v>2236</v>
      </c>
      <c r="K441" t="s">
        <v>2866</v>
      </c>
    </row>
    <row r="442" spans="1:11" x14ac:dyDescent="0.3">
      <c r="A442">
        <v>373</v>
      </c>
      <c r="B442" t="s">
        <v>858</v>
      </c>
      <c r="C442">
        <v>95</v>
      </c>
      <c r="D442">
        <v>145</v>
      </c>
      <c r="E442">
        <v>130</v>
      </c>
      <c r="F442">
        <v>120</v>
      </c>
      <c r="G442">
        <v>90</v>
      </c>
      <c r="H442">
        <v>120</v>
      </c>
      <c r="I442">
        <v>700</v>
      </c>
      <c r="J442" t="s">
        <v>2236</v>
      </c>
      <c r="K442" t="s">
        <v>2866</v>
      </c>
    </row>
    <row r="443" spans="1:11" x14ac:dyDescent="0.3">
      <c r="A443">
        <v>374</v>
      </c>
      <c r="B443" t="s">
        <v>860</v>
      </c>
      <c r="C443">
        <v>40</v>
      </c>
      <c r="D443">
        <v>55</v>
      </c>
      <c r="E443">
        <v>80</v>
      </c>
      <c r="F443">
        <v>35</v>
      </c>
      <c r="G443">
        <v>60</v>
      </c>
      <c r="H443">
        <v>30</v>
      </c>
      <c r="I443">
        <v>300</v>
      </c>
      <c r="J443" t="s">
        <v>2103</v>
      </c>
      <c r="K443" t="s">
        <v>2121</v>
      </c>
    </row>
    <row r="444" spans="1:11" x14ac:dyDescent="0.3">
      <c r="A444">
        <v>375</v>
      </c>
      <c r="B444" t="s">
        <v>862</v>
      </c>
      <c r="C444">
        <v>60</v>
      </c>
      <c r="D444">
        <v>75</v>
      </c>
      <c r="E444">
        <v>100</v>
      </c>
      <c r="F444">
        <v>55</v>
      </c>
      <c r="G444">
        <v>80</v>
      </c>
      <c r="H444">
        <v>50</v>
      </c>
      <c r="I444">
        <v>420</v>
      </c>
      <c r="J444" t="s">
        <v>2103</v>
      </c>
      <c r="K444" t="s">
        <v>2121</v>
      </c>
    </row>
    <row r="445" spans="1:11" x14ac:dyDescent="0.3">
      <c r="A445">
        <v>376</v>
      </c>
      <c r="B445" t="s">
        <v>864</v>
      </c>
      <c r="C445">
        <v>80</v>
      </c>
      <c r="D445">
        <v>135</v>
      </c>
      <c r="E445">
        <v>130</v>
      </c>
      <c r="F445">
        <v>95</v>
      </c>
      <c r="G445">
        <v>90</v>
      </c>
      <c r="H445">
        <v>70</v>
      </c>
      <c r="I445">
        <v>600</v>
      </c>
      <c r="J445" t="s">
        <v>2103</v>
      </c>
      <c r="K445" t="s">
        <v>2121</v>
      </c>
    </row>
    <row r="446" spans="1:11" x14ac:dyDescent="0.3">
      <c r="A446">
        <v>376</v>
      </c>
      <c r="B446" t="s">
        <v>865</v>
      </c>
      <c r="C446">
        <v>80</v>
      </c>
      <c r="D446">
        <v>145</v>
      </c>
      <c r="E446">
        <v>150</v>
      </c>
      <c r="F446">
        <v>105</v>
      </c>
      <c r="G446">
        <v>110</v>
      </c>
      <c r="H446">
        <v>110</v>
      </c>
      <c r="I446">
        <v>700</v>
      </c>
      <c r="J446" t="s">
        <v>2103</v>
      </c>
      <c r="K446" t="s">
        <v>2121</v>
      </c>
    </row>
    <row r="447" spans="1:11" x14ac:dyDescent="0.3">
      <c r="A447">
        <v>377</v>
      </c>
      <c r="B447" t="s">
        <v>867</v>
      </c>
      <c r="C447">
        <v>80</v>
      </c>
      <c r="D447">
        <v>100</v>
      </c>
      <c r="E447">
        <v>200</v>
      </c>
      <c r="F447">
        <v>50</v>
      </c>
      <c r="G447">
        <v>100</v>
      </c>
      <c r="H447">
        <v>50</v>
      </c>
      <c r="I447">
        <v>580</v>
      </c>
      <c r="J447" t="s">
        <v>2283</v>
      </c>
      <c r="K447" t="s">
        <v>3525</v>
      </c>
    </row>
    <row r="448" spans="1:11" x14ac:dyDescent="0.3">
      <c r="A448">
        <v>378</v>
      </c>
      <c r="B448" t="s">
        <v>869</v>
      </c>
      <c r="C448">
        <v>80</v>
      </c>
      <c r="D448">
        <v>50</v>
      </c>
      <c r="E448">
        <v>100</v>
      </c>
      <c r="F448">
        <v>100</v>
      </c>
      <c r="G448">
        <v>200</v>
      </c>
      <c r="H448">
        <v>50</v>
      </c>
      <c r="I448">
        <v>580</v>
      </c>
      <c r="J448" t="s">
        <v>2079</v>
      </c>
      <c r="K448" t="s">
        <v>3525</v>
      </c>
    </row>
    <row r="449" spans="1:11" x14ac:dyDescent="0.3">
      <c r="A449">
        <v>379</v>
      </c>
      <c r="B449" t="s">
        <v>871</v>
      </c>
      <c r="C449">
        <v>80</v>
      </c>
      <c r="D449">
        <v>75</v>
      </c>
      <c r="E449">
        <v>150</v>
      </c>
      <c r="F449">
        <v>75</v>
      </c>
      <c r="G449">
        <v>150</v>
      </c>
      <c r="H449">
        <v>50</v>
      </c>
      <c r="I449">
        <v>580</v>
      </c>
      <c r="J449" t="s">
        <v>2103</v>
      </c>
      <c r="K449" t="s">
        <v>3525</v>
      </c>
    </row>
    <row r="450" spans="1:11" x14ac:dyDescent="0.3">
      <c r="A450">
        <v>380</v>
      </c>
      <c r="B450" t="s">
        <v>873</v>
      </c>
      <c r="C450">
        <v>80</v>
      </c>
      <c r="D450">
        <v>80</v>
      </c>
      <c r="E450">
        <v>90</v>
      </c>
      <c r="F450">
        <v>110</v>
      </c>
      <c r="G450">
        <v>130</v>
      </c>
      <c r="H450">
        <v>110</v>
      </c>
      <c r="I450">
        <v>600</v>
      </c>
      <c r="J450" t="s">
        <v>2236</v>
      </c>
      <c r="K450" t="s">
        <v>2121</v>
      </c>
    </row>
    <row r="451" spans="1:11" x14ac:dyDescent="0.3">
      <c r="A451">
        <v>380</v>
      </c>
      <c r="B451" t="s">
        <v>874</v>
      </c>
      <c r="C451">
        <v>80</v>
      </c>
      <c r="D451">
        <v>100</v>
      </c>
      <c r="E451">
        <v>120</v>
      </c>
      <c r="F451">
        <v>140</v>
      </c>
      <c r="G451">
        <v>150</v>
      </c>
      <c r="H451">
        <v>110</v>
      </c>
      <c r="I451">
        <v>700</v>
      </c>
      <c r="J451" t="s">
        <v>2236</v>
      </c>
      <c r="K451" t="s">
        <v>2121</v>
      </c>
    </row>
    <row r="452" spans="1:11" x14ac:dyDescent="0.3">
      <c r="A452">
        <v>381</v>
      </c>
      <c r="B452" t="s">
        <v>876</v>
      </c>
      <c r="C452">
        <v>80</v>
      </c>
      <c r="D452">
        <v>90</v>
      </c>
      <c r="E452">
        <v>80</v>
      </c>
      <c r="F452">
        <v>130</v>
      </c>
      <c r="G452">
        <v>110</v>
      </c>
      <c r="H452">
        <v>110</v>
      </c>
      <c r="I452">
        <v>600</v>
      </c>
      <c r="J452" t="s">
        <v>2236</v>
      </c>
      <c r="K452" t="s">
        <v>2121</v>
      </c>
    </row>
    <row r="453" spans="1:11" x14ac:dyDescent="0.3">
      <c r="A453">
        <v>381</v>
      </c>
      <c r="B453" t="s">
        <v>877</v>
      </c>
      <c r="C453">
        <v>80</v>
      </c>
      <c r="D453">
        <v>130</v>
      </c>
      <c r="E453">
        <v>100</v>
      </c>
      <c r="F453">
        <v>160</v>
      </c>
      <c r="G453">
        <v>120</v>
      </c>
      <c r="H453">
        <v>110</v>
      </c>
      <c r="I453">
        <v>700</v>
      </c>
      <c r="J453" t="s">
        <v>2236</v>
      </c>
      <c r="K453" t="s">
        <v>2121</v>
      </c>
    </row>
    <row r="454" spans="1:11" x14ac:dyDescent="0.3">
      <c r="A454">
        <v>382</v>
      </c>
      <c r="B454" t="s">
        <v>879</v>
      </c>
      <c r="C454">
        <v>100</v>
      </c>
      <c r="D454">
        <v>100</v>
      </c>
      <c r="E454">
        <v>90</v>
      </c>
      <c r="F454">
        <v>150</v>
      </c>
      <c r="G454">
        <v>140</v>
      </c>
      <c r="H454">
        <v>90</v>
      </c>
      <c r="I454">
        <v>670</v>
      </c>
      <c r="J454" t="s">
        <v>2027</v>
      </c>
      <c r="K454" t="s">
        <v>3525</v>
      </c>
    </row>
    <row r="455" spans="1:11" x14ac:dyDescent="0.3">
      <c r="A455">
        <v>382</v>
      </c>
      <c r="B455" t="s">
        <v>880</v>
      </c>
      <c r="C455">
        <v>100</v>
      </c>
      <c r="D455">
        <v>150</v>
      </c>
      <c r="E455">
        <v>90</v>
      </c>
      <c r="F455">
        <v>180</v>
      </c>
      <c r="G455">
        <v>160</v>
      </c>
      <c r="H455">
        <v>90</v>
      </c>
      <c r="I455">
        <v>770</v>
      </c>
      <c r="J455" t="s">
        <v>2027</v>
      </c>
      <c r="K455" t="s">
        <v>3525</v>
      </c>
    </row>
    <row r="456" spans="1:11" x14ac:dyDescent="0.3">
      <c r="A456">
        <v>383</v>
      </c>
      <c r="B456" t="s">
        <v>882</v>
      </c>
      <c r="C456">
        <v>100</v>
      </c>
      <c r="D456">
        <v>150</v>
      </c>
      <c r="E456">
        <v>140</v>
      </c>
      <c r="F456">
        <v>100</v>
      </c>
      <c r="G456">
        <v>90</v>
      </c>
      <c r="H456">
        <v>90</v>
      </c>
      <c r="I456">
        <v>670</v>
      </c>
      <c r="J456" t="s">
        <v>2062</v>
      </c>
      <c r="K456" t="s">
        <v>3525</v>
      </c>
    </row>
    <row r="457" spans="1:11" x14ac:dyDescent="0.3">
      <c r="A457">
        <v>383</v>
      </c>
      <c r="B457" t="s">
        <v>883</v>
      </c>
      <c r="C457">
        <v>100</v>
      </c>
      <c r="D457">
        <v>180</v>
      </c>
      <c r="E457">
        <v>160</v>
      </c>
      <c r="F457">
        <v>150</v>
      </c>
      <c r="G457">
        <v>90</v>
      </c>
      <c r="H457">
        <v>90</v>
      </c>
      <c r="I457">
        <v>770</v>
      </c>
      <c r="J457" t="s">
        <v>2062</v>
      </c>
      <c r="K457" t="s">
        <v>2022</v>
      </c>
    </row>
    <row r="458" spans="1:11" x14ac:dyDescent="0.3">
      <c r="A458">
        <v>384</v>
      </c>
      <c r="B458" t="s">
        <v>885</v>
      </c>
      <c r="C458">
        <v>105</v>
      </c>
      <c r="D458">
        <v>150</v>
      </c>
      <c r="E458">
        <v>90</v>
      </c>
      <c r="F458">
        <v>150</v>
      </c>
      <c r="G458">
        <v>90</v>
      </c>
      <c r="H458">
        <v>95</v>
      </c>
      <c r="I458">
        <v>680</v>
      </c>
      <c r="J458" t="s">
        <v>2236</v>
      </c>
      <c r="K458" t="s">
        <v>2866</v>
      </c>
    </row>
    <row r="459" spans="1:11" x14ac:dyDescent="0.3">
      <c r="A459">
        <v>384</v>
      </c>
      <c r="B459" t="s">
        <v>886</v>
      </c>
      <c r="C459">
        <v>105</v>
      </c>
      <c r="D459">
        <v>180</v>
      </c>
      <c r="E459">
        <v>100</v>
      </c>
      <c r="F459">
        <v>180</v>
      </c>
      <c r="G459">
        <v>100</v>
      </c>
      <c r="H459">
        <v>115</v>
      </c>
      <c r="I459">
        <v>780</v>
      </c>
      <c r="J459" t="s">
        <v>2236</v>
      </c>
      <c r="K459" t="s">
        <v>2866</v>
      </c>
    </row>
    <row r="460" spans="1:11" x14ac:dyDescent="0.3">
      <c r="A460">
        <v>385</v>
      </c>
      <c r="B460" t="s">
        <v>888</v>
      </c>
      <c r="C460">
        <v>100</v>
      </c>
      <c r="D460">
        <v>100</v>
      </c>
      <c r="E460">
        <v>100</v>
      </c>
      <c r="F460">
        <v>100</v>
      </c>
      <c r="G460">
        <v>100</v>
      </c>
      <c r="H460">
        <v>100</v>
      </c>
      <c r="I460">
        <v>600</v>
      </c>
      <c r="J460" t="s">
        <v>2103</v>
      </c>
      <c r="K460" t="s">
        <v>2121</v>
      </c>
    </row>
    <row r="461" spans="1:11" x14ac:dyDescent="0.3">
      <c r="A461">
        <v>386</v>
      </c>
      <c r="B461" t="s">
        <v>3368</v>
      </c>
      <c r="C461">
        <v>50</v>
      </c>
      <c r="D461">
        <v>150</v>
      </c>
      <c r="E461">
        <v>50</v>
      </c>
      <c r="F461">
        <v>150</v>
      </c>
      <c r="G461">
        <v>50</v>
      </c>
      <c r="H461">
        <v>150</v>
      </c>
      <c r="I461">
        <v>600</v>
      </c>
      <c r="J461" t="s">
        <v>2121</v>
      </c>
      <c r="K461" t="s">
        <v>3525</v>
      </c>
    </row>
    <row r="462" spans="1:11" x14ac:dyDescent="0.3">
      <c r="A462">
        <v>386</v>
      </c>
      <c r="B462" t="s">
        <v>892</v>
      </c>
      <c r="C462">
        <v>50</v>
      </c>
      <c r="D462">
        <v>180</v>
      </c>
      <c r="E462">
        <v>20</v>
      </c>
      <c r="F462">
        <v>180</v>
      </c>
      <c r="G462">
        <v>20</v>
      </c>
      <c r="H462">
        <v>150</v>
      </c>
      <c r="I462">
        <v>600</v>
      </c>
      <c r="J462" t="s">
        <v>2121</v>
      </c>
      <c r="K462" t="s">
        <v>3525</v>
      </c>
    </row>
    <row r="463" spans="1:11" x14ac:dyDescent="0.3">
      <c r="A463">
        <v>386</v>
      </c>
      <c r="B463" t="s">
        <v>894</v>
      </c>
      <c r="C463">
        <v>50</v>
      </c>
      <c r="D463">
        <v>70</v>
      </c>
      <c r="E463">
        <v>160</v>
      </c>
      <c r="F463">
        <v>70</v>
      </c>
      <c r="G463">
        <v>160</v>
      </c>
      <c r="H463">
        <v>90</v>
      </c>
      <c r="I463">
        <v>600</v>
      </c>
      <c r="J463" t="s">
        <v>2121</v>
      </c>
      <c r="K463" t="s">
        <v>3525</v>
      </c>
    </row>
    <row r="464" spans="1:11" x14ac:dyDescent="0.3">
      <c r="A464">
        <v>386</v>
      </c>
      <c r="B464" t="s">
        <v>3365</v>
      </c>
      <c r="C464">
        <v>50</v>
      </c>
      <c r="D464">
        <v>95</v>
      </c>
      <c r="E464">
        <v>90</v>
      </c>
      <c r="F464">
        <v>95</v>
      </c>
      <c r="G464">
        <v>90</v>
      </c>
      <c r="H464">
        <v>180</v>
      </c>
      <c r="I464">
        <v>600</v>
      </c>
      <c r="J464" t="s">
        <v>2121</v>
      </c>
      <c r="K464" t="s">
        <v>3525</v>
      </c>
    </row>
    <row r="465" spans="1:11" x14ac:dyDescent="0.3">
      <c r="A465">
        <v>387</v>
      </c>
      <c r="B465" t="s">
        <v>898</v>
      </c>
      <c r="C465">
        <v>55</v>
      </c>
      <c r="D465">
        <v>68</v>
      </c>
      <c r="E465">
        <v>64</v>
      </c>
      <c r="F465">
        <v>45</v>
      </c>
      <c r="G465">
        <v>55</v>
      </c>
      <c r="H465">
        <v>31</v>
      </c>
      <c r="I465">
        <v>318</v>
      </c>
      <c r="J465" t="s">
        <v>2196</v>
      </c>
      <c r="K465" t="s">
        <v>3525</v>
      </c>
    </row>
    <row r="466" spans="1:11" x14ac:dyDescent="0.3">
      <c r="A466">
        <v>388</v>
      </c>
      <c r="B466" t="s">
        <v>900</v>
      </c>
      <c r="C466">
        <v>75</v>
      </c>
      <c r="D466">
        <v>89</v>
      </c>
      <c r="E466">
        <v>85</v>
      </c>
      <c r="F466">
        <v>55</v>
      </c>
      <c r="G466">
        <v>65</v>
      </c>
      <c r="H466">
        <v>36</v>
      </c>
      <c r="I466">
        <v>405</v>
      </c>
      <c r="J466" t="s">
        <v>2196</v>
      </c>
      <c r="K466" t="s">
        <v>3525</v>
      </c>
    </row>
    <row r="467" spans="1:11" x14ac:dyDescent="0.3">
      <c r="A467">
        <v>389</v>
      </c>
      <c r="B467" t="s">
        <v>902</v>
      </c>
      <c r="C467">
        <v>95</v>
      </c>
      <c r="D467">
        <v>109</v>
      </c>
      <c r="E467">
        <v>105</v>
      </c>
      <c r="F467">
        <v>75</v>
      </c>
      <c r="G467">
        <v>85</v>
      </c>
      <c r="H467">
        <v>56</v>
      </c>
      <c r="I467">
        <v>525</v>
      </c>
      <c r="J467" t="s">
        <v>2196</v>
      </c>
      <c r="K467" t="s">
        <v>2062</v>
      </c>
    </row>
    <row r="468" spans="1:11" x14ac:dyDescent="0.3">
      <c r="A468">
        <v>390</v>
      </c>
      <c r="B468" t="s">
        <v>904</v>
      </c>
      <c r="C468">
        <v>44</v>
      </c>
      <c r="D468">
        <v>58</v>
      </c>
      <c r="E468">
        <v>44</v>
      </c>
      <c r="F468">
        <v>58</v>
      </c>
      <c r="G468">
        <v>44</v>
      </c>
      <c r="H468">
        <v>61</v>
      </c>
      <c r="I468">
        <v>309</v>
      </c>
      <c r="J468" t="s">
        <v>2022</v>
      </c>
      <c r="K468" t="s">
        <v>3525</v>
      </c>
    </row>
    <row r="469" spans="1:11" x14ac:dyDescent="0.3">
      <c r="A469">
        <v>391</v>
      </c>
      <c r="B469" t="s">
        <v>906</v>
      </c>
      <c r="C469">
        <v>64</v>
      </c>
      <c r="D469">
        <v>78</v>
      </c>
      <c r="E469">
        <v>52</v>
      </c>
      <c r="F469">
        <v>78</v>
      </c>
      <c r="G469">
        <v>52</v>
      </c>
      <c r="H469">
        <v>81</v>
      </c>
      <c r="I469">
        <v>405</v>
      </c>
      <c r="J469" t="s">
        <v>2022</v>
      </c>
      <c r="K469" t="s">
        <v>2108</v>
      </c>
    </row>
    <row r="470" spans="1:11" x14ac:dyDescent="0.3">
      <c r="A470">
        <v>392</v>
      </c>
      <c r="B470" t="s">
        <v>908</v>
      </c>
      <c r="C470">
        <v>76</v>
      </c>
      <c r="D470">
        <v>104</v>
      </c>
      <c r="E470">
        <v>71</v>
      </c>
      <c r="F470">
        <v>104</v>
      </c>
      <c r="G470">
        <v>71</v>
      </c>
      <c r="H470">
        <v>108</v>
      </c>
      <c r="I470">
        <v>534</v>
      </c>
      <c r="J470" t="s">
        <v>2022</v>
      </c>
      <c r="K470" t="s">
        <v>2108</v>
      </c>
    </row>
    <row r="471" spans="1:11" x14ac:dyDescent="0.3">
      <c r="A471">
        <v>393</v>
      </c>
      <c r="B471" t="s">
        <v>910</v>
      </c>
      <c r="C471">
        <v>53</v>
      </c>
      <c r="D471">
        <v>51</v>
      </c>
      <c r="E471">
        <v>53</v>
      </c>
      <c r="F471">
        <v>61</v>
      </c>
      <c r="G471">
        <v>56</v>
      </c>
      <c r="H471">
        <v>40</v>
      </c>
      <c r="I471">
        <v>314</v>
      </c>
      <c r="J471" t="s">
        <v>2027</v>
      </c>
      <c r="K471" t="s">
        <v>3525</v>
      </c>
    </row>
    <row r="472" spans="1:11" x14ac:dyDescent="0.3">
      <c r="A472">
        <v>394</v>
      </c>
      <c r="B472" t="s">
        <v>912</v>
      </c>
      <c r="C472">
        <v>64</v>
      </c>
      <c r="D472">
        <v>66</v>
      </c>
      <c r="E472">
        <v>68</v>
      </c>
      <c r="F472">
        <v>81</v>
      </c>
      <c r="G472">
        <v>76</v>
      </c>
      <c r="H472">
        <v>50</v>
      </c>
      <c r="I472">
        <v>405</v>
      </c>
      <c r="J472" t="s">
        <v>2027</v>
      </c>
      <c r="K472" t="s">
        <v>3525</v>
      </c>
    </row>
    <row r="473" spans="1:11" x14ac:dyDescent="0.3">
      <c r="A473">
        <v>395</v>
      </c>
      <c r="B473" t="s">
        <v>914</v>
      </c>
      <c r="C473">
        <v>84</v>
      </c>
      <c r="D473">
        <v>86</v>
      </c>
      <c r="E473">
        <v>88</v>
      </c>
      <c r="F473">
        <v>111</v>
      </c>
      <c r="G473">
        <v>101</v>
      </c>
      <c r="H473">
        <v>60</v>
      </c>
      <c r="I473">
        <v>530</v>
      </c>
      <c r="J473" t="s">
        <v>2027</v>
      </c>
      <c r="K473" t="s">
        <v>2103</v>
      </c>
    </row>
    <row r="474" spans="1:11" x14ac:dyDescent="0.3">
      <c r="A474">
        <v>396</v>
      </c>
      <c r="B474" t="s">
        <v>916</v>
      </c>
      <c r="C474">
        <v>40</v>
      </c>
      <c r="D474">
        <v>55</v>
      </c>
      <c r="E474">
        <v>30</v>
      </c>
      <c r="F474">
        <v>30</v>
      </c>
      <c r="G474">
        <v>30</v>
      </c>
      <c r="H474">
        <v>60</v>
      </c>
      <c r="I474">
        <v>245</v>
      </c>
      <c r="J474" t="s">
        <v>2047</v>
      </c>
      <c r="K474" t="s">
        <v>2866</v>
      </c>
    </row>
    <row r="475" spans="1:11" x14ac:dyDescent="0.3">
      <c r="A475">
        <v>397</v>
      </c>
      <c r="B475" t="s">
        <v>918</v>
      </c>
      <c r="C475">
        <v>55</v>
      </c>
      <c r="D475">
        <v>75</v>
      </c>
      <c r="E475">
        <v>50</v>
      </c>
      <c r="F475">
        <v>40</v>
      </c>
      <c r="G475">
        <v>40</v>
      </c>
      <c r="H475">
        <v>80</v>
      </c>
      <c r="I475">
        <v>340</v>
      </c>
      <c r="J475" t="s">
        <v>2047</v>
      </c>
      <c r="K475" t="s">
        <v>2866</v>
      </c>
    </row>
    <row r="476" spans="1:11" x14ac:dyDescent="0.3">
      <c r="A476">
        <v>398</v>
      </c>
      <c r="B476" t="s">
        <v>2549</v>
      </c>
      <c r="C476">
        <v>85</v>
      </c>
      <c r="D476">
        <v>120</v>
      </c>
      <c r="E476">
        <v>70</v>
      </c>
      <c r="F476">
        <v>50</v>
      </c>
      <c r="G476">
        <v>60</v>
      </c>
      <c r="H476">
        <v>100</v>
      </c>
      <c r="I476">
        <v>485</v>
      </c>
      <c r="J476" t="s">
        <v>2047</v>
      </c>
      <c r="K476" t="s">
        <v>2866</v>
      </c>
    </row>
    <row r="477" spans="1:11" x14ac:dyDescent="0.3">
      <c r="A477">
        <v>399</v>
      </c>
      <c r="B477" t="s">
        <v>923</v>
      </c>
      <c r="C477">
        <v>59</v>
      </c>
      <c r="D477">
        <v>45</v>
      </c>
      <c r="E477">
        <v>40</v>
      </c>
      <c r="F477">
        <v>35</v>
      </c>
      <c r="G477">
        <v>40</v>
      </c>
      <c r="H477">
        <v>31</v>
      </c>
      <c r="I477">
        <v>250</v>
      </c>
      <c r="J477" t="s">
        <v>2047</v>
      </c>
      <c r="K477" t="s">
        <v>3525</v>
      </c>
    </row>
    <row r="478" spans="1:11" x14ac:dyDescent="0.3">
      <c r="A478">
        <v>400</v>
      </c>
      <c r="B478" t="s">
        <v>925</v>
      </c>
      <c r="C478">
        <v>79</v>
      </c>
      <c r="D478">
        <v>85</v>
      </c>
      <c r="E478">
        <v>60</v>
      </c>
      <c r="F478">
        <v>55</v>
      </c>
      <c r="G478">
        <v>60</v>
      </c>
      <c r="H478">
        <v>71</v>
      </c>
      <c r="I478">
        <v>410</v>
      </c>
      <c r="J478" t="s">
        <v>2047</v>
      </c>
      <c r="K478" t="s">
        <v>2027</v>
      </c>
    </row>
    <row r="479" spans="1:11" x14ac:dyDescent="0.3">
      <c r="A479">
        <v>401</v>
      </c>
      <c r="B479" t="s">
        <v>927</v>
      </c>
      <c r="C479">
        <v>37</v>
      </c>
      <c r="D479">
        <v>25</v>
      </c>
      <c r="E479">
        <v>41</v>
      </c>
      <c r="F479">
        <v>25</v>
      </c>
      <c r="G479">
        <v>41</v>
      </c>
      <c r="H479">
        <v>25</v>
      </c>
      <c r="I479">
        <v>194</v>
      </c>
      <c r="J479" t="s">
        <v>2031</v>
      </c>
      <c r="K479" t="s">
        <v>3525</v>
      </c>
    </row>
    <row r="480" spans="1:11" x14ac:dyDescent="0.3">
      <c r="A480">
        <v>402</v>
      </c>
      <c r="B480" t="s">
        <v>929</v>
      </c>
      <c r="C480">
        <v>77</v>
      </c>
      <c r="D480">
        <v>85</v>
      </c>
      <c r="E480">
        <v>51</v>
      </c>
      <c r="F480">
        <v>55</v>
      </c>
      <c r="G480">
        <v>51</v>
      </c>
      <c r="H480">
        <v>65</v>
      </c>
      <c r="I480">
        <v>384</v>
      </c>
      <c r="J480" t="s">
        <v>2031</v>
      </c>
      <c r="K480" t="s">
        <v>3525</v>
      </c>
    </row>
    <row r="481" spans="1:11" x14ac:dyDescent="0.3">
      <c r="A481">
        <v>403</v>
      </c>
      <c r="B481" t="s">
        <v>931</v>
      </c>
      <c r="C481">
        <v>45</v>
      </c>
      <c r="D481">
        <v>65</v>
      </c>
      <c r="E481">
        <v>34</v>
      </c>
      <c r="F481">
        <v>40</v>
      </c>
      <c r="G481">
        <v>34</v>
      </c>
      <c r="H481">
        <v>45</v>
      </c>
      <c r="I481">
        <v>263</v>
      </c>
      <c r="J481" t="s">
        <v>2057</v>
      </c>
      <c r="K481" t="s">
        <v>3525</v>
      </c>
    </row>
    <row r="482" spans="1:11" x14ac:dyDescent="0.3">
      <c r="A482">
        <v>404</v>
      </c>
      <c r="B482" t="s">
        <v>933</v>
      </c>
      <c r="C482">
        <v>60</v>
      </c>
      <c r="D482">
        <v>85</v>
      </c>
      <c r="E482">
        <v>49</v>
      </c>
      <c r="F482">
        <v>60</v>
      </c>
      <c r="G482">
        <v>49</v>
      </c>
      <c r="H482">
        <v>60</v>
      </c>
      <c r="I482">
        <v>363</v>
      </c>
      <c r="J482" t="s">
        <v>2057</v>
      </c>
      <c r="K482" t="s">
        <v>3525</v>
      </c>
    </row>
    <row r="483" spans="1:11" x14ac:dyDescent="0.3">
      <c r="A483">
        <v>405</v>
      </c>
      <c r="B483" t="s">
        <v>935</v>
      </c>
      <c r="C483">
        <v>80</v>
      </c>
      <c r="D483">
        <v>120</v>
      </c>
      <c r="E483">
        <v>79</v>
      </c>
      <c r="F483">
        <v>95</v>
      </c>
      <c r="G483">
        <v>79</v>
      </c>
      <c r="H483">
        <v>70</v>
      </c>
      <c r="I483">
        <v>523</v>
      </c>
      <c r="J483" t="s">
        <v>2057</v>
      </c>
      <c r="K483" t="s">
        <v>3525</v>
      </c>
    </row>
    <row r="484" spans="1:11" x14ac:dyDescent="0.3">
      <c r="A484">
        <v>406</v>
      </c>
      <c r="B484" t="s">
        <v>937</v>
      </c>
      <c r="C484">
        <v>40</v>
      </c>
      <c r="D484">
        <v>30</v>
      </c>
      <c r="E484">
        <v>35</v>
      </c>
      <c r="F484">
        <v>50</v>
      </c>
      <c r="G484">
        <v>70</v>
      </c>
      <c r="H484">
        <v>55</v>
      </c>
      <c r="I484">
        <v>280</v>
      </c>
      <c r="J484" t="s">
        <v>2196</v>
      </c>
      <c r="K484" t="s">
        <v>2053</v>
      </c>
    </row>
    <row r="485" spans="1:11" x14ac:dyDescent="0.3">
      <c r="A485">
        <v>407</v>
      </c>
      <c r="B485" t="s">
        <v>2560</v>
      </c>
      <c r="C485">
        <v>60</v>
      </c>
      <c r="D485">
        <v>70</v>
      </c>
      <c r="E485">
        <v>65</v>
      </c>
      <c r="F485">
        <v>125</v>
      </c>
      <c r="G485">
        <v>105</v>
      </c>
      <c r="H485">
        <v>90</v>
      </c>
      <c r="I485">
        <v>515</v>
      </c>
      <c r="J485" t="s">
        <v>2196</v>
      </c>
      <c r="K485" t="s">
        <v>2053</v>
      </c>
    </row>
    <row r="486" spans="1:11" x14ac:dyDescent="0.3">
      <c r="A486">
        <v>408</v>
      </c>
      <c r="B486" t="s">
        <v>942</v>
      </c>
      <c r="C486">
        <v>67</v>
      </c>
      <c r="D486">
        <v>125</v>
      </c>
      <c r="E486">
        <v>40</v>
      </c>
      <c r="F486">
        <v>30</v>
      </c>
      <c r="G486">
        <v>30</v>
      </c>
      <c r="H486">
        <v>58</v>
      </c>
      <c r="I486">
        <v>350</v>
      </c>
      <c r="J486" t="s">
        <v>2283</v>
      </c>
      <c r="K486" t="s">
        <v>3525</v>
      </c>
    </row>
    <row r="487" spans="1:11" x14ac:dyDescent="0.3">
      <c r="A487">
        <v>409</v>
      </c>
      <c r="B487" t="s">
        <v>944</v>
      </c>
      <c r="C487">
        <v>97</v>
      </c>
      <c r="D487">
        <v>165</v>
      </c>
      <c r="E487">
        <v>60</v>
      </c>
      <c r="F487">
        <v>65</v>
      </c>
      <c r="G487">
        <v>50</v>
      </c>
      <c r="H487">
        <v>58</v>
      </c>
      <c r="I487">
        <v>495</v>
      </c>
      <c r="J487" t="s">
        <v>2283</v>
      </c>
      <c r="K487" t="s">
        <v>3525</v>
      </c>
    </row>
    <row r="488" spans="1:11" x14ac:dyDescent="0.3">
      <c r="A488">
        <v>410</v>
      </c>
      <c r="B488" t="s">
        <v>946</v>
      </c>
      <c r="C488">
        <v>30</v>
      </c>
      <c r="D488">
        <v>42</v>
      </c>
      <c r="E488">
        <v>118</v>
      </c>
      <c r="F488">
        <v>42</v>
      </c>
      <c r="G488">
        <v>88</v>
      </c>
      <c r="H488">
        <v>30</v>
      </c>
      <c r="I488">
        <v>350</v>
      </c>
      <c r="J488" t="s">
        <v>2283</v>
      </c>
      <c r="K488" t="s">
        <v>2103</v>
      </c>
    </row>
    <row r="489" spans="1:11" x14ac:dyDescent="0.3">
      <c r="A489">
        <v>411</v>
      </c>
      <c r="B489" t="s">
        <v>948</v>
      </c>
      <c r="C489">
        <v>60</v>
      </c>
      <c r="D489">
        <v>52</v>
      </c>
      <c r="E489">
        <v>168</v>
      </c>
      <c r="F489">
        <v>47</v>
      </c>
      <c r="G489">
        <v>138</v>
      </c>
      <c r="H489">
        <v>30</v>
      </c>
      <c r="I489">
        <v>495</v>
      </c>
      <c r="J489" t="s">
        <v>2283</v>
      </c>
      <c r="K489" t="s">
        <v>2103</v>
      </c>
    </row>
    <row r="490" spans="1:11" x14ac:dyDescent="0.3">
      <c r="A490">
        <v>412</v>
      </c>
      <c r="B490" t="s">
        <v>950</v>
      </c>
      <c r="C490">
        <v>40</v>
      </c>
      <c r="D490">
        <v>29</v>
      </c>
      <c r="E490">
        <v>45</v>
      </c>
      <c r="F490">
        <v>29</v>
      </c>
      <c r="G490">
        <v>45</v>
      </c>
      <c r="H490">
        <v>36</v>
      </c>
      <c r="I490">
        <v>224</v>
      </c>
      <c r="J490" t="s">
        <v>2031</v>
      </c>
      <c r="K490" t="s">
        <v>3525</v>
      </c>
    </row>
    <row r="491" spans="1:11" x14ac:dyDescent="0.3">
      <c r="A491">
        <v>413</v>
      </c>
      <c r="B491" t="s">
        <v>3369</v>
      </c>
      <c r="C491">
        <v>60</v>
      </c>
      <c r="D491">
        <v>59</v>
      </c>
      <c r="E491">
        <v>85</v>
      </c>
      <c r="F491">
        <v>79</v>
      </c>
      <c r="G491">
        <v>105</v>
      </c>
      <c r="H491">
        <v>36</v>
      </c>
      <c r="I491">
        <v>424</v>
      </c>
      <c r="J491" t="s">
        <v>2031</v>
      </c>
      <c r="K491" t="s">
        <v>2196</v>
      </c>
    </row>
    <row r="492" spans="1:11" x14ac:dyDescent="0.3">
      <c r="A492">
        <v>413</v>
      </c>
      <c r="B492" t="s">
        <v>954</v>
      </c>
      <c r="C492">
        <v>60</v>
      </c>
      <c r="D492">
        <v>69</v>
      </c>
      <c r="E492">
        <v>95</v>
      </c>
      <c r="F492">
        <v>69</v>
      </c>
      <c r="G492">
        <v>95</v>
      </c>
      <c r="H492">
        <v>36</v>
      </c>
      <c r="I492">
        <v>424</v>
      </c>
      <c r="J492" t="s">
        <v>2031</v>
      </c>
      <c r="K492" t="s">
        <v>2103</v>
      </c>
    </row>
    <row r="493" spans="1:11" x14ac:dyDescent="0.3">
      <c r="A493">
        <v>413</v>
      </c>
      <c r="B493" t="s">
        <v>956</v>
      </c>
      <c r="C493">
        <v>60</v>
      </c>
      <c r="D493">
        <v>79</v>
      </c>
      <c r="E493">
        <v>105</v>
      </c>
      <c r="F493">
        <v>59</v>
      </c>
      <c r="G493">
        <v>85</v>
      </c>
      <c r="H493">
        <v>36</v>
      </c>
      <c r="I493">
        <v>424</v>
      </c>
      <c r="J493" t="s">
        <v>2031</v>
      </c>
      <c r="K493" t="s">
        <v>2062</v>
      </c>
    </row>
    <row r="494" spans="1:11" x14ac:dyDescent="0.3">
      <c r="A494">
        <v>414</v>
      </c>
      <c r="B494" t="s">
        <v>958</v>
      </c>
      <c r="C494">
        <v>70</v>
      </c>
      <c r="D494">
        <v>94</v>
      </c>
      <c r="E494">
        <v>50</v>
      </c>
      <c r="F494">
        <v>94</v>
      </c>
      <c r="G494">
        <v>50</v>
      </c>
      <c r="H494">
        <v>66</v>
      </c>
      <c r="I494">
        <v>424</v>
      </c>
      <c r="J494" t="s">
        <v>2031</v>
      </c>
      <c r="K494" t="s">
        <v>2866</v>
      </c>
    </row>
    <row r="495" spans="1:11" x14ac:dyDescent="0.3">
      <c r="A495">
        <v>415</v>
      </c>
      <c r="B495" t="s">
        <v>960</v>
      </c>
      <c r="C495">
        <v>30</v>
      </c>
      <c r="D495">
        <v>30</v>
      </c>
      <c r="E495">
        <v>42</v>
      </c>
      <c r="F495">
        <v>30</v>
      </c>
      <c r="G495">
        <v>42</v>
      </c>
      <c r="H495">
        <v>70</v>
      </c>
      <c r="I495">
        <v>244</v>
      </c>
      <c r="J495" t="s">
        <v>2031</v>
      </c>
      <c r="K495" t="s">
        <v>2866</v>
      </c>
    </row>
    <row r="496" spans="1:11" x14ac:dyDescent="0.3">
      <c r="A496">
        <v>416</v>
      </c>
      <c r="B496" t="s">
        <v>962</v>
      </c>
      <c r="C496">
        <v>70</v>
      </c>
      <c r="D496">
        <v>80</v>
      </c>
      <c r="E496">
        <v>102</v>
      </c>
      <c r="F496">
        <v>80</v>
      </c>
      <c r="G496">
        <v>102</v>
      </c>
      <c r="H496">
        <v>40</v>
      </c>
      <c r="I496">
        <v>474</v>
      </c>
      <c r="J496" t="s">
        <v>2031</v>
      </c>
      <c r="K496" t="s">
        <v>2866</v>
      </c>
    </row>
    <row r="497" spans="1:11" x14ac:dyDescent="0.3">
      <c r="A497">
        <v>417</v>
      </c>
      <c r="B497" t="s">
        <v>964</v>
      </c>
      <c r="C497">
        <v>60</v>
      </c>
      <c r="D497">
        <v>45</v>
      </c>
      <c r="E497">
        <v>70</v>
      </c>
      <c r="F497">
        <v>45</v>
      </c>
      <c r="G497">
        <v>90</v>
      </c>
      <c r="H497">
        <v>95</v>
      </c>
      <c r="I497">
        <v>405</v>
      </c>
      <c r="J497" t="s">
        <v>2057</v>
      </c>
      <c r="K497" t="s">
        <v>3525</v>
      </c>
    </row>
    <row r="498" spans="1:11" x14ac:dyDescent="0.3">
      <c r="A498">
        <v>418</v>
      </c>
      <c r="B498" t="s">
        <v>966</v>
      </c>
      <c r="C498">
        <v>55</v>
      </c>
      <c r="D498">
        <v>65</v>
      </c>
      <c r="E498">
        <v>35</v>
      </c>
      <c r="F498">
        <v>60</v>
      </c>
      <c r="G498">
        <v>30</v>
      </c>
      <c r="H498">
        <v>85</v>
      </c>
      <c r="I498">
        <v>330</v>
      </c>
      <c r="J498" t="s">
        <v>2027</v>
      </c>
      <c r="K498" t="s">
        <v>3525</v>
      </c>
    </row>
    <row r="499" spans="1:11" x14ac:dyDescent="0.3">
      <c r="A499">
        <v>419</v>
      </c>
      <c r="B499" t="s">
        <v>968</v>
      </c>
      <c r="C499">
        <v>85</v>
      </c>
      <c r="D499">
        <v>105</v>
      </c>
      <c r="E499">
        <v>55</v>
      </c>
      <c r="F499">
        <v>85</v>
      </c>
      <c r="G499">
        <v>50</v>
      </c>
      <c r="H499">
        <v>115</v>
      </c>
      <c r="I499">
        <v>495</v>
      </c>
      <c r="J499" t="s">
        <v>2027</v>
      </c>
      <c r="K499" t="s">
        <v>3525</v>
      </c>
    </row>
    <row r="500" spans="1:11" x14ac:dyDescent="0.3">
      <c r="A500">
        <v>420</v>
      </c>
      <c r="B500" t="s">
        <v>970</v>
      </c>
      <c r="C500">
        <v>45</v>
      </c>
      <c r="D500">
        <v>35</v>
      </c>
      <c r="E500">
        <v>45</v>
      </c>
      <c r="F500">
        <v>62</v>
      </c>
      <c r="G500">
        <v>53</v>
      </c>
      <c r="H500">
        <v>35</v>
      </c>
      <c r="I500">
        <v>275</v>
      </c>
      <c r="J500" t="s">
        <v>2196</v>
      </c>
      <c r="K500" t="s">
        <v>3525</v>
      </c>
    </row>
    <row r="501" spans="1:11" x14ac:dyDescent="0.3">
      <c r="A501">
        <v>421</v>
      </c>
      <c r="B501" t="s">
        <v>972</v>
      </c>
      <c r="C501">
        <v>70</v>
      </c>
      <c r="D501">
        <v>60</v>
      </c>
      <c r="E501">
        <v>70</v>
      </c>
      <c r="F501">
        <v>87</v>
      </c>
      <c r="G501">
        <v>78</v>
      </c>
      <c r="H501">
        <v>85</v>
      </c>
      <c r="I501">
        <v>450</v>
      </c>
      <c r="J501" t="s">
        <v>2196</v>
      </c>
      <c r="K501" t="s">
        <v>3525</v>
      </c>
    </row>
    <row r="502" spans="1:11" x14ac:dyDescent="0.3">
      <c r="A502">
        <v>422</v>
      </c>
      <c r="B502" t="s">
        <v>974</v>
      </c>
      <c r="C502">
        <v>76</v>
      </c>
      <c r="D502">
        <v>48</v>
      </c>
      <c r="E502">
        <v>48</v>
      </c>
      <c r="F502">
        <v>57</v>
      </c>
      <c r="G502">
        <v>62</v>
      </c>
      <c r="H502">
        <v>34</v>
      </c>
      <c r="I502">
        <v>325</v>
      </c>
      <c r="J502" t="s">
        <v>2027</v>
      </c>
      <c r="K502" t="s">
        <v>3525</v>
      </c>
    </row>
    <row r="503" spans="1:11" x14ac:dyDescent="0.3">
      <c r="A503">
        <v>423</v>
      </c>
      <c r="B503" t="s">
        <v>976</v>
      </c>
      <c r="C503">
        <v>111</v>
      </c>
      <c r="D503">
        <v>83</v>
      </c>
      <c r="E503">
        <v>68</v>
      </c>
      <c r="F503">
        <v>92</v>
      </c>
      <c r="G503">
        <v>82</v>
      </c>
      <c r="H503">
        <v>39</v>
      </c>
      <c r="I503">
        <v>475</v>
      </c>
      <c r="J503" t="s">
        <v>2027</v>
      </c>
      <c r="K503" t="s">
        <v>2062</v>
      </c>
    </row>
    <row r="504" spans="1:11" x14ac:dyDescent="0.3">
      <c r="A504">
        <v>424</v>
      </c>
      <c r="B504" t="s">
        <v>978</v>
      </c>
      <c r="C504">
        <v>75</v>
      </c>
      <c r="D504">
        <v>100</v>
      </c>
      <c r="E504">
        <v>66</v>
      </c>
      <c r="F504">
        <v>60</v>
      </c>
      <c r="G504">
        <v>66</v>
      </c>
      <c r="H504">
        <v>115</v>
      </c>
      <c r="I504">
        <v>482</v>
      </c>
      <c r="J504" t="s">
        <v>2047</v>
      </c>
      <c r="K504" t="s">
        <v>3525</v>
      </c>
    </row>
    <row r="505" spans="1:11" x14ac:dyDescent="0.3">
      <c r="A505">
        <v>425</v>
      </c>
      <c r="B505" t="s">
        <v>980</v>
      </c>
      <c r="C505">
        <v>90</v>
      </c>
      <c r="D505">
        <v>50</v>
      </c>
      <c r="E505">
        <v>34</v>
      </c>
      <c r="F505">
        <v>60</v>
      </c>
      <c r="G505">
        <v>44</v>
      </c>
      <c r="H505">
        <v>70</v>
      </c>
      <c r="I505">
        <v>348</v>
      </c>
      <c r="J505" t="s">
        <v>2305</v>
      </c>
      <c r="K505" t="s">
        <v>2866</v>
      </c>
    </row>
    <row r="506" spans="1:11" x14ac:dyDescent="0.3">
      <c r="A506">
        <v>426</v>
      </c>
      <c r="B506" t="s">
        <v>982</v>
      </c>
      <c r="C506">
        <v>150</v>
      </c>
      <c r="D506">
        <v>80</v>
      </c>
      <c r="E506">
        <v>44</v>
      </c>
      <c r="F506">
        <v>90</v>
      </c>
      <c r="G506">
        <v>54</v>
      </c>
      <c r="H506">
        <v>80</v>
      </c>
      <c r="I506">
        <v>498</v>
      </c>
      <c r="J506" t="s">
        <v>2305</v>
      </c>
      <c r="K506" t="s">
        <v>2866</v>
      </c>
    </row>
    <row r="507" spans="1:11" x14ac:dyDescent="0.3">
      <c r="A507">
        <v>427</v>
      </c>
      <c r="B507" t="s">
        <v>984</v>
      </c>
      <c r="C507">
        <v>55</v>
      </c>
      <c r="D507">
        <v>66</v>
      </c>
      <c r="E507">
        <v>44</v>
      </c>
      <c r="F507">
        <v>44</v>
      </c>
      <c r="G507">
        <v>56</v>
      </c>
      <c r="H507">
        <v>85</v>
      </c>
      <c r="I507">
        <v>350</v>
      </c>
      <c r="J507" t="s">
        <v>2047</v>
      </c>
      <c r="K507" t="s">
        <v>3525</v>
      </c>
    </row>
    <row r="508" spans="1:11" x14ac:dyDescent="0.3">
      <c r="A508">
        <v>428</v>
      </c>
      <c r="B508" t="s">
        <v>986</v>
      </c>
      <c r="C508">
        <v>65</v>
      </c>
      <c r="D508">
        <v>76</v>
      </c>
      <c r="E508">
        <v>84</v>
      </c>
      <c r="F508">
        <v>54</v>
      </c>
      <c r="G508">
        <v>96</v>
      </c>
      <c r="H508">
        <v>105</v>
      </c>
      <c r="I508">
        <v>480</v>
      </c>
      <c r="J508" t="s">
        <v>2047</v>
      </c>
      <c r="K508" t="s">
        <v>3525</v>
      </c>
    </row>
    <row r="509" spans="1:11" x14ac:dyDescent="0.3">
      <c r="A509">
        <v>428</v>
      </c>
      <c r="B509" t="s">
        <v>987</v>
      </c>
      <c r="C509">
        <v>65</v>
      </c>
      <c r="D509">
        <v>136</v>
      </c>
      <c r="E509">
        <v>94</v>
      </c>
      <c r="F509">
        <v>54</v>
      </c>
      <c r="G509">
        <v>96</v>
      </c>
      <c r="H509">
        <v>135</v>
      </c>
      <c r="I509">
        <v>580</v>
      </c>
      <c r="J509" t="s">
        <v>2047</v>
      </c>
      <c r="K509" t="s">
        <v>2108</v>
      </c>
    </row>
    <row r="510" spans="1:11" x14ac:dyDescent="0.3">
      <c r="A510">
        <v>429</v>
      </c>
      <c r="B510" t="s">
        <v>989</v>
      </c>
      <c r="C510">
        <v>60</v>
      </c>
      <c r="D510">
        <v>60</v>
      </c>
      <c r="E510">
        <v>60</v>
      </c>
      <c r="F510">
        <v>105</v>
      </c>
      <c r="G510">
        <v>105</v>
      </c>
      <c r="H510">
        <v>105</v>
      </c>
      <c r="I510">
        <v>495</v>
      </c>
      <c r="J510" t="s">
        <v>2305</v>
      </c>
      <c r="K510" t="s">
        <v>3525</v>
      </c>
    </row>
    <row r="511" spans="1:11" x14ac:dyDescent="0.3">
      <c r="A511">
        <v>430</v>
      </c>
      <c r="B511" t="s">
        <v>991</v>
      </c>
      <c r="C511">
        <v>100</v>
      </c>
      <c r="D511">
        <v>125</v>
      </c>
      <c r="E511">
        <v>52</v>
      </c>
      <c r="F511">
        <v>105</v>
      </c>
      <c r="G511">
        <v>52</v>
      </c>
      <c r="H511">
        <v>71</v>
      </c>
      <c r="I511">
        <v>505</v>
      </c>
      <c r="J511" t="s">
        <v>2102</v>
      </c>
      <c r="K511" t="s">
        <v>2866</v>
      </c>
    </row>
    <row r="512" spans="1:11" x14ac:dyDescent="0.3">
      <c r="A512">
        <v>431</v>
      </c>
      <c r="B512" t="s">
        <v>993</v>
      </c>
      <c r="C512">
        <v>49</v>
      </c>
      <c r="D512">
        <v>55</v>
      </c>
      <c r="E512">
        <v>42</v>
      </c>
      <c r="F512">
        <v>42</v>
      </c>
      <c r="G512">
        <v>37</v>
      </c>
      <c r="H512">
        <v>85</v>
      </c>
      <c r="I512">
        <v>310</v>
      </c>
      <c r="J512" t="s">
        <v>2047</v>
      </c>
      <c r="K512" t="s">
        <v>3525</v>
      </c>
    </row>
    <row r="513" spans="1:11" x14ac:dyDescent="0.3">
      <c r="A513">
        <v>432</v>
      </c>
      <c r="B513" t="s">
        <v>995</v>
      </c>
      <c r="C513">
        <v>71</v>
      </c>
      <c r="D513">
        <v>82</v>
      </c>
      <c r="E513">
        <v>64</v>
      </c>
      <c r="F513">
        <v>64</v>
      </c>
      <c r="G513">
        <v>59</v>
      </c>
      <c r="H513">
        <v>112</v>
      </c>
      <c r="I513">
        <v>452</v>
      </c>
      <c r="J513" t="s">
        <v>2047</v>
      </c>
      <c r="K513" t="s">
        <v>3525</v>
      </c>
    </row>
    <row r="514" spans="1:11" x14ac:dyDescent="0.3">
      <c r="A514">
        <v>433</v>
      </c>
      <c r="B514" t="s">
        <v>997</v>
      </c>
      <c r="C514">
        <v>45</v>
      </c>
      <c r="D514">
        <v>30</v>
      </c>
      <c r="E514">
        <v>50</v>
      </c>
      <c r="F514">
        <v>65</v>
      </c>
      <c r="G514">
        <v>50</v>
      </c>
      <c r="H514">
        <v>45</v>
      </c>
      <c r="I514">
        <v>285</v>
      </c>
      <c r="J514" t="s">
        <v>2121</v>
      </c>
      <c r="K514" t="s">
        <v>3525</v>
      </c>
    </row>
    <row r="515" spans="1:11" x14ac:dyDescent="0.3">
      <c r="A515">
        <v>434</v>
      </c>
      <c r="B515" t="s">
        <v>999</v>
      </c>
      <c r="C515">
        <v>63</v>
      </c>
      <c r="D515">
        <v>63</v>
      </c>
      <c r="E515">
        <v>47</v>
      </c>
      <c r="F515">
        <v>41</v>
      </c>
      <c r="G515">
        <v>41</v>
      </c>
      <c r="H515">
        <v>74</v>
      </c>
      <c r="I515">
        <v>329</v>
      </c>
      <c r="J515" t="s">
        <v>2053</v>
      </c>
      <c r="K515" t="s">
        <v>2102</v>
      </c>
    </row>
    <row r="516" spans="1:11" x14ac:dyDescent="0.3">
      <c r="A516">
        <v>435</v>
      </c>
      <c r="B516" t="s">
        <v>1001</v>
      </c>
      <c r="C516">
        <v>103</v>
      </c>
      <c r="D516">
        <v>93</v>
      </c>
      <c r="E516">
        <v>67</v>
      </c>
      <c r="F516">
        <v>71</v>
      </c>
      <c r="G516">
        <v>61</v>
      </c>
      <c r="H516">
        <v>84</v>
      </c>
      <c r="I516">
        <v>479</v>
      </c>
      <c r="J516" t="s">
        <v>2053</v>
      </c>
      <c r="K516" t="s">
        <v>2102</v>
      </c>
    </row>
    <row r="517" spans="1:11" x14ac:dyDescent="0.3">
      <c r="A517">
        <v>436</v>
      </c>
      <c r="B517" t="s">
        <v>1003</v>
      </c>
      <c r="C517">
        <v>57</v>
      </c>
      <c r="D517">
        <v>24</v>
      </c>
      <c r="E517">
        <v>86</v>
      </c>
      <c r="F517">
        <v>24</v>
      </c>
      <c r="G517">
        <v>86</v>
      </c>
      <c r="H517">
        <v>23</v>
      </c>
      <c r="I517">
        <v>300</v>
      </c>
      <c r="J517" t="s">
        <v>2103</v>
      </c>
      <c r="K517" t="s">
        <v>2121</v>
      </c>
    </row>
    <row r="518" spans="1:11" x14ac:dyDescent="0.3">
      <c r="A518">
        <v>437</v>
      </c>
      <c r="B518" t="s">
        <v>1005</v>
      </c>
      <c r="C518">
        <v>67</v>
      </c>
      <c r="D518">
        <v>89</v>
      </c>
      <c r="E518">
        <v>116</v>
      </c>
      <c r="F518">
        <v>79</v>
      </c>
      <c r="G518">
        <v>116</v>
      </c>
      <c r="H518">
        <v>33</v>
      </c>
      <c r="I518">
        <v>500</v>
      </c>
      <c r="J518" t="s">
        <v>2103</v>
      </c>
      <c r="K518" t="s">
        <v>2121</v>
      </c>
    </row>
    <row r="519" spans="1:11" x14ac:dyDescent="0.3">
      <c r="A519">
        <v>438</v>
      </c>
      <c r="B519" t="s">
        <v>1007</v>
      </c>
      <c r="C519">
        <v>50</v>
      </c>
      <c r="D519">
        <v>80</v>
      </c>
      <c r="E519">
        <v>95</v>
      </c>
      <c r="F519">
        <v>10</v>
      </c>
      <c r="G519">
        <v>45</v>
      </c>
      <c r="H519">
        <v>10</v>
      </c>
      <c r="I519">
        <v>290</v>
      </c>
      <c r="J519" t="s">
        <v>2283</v>
      </c>
      <c r="K519" t="s">
        <v>3525</v>
      </c>
    </row>
    <row r="520" spans="1:11" x14ac:dyDescent="0.3">
      <c r="A520">
        <v>439</v>
      </c>
      <c r="B520" t="s">
        <v>1009</v>
      </c>
      <c r="C520">
        <v>20</v>
      </c>
      <c r="D520">
        <v>25</v>
      </c>
      <c r="E520">
        <v>45</v>
      </c>
      <c r="F520">
        <v>70</v>
      </c>
      <c r="G520">
        <v>90</v>
      </c>
      <c r="H520">
        <v>60</v>
      </c>
      <c r="I520">
        <v>310</v>
      </c>
      <c r="J520" t="s">
        <v>2121</v>
      </c>
      <c r="K520" t="s">
        <v>2075</v>
      </c>
    </row>
    <row r="521" spans="1:11" x14ac:dyDescent="0.3">
      <c r="A521">
        <v>440</v>
      </c>
      <c r="B521" t="s">
        <v>1011</v>
      </c>
      <c r="C521">
        <v>100</v>
      </c>
      <c r="D521">
        <v>5</v>
      </c>
      <c r="E521">
        <v>5</v>
      </c>
      <c r="F521">
        <v>15</v>
      </c>
      <c r="G521">
        <v>65</v>
      </c>
      <c r="H521">
        <v>30</v>
      </c>
      <c r="I521">
        <v>220</v>
      </c>
      <c r="J521" t="s">
        <v>2047</v>
      </c>
      <c r="K521" t="s">
        <v>3525</v>
      </c>
    </row>
    <row r="522" spans="1:11" x14ac:dyDescent="0.3">
      <c r="A522">
        <v>441</v>
      </c>
      <c r="B522" t="s">
        <v>1013</v>
      </c>
      <c r="C522">
        <v>76</v>
      </c>
      <c r="D522">
        <v>65</v>
      </c>
      <c r="E522">
        <v>45</v>
      </c>
      <c r="F522">
        <v>92</v>
      </c>
      <c r="G522">
        <v>42</v>
      </c>
      <c r="H522">
        <v>91</v>
      </c>
      <c r="I522">
        <v>411</v>
      </c>
      <c r="J522" t="s">
        <v>2047</v>
      </c>
      <c r="K522" t="s">
        <v>2866</v>
      </c>
    </row>
    <row r="523" spans="1:11" x14ac:dyDescent="0.3">
      <c r="A523">
        <v>442</v>
      </c>
      <c r="B523" t="s">
        <v>1015</v>
      </c>
      <c r="C523">
        <v>50</v>
      </c>
      <c r="D523">
        <v>92</v>
      </c>
      <c r="E523">
        <v>108</v>
      </c>
      <c r="F523">
        <v>92</v>
      </c>
      <c r="G523">
        <v>108</v>
      </c>
      <c r="H523">
        <v>35</v>
      </c>
      <c r="I523">
        <v>485</v>
      </c>
      <c r="J523" t="s">
        <v>2305</v>
      </c>
      <c r="K523" t="s">
        <v>2102</v>
      </c>
    </row>
    <row r="524" spans="1:11" x14ac:dyDescent="0.3">
      <c r="A524">
        <v>443</v>
      </c>
      <c r="B524" t="s">
        <v>1017</v>
      </c>
      <c r="C524">
        <v>58</v>
      </c>
      <c r="D524">
        <v>70</v>
      </c>
      <c r="E524">
        <v>45</v>
      </c>
      <c r="F524">
        <v>40</v>
      </c>
      <c r="G524">
        <v>45</v>
      </c>
      <c r="H524">
        <v>42</v>
      </c>
      <c r="I524">
        <v>300</v>
      </c>
      <c r="J524" t="s">
        <v>2236</v>
      </c>
      <c r="K524" t="s">
        <v>2062</v>
      </c>
    </row>
    <row r="525" spans="1:11" x14ac:dyDescent="0.3">
      <c r="A525">
        <v>444</v>
      </c>
      <c r="B525" t="s">
        <v>1019</v>
      </c>
      <c r="C525">
        <v>68</v>
      </c>
      <c r="D525">
        <v>90</v>
      </c>
      <c r="E525">
        <v>65</v>
      </c>
      <c r="F525">
        <v>50</v>
      </c>
      <c r="G525">
        <v>55</v>
      </c>
      <c r="H525">
        <v>82</v>
      </c>
      <c r="I525">
        <v>410</v>
      </c>
      <c r="J525" t="s">
        <v>2236</v>
      </c>
      <c r="K525" t="s">
        <v>2062</v>
      </c>
    </row>
    <row r="526" spans="1:11" x14ac:dyDescent="0.3">
      <c r="A526">
        <v>445</v>
      </c>
      <c r="B526" t="s">
        <v>1021</v>
      </c>
      <c r="C526">
        <v>108</v>
      </c>
      <c r="D526">
        <v>130</v>
      </c>
      <c r="E526">
        <v>95</v>
      </c>
      <c r="F526">
        <v>80</v>
      </c>
      <c r="G526">
        <v>85</v>
      </c>
      <c r="H526">
        <v>102</v>
      </c>
      <c r="I526">
        <v>600</v>
      </c>
      <c r="J526" t="s">
        <v>2236</v>
      </c>
      <c r="K526" t="s">
        <v>2062</v>
      </c>
    </row>
    <row r="527" spans="1:11" x14ac:dyDescent="0.3">
      <c r="A527">
        <v>445</v>
      </c>
      <c r="B527" t="s">
        <v>1022</v>
      </c>
      <c r="C527">
        <v>108</v>
      </c>
      <c r="D527">
        <v>170</v>
      </c>
      <c r="E527">
        <v>115</v>
      </c>
      <c r="F527">
        <v>120</v>
      </c>
      <c r="G527">
        <v>95</v>
      </c>
      <c r="H527">
        <v>92</v>
      </c>
      <c r="I527">
        <v>700</v>
      </c>
      <c r="J527" t="s">
        <v>2236</v>
      </c>
      <c r="K527" t="s">
        <v>2062</v>
      </c>
    </row>
    <row r="528" spans="1:11" x14ac:dyDescent="0.3">
      <c r="A528">
        <v>446</v>
      </c>
      <c r="B528" t="s">
        <v>1024</v>
      </c>
      <c r="C528">
        <v>135</v>
      </c>
      <c r="D528">
        <v>85</v>
      </c>
      <c r="E528">
        <v>40</v>
      </c>
      <c r="F528">
        <v>40</v>
      </c>
      <c r="G528">
        <v>85</v>
      </c>
      <c r="H528">
        <v>5</v>
      </c>
      <c r="I528">
        <v>390</v>
      </c>
      <c r="J528" t="s">
        <v>2047</v>
      </c>
      <c r="K528" t="s">
        <v>3525</v>
      </c>
    </row>
    <row r="529" spans="1:11" x14ac:dyDescent="0.3">
      <c r="A529">
        <v>447</v>
      </c>
      <c r="B529" t="s">
        <v>1026</v>
      </c>
      <c r="C529">
        <v>40</v>
      </c>
      <c r="D529">
        <v>70</v>
      </c>
      <c r="E529">
        <v>40</v>
      </c>
      <c r="F529">
        <v>35</v>
      </c>
      <c r="G529">
        <v>40</v>
      </c>
      <c r="H529">
        <v>60</v>
      </c>
      <c r="I529">
        <v>285</v>
      </c>
      <c r="J529" t="s">
        <v>2108</v>
      </c>
      <c r="K529" t="s">
        <v>3525</v>
      </c>
    </row>
    <row r="530" spans="1:11" x14ac:dyDescent="0.3">
      <c r="A530">
        <v>448</v>
      </c>
      <c r="B530" t="s">
        <v>1028</v>
      </c>
      <c r="C530">
        <v>70</v>
      </c>
      <c r="D530">
        <v>110</v>
      </c>
      <c r="E530">
        <v>70</v>
      </c>
      <c r="F530">
        <v>115</v>
      </c>
      <c r="G530">
        <v>70</v>
      </c>
      <c r="H530">
        <v>90</v>
      </c>
      <c r="I530">
        <v>525</v>
      </c>
      <c r="J530" t="s">
        <v>2108</v>
      </c>
      <c r="K530" t="s">
        <v>2103</v>
      </c>
    </row>
    <row r="531" spans="1:11" x14ac:dyDescent="0.3">
      <c r="A531">
        <v>448</v>
      </c>
      <c r="B531" t="s">
        <v>1029</v>
      </c>
      <c r="C531">
        <v>70</v>
      </c>
      <c r="D531">
        <v>145</v>
      </c>
      <c r="E531">
        <v>88</v>
      </c>
      <c r="F531">
        <v>140</v>
      </c>
      <c r="G531">
        <v>70</v>
      </c>
      <c r="H531">
        <v>112</v>
      </c>
      <c r="I531">
        <v>625</v>
      </c>
      <c r="J531" t="s">
        <v>2108</v>
      </c>
      <c r="K531" t="s">
        <v>2103</v>
      </c>
    </row>
    <row r="532" spans="1:11" x14ac:dyDescent="0.3">
      <c r="A532">
        <v>449</v>
      </c>
      <c r="B532" t="s">
        <v>1031</v>
      </c>
      <c r="C532">
        <v>68</v>
      </c>
      <c r="D532">
        <v>72</v>
      </c>
      <c r="E532">
        <v>78</v>
      </c>
      <c r="F532">
        <v>38</v>
      </c>
      <c r="G532">
        <v>42</v>
      </c>
      <c r="H532">
        <v>32</v>
      </c>
      <c r="I532">
        <v>330</v>
      </c>
      <c r="J532" t="s">
        <v>2062</v>
      </c>
      <c r="K532" t="s">
        <v>3525</v>
      </c>
    </row>
    <row r="533" spans="1:11" x14ac:dyDescent="0.3">
      <c r="A533">
        <v>450</v>
      </c>
      <c r="B533" t="s">
        <v>1033</v>
      </c>
      <c r="C533">
        <v>108</v>
      </c>
      <c r="D533">
        <v>112</v>
      </c>
      <c r="E533">
        <v>118</v>
      </c>
      <c r="F533">
        <v>68</v>
      </c>
      <c r="G533">
        <v>72</v>
      </c>
      <c r="H533">
        <v>47</v>
      </c>
      <c r="I533">
        <v>525</v>
      </c>
      <c r="J533" t="s">
        <v>2062</v>
      </c>
      <c r="K533" t="s">
        <v>3525</v>
      </c>
    </row>
    <row r="534" spans="1:11" x14ac:dyDescent="0.3">
      <c r="A534">
        <v>451</v>
      </c>
      <c r="B534" t="s">
        <v>1035</v>
      </c>
      <c r="C534">
        <v>40</v>
      </c>
      <c r="D534">
        <v>50</v>
      </c>
      <c r="E534">
        <v>90</v>
      </c>
      <c r="F534">
        <v>30</v>
      </c>
      <c r="G534">
        <v>55</v>
      </c>
      <c r="H534">
        <v>65</v>
      </c>
      <c r="I534">
        <v>330</v>
      </c>
      <c r="J534" t="s">
        <v>2053</v>
      </c>
      <c r="K534" t="s">
        <v>2031</v>
      </c>
    </row>
    <row r="535" spans="1:11" x14ac:dyDescent="0.3">
      <c r="A535">
        <v>452</v>
      </c>
      <c r="B535" t="s">
        <v>1037</v>
      </c>
      <c r="C535">
        <v>70</v>
      </c>
      <c r="D535">
        <v>90</v>
      </c>
      <c r="E535">
        <v>110</v>
      </c>
      <c r="F535">
        <v>60</v>
      </c>
      <c r="G535">
        <v>75</v>
      </c>
      <c r="H535">
        <v>95</v>
      </c>
      <c r="I535">
        <v>500</v>
      </c>
      <c r="J535" t="s">
        <v>2053</v>
      </c>
      <c r="K535" t="s">
        <v>2102</v>
      </c>
    </row>
    <row r="536" spans="1:11" x14ac:dyDescent="0.3">
      <c r="A536">
        <v>453</v>
      </c>
      <c r="B536" t="s">
        <v>1039</v>
      </c>
      <c r="C536">
        <v>48</v>
      </c>
      <c r="D536">
        <v>61</v>
      </c>
      <c r="E536">
        <v>40</v>
      </c>
      <c r="F536">
        <v>61</v>
      </c>
      <c r="G536">
        <v>40</v>
      </c>
      <c r="H536">
        <v>50</v>
      </c>
      <c r="I536">
        <v>300</v>
      </c>
      <c r="J536" t="s">
        <v>2053</v>
      </c>
      <c r="K536" t="s">
        <v>2108</v>
      </c>
    </row>
    <row r="537" spans="1:11" x14ac:dyDescent="0.3">
      <c r="A537">
        <v>454</v>
      </c>
      <c r="B537" t="s">
        <v>1041</v>
      </c>
      <c r="C537">
        <v>83</v>
      </c>
      <c r="D537">
        <v>106</v>
      </c>
      <c r="E537">
        <v>65</v>
      </c>
      <c r="F537">
        <v>86</v>
      </c>
      <c r="G537">
        <v>65</v>
      </c>
      <c r="H537">
        <v>85</v>
      </c>
      <c r="I537">
        <v>490</v>
      </c>
      <c r="J537" t="s">
        <v>2053</v>
      </c>
      <c r="K537" t="s">
        <v>2108</v>
      </c>
    </row>
    <row r="538" spans="1:11" x14ac:dyDescent="0.3">
      <c r="A538">
        <v>455</v>
      </c>
      <c r="B538" t="s">
        <v>1043</v>
      </c>
      <c r="C538">
        <v>74</v>
      </c>
      <c r="D538">
        <v>100</v>
      </c>
      <c r="E538">
        <v>72</v>
      </c>
      <c r="F538">
        <v>90</v>
      </c>
      <c r="G538">
        <v>72</v>
      </c>
      <c r="H538">
        <v>46</v>
      </c>
      <c r="I538">
        <v>454</v>
      </c>
      <c r="J538" t="s">
        <v>2196</v>
      </c>
      <c r="K538" t="s">
        <v>3525</v>
      </c>
    </row>
    <row r="539" spans="1:11" x14ac:dyDescent="0.3">
      <c r="A539">
        <v>456</v>
      </c>
      <c r="B539" t="s">
        <v>1045</v>
      </c>
      <c r="C539">
        <v>49</v>
      </c>
      <c r="D539">
        <v>49</v>
      </c>
      <c r="E539">
        <v>56</v>
      </c>
      <c r="F539">
        <v>49</v>
      </c>
      <c r="G539">
        <v>61</v>
      </c>
      <c r="H539">
        <v>66</v>
      </c>
      <c r="I539">
        <v>330</v>
      </c>
      <c r="J539" t="s">
        <v>2027</v>
      </c>
      <c r="K539" t="s">
        <v>3525</v>
      </c>
    </row>
    <row r="540" spans="1:11" x14ac:dyDescent="0.3">
      <c r="A540">
        <v>457</v>
      </c>
      <c r="B540" t="s">
        <v>1047</v>
      </c>
      <c r="C540">
        <v>69</v>
      </c>
      <c r="D540">
        <v>69</v>
      </c>
      <c r="E540">
        <v>76</v>
      </c>
      <c r="F540">
        <v>69</v>
      </c>
      <c r="G540">
        <v>86</v>
      </c>
      <c r="H540">
        <v>91</v>
      </c>
      <c r="I540">
        <v>460</v>
      </c>
      <c r="J540" t="s">
        <v>2027</v>
      </c>
      <c r="K540" t="s">
        <v>3525</v>
      </c>
    </row>
    <row r="541" spans="1:11" x14ac:dyDescent="0.3">
      <c r="A541">
        <v>458</v>
      </c>
      <c r="B541" t="s">
        <v>1049</v>
      </c>
      <c r="C541">
        <v>45</v>
      </c>
      <c r="D541">
        <v>20</v>
      </c>
      <c r="E541">
        <v>50</v>
      </c>
      <c r="F541">
        <v>60</v>
      </c>
      <c r="G541">
        <v>120</v>
      </c>
      <c r="H541">
        <v>50</v>
      </c>
      <c r="I541">
        <v>345</v>
      </c>
      <c r="J541" t="s">
        <v>2027</v>
      </c>
      <c r="K541" t="s">
        <v>2866</v>
      </c>
    </row>
    <row r="542" spans="1:11" x14ac:dyDescent="0.3">
      <c r="A542">
        <v>459</v>
      </c>
      <c r="B542" t="s">
        <v>1051</v>
      </c>
      <c r="C542">
        <v>60</v>
      </c>
      <c r="D542">
        <v>62</v>
      </c>
      <c r="E542">
        <v>50</v>
      </c>
      <c r="F542">
        <v>62</v>
      </c>
      <c r="G542">
        <v>60</v>
      </c>
      <c r="H542">
        <v>40</v>
      </c>
      <c r="I542">
        <v>334</v>
      </c>
      <c r="J542" t="s">
        <v>2196</v>
      </c>
      <c r="K542" t="s">
        <v>2079</v>
      </c>
    </row>
    <row r="543" spans="1:11" x14ac:dyDescent="0.3">
      <c r="A543">
        <v>460</v>
      </c>
      <c r="B543" t="s">
        <v>1053</v>
      </c>
      <c r="C543">
        <v>90</v>
      </c>
      <c r="D543">
        <v>92</v>
      </c>
      <c r="E543">
        <v>75</v>
      </c>
      <c r="F543">
        <v>92</v>
      </c>
      <c r="G543">
        <v>85</v>
      </c>
      <c r="H543">
        <v>60</v>
      </c>
      <c r="I543">
        <v>494</v>
      </c>
      <c r="J543" t="s">
        <v>2196</v>
      </c>
      <c r="K543" t="s">
        <v>2079</v>
      </c>
    </row>
    <row r="544" spans="1:11" x14ac:dyDescent="0.3">
      <c r="A544">
        <v>460</v>
      </c>
      <c r="B544" t="s">
        <v>1054</v>
      </c>
      <c r="C544">
        <v>90</v>
      </c>
      <c r="D544">
        <v>132</v>
      </c>
      <c r="E544">
        <v>105</v>
      </c>
      <c r="F544">
        <v>132</v>
      </c>
      <c r="G544">
        <v>105</v>
      </c>
      <c r="H544">
        <v>30</v>
      </c>
      <c r="I544">
        <v>594</v>
      </c>
      <c r="J544" t="s">
        <v>2196</v>
      </c>
      <c r="K544" t="s">
        <v>2079</v>
      </c>
    </row>
    <row r="545" spans="1:11" x14ac:dyDescent="0.3">
      <c r="A545">
        <v>461</v>
      </c>
      <c r="B545" t="s">
        <v>1056</v>
      </c>
      <c r="C545">
        <v>70</v>
      </c>
      <c r="D545">
        <v>120</v>
      </c>
      <c r="E545">
        <v>65</v>
      </c>
      <c r="F545">
        <v>45</v>
      </c>
      <c r="G545">
        <v>85</v>
      </c>
      <c r="H545">
        <v>125</v>
      </c>
      <c r="I545">
        <v>510</v>
      </c>
      <c r="J545" t="s">
        <v>2102</v>
      </c>
      <c r="K545" t="s">
        <v>2079</v>
      </c>
    </row>
    <row r="546" spans="1:11" x14ac:dyDescent="0.3">
      <c r="A546">
        <v>462</v>
      </c>
      <c r="B546" t="s">
        <v>1058</v>
      </c>
      <c r="C546">
        <v>70</v>
      </c>
      <c r="D546">
        <v>70</v>
      </c>
      <c r="E546">
        <v>115</v>
      </c>
      <c r="F546">
        <v>130</v>
      </c>
      <c r="G546">
        <v>90</v>
      </c>
      <c r="H546">
        <v>60</v>
      </c>
      <c r="I546">
        <v>535</v>
      </c>
      <c r="J546" t="s">
        <v>2057</v>
      </c>
      <c r="K546" t="s">
        <v>2103</v>
      </c>
    </row>
    <row r="547" spans="1:11" x14ac:dyDescent="0.3">
      <c r="A547">
        <v>463</v>
      </c>
      <c r="B547" t="s">
        <v>1060</v>
      </c>
      <c r="C547">
        <v>110</v>
      </c>
      <c r="D547">
        <v>85</v>
      </c>
      <c r="E547">
        <v>95</v>
      </c>
      <c r="F547">
        <v>80</v>
      </c>
      <c r="G547">
        <v>95</v>
      </c>
      <c r="H547">
        <v>50</v>
      </c>
      <c r="I547">
        <v>515</v>
      </c>
      <c r="J547" t="s">
        <v>2047</v>
      </c>
      <c r="K547" t="s">
        <v>3525</v>
      </c>
    </row>
    <row r="548" spans="1:11" x14ac:dyDescent="0.3">
      <c r="A548">
        <v>464</v>
      </c>
      <c r="B548" t="s">
        <v>1062</v>
      </c>
      <c r="C548">
        <v>115</v>
      </c>
      <c r="D548">
        <v>140</v>
      </c>
      <c r="E548">
        <v>130</v>
      </c>
      <c r="F548">
        <v>55</v>
      </c>
      <c r="G548">
        <v>55</v>
      </c>
      <c r="H548">
        <v>40</v>
      </c>
      <c r="I548">
        <v>535</v>
      </c>
      <c r="J548" t="s">
        <v>2062</v>
      </c>
      <c r="K548" t="s">
        <v>2283</v>
      </c>
    </row>
    <row r="549" spans="1:11" x14ac:dyDescent="0.3">
      <c r="A549">
        <v>465</v>
      </c>
      <c r="B549" t="s">
        <v>1064</v>
      </c>
      <c r="C549">
        <v>100</v>
      </c>
      <c r="D549">
        <v>100</v>
      </c>
      <c r="E549">
        <v>125</v>
      </c>
      <c r="F549">
        <v>110</v>
      </c>
      <c r="G549">
        <v>50</v>
      </c>
      <c r="H549">
        <v>50</v>
      </c>
      <c r="I549">
        <v>535</v>
      </c>
      <c r="J549" t="s">
        <v>2196</v>
      </c>
      <c r="K549" t="s">
        <v>3525</v>
      </c>
    </row>
    <row r="550" spans="1:11" x14ac:dyDescent="0.3">
      <c r="A550">
        <v>466</v>
      </c>
      <c r="B550" t="s">
        <v>1066</v>
      </c>
      <c r="C550">
        <v>75</v>
      </c>
      <c r="D550">
        <v>123</v>
      </c>
      <c r="E550">
        <v>67</v>
      </c>
      <c r="F550">
        <v>95</v>
      </c>
      <c r="G550">
        <v>85</v>
      </c>
      <c r="H550">
        <v>95</v>
      </c>
      <c r="I550">
        <v>540</v>
      </c>
      <c r="J550" t="s">
        <v>2057</v>
      </c>
      <c r="K550" t="s">
        <v>3525</v>
      </c>
    </row>
    <row r="551" spans="1:11" x14ac:dyDescent="0.3">
      <c r="A551">
        <v>467</v>
      </c>
      <c r="B551" t="s">
        <v>1068</v>
      </c>
      <c r="C551">
        <v>75</v>
      </c>
      <c r="D551">
        <v>95</v>
      </c>
      <c r="E551">
        <v>67</v>
      </c>
      <c r="F551">
        <v>125</v>
      </c>
      <c r="G551">
        <v>95</v>
      </c>
      <c r="H551">
        <v>83</v>
      </c>
      <c r="I551">
        <v>540</v>
      </c>
      <c r="J551" t="s">
        <v>2022</v>
      </c>
      <c r="K551" t="s">
        <v>3525</v>
      </c>
    </row>
    <row r="552" spans="1:11" x14ac:dyDescent="0.3">
      <c r="A552">
        <v>468</v>
      </c>
      <c r="B552" t="s">
        <v>1070</v>
      </c>
      <c r="C552">
        <v>85</v>
      </c>
      <c r="D552">
        <v>50</v>
      </c>
      <c r="E552">
        <v>95</v>
      </c>
      <c r="F552">
        <v>120</v>
      </c>
      <c r="G552">
        <v>115</v>
      </c>
      <c r="H552">
        <v>80</v>
      </c>
      <c r="I552">
        <v>545</v>
      </c>
      <c r="J552" t="s">
        <v>2075</v>
      </c>
      <c r="K552" t="s">
        <v>2866</v>
      </c>
    </row>
    <row r="553" spans="1:11" x14ac:dyDescent="0.3">
      <c r="A553">
        <v>469</v>
      </c>
      <c r="B553" t="s">
        <v>1072</v>
      </c>
      <c r="C553">
        <v>86</v>
      </c>
      <c r="D553">
        <v>76</v>
      </c>
      <c r="E553">
        <v>86</v>
      </c>
      <c r="F553">
        <v>116</v>
      </c>
      <c r="G553">
        <v>56</v>
      </c>
      <c r="H553">
        <v>95</v>
      </c>
      <c r="I553">
        <v>515</v>
      </c>
      <c r="J553" t="s">
        <v>2031</v>
      </c>
      <c r="K553" t="s">
        <v>2866</v>
      </c>
    </row>
    <row r="554" spans="1:11" x14ac:dyDescent="0.3">
      <c r="A554">
        <v>470</v>
      </c>
      <c r="B554" t="s">
        <v>1074</v>
      </c>
      <c r="C554">
        <v>65</v>
      </c>
      <c r="D554">
        <v>110</v>
      </c>
      <c r="E554">
        <v>130</v>
      </c>
      <c r="F554">
        <v>60</v>
      </c>
      <c r="G554">
        <v>65</v>
      </c>
      <c r="H554">
        <v>95</v>
      </c>
      <c r="I554">
        <v>525</v>
      </c>
      <c r="J554" t="s">
        <v>2196</v>
      </c>
      <c r="K554" t="s">
        <v>3525</v>
      </c>
    </row>
    <row r="555" spans="1:11" x14ac:dyDescent="0.3">
      <c r="A555">
        <v>471</v>
      </c>
      <c r="B555" t="s">
        <v>1076</v>
      </c>
      <c r="C555">
        <v>65</v>
      </c>
      <c r="D555">
        <v>60</v>
      </c>
      <c r="E555">
        <v>110</v>
      </c>
      <c r="F555">
        <v>130</v>
      </c>
      <c r="G555">
        <v>95</v>
      </c>
      <c r="H555">
        <v>65</v>
      </c>
      <c r="I555">
        <v>525</v>
      </c>
      <c r="J555" t="s">
        <v>2079</v>
      </c>
      <c r="K555" t="s">
        <v>3525</v>
      </c>
    </row>
    <row r="556" spans="1:11" x14ac:dyDescent="0.3">
      <c r="A556">
        <v>472</v>
      </c>
      <c r="B556" t="s">
        <v>1078</v>
      </c>
      <c r="C556">
        <v>75</v>
      </c>
      <c r="D556">
        <v>95</v>
      </c>
      <c r="E556">
        <v>125</v>
      </c>
      <c r="F556">
        <v>45</v>
      </c>
      <c r="G556">
        <v>75</v>
      </c>
      <c r="H556">
        <v>95</v>
      </c>
      <c r="I556">
        <v>510</v>
      </c>
      <c r="J556" t="s">
        <v>2062</v>
      </c>
      <c r="K556" t="s">
        <v>2866</v>
      </c>
    </row>
    <row r="557" spans="1:11" x14ac:dyDescent="0.3">
      <c r="A557">
        <v>473</v>
      </c>
      <c r="B557" t="s">
        <v>1080</v>
      </c>
      <c r="C557">
        <v>110</v>
      </c>
      <c r="D557">
        <v>130</v>
      </c>
      <c r="E557">
        <v>80</v>
      </c>
      <c r="F557">
        <v>70</v>
      </c>
      <c r="G557">
        <v>60</v>
      </c>
      <c r="H557">
        <v>80</v>
      </c>
      <c r="I557">
        <v>530</v>
      </c>
      <c r="J557" t="s">
        <v>2079</v>
      </c>
      <c r="K557" t="s">
        <v>2062</v>
      </c>
    </row>
    <row r="558" spans="1:11" x14ac:dyDescent="0.3">
      <c r="A558">
        <v>474</v>
      </c>
      <c r="B558" t="s">
        <v>1082</v>
      </c>
      <c r="C558">
        <v>85</v>
      </c>
      <c r="D558">
        <v>80</v>
      </c>
      <c r="E558">
        <v>70</v>
      </c>
      <c r="F558">
        <v>135</v>
      </c>
      <c r="G558">
        <v>75</v>
      </c>
      <c r="H558">
        <v>90</v>
      </c>
      <c r="I558">
        <v>535</v>
      </c>
      <c r="J558" t="s">
        <v>2047</v>
      </c>
      <c r="K558" t="s">
        <v>3525</v>
      </c>
    </row>
    <row r="559" spans="1:11" x14ac:dyDescent="0.3">
      <c r="A559">
        <v>475</v>
      </c>
      <c r="B559" t="s">
        <v>1084</v>
      </c>
      <c r="C559">
        <v>68</v>
      </c>
      <c r="D559">
        <v>125</v>
      </c>
      <c r="E559">
        <v>65</v>
      </c>
      <c r="F559">
        <v>65</v>
      </c>
      <c r="G559">
        <v>115</v>
      </c>
      <c r="H559">
        <v>80</v>
      </c>
      <c r="I559">
        <v>518</v>
      </c>
      <c r="J559" t="s">
        <v>2121</v>
      </c>
      <c r="K559" t="s">
        <v>2108</v>
      </c>
    </row>
    <row r="560" spans="1:11" x14ac:dyDescent="0.3">
      <c r="A560">
        <v>475</v>
      </c>
      <c r="B560" t="s">
        <v>1085</v>
      </c>
      <c r="C560">
        <v>68</v>
      </c>
      <c r="D560">
        <v>165</v>
      </c>
      <c r="E560">
        <v>95</v>
      </c>
      <c r="F560">
        <v>65</v>
      </c>
      <c r="G560">
        <v>115</v>
      </c>
      <c r="H560">
        <v>110</v>
      </c>
      <c r="I560">
        <v>618</v>
      </c>
      <c r="J560" t="s">
        <v>2121</v>
      </c>
      <c r="K560" t="s">
        <v>2108</v>
      </c>
    </row>
    <row r="561" spans="1:11" x14ac:dyDescent="0.3">
      <c r="A561">
        <v>476</v>
      </c>
      <c r="B561" t="s">
        <v>1087</v>
      </c>
      <c r="C561">
        <v>60</v>
      </c>
      <c r="D561">
        <v>55</v>
      </c>
      <c r="E561">
        <v>145</v>
      </c>
      <c r="F561">
        <v>75</v>
      </c>
      <c r="G561">
        <v>150</v>
      </c>
      <c r="H561">
        <v>40</v>
      </c>
      <c r="I561">
        <v>525</v>
      </c>
      <c r="J561" t="s">
        <v>2283</v>
      </c>
      <c r="K561" t="s">
        <v>2103</v>
      </c>
    </row>
    <row r="562" spans="1:11" x14ac:dyDescent="0.3">
      <c r="A562">
        <v>477</v>
      </c>
      <c r="B562" t="s">
        <v>1089</v>
      </c>
      <c r="C562">
        <v>45</v>
      </c>
      <c r="D562">
        <v>100</v>
      </c>
      <c r="E562">
        <v>135</v>
      </c>
      <c r="F562">
        <v>65</v>
      </c>
      <c r="G562">
        <v>135</v>
      </c>
      <c r="H562">
        <v>45</v>
      </c>
      <c r="I562">
        <v>525</v>
      </c>
      <c r="J562" t="s">
        <v>2305</v>
      </c>
      <c r="K562" t="s">
        <v>3525</v>
      </c>
    </row>
    <row r="563" spans="1:11" x14ac:dyDescent="0.3">
      <c r="A563">
        <v>478</v>
      </c>
      <c r="B563" t="s">
        <v>1091</v>
      </c>
      <c r="C563">
        <v>70</v>
      </c>
      <c r="D563">
        <v>80</v>
      </c>
      <c r="E563">
        <v>70</v>
      </c>
      <c r="F563">
        <v>80</v>
      </c>
      <c r="G563">
        <v>70</v>
      </c>
      <c r="H563">
        <v>110</v>
      </c>
      <c r="I563">
        <v>480</v>
      </c>
      <c r="J563" t="s">
        <v>2079</v>
      </c>
      <c r="K563" t="s">
        <v>2305</v>
      </c>
    </row>
    <row r="564" spans="1:11" x14ac:dyDescent="0.3">
      <c r="A564">
        <v>479</v>
      </c>
      <c r="B564" t="s">
        <v>1093</v>
      </c>
      <c r="C564">
        <v>50</v>
      </c>
      <c r="D564">
        <v>50</v>
      </c>
      <c r="E564">
        <v>77</v>
      </c>
      <c r="F564">
        <v>95</v>
      </c>
      <c r="G564">
        <v>77</v>
      </c>
      <c r="H564">
        <v>91</v>
      </c>
      <c r="I564">
        <v>440</v>
      </c>
      <c r="J564" t="e">
        <v>#N/A</v>
      </c>
      <c r="K564" t="e">
        <v>#N/A</v>
      </c>
    </row>
    <row r="565" spans="1:11" x14ac:dyDescent="0.3">
      <c r="A565">
        <v>479</v>
      </c>
      <c r="B565" t="s">
        <v>1094</v>
      </c>
      <c r="C565">
        <v>50</v>
      </c>
      <c r="D565">
        <v>65</v>
      </c>
      <c r="E565">
        <v>107</v>
      </c>
      <c r="F565">
        <v>105</v>
      </c>
      <c r="G565">
        <v>107</v>
      </c>
      <c r="H565">
        <v>86</v>
      </c>
      <c r="I565">
        <v>520</v>
      </c>
      <c r="J565" t="e">
        <v>#N/A</v>
      </c>
      <c r="K565" t="e">
        <v>#N/A</v>
      </c>
    </row>
    <row r="566" spans="1:11" x14ac:dyDescent="0.3">
      <c r="A566">
        <v>480</v>
      </c>
      <c r="B566" t="s">
        <v>1096</v>
      </c>
      <c r="C566">
        <v>75</v>
      </c>
      <c r="D566">
        <v>75</v>
      </c>
      <c r="E566">
        <v>130</v>
      </c>
      <c r="F566">
        <v>75</v>
      </c>
      <c r="G566">
        <v>130</v>
      </c>
      <c r="H566">
        <v>95</v>
      </c>
      <c r="I566">
        <v>580</v>
      </c>
      <c r="J566" t="s">
        <v>2121</v>
      </c>
      <c r="K566" t="s">
        <v>3525</v>
      </c>
    </row>
    <row r="567" spans="1:11" x14ac:dyDescent="0.3">
      <c r="A567">
        <v>481</v>
      </c>
      <c r="B567" t="s">
        <v>1098</v>
      </c>
      <c r="C567">
        <v>80</v>
      </c>
      <c r="D567">
        <v>105</v>
      </c>
      <c r="E567">
        <v>105</v>
      </c>
      <c r="F567">
        <v>105</v>
      </c>
      <c r="G567">
        <v>105</v>
      </c>
      <c r="H567">
        <v>80</v>
      </c>
      <c r="I567">
        <v>580</v>
      </c>
      <c r="J567" t="s">
        <v>2121</v>
      </c>
      <c r="K567" t="s">
        <v>3525</v>
      </c>
    </row>
    <row r="568" spans="1:11" x14ac:dyDescent="0.3">
      <c r="A568">
        <v>482</v>
      </c>
      <c r="B568" t="s">
        <v>1100</v>
      </c>
      <c r="C568">
        <v>75</v>
      </c>
      <c r="D568">
        <v>125</v>
      </c>
      <c r="E568">
        <v>70</v>
      </c>
      <c r="F568">
        <v>125</v>
      </c>
      <c r="G568">
        <v>70</v>
      </c>
      <c r="H568">
        <v>115</v>
      </c>
      <c r="I568">
        <v>580</v>
      </c>
      <c r="J568" t="s">
        <v>2121</v>
      </c>
      <c r="K568" t="s">
        <v>3525</v>
      </c>
    </row>
    <row r="569" spans="1:11" x14ac:dyDescent="0.3">
      <c r="A569">
        <v>483</v>
      </c>
      <c r="B569" t="s">
        <v>1102</v>
      </c>
      <c r="C569">
        <v>100</v>
      </c>
      <c r="D569">
        <v>120</v>
      </c>
      <c r="E569">
        <v>120</v>
      </c>
      <c r="F569">
        <v>150</v>
      </c>
      <c r="G569">
        <v>100</v>
      </c>
      <c r="H569">
        <v>90</v>
      </c>
      <c r="I569">
        <v>680</v>
      </c>
      <c r="J569" t="s">
        <v>2103</v>
      </c>
      <c r="K569" t="s">
        <v>2236</v>
      </c>
    </row>
    <row r="570" spans="1:11" x14ac:dyDescent="0.3">
      <c r="A570">
        <v>484</v>
      </c>
      <c r="B570" t="s">
        <v>1104</v>
      </c>
      <c r="C570">
        <v>90</v>
      </c>
      <c r="D570">
        <v>120</v>
      </c>
      <c r="E570">
        <v>100</v>
      </c>
      <c r="F570">
        <v>150</v>
      </c>
      <c r="G570">
        <v>120</v>
      </c>
      <c r="H570">
        <v>100</v>
      </c>
      <c r="I570">
        <v>680</v>
      </c>
      <c r="J570" t="s">
        <v>2027</v>
      </c>
      <c r="K570" t="s">
        <v>2236</v>
      </c>
    </row>
    <row r="571" spans="1:11" x14ac:dyDescent="0.3">
      <c r="A571">
        <v>485</v>
      </c>
      <c r="B571" t="s">
        <v>1106</v>
      </c>
      <c r="C571">
        <v>91</v>
      </c>
      <c r="D571">
        <v>90</v>
      </c>
      <c r="E571">
        <v>106</v>
      </c>
      <c r="F571">
        <v>130</v>
      </c>
      <c r="G571">
        <v>106</v>
      </c>
      <c r="H571">
        <v>77</v>
      </c>
      <c r="I571">
        <v>600</v>
      </c>
      <c r="J571" t="s">
        <v>2022</v>
      </c>
      <c r="K571" t="s">
        <v>2103</v>
      </c>
    </row>
    <row r="572" spans="1:11" x14ac:dyDescent="0.3">
      <c r="A572">
        <v>486</v>
      </c>
      <c r="B572" t="s">
        <v>1108</v>
      </c>
      <c r="C572">
        <v>110</v>
      </c>
      <c r="D572">
        <v>160</v>
      </c>
      <c r="E572">
        <v>110</v>
      </c>
      <c r="F572">
        <v>80</v>
      </c>
      <c r="G572">
        <v>110</v>
      </c>
      <c r="H572">
        <v>100</v>
      </c>
      <c r="I572">
        <v>670</v>
      </c>
      <c r="J572" t="s">
        <v>2047</v>
      </c>
      <c r="K572" t="s">
        <v>3525</v>
      </c>
    </row>
    <row r="573" spans="1:11" x14ac:dyDescent="0.3">
      <c r="A573">
        <v>487</v>
      </c>
      <c r="B573" t="s">
        <v>1110</v>
      </c>
      <c r="C573">
        <v>150</v>
      </c>
      <c r="D573">
        <v>100</v>
      </c>
      <c r="E573">
        <v>120</v>
      </c>
      <c r="F573">
        <v>100</v>
      </c>
      <c r="G573">
        <v>120</v>
      </c>
      <c r="H573">
        <v>90</v>
      </c>
      <c r="I573">
        <v>680</v>
      </c>
      <c r="J573" t="e">
        <v>#N/A</v>
      </c>
      <c r="K573" t="e">
        <v>#N/A</v>
      </c>
    </row>
    <row r="574" spans="1:11" x14ac:dyDescent="0.3">
      <c r="A574">
        <v>487</v>
      </c>
      <c r="B574" t="s">
        <v>1112</v>
      </c>
      <c r="C574">
        <v>150</v>
      </c>
      <c r="D574">
        <v>120</v>
      </c>
      <c r="E574">
        <v>100</v>
      </c>
      <c r="F574">
        <v>120</v>
      </c>
      <c r="G574">
        <v>100</v>
      </c>
      <c r="H574">
        <v>90</v>
      </c>
      <c r="I574">
        <v>680</v>
      </c>
      <c r="J574" t="e">
        <v>#N/A</v>
      </c>
      <c r="K574" t="e">
        <v>#N/A</v>
      </c>
    </row>
    <row r="575" spans="1:11" x14ac:dyDescent="0.3">
      <c r="A575">
        <v>488</v>
      </c>
      <c r="B575" t="s">
        <v>1114</v>
      </c>
      <c r="C575">
        <v>120</v>
      </c>
      <c r="D575">
        <v>70</v>
      </c>
      <c r="E575">
        <v>120</v>
      </c>
      <c r="F575">
        <v>75</v>
      </c>
      <c r="G575">
        <v>130</v>
      </c>
      <c r="H575">
        <v>85</v>
      </c>
      <c r="I575">
        <v>600</v>
      </c>
      <c r="J575" t="s">
        <v>2121</v>
      </c>
      <c r="K575" t="s">
        <v>3525</v>
      </c>
    </row>
    <row r="576" spans="1:11" x14ac:dyDescent="0.3">
      <c r="A576">
        <v>489</v>
      </c>
      <c r="B576" t="s">
        <v>1116</v>
      </c>
      <c r="C576">
        <v>80</v>
      </c>
      <c r="D576">
        <v>80</v>
      </c>
      <c r="E576">
        <v>80</v>
      </c>
      <c r="F576">
        <v>80</v>
      </c>
      <c r="G576">
        <v>80</v>
      </c>
      <c r="H576">
        <v>80</v>
      </c>
      <c r="I576">
        <v>480</v>
      </c>
      <c r="J576" t="s">
        <v>2027</v>
      </c>
      <c r="K576" t="s">
        <v>3525</v>
      </c>
    </row>
    <row r="577" spans="1:11" x14ac:dyDescent="0.3">
      <c r="A577">
        <v>490</v>
      </c>
      <c r="B577" t="s">
        <v>1118</v>
      </c>
      <c r="C577">
        <v>100</v>
      </c>
      <c r="D577">
        <v>100</v>
      </c>
      <c r="E577">
        <v>100</v>
      </c>
      <c r="F577">
        <v>100</v>
      </c>
      <c r="G577">
        <v>100</v>
      </c>
      <c r="H577">
        <v>100</v>
      </c>
      <c r="I577">
        <v>600</v>
      </c>
      <c r="J577" t="s">
        <v>2027</v>
      </c>
      <c r="K577" t="s">
        <v>3525</v>
      </c>
    </row>
    <row r="578" spans="1:11" x14ac:dyDescent="0.3">
      <c r="A578">
        <v>491</v>
      </c>
      <c r="B578" t="s">
        <v>1120</v>
      </c>
      <c r="C578">
        <v>70</v>
      </c>
      <c r="D578">
        <v>90</v>
      </c>
      <c r="E578">
        <v>90</v>
      </c>
      <c r="F578">
        <v>135</v>
      </c>
      <c r="G578">
        <v>90</v>
      </c>
      <c r="H578">
        <v>125</v>
      </c>
      <c r="I578">
        <v>600</v>
      </c>
      <c r="J578" t="s">
        <v>2102</v>
      </c>
      <c r="K578" t="s">
        <v>3525</v>
      </c>
    </row>
    <row r="579" spans="1:11" x14ac:dyDescent="0.3">
      <c r="A579">
        <v>492</v>
      </c>
      <c r="B579" t="s">
        <v>1122</v>
      </c>
      <c r="C579">
        <v>100</v>
      </c>
      <c r="D579">
        <v>100</v>
      </c>
      <c r="E579">
        <v>100</v>
      </c>
      <c r="F579">
        <v>100</v>
      </c>
      <c r="G579">
        <v>100</v>
      </c>
      <c r="H579">
        <v>100</v>
      </c>
      <c r="I579">
        <v>600</v>
      </c>
      <c r="J579" t="e">
        <v>#N/A</v>
      </c>
      <c r="K579" t="e">
        <v>#N/A</v>
      </c>
    </row>
    <row r="580" spans="1:11" x14ac:dyDescent="0.3">
      <c r="A580">
        <v>492</v>
      </c>
      <c r="B580" t="s">
        <v>1124</v>
      </c>
      <c r="C580">
        <v>100</v>
      </c>
      <c r="D580">
        <v>103</v>
      </c>
      <c r="E580">
        <v>75</v>
      </c>
      <c r="F580">
        <v>120</v>
      </c>
      <c r="G580">
        <v>75</v>
      </c>
      <c r="H580">
        <v>127</v>
      </c>
      <c r="I580">
        <v>600</v>
      </c>
      <c r="J580" t="e">
        <v>#N/A</v>
      </c>
      <c r="K580" t="e">
        <v>#N/A</v>
      </c>
    </row>
    <row r="581" spans="1:11" x14ac:dyDescent="0.3">
      <c r="A581">
        <v>493</v>
      </c>
      <c r="B581" t="s">
        <v>1126</v>
      </c>
      <c r="C581">
        <v>120</v>
      </c>
      <c r="D581">
        <v>120</v>
      </c>
      <c r="E581">
        <v>120</v>
      </c>
      <c r="F581">
        <v>120</v>
      </c>
      <c r="G581">
        <v>120</v>
      </c>
      <c r="H581">
        <v>120</v>
      </c>
      <c r="I581">
        <v>720</v>
      </c>
      <c r="J581" t="s">
        <v>2047</v>
      </c>
      <c r="K581" t="s">
        <v>3525</v>
      </c>
    </row>
    <row r="582" spans="1:11" x14ac:dyDescent="0.3">
      <c r="A582">
        <v>494</v>
      </c>
      <c r="B582" t="s">
        <v>1128</v>
      </c>
      <c r="C582">
        <v>100</v>
      </c>
      <c r="D582">
        <v>100</v>
      </c>
      <c r="E582">
        <v>100</v>
      </c>
      <c r="F582">
        <v>100</v>
      </c>
      <c r="G582">
        <v>100</v>
      </c>
      <c r="H582">
        <v>100</v>
      </c>
      <c r="I582">
        <v>600</v>
      </c>
      <c r="J582" t="s">
        <v>2121</v>
      </c>
      <c r="K582" t="s">
        <v>2022</v>
      </c>
    </row>
    <row r="583" spans="1:11" x14ac:dyDescent="0.3">
      <c r="A583">
        <v>495</v>
      </c>
      <c r="B583" t="s">
        <v>1130</v>
      </c>
      <c r="C583">
        <v>45</v>
      </c>
      <c r="D583">
        <v>45</v>
      </c>
      <c r="E583">
        <v>55</v>
      </c>
      <c r="F583">
        <v>45</v>
      </c>
      <c r="G583">
        <v>55</v>
      </c>
      <c r="H583">
        <v>63</v>
      </c>
      <c r="I583">
        <v>308</v>
      </c>
      <c r="J583" t="s">
        <v>2196</v>
      </c>
      <c r="K583" t="s">
        <v>3525</v>
      </c>
    </row>
    <row r="584" spans="1:11" x14ac:dyDescent="0.3">
      <c r="A584">
        <v>496</v>
      </c>
      <c r="B584" t="s">
        <v>1132</v>
      </c>
      <c r="C584">
        <v>60</v>
      </c>
      <c r="D584">
        <v>60</v>
      </c>
      <c r="E584">
        <v>75</v>
      </c>
      <c r="F584">
        <v>60</v>
      </c>
      <c r="G584">
        <v>75</v>
      </c>
      <c r="H584">
        <v>83</v>
      </c>
      <c r="I584">
        <v>413</v>
      </c>
      <c r="J584" t="s">
        <v>2196</v>
      </c>
      <c r="K584" t="s">
        <v>3525</v>
      </c>
    </row>
    <row r="585" spans="1:11" x14ac:dyDescent="0.3">
      <c r="A585">
        <v>497</v>
      </c>
      <c r="B585" t="s">
        <v>1134</v>
      </c>
      <c r="C585">
        <v>75</v>
      </c>
      <c r="D585">
        <v>75</v>
      </c>
      <c r="E585">
        <v>95</v>
      </c>
      <c r="F585">
        <v>75</v>
      </c>
      <c r="G585">
        <v>95</v>
      </c>
      <c r="H585">
        <v>113</v>
      </c>
      <c r="I585">
        <v>528</v>
      </c>
      <c r="J585" t="s">
        <v>2196</v>
      </c>
      <c r="K585" t="s">
        <v>3525</v>
      </c>
    </row>
    <row r="586" spans="1:11" x14ac:dyDescent="0.3">
      <c r="A586">
        <v>498</v>
      </c>
      <c r="B586" t="s">
        <v>1136</v>
      </c>
      <c r="C586">
        <v>65</v>
      </c>
      <c r="D586">
        <v>63</v>
      </c>
      <c r="E586">
        <v>45</v>
      </c>
      <c r="F586">
        <v>45</v>
      </c>
      <c r="G586">
        <v>45</v>
      </c>
      <c r="H586">
        <v>45</v>
      </c>
      <c r="I586">
        <v>308</v>
      </c>
      <c r="J586" t="s">
        <v>2022</v>
      </c>
      <c r="K586" t="s">
        <v>3525</v>
      </c>
    </row>
    <row r="587" spans="1:11" x14ac:dyDescent="0.3">
      <c r="A587">
        <v>499</v>
      </c>
      <c r="B587" t="s">
        <v>1138</v>
      </c>
      <c r="C587">
        <v>90</v>
      </c>
      <c r="D587">
        <v>93</v>
      </c>
      <c r="E587">
        <v>55</v>
      </c>
      <c r="F587">
        <v>70</v>
      </c>
      <c r="G587">
        <v>55</v>
      </c>
      <c r="H587">
        <v>55</v>
      </c>
      <c r="I587">
        <v>418</v>
      </c>
      <c r="J587" t="s">
        <v>2022</v>
      </c>
      <c r="K587" t="s">
        <v>2108</v>
      </c>
    </row>
    <row r="588" spans="1:11" x14ac:dyDescent="0.3">
      <c r="A588">
        <v>500</v>
      </c>
      <c r="B588" t="s">
        <v>1140</v>
      </c>
      <c r="C588">
        <v>110</v>
      </c>
      <c r="D588">
        <v>123</v>
      </c>
      <c r="E588">
        <v>65</v>
      </c>
      <c r="F588">
        <v>100</v>
      </c>
      <c r="G588">
        <v>65</v>
      </c>
      <c r="H588">
        <v>65</v>
      </c>
      <c r="I588">
        <v>528</v>
      </c>
      <c r="J588" t="s">
        <v>2022</v>
      </c>
      <c r="K588" t="s">
        <v>2108</v>
      </c>
    </row>
    <row r="589" spans="1:11" x14ac:dyDescent="0.3">
      <c r="A589">
        <v>501</v>
      </c>
      <c r="B589" t="s">
        <v>1142</v>
      </c>
      <c r="C589">
        <v>55</v>
      </c>
      <c r="D589">
        <v>55</v>
      </c>
      <c r="E589">
        <v>45</v>
      </c>
      <c r="F589">
        <v>63</v>
      </c>
      <c r="G589">
        <v>45</v>
      </c>
      <c r="H589">
        <v>45</v>
      </c>
      <c r="I589">
        <v>308</v>
      </c>
      <c r="J589" t="s">
        <v>2027</v>
      </c>
      <c r="K589" t="s">
        <v>3525</v>
      </c>
    </row>
    <row r="590" spans="1:11" x14ac:dyDescent="0.3">
      <c r="A590">
        <v>502</v>
      </c>
      <c r="B590" t="s">
        <v>1144</v>
      </c>
      <c r="C590">
        <v>75</v>
      </c>
      <c r="D590">
        <v>75</v>
      </c>
      <c r="E590">
        <v>60</v>
      </c>
      <c r="F590">
        <v>83</v>
      </c>
      <c r="G590">
        <v>60</v>
      </c>
      <c r="H590">
        <v>60</v>
      </c>
      <c r="I590">
        <v>413</v>
      </c>
      <c r="J590" t="s">
        <v>2027</v>
      </c>
      <c r="K590" t="s">
        <v>3525</v>
      </c>
    </row>
    <row r="591" spans="1:11" x14ac:dyDescent="0.3">
      <c r="A591">
        <v>503</v>
      </c>
      <c r="B591" t="s">
        <v>1146</v>
      </c>
      <c r="C591">
        <v>95</v>
      </c>
      <c r="D591">
        <v>100</v>
      </c>
      <c r="E591">
        <v>85</v>
      </c>
      <c r="F591">
        <v>108</v>
      </c>
      <c r="G591">
        <v>70</v>
      </c>
      <c r="H591">
        <v>70</v>
      </c>
      <c r="I591">
        <v>528</v>
      </c>
      <c r="J591" t="s">
        <v>2027</v>
      </c>
      <c r="K591" t="s">
        <v>3525</v>
      </c>
    </row>
    <row r="592" spans="1:11" x14ac:dyDescent="0.3">
      <c r="A592">
        <v>504</v>
      </c>
      <c r="B592" t="s">
        <v>1148</v>
      </c>
      <c r="C592">
        <v>45</v>
      </c>
      <c r="D592">
        <v>55</v>
      </c>
      <c r="E592">
        <v>39</v>
      </c>
      <c r="F592">
        <v>35</v>
      </c>
      <c r="G592">
        <v>39</v>
      </c>
      <c r="H592">
        <v>42</v>
      </c>
      <c r="I592">
        <v>255</v>
      </c>
      <c r="J592" t="s">
        <v>2047</v>
      </c>
      <c r="K592" t="s">
        <v>3525</v>
      </c>
    </row>
    <row r="593" spans="1:11" x14ac:dyDescent="0.3">
      <c r="A593">
        <v>505</v>
      </c>
      <c r="B593" t="s">
        <v>1150</v>
      </c>
      <c r="C593">
        <v>60</v>
      </c>
      <c r="D593">
        <v>85</v>
      </c>
      <c r="E593">
        <v>69</v>
      </c>
      <c r="F593">
        <v>60</v>
      </c>
      <c r="G593">
        <v>69</v>
      </c>
      <c r="H593">
        <v>77</v>
      </c>
      <c r="I593">
        <v>420</v>
      </c>
      <c r="J593" t="s">
        <v>2047</v>
      </c>
      <c r="K593" t="s">
        <v>3525</v>
      </c>
    </row>
    <row r="594" spans="1:11" x14ac:dyDescent="0.3">
      <c r="A594">
        <v>506</v>
      </c>
      <c r="B594" t="s">
        <v>1152</v>
      </c>
      <c r="C594">
        <v>45</v>
      </c>
      <c r="D594">
        <v>60</v>
      </c>
      <c r="E594">
        <v>45</v>
      </c>
      <c r="F594">
        <v>25</v>
      </c>
      <c r="G594">
        <v>45</v>
      </c>
      <c r="H594">
        <v>55</v>
      </c>
      <c r="I594">
        <v>275</v>
      </c>
      <c r="J594" t="s">
        <v>2047</v>
      </c>
      <c r="K594" t="s">
        <v>3525</v>
      </c>
    </row>
    <row r="595" spans="1:11" x14ac:dyDescent="0.3">
      <c r="A595">
        <v>507</v>
      </c>
      <c r="B595" t="s">
        <v>1154</v>
      </c>
      <c r="C595">
        <v>65</v>
      </c>
      <c r="D595">
        <v>80</v>
      </c>
      <c r="E595">
        <v>65</v>
      </c>
      <c r="F595">
        <v>35</v>
      </c>
      <c r="G595">
        <v>65</v>
      </c>
      <c r="H595">
        <v>60</v>
      </c>
      <c r="I595">
        <v>370</v>
      </c>
      <c r="J595" t="s">
        <v>2047</v>
      </c>
      <c r="K595" t="s">
        <v>3525</v>
      </c>
    </row>
    <row r="596" spans="1:11" x14ac:dyDescent="0.3">
      <c r="A596">
        <v>508</v>
      </c>
      <c r="B596" t="s">
        <v>2697</v>
      </c>
      <c r="C596">
        <v>85</v>
      </c>
      <c r="D596">
        <v>110</v>
      </c>
      <c r="E596">
        <v>90</v>
      </c>
      <c r="F596">
        <v>45</v>
      </c>
      <c r="G596">
        <v>90</v>
      </c>
      <c r="H596">
        <v>80</v>
      </c>
      <c r="I596">
        <v>500</v>
      </c>
      <c r="J596" t="s">
        <v>2047</v>
      </c>
      <c r="K596" t="s">
        <v>3525</v>
      </c>
    </row>
    <row r="597" spans="1:11" x14ac:dyDescent="0.3">
      <c r="A597">
        <v>509</v>
      </c>
      <c r="B597" t="s">
        <v>1159</v>
      </c>
      <c r="C597">
        <v>41</v>
      </c>
      <c r="D597">
        <v>50</v>
      </c>
      <c r="E597">
        <v>37</v>
      </c>
      <c r="F597">
        <v>50</v>
      </c>
      <c r="G597">
        <v>37</v>
      </c>
      <c r="H597">
        <v>66</v>
      </c>
      <c r="I597">
        <v>281</v>
      </c>
      <c r="J597" t="s">
        <v>2102</v>
      </c>
      <c r="K597" t="s">
        <v>3525</v>
      </c>
    </row>
    <row r="598" spans="1:11" x14ac:dyDescent="0.3">
      <c r="A598">
        <v>510</v>
      </c>
      <c r="B598" t="s">
        <v>1161</v>
      </c>
      <c r="C598">
        <v>64</v>
      </c>
      <c r="D598">
        <v>88</v>
      </c>
      <c r="E598">
        <v>50</v>
      </c>
      <c r="F598">
        <v>88</v>
      </c>
      <c r="G598">
        <v>50</v>
      </c>
      <c r="H598">
        <v>106</v>
      </c>
      <c r="I598">
        <v>446</v>
      </c>
      <c r="J598" t="s">
        <v>2102</v>
      </c>
      <c r="K598" t="s">
        <v>3525</v>
      </c>
    </row>
    <row r="599" spans="1:11" x14ac:dyDescent="0.3">
      <c r="A599">
        <v>511</v>
      </c>
      <c r="B599" t="s">
        <v>1163</v>
      </c>
      <c r="C599">
        <v>50</v>
      </c>
      <c r="D599">
        <v>53</v>
      </c>
      <c r="E599">
        <v>48</v>
      </c>
      <c r="F599">
        <v>53</v>
      </c>
      <c r="G599">
        <v>48</v>
      </c>
      <c r="H599">
        <v>64</v>
      </c>
      <c r="I599">
        <v>316</v>
      </c>
      <c r="J599" t="s">
        <v>2196</v>
      </c>
      <c r="K599" t="s">
        <v>3525</v>
      </c>
    </row>
    <row r="600" spans="1:11" x14ac:dyDescent="0.3">
      <c r="A600">
        <v>512</v>
      </c>
      <c r="B600" t="s">
        <v>1165</v>
      </c>
      <c r="C600">
        <v>75</v>
      </c>
      <c r="D600">
        <v>98</v>
      </c>
      <c r="E600">
        <v>63</v>
      </c>
      <c r="F600">
        <v>98</v>
      </c>
      <c r="G600">
        <v>63</v>
      </c>
      <c r="H600">
        <v>101</v>
      </c>
      <c r="I600">
        <v>498</v>
      </c>
      <c r="J600" t="s">
        <v>2196</v>
      </c>
      <c r="K600" t="s">
        <v>3525</v>
      </c>
    </row>
    <row r="601" spans="1:11" x14ac:dyDescent="0.3">
      <c r="A601">
        <v>513</v>
      </c>
      <c r="B601" t="s">
        <v>1167</v>
      </c>
      <c r="C601">
        <v>50</v>
      </c>
      <c r="D601">
        <v>53</v>
      </c>
      <c r="E601">
        <v>48</v>
      </c>
      <c r="F601">
        <v>53</v>
      </c>
      <c r="G601">
        <v>48</v>
      </c>
      <c r="H601">
        <v>64</v>
      </c>
      <c r="I601">
        <v>316</v>
      </c>
      <c r="J601" t="s">
        <v>2022</v>
      </c>
      <c r="K601" t="s">
        <v>3525</v>
      </c>
    </row>
    <row r="602" spans="1:11" x14ac:dyDescent="0.3">
      <c r="A602">
        <v>514</v>
      </c>
      <c r="B602" t="s">
        <v>1169</v>
      </c>
      <c r="C602">
        <v>75</v>
      </c>
      <c r="D602">
        <v>98</v>
      </c>
      <c r="E602">
        <v>63</v>
      </c>
      <c r="F602">
        <v>98</v>
      </c>
      <c r="G602">
        <v>63</v>
      </c>
      <c r="H602">
        <v>101</v>
      </c>
      <c r="I602">
        <v>498</v>
      </c>
      <c r="J602" t="s">
        <v>2022</v>
      </c>
      <c r="K602" t="s">
        <v>3525</v>
      </c>
    </row>
    <row r="603" spans="1:11" x14ac:dyDescent="0.3">
      <c r="A603">
        <v>515</v>
      </c>
      <c r="B603" t="s">
        <v>1171</v>
      </c>
      <c r="C603">
        <v>50</v>
      </c>
      <c r="D603">
        <v>53</v>
      </c>
      <c r="E603">
        <v>48</v>
      </c>
      <c r="F603">
        <v>53</v>
      </c>
      <c r="G603">
        <v>48</v>
      </c>
      <c r="H603">
        <v>64</v>
      </c>
      <c r="I603">
        <v>316</v>
      </c>
      <c r="J603" t="s">
        <v>2027</v>
      </c>
      <c r="K603" t="s">
        <v>3525</v>
      </c>
    </row>
    <row r="604" spans="1:11" x14ac:dyDescent="0.3">
      <c r="A604">
        <v>516</v>
      </c>
      <c r="B604" t="s">
        <v>1173</v>
      </c>
      <c r="C604">
        <v>75</v>
      </c>
      <c r="D604">
        <v>98</v>
      </c>
      <c r="E604">
        <v>63</v>
      </c>
      <c r="F604">
        <v>98</v>
      </c>
      <c r="G604">
        <v>63</v>
      </c>
      <c r="H604">
        <v>101</v>
      </c>
      <c r="I604">
        <v>498</v>
      </c>
      <c r="J604" t="s">
        <v>2027</v>
      </c>
      <c r="K604" t="s">
        <v>3525</v>
      </c>
    </row>
    <row r="605" spans="1:11" x14ac:dyDescent="0.3">
      <c r="A605">
        <v>517</v>
      </c>
      <c r="B605" t="s">
        <v>1175</v>
      </c>
      <c r="C605">
        <v>76</v>
      </c>
      <c r="D605">
        <v>25</v>
      </c>
      <c r="E605">
        <v>45</v>
      </c>
      <c r="F605">
        <v>67</v>
      </c>
      <c r="G605">
        <v>55</v>
      </c>
      <c r="H605">
        <v>24</v>
      </c>
      <c r="I605">
        <v>292</v>
      </c>
      <c r="J605" t="s">
        <v>2121</v>
      </c>
      <c r="K605" t="s">
        <v>3525</v>
      </c>
    </row>
    <row r="606" spans="1:11" x14ac:dyDescent="0.3">
      <c r="A606">
        <v>518</v>
      </c>
      <c r="B606" t="s">
        <v>1177</v>
      </c>
      <c r="C606">
        <v>116</v>
      </c>
      <c r="D606">
        <v>55</v>
      </c>
      <c r="E606">
        <v>85</v>
      </c>
      <c r="F606">
        <v>107</v>
      </c>
      <c r="G606">
        <v>95</v>
      </c>
      <c r="H606">
        <v>29</v>
      </c>
      <c r="I606">
        <v>487</v>
      </c>
      <c r="J606" t="s">
        <v>2121</v>
      </c>
      <c r="K606" t="s">
        <v>3525</v>
      </c>
    </row>
    <row r="607" spans="1:11" x14ac:dyDescent="0.3">
      <c r="A607">
        <v>519</v>
      </c>
      <c r="B607" t="s">
        <v>1179</v>
      </c>
      <c r="C607">
        <v>50</v>
      </c>
      <c r="D607">
        <v>55</v>
      </c>
      <c r="E607">
        <v>50</v>
      </c>
      <c r="F607">
        <v>36</v>
      </c>
      <c r="G607">
        <v>30</v>
      </c>
      <c r="H607">
        <v>43</v>
      </c>
      <c r="I607">
        <v>264</v>
      </c>
      <c r="J607" t="s">
        <v>2047</v>
      </c>
      <c r="K607" t="s">
        <v>2866</v>
      </c>
    </row>
    <row r="608" spans="1:11" x14ac:dyDescent="0.3">
      <c r="A608">
        <v>520</v>
      </c>
      <c r="B608" t="s">
        <v>1181</v>
      </c>
      <c r="C608">
        <v>62</v>
      </c>
      <c r="D608">
        <v>77</v>
      </c>
      <c r="E608">
        <v>62</v>
      </c>
      <c r="F608">
        <v>50</v>
      </c>
      <c r="G608">
        <v>42</v>
      </c>
      <c r="H608">
        <v>65</v>
      </c>
      <c r="I608">
        <v>358</v>
      </c>
      <c r="J608" t="s">
        <v>2047</v>
      </c>
      <c r="K608" t="s">
        <v>2866</v>
      </c>
    </row>
    <row r="609" spans="1:11" x14ac:dyDescent="0.3">
      <c r="A609">
        <v>521</v>
      </c>
      <c r="B609" t="s">
        <v>2711</v>
      </c>
      <c r="C609">
        <v>80</v>
      </c>
      <c r="D609">
        <v>115</v>
      </c>
      <c r="E609">
        <v>80</v>
      </c>
      <c r="F609">
        <v>65</v>
      </c>
      <c r="G609">
        <v>55</v>
      </c>
      <c r="H609">
        <v>93</v>
      </c>
      <c r="I609">
        <v>488</v>
      </c>
      <c r="J609" t="s">
        <v>2047</v>
      </c>
      <c r="K609" t="s">
        <v>2866</v>
      </c>
    </row>
    <row r="610" spans="1:11" x14ac:dyDescent="0.3">
      <c r="A610">
        <v>522</v>
      </c>
      <c r="B610" t="s">
        <v>1186</v>
      </c>
      <c r="C610">
        <v>45</v>
      </c>
      <c r="D610">
        <v>60</v>
      </c>
      <c r="E610">
        <v>32</v>
      </c>
      <c r="F610">
        <v>50</v>
      </c>
      <c r="G610">
        <v>32</v>
      </c>
      <c r="H610">
        <v>76</v>
      </c>
      <c r="I610">
        <v>295</v>
      </c>
      <c r="J610" t="s">
        <v>2057</v>
      </c>
      <c r="K610" t="s">
        <v>3525</v>
      </c>
    </row>
    <row r="611" spans="1:11" x14ac:dyDescent="0.3">
      <c r="A611">
        <v>523</v>
      </c>
      <c r="B611" t="s">
        <v>1188</v>
      </c>
      <c r="C611">
        <v>75</v>
      </c>
      <c r="D611">
        <v>100</v>
      </c>
      <c r="E611">
        <v>63</v>
      </c>
      <c r="F611">
        <v>80</v>
      </c>
      <c r="G611">
        <v>63</v>
      </c>
      <c r="H611">
        <v>116</v>
      </c>
      <c r="I611">
        <v>497</v>
      </c>
      <c r="J611" t="s">
        <v>2057</v>
      </c>
      <c r="K611" t="s">
        <v>3525</v>
      </c>
    </row>
    <row r="612" spans="1:11" x14ac:dyDescent="0.3">
      <c r="A612">
        <v>524</v>
      </c>
      <c r="B612" t="s">
        <v>1190</v>
      </c>
      <c r="C612">
        <v>55</v>
      </c>
      <c r="D612">
        <v>75</v>
      </c>
      <c r="E612">
        <v>85</v>
      </c>
      <c r="F612">
        <v>25</v>
      </c>
      <c r="G612">
        <v>25</v>
      </c>
      <c r="H612">
        <v>15</v>
      </c>
      <c r="I612">
        <v>280</v>
      </c>
      <c r="J612" t="s">
        <v>2283</v>
      </c>
      <c r="K612" t="s">
        <v>3525</v>
      </c>
    </row>
    <row r="613" spans="1:11" x14ac:dyDescent="0.3">
      <c r="A613">
        <v>525</v>
      </c>
      <c r="B613" t="s">
        <v>1192</v>
      </c>
      <c r="C613">
        <v>70</v>
      </c>
      <c r="D613">
        <v>105</v>
      </c>
      <c r="E613">
        <v>105</v>
      </c>
      <c r="F613">
        <v>50</v>
      </c>
      <c r="G613">
        <v>40</v>
      </c>
      <c r="H613">
        <v>20</v>
      </c>
      <c r="I613">
        <v>390</v>
      </c>
      <c r="J613" t="s">
        <v>2283</v>
      </c>
      <c r="K613" t="s">
        <v>3525</v>
      </c>
    </row>
    <row r="614" spans="1:11" x14ac:dyDescent="0.3">
      <c r="A614">
        <v>526</v>
      </c>
      <c r="B614" t="s">
        <v>2718</v>
      </c>
      <c r="C614">
        <v>85</v>
      </c>
      <c r="D614">
        <v>135</v>
      </c>
      <c r="E614">
        <v>130</v>
      </c>
      <c r="F614">
        <v>60</v>
      </c>
      <c r="G614">
        <v>80</v>
      </c>
      <c r="H614">
        <v>25</v>
      </c>
      <c r="I614">
        <v>515</v>
      </c>
      <c r="J614" t="s">
        <v>2283</v>
      </c>
      <c r="K614" t="s">
        <v>3525</v>
      </c>
    </row>
    <row r="615" spans="1:11" x14ac:dyDescent="0.3">
      <c r="A615">
        <v>527</v>
      </c>
      <c r="B615" t="s">
        <v>1197</v>
      </c>
      <c r="C615">
        <v>55</v>
      </c>
      <c r="D615">
        <v>45</v>
      </c>
      <c r="E615">
        <v>43</v>
      </c>
      <c r="F615">
        <v>55</v>
      </c>
      <c r="G615">
        <v>43</v>
      </c>
      <c r="H615">
        <v>72</v>
      </c>
      <c r="I615">
        <v>313</v>
      </c>
      <c r="J615" t="s">
        <v>2121</v>
      </c>
      <c r="K615" t="s">
        <v>2866</v>
      </c>
    </row>
    <row r="616" spans="1:11" x14ac:dyDescent="0.3">
      <c r="A616">
        <v>528</v>
      </c>
      <c r="B616" t="s">
        <v>1199</v>
      </c>
      <c r="C616">
        <v>67</v>
      </c>
      <c r="D616">
        <v>57</v>
      </c>
      <c r="E616">
        <v>55</v>
      </c>
      <c r="F616">
        <v>77</v>
      </c>
      <c r="G616">
        <v>55</v>
      </c>
      <c r="H616">
        <v>114</v>
      </c>
      <c r="I616">
        <v>425</v>
      </c>
      <c r="J616" t="s">
        <v>2121</v>
      </c>
      <c r="K616" t="s">
        <v>2866</v>
      </c>
    </row>
    <row r="617" spans="1:11" x14ac:dyDescent="0.3">
      <c r="A617">
        <v>529</v>
      </c>
      <c r="B617" t="s">
        <v>1201</v>
      </c>
      <c r="C617">
        <v>60</v>
      </c>
      <c r="D617">
        <v>85</v>
      </c>
      <c r="E617">
        <v>40</v>
      </c>
      <c r="F617">
        <v>30</v>
      </c>
      <c r="G617">
        <v>45</v>
      </c>
      <c r="H617">
        <v>68</v>
      </c>
      <c r="I617">
        <v>328</v>
      </c>
      <c r="J617" t="s">
        <v>2062</v>
      </c>
      <c r="K617" t="s">
        <v>3525</v>
      </c>
    </row>
    <row r="618" spans="1:11" x14ac:dyDescent="0.3">
      <c r="A618">
        <v>530</v>
      </c>
      <c r="B618" t="s">
        <v>1203</v>
      </c>
      <c r="C618">
        <v>110</v>
      </c>
      <c r="D618">
        <v>135</v>
      </c>
      <c r="E618">
        <v>60</v>
      </c>
      <c r="F618">
        <v>50</v>
      </c>
      <c r="G618">
        <v>65</v>
      </c>
      <c r="H618">
        <v>88</v>
      </c>
      <c r="I618">
        <v>508</v>
      </c>
      <c r="J618" t="s">
        <v>2062</v>
      </c>
      <c r="K618" t="s">
        <v>2103</v>
      </c>
    </row>
    <row r="619" spans="1:11" x14ac:dyDescent="0.3">
      <c r="A619">
        <v>531</v>
      </c>
      <c r="B619" t="s">
        <v>1205</v>
      </c>
      <c r="C619">
        <v>103</v>
      </c>
      <c r="D619">
        <v>60</v>
      </c>
      <c r="E619">
        <v>86</v>
      </c>
      <c r="F619">
        <v>60</v>
      </c>
      <c r="G619">
        <v>86</v>
      </c>
      <c r="H619">
        <v>50</v>
      </c>
      <c r="I619">
        <v>445</v>
      </c>
      <c r="J619" t="s">
        <v>2047</v>
      </c>
      <c r="K619" t="s">
        <v>3525</v>
      </c>
    </row>
    <row r="620" spans="1:11" x14ac:dyDescent="0.3">
      <c r="A620">
        <v>531</v>
      </c>
      <c r="B620" t="s">
        <v>1206</v>
      </c>
      <c r="C620">
        <v>103</v>
      </c>
      <c r="D620">
        <v>60</v>
      </c>
      <c r="E620">
        <v>126</v>
      </c>
      <c r="F620">
        <v>80</v>
      </c>
      <c r="G620">
        <v>126</v>
      </c>
      <c r="H620">
        <v>50</v>
      </c>
      <c r="I620">
        <v>545</v>
      </c>
      <c r="J620" t="s">
        <v>2047</v>
      </c>
      <c r="K620" t="s">
        <v>2075</v>
      </c>
    </row>
    <row r="621" spans="1:11" x14ac:dyDescent="0.3">
      <c r="A621">
        <v>532</v>
      </c>
      <c r="B621" t="s">
        <v>1208</v>
      </c>
      <c r="C621">
        <v>75</v>
      </c>
      <c r="D621">
        <v>80</v>
      </c>
      <c r="E621">
        <v>55</v>
      </c>
      <c r="F621">
        <v>25</v>
      </c>
      <c r="G621">
        <v>35</v>
      </c>
      <c r="H621">
        <v>35</v>
      </c>
      <c r="I621">
        <v>305</v>
      </c>
      <c r="J621" t="s">
        <v>2108</v>
      </c>
      <c r="K621" t="s">
        <v>3525</v>
      </c>
    </row>
    <row r="622" spans="1:11" x14ac:dyDescent="0.3">
      <c r="A622">
        <v>533</v>
      </c>
      <c r="B622" t="s">
        <v>1210</v>
      </c>
      <c r="C622">
        <v>85</v>
      </c>
      <c r="D622">
        <v>105</v>
      </c>
      <c r="E622">
        <v>85</v>
      </c>
      <c r="F622">
        <v>40</v>
      </c>
      <c r="G622">
        <v>50</v>
      </c>
      <c r="H622">
        <v>40</v>
      </c>
      <c r="I622">
        <v>405</v>
      </c>
      <c r="J622" t="s">
        <v>2108</v>
      </c>
      <c r="K622" t="s">
        <v>3525</v>
      </c>
    </row>
    <row r="623" spans="1:11" x14ac:dyDescent="0.3">
      <c r="A623">
        <v>534</v>
      </c>
      <c r="B623" t="s">
        <v>1212</v>
      </c>
      <c r="C623">
        <v>105</v>
      </c>
      <c r="D623">
        <v>140</v>
      </c>
      <c r="E623">
        <v>95</v>
      </c>
      <c r="F623">
        <v>55</v>
      </c>
      <c r="G623">
        <v>65</v>
      </c>
      <c r="H623">
        <v>45</v>
      </c>
      <c r="I623">
        <v>505</v>
      </c>
      <c r="J623" t="s">
        <v>2108</v>
      </c>
      <c r="K623" t="s">
        <v>3525</v>
      </c>
    </row>
    <row r="624" spans="1:11" x14ac:dyDescent="0.3">
      <c r="A624">
        <v>535</v>
      </c>
      <c r="B624" t="s">
        <v>1214</v>
      </c>
      <c r="C624">
        <v>50</v>
      </c>
      <c r="D624">
        <v>50</v>
      </c>
      <c r="E624">
        <v>40</v>
      </c>
      <c r="F624">
        <v>50</v>
      </c>
      <c r="G624">
        <v>40</v>
      </c>
      <c r="H624">
        <v>64</v>
      </c>
      <c r="I624">
        <v>294</v>
      </c>
      <c r="J624" t="s">
        <v>2027</v>
      </c>
      <c r="K624" t="s">
        <v>3525</v>
      </c>
    </row>
    <row r="625" spans="1:11" x14ac:dyDescent="0.3">
      <c r="A625">
        <v>536</v>
      </c>
      <c r="B625" t="s">
        <v>1216</v>
      </c>
      <c r="C625">
        <v>75</v>
      </c>
      <c r="D625">
        <v>65</v>
      </c>
      <c r="E625">
        <v>55</v>
      </c>
      <c r="F625">
        <v>65</v>
      </c>
      <c r="G625">
        <v>55</v>
      </c>
      <c r="H625">
        <v>69</v>
      </c>
      <c r="I625">
        <v>384</v>
      </c>
      <c r="J625" t="s">
        <v>2027</v>
      </c>
      <c r="K625" t="s">
        <v>2062</v>
      </c>
    </row>
    <row r="626" spans="1:11" x14ac:dyDescent="0.3">
      <c r="A626">
        <v>537</v>
      </c>
      <c r="B626" t="s">
        <v>2730</v>
      </c>
      <c r="C626">
        <v>105</v>
      </c>
      <c r="D626">
        <v>95</v>
      </c>
      <c r="E626">
        <v>75</v>
      </c>
      <c r="F626">
        <v>85</v>
      </c>
      <c r="G626">
        <v>75</v>
      </c>
      <c r="H626">
        <v>74</v>
      </c>
      <c r="I626">
        <v>509</v>
      </c>
      <c r="J626" t="s">
        <v>2027</v>
      </c>
      <c r="K626" t="s">
        <v>2062</v>
      </c>
    </row>
    <row r="627" spans="1:11" x14ac:dyDescent="0.3">
      <c r="A627">
        <v>538</v>
      </c>
      <c r="B627" t="s">
        <v>1221</v>
      </c>
      <c r="C627">
        <v>120</v>
      </c>
      <c r="D627">
        <v>100</v>
      </c>
      <c r="E627">
        <v>85</v>
      </c>
      <c r="F627">
        <v>30</v>
      </c>
      <c r="G627">
        <v>85</v>
      </c>
      <c r="H627">
        <v>45</v>
      </c>
      <c r="I627">
        <v>465</v>
      </c>
      <c r="J627" t="s">
        <v>2108</v>
      </c>
      <c r="K627" t="s">
        <v>3525</v>
      </c>
    </row>
    <row r="628" spans="1:11" x14ac:dyDescent="0.3">
      <c r="A628">
        <v>539</v>
      </c>
      <c r="B628" t="s">
        <v>1223</v>
      </c>
      <c r="C628">
        <v>75</v>
      </c>
      <c r="D628">
        <v>125</v>
      </c>
      <c r="E628">
        <v>75</v>
      </c>
      <c r="F628">
        <v>30</v>
      </c>
      <c r="G628">
        <v>75</v>
      </c>
      <c r="H628">
        <v>85</v>
      </c>
      <c r="I628">
        <v>465</v>
      </c>
      <c r="J628" t="s">
        <v>2108</v>
      </c>
      <c r="K628" t="s">
        <v>3525</v>
      </c>
    </row>
    <row r="629" spans="1:11" x14ac:dyDescent="0.3">
      <c r="A629">
        <v>540</v>
      </c>
      <c r="B629" t="s">
        <v>1225</v>
      </c>
      <c r="C629">
        <v>45</v>
      </c>
      <c r="D629">
        <v>53</v>
      </c>
      <c r="E629">
        <v>70</v>
      </c>
      <c r="F629">
        <v>40</v>
      </c>
      <c r="G629">
        <v>60</v>
      </c>
      <c r="H629">
        <v>42</v>
      </c>
      <c r="I629">
        <v>310</v>
      </c>
      <c r="J629" t="s">
        <v>2031</v>
      </c>
      <c r="K629" t="s">
        <v>2196</v>
      </c>
    </row>
    <row r="630" spans="1:11" x14ac:dyDescent="0.3">
      <c r="A630">
        <v>541</v>
      </c>
      <c r="B630" t="s">
        <v>1227</v>
      </c>
      <c r="C630">
        <v>55</v>
      </c>
      <c r="D630">
        <v>63</v>
      </c>
      <c r="E630">
        <v>90</v>
      </c>
      <c r="F630">
        <v>50</v>
      </c>
      <c r="G630">
        <v>80</v>
      </c>
      <c r="H630">
        <v>42</v>
      </c>
      <c r="I630">
        <v>380</v>
      </c>
      <c r="J630" t="s">
        <v>2031</v>
      </c>
      <c r="K630" t="s">
        <v>2196</v>
      </c>
    </row>
    <row r="631" spans="1:11" x14ac:dyDescent="0.3">
      <c r="A631">
        <v>542</v>
      </c>
      <c r="B631" t="s">
        <v>2736</v>
      </c>
      <c r="C631">
        <v>75</v>
      </c>
      <c r="D631">
        <v>103</v>
      </c>
      <c r="E631">
        <v>80</v>
      </c>
      <c r="F631">
        <v>70</v>
      </c>
      <c r="G631">
        <v>80</v>
      </c>
      <c r="H631">
        <v>92</v>
      </c>
      <c r="I631">
        <v>500</v>
      </c>
      <c r="J631" t="s">
        <v>2031</v>
      </c>
      <c r="K631" t="s">
        <v>2196</v>
      </c>
    </row>
    <row r="632" spans="1:11" x14ac:dyDescent="0.3">
      <c r="A632">
        <v>543</v>
      </c>
      <c r="B632" t="s">
        <v>1232</v>
      </c>
      <c r="C632">
        <v>30</v>
      </c>
      <c r="D632">
        <v>45</v>
      </c>
      <c r="E632">
        <v>59</v>
      </c>
      <c r="F632">
        <v>30</v>
      </c>
      <c r="G632">
        <v>39</v>
      </c>
      <c r="H632">
        <v>57</v>
      </c>
      <c r="I632">
        <v>260</v>
      </c>
      <c r="J632" t="s">
        <v>2031</v>
      </c>
      <c r="K632" t="s">
        <v>2053</v>
      </c>
    </row>
    <row r="633" spans="1:11" x14ac:dyDescent="0.3">
      <c r="A633">
        <v>544</v>
      </c>
      <c r="B633" t="s">
        <v>1234</v>
      </c>
      <c r="C633">
        <v>40</v>
      </c>
      <c r="D633">
        <v>55</v>
      </c>
      <c r="E633">
        <v>99</v>
      </c>
      <c r="F633">
        <v>40</v>
      </c>
      <c r="G633">
        <v>79</v>
      </c>
      <c r="H633">
        <v>47</v>
      </c>
      <c r="I633">
        <v>360</v>
      </c>
      <c r="J633" t="s">
        <v>2031</v>
      </c>
      <c r="K633" t="s">
        <v>2053</v>
      </c>
    </row>
    <row r="634" spans="1:11" x14ac:dyDescent="0.3">
      <c r="A634">
        <v>545</v>
      </c>
      <c r="B634" t="s">
        <v>2740</v>
      </c>
      <c r="C634">
        <v>60</v>
      </c>
      <c r="D634">
        <v>100</v>
      </c>
      <c r="E634">
        <v>89</v>
      </c>
      <c r="F634">
        <v>55</v>
      </c>
      <c r="G634">
        <v>69</v>
      </c>
      <c r="H634">
        <v>112</v>
      </c>
      <c r="I634">
        <v>485</v>
      </c>
      <c r="J634" t="s">
        <v>2031</v>
      </c>
      <c r="K634" t="s">
        <v>2053</v>
      </c>
    </row>
    <row r="635" spans="1:11" x14ac:dyDescent="0.3">
      <c r="A635">
        <v>546</v>
      </c>
      <c r="B635" t="s">
        <v>1239</v>
      </c>
      <c r="C635">
        <v>40</v>
      </c>
      <c r="D635">
        <v>27</v>
      </c>
      <c r="E635">
        <v>60</v>
      </c>
      <c r="F635">
        <v>37</v>
      </c>
      <c r="G635">
        <v>50</v>
      </c>
      <c r="H635">
        <v>66</v>
      </c>
      <c r="I635">
        <v>280</v>
      </c>
      <c r="J635" t="s">
        <v>2196</v>
      </c>
      <c r="K635" t="s">
        <v>2075</v>
      </c>
    </row>
    <row r="636" spans="1:11" x14ac:dyDescent="0.3">
      <c r="A636">
        <v>547</v>
      </c>
      <c r="B636" t="s">
        <v>1241</v>
      </c>
      <c r="C636">
        <v>60</v>
      </c>
      <c r="D636">
        <v>67</v>
      </c>
      <c r="E636">
        <v>85</v>
      </c>
      <c r="F636">
        <v>77</v>
      </c>
      <c r="G636">
        <v>75</v>
      </c>
      <c r="H636">
        <v>116</v>
      </c>
      <c r="I636">
        <v>480</v>
      </c>
      <c r="J636" t="s">
        <v>2196</v>
      </c>
      <c r="K636" t="s">
        <v>2075</v>
      </c>
    </row>
    <row r="637" spans="1:11" x14ac:dyDescent="0.3">
      <c r="A637">
        <v>548</v>
      </c>
      <c r="B637" t="s">
        <v>1243</v>
      </c>
      <c r="C637">
        <v>45</v>
      </c>
      <c r="D637">
        <v>35</v>
      </c>
      <c r="E637">
        <v>50</v>
      </c>
      <c r="F637">
        <v>70</v>
      </c>
      <c r="G637">
        <v>50</v>
      </c>
      <c r="H637">
        <v>30</v>
      </c>
      <c r="I637">
        <v>280</v>
      </c>
      <c r="J637" t="s">
        <v>2196</v>
      </c>
      <c r="K637" t="s">
        <v>3525</v>
      </c>
    </row>
    <row r="638" spans="1:11" x14ac:dyDescent="0.3">
      <c r="A638">
        <v>549</v>
      </c>
      <c r="B638" t="s">
        <v>1245</v>
      </c>
      <c r="C638">
        <v>70</v>
      </c>
      <c r="D638">
        <v>60</v>
      </c>
      <c r="E638">
        <v>75</v>
      </c>
      <c r="F638">
        <v>110</v>
      </c>
      <c r="G638">
        <v>75</v>
      </c>
      <c r="H638">
        <v>90</v>
      </c>
      <c r="I638">
        <v>480</v>
      </c>
      <c r="J638" t="s">
        <v>2196</v>
      </c>
      <c r="K638" t="s">
        <v>3525</v>
      </c>
    </row>
    <row r="639" spans="1:11" x14ac:dyDescent="0.3">
      <c r="A639">
        <v>550</v>
      </c>
      <c r="B639" t="s">
        <v>1247</v>
      </c>
      <c r="C639">
        <v>70</v>
      </c>
      <c r="D639">
        <v>92</v>
      </c>
      <c r="E639">
        <v>65</v>
      </c>
      <c r="F639">
        <v>80</v>
      </c>
      <c r="G639">
        <v>55</v>
      </c>
      <c r="H639">
        <v>98</v>
      </c>
      <c r="I639">
        <v>460</v>
      </c>
      <c r="J639" t="s">
        <v>2027</v>
      </c>
      <c r="K639" t="s">
        <v>3525</v>
      </c>
    </row>
    <row r="640" spans="1:11" x14ac:dyDescent="0.3">
      <c r="A640">
        <v>551</v>
      </c>
      <c r="B640" t="s">
        <v>1249</v>
      </c>
      <c r="C640">
        <v>50</v>
      </c>
      <c r="D640">
        <v>72</v>
      </c>
      <c r="E640">
        <v>35</v>
      </c>
      <c r="F640">
        <v>35</v>
      </c>
      <c r="G640">
        <v>35</v>
      </c>
      <c r="H640">
        <v>65</v>
      </c>
      <c r="I640">
        <v>292</v>
      </c>
      <c r="J640" t="s">
        <v>2062</v>
      </c>
      <c r="K640" t="s">
        <v>2102</v>
      </c>
    </row>
    <row r="641" spans="1:11" x14ac:dyDescent="0.3">
      <c r="A641">
        <v>552</v>
      </c>
      <c r="B641" t="s">
        <v>1251</v>
      </c>
      <c r="C641">
        <v>60</v>
      </c>
      <c r="D641">
        <v>82</v>
      </c>
      <c r="E641">
        <v>45</v>
      </c>
      <c r="F641">
        <v>45</v>
      </c>
      <c r="G641">
        <v>45</v>
      </c>
      <c r="H641">
        <v>74</v>
      </c>
      <c r="I641">
        <v>351</v>
      </c>
      <c r="J641" t="s">
        <v>2062</v>
      </c>
      <c r="K641" t="s">
        <v>2102</v>
      </c>
    </row>
    <row r="642" spans="1:11" x14ac:dyDescent="0.3">
      <c r="A642">
        <v>553</v>
      </c>
      <c r="B642" t="s">
        <v>2754</v>
      </c>
      <c r="C642">
        <v>95</v>
      </c>
      <c r="D642">
        <v>117</v>
      </c>
      <c r="E642">
        <v>80</v>
      </c>
      <c r="F642">
        <v>65</v>
      </c>
      <c r="G642">
        <v>70</v>
      </c>
      <c r="H642">
        <v>92</v>
      </c>
      <c r="I642">
        <v>519</v>
      </c>
      <c r="J642" t="s">
        <v>2062</v>
      </c>
      <c r="K642" t="s">
        <v>2102</v>
      </c>
    </row>
    <row r="643" spans="1:11" x14ac:dyDescent="0.3">
      <c r="A643">
        <v>554</v>
      </c>
      <c r="B643" t="s">
        <v>1256</v>
      </c>
      <c r="C643">
        <v>70</v>
      </c>
      <c r="D643">
        <v>90</v>
      </c>
      <c r="E643">
        <v>45</v>
      </c>
      <c r="F643">
        <v>15</v>
      </c>
      <c r="G643">
        <v>45</v>
      </c>
      <c r="H643">
        <v>50</v>
      </c>
      <c r="I643">
        <v>315</v>
      </c>
      <c r="J643" t="s">
        <v>2022</v>
      </c>
      <c r="K643" t="s">
        <v>3525</v>
      </c>
    </row>
    <row r="644" spans="1:11" x14ac:dyDescent="0.3">
      <c r="A644">
        <v>554</v>
      </c>
      <c r="B644" t="s">
        <v>1258</v>
      </c>
      <c r="C644">
        <v>70</v>
      </c>
      <c r="D644">
        <v>90</v>
      </c>
      <c r="E644">
        <v>45</v>
      </c>
      <c r="F644">
        <v>15</v>
      </c>
      <c r="G644">
        <v>45</v>
      </c>
      <c r="H644">
        <v>50</v>
      </c>
      <c r="I644">
        <v>315</v>
      </c>
      <c r="J644" t="s">
        <v>2079</v>
      </c>
      <c r="K644" t="s">
        <v>3525</v>
      </c>
    </row>
    <row r="645" spans="1:11" x14ac:dyDescent="0.3">
      <c r="A645">
        <v>555</v>
      </c>
      <c r="B645" t="s">
        <v>3364</v>
      </c>
      <c r="C645">
        <v>105</v>
      </c>
      <c r="D645">
        <v>140</v>
      </c>
      <c r="E645">
        <v>55</v>
      </c>
      <c r="F645">
        <v>30</v>
      </c>
      <c r="G645">
        <v>55</v>
      </c>
      <c r="H645">
        <v>95</v>
      </c>
      <c r="I645">
        <v>480</v>
      </c>
      <c r="J645" t="s">
        <v>2022</v>
      </c>
      <c r="K645" t="s">
        <v>3525</v>
      </c>
    </row>
    <row r="646" spans="1:11" x14ac:dyDescent="0.3">
      <c r="A646">
        <v>555</v>
      </c>
      <c r="B646" t="s">
        <v>1262</v>
      </c>
      <c r="C646">
        <v>105</v>
      </c>
      <c r="D646">
        <v>30</v>
      </c>
      <c r="E646">
        <v>105</v>
      </c>
      <c r="F646">
        <v>140</v>
      </c>
      <c r="G646">
        <v>105</v>
      </c>
      <c r="H646">
        <v>55</v>
      </c>
      <c r="I646">
        <v>540</v>
      </c>
      <c r="J646" t="s">
        <v>2022</v>
      </c>
      <c r="K646" t="s">
        <v>2121</v>
      </c>
    </row>
    <row r="647" spans="1:11" x14ac:dyDescent="0.3">
      <c r="A647">
        <v>555</v>
      </c>
      <c r="B647" t="s">
        <v>1264</v>
      </c>
      <c r="C647">
        <v>105</v>
      </c>
      <c r="D647">
        <v>140</v>
      </c>
      <c r="E647">
        <v>55</v>
      </c>
      <c r="F647">
        <v>30</v>
      </c>
      <c r="G647">
        <v>55</v>
      </c>
      <c r="H647">
        <v>95</v>
      </c>
      <c r="I647">
        <v>480</v>
      </c>
      <c r="J647" t="s">
        <v>2079</v>
      </c>
      <c r="K647" t="s">
        <v>3525</v>
      </c>
    </row>
    <row r="648" spans="1:11" x14ac:dyDescent="0.3">
      <c r="A648">
        <v>555</v>
      </c>
      <c r="B648" t="s">
        <v>1266</v>
      </c>
      <c r="C648">
        <v>105</v>
      </c>
      <c r="D648">
        <v>160</v>
      </c>
      <c r="E648">
        <v>55</v>
      </c>
      <c r="F648">
        <v>30</v>
      </c>
      <c r="G648">
        <v>55</v>
      </c>
      <c r="H648">
        <v>135</v>
      </c>
      <c r="I648">
        <v>540</v>
      </c>
      <c r="J648" t="s">
        <v>2079</v>
      </c>
      <c r="K648" t="s">
        <v>2022</v>
      </c>
    </row>
    <row r="649" spans="1:11" x14ac:dyDescent="0.3">
      <c r="A649">
        <v>556</v>
      </c>
      <c r="B649" t="s">
        <v>1268</v>
      </c>
      <c r="C649">
        <v>75</v>
      </c>
      <c r="D649">
        <v>86</v>
      </c>
      <c r="E649">
        <v>67</v>
      </c>
      <c r="F649">
        <v>106</v>
      </c>
      <c r="G649">
        <v>67</v>
      </c>
      <c r="H649">
        <v>60</v>
      </c>
      <c r="I649">
        <v>461</v>
      </c>
      <c r="J649" t="s">
        <v>2196</v>
      </c>
      <c r="K649" t="s">
        <v>3525</v>
      </c>
    </row>
    <row r="650" spans="1:11" x14ac:dyDescent="0.3">
      <c r="A650">
        <v>557</v>
      </c>
      <c r="B650" t="s">
        <v>1270</v>
      </c>
      <c r="C650">
        <v>50</v>
      </c>
      <c r="D650">
        <v>65</v>
      </c>
      <c r="E650">
        <v>85</v>
      </c>
      <c r="F650">
        <v>35</v>
      </c>
      <c r="G650">
        <v>35</v>
      </c>
      <c r="H650">
        <v>55</v>
      </c>
      <c r="I650">
        <v>325</v>
      </c>
      <c r="J650" t="s">
        <v>2031</v>
      </c>
      <c r="K650" t="s">
        <v>2283</v>
      </c>
    </row>
    <row r="651" spans="1:11" x14ac:dyDescent="0.3">
      <c r="A651">
        <v>558</v>
      </c>
      <c r="B651" t="s">
        <v>1272</v>
      </c>
      <c r="C651">
        <v>70</v>
      </c>
      <c r="D651">
        <v>95</v>
      </c>
      <c r="E651">
        <v>125</v>
      </c>
      <c r="F651">
        <v>65</v>
      </c>
      <c r="G651">
        <v>75</v>
      </c>
      <c r="H651">
        <v>45</v>
      </c>
      <c r="I651">
        <v>475</v>
      </c>
      <c r="J651" t="s">
        <v>2031</v>
      </c>
      <c r="K651" t="s">
        <v>2283</v>
      </c>
    </row>
    <row r="652" spans="1:11" x14ac:dyDescent="0.3">
      <c r="A652">
        <v>559</v>
      </c>
      <c r="B652" t="s">
        <v>1274</v>
      </c>
      <c r="C652">
        <v>50</v>
      </c>
      <c r="D652">
        <v>75</v>
      </c>
      <c r="E652">
        <v>70</v>
      </c>
      <c r="F652">
        <v>35</v>
      </c>
      <c r="G652">
        <v>70</v>
      </c>
      <c r="H652">
        <v>48</v>
      </c>
      <c r="I652">
        <v>348</v>
      </c>
      <c r="J652" t="s">
        <v>2102</v>
      </c>
      <c r="K652" t="s">
        <v>2108</v>
      </c>
    </row>
    <row r="653" spans="1:11" x14ac:dyDescent="0.3">
      <c r="A653">
        <v>560</v>
      </c>
      <c r="B653" t="s">
        <v>1276</v>
      </c>
      <c r="C653">
        <v>65</v>
      </c>
      <c r="D653">
        <v>90</v>
      </c>
      <c r="E653">
        <v>115</v>
      </c>
      <c r="F653">
        <v>45</v>
      </c>
      <c r="G653">
        <v>115</v>
      </c>
      <c r="H653">
        <v>58</v>
      </c>
      <c r="I653">
        <v>488</v>
      </c>
      <c r="J653" t="s">
        <v>2102</v>
      </c>
      <c r="K653" t="s">
        <v>2108</v>
      </c>
    </row>
    <row r="654" spans="1:11" x14ac:dyDescent="0.3">
      <c r="A654">
        <v>561</v>
      </c>
      <c r="B654" t="s">
        <v>1278</v>
      </c>
      <c r="C654">
        <v>72</v>
      </c>
      <c r="D654">
        <v>58</v>
      </c>
      <c r="E654">
        <v>80</v>
      </c>
      <c r="F654">
        <v>103</v>
      </c>
      <c r="G654">
        <v>80</v>
      </c>
      <c r="H654">
        <v>97</v>
      </c>
      <c r="I654">
        <v>490</v>
      </c>
      <c r="J654" t="s">
        <v>2121</v>
      </c>
      <c r="K654" t="s">
        <v>2866</v>
      </c>
    </row>
    <row r="655" spans="1:11" x14ac:dyDescent="0.3">
      <c r="A655">
        <v>562</v>
      </c>
      <c r="B655" t="s">
        <v>1280</v>
      </c>
      <c r="C655">
        <v>38</v>
      </c>
      <c r="D655">
        <v>30</v>
      </c>
      <c r="E655">
        <v>85</v>
      </c>
      <c r="F655">
        <v>55</v>
      </c>
      <c r="G655">
        <v>65</v>
      </c>
      <c r="H655">
        <v>30</v>
      </c>
      <c r="I655">
        <v>303</v>
      </c>
      <c r="J655" t="s">
        <v>2305</v>
      </c>
      <c r="K655" t="s">
        <v>3525</v>
      </c>
    </row>
    <row r="656" spans="1:11" x14ac:dyDescent="0.3">
      <c r="A656">
        <v>562</v>
      </c>
      <c r="B656" t="s">
        <v>1282</v>
      </c>
      <c r="C656">
        <v>38</v>
      </c>
      <c r="D656">
        <v>55</v>
      </c>
      <c r="E656">
        <v>85</v>
      </c>
      <c r="F656">
        <v>30</v>
      </c>
      <c r="G656">
        <v>65</v>
      </c>
      <c r="H656">
        <v>30</v>
      </c>
      <c r="I656">
        <v>303</v>
      </c>
      <c r="J656" t="s">
        <v>2062</v>
      </c>
      <c r="K656" t="s">
        <v>2305</v>
      </c>
    </row>
    <row r="657" spans="1:11" x14ac:dyDescent="0.3">
      <c r="A657">
        <v>563</v>
      </c>
      <c r="B657" t="s">
        <v>1284</v>
      </c>
      <c r="C657">
        <v>58</v>
      </c>
      <c r="D657">
        <v>50</v>
      </c>
      <c r="E657">
        <v>145</v>
      </c>
      <c r="F657">
        <v>95</v>
      </c>
      <c r="G657">
        <v>105</v>
      </c>
      <c r="H657">
        <v>30</v>
      </c>
      <c r="I657">
        <v>483</v>
      </c>
      <c r="J657" t="s">
        <v>2305</v>
      </c>
      <c r="K657" t="s">
        <v>3525</v>
      </c>
    </row>
    <row r="658" spans="1:11" x14ac:dyDescent="0.3">
      <c r="A658">
        <v>564</v>
      </c>
      <c r="B658" t="s">
        <v>1286</v>
      </c>
      <c r="C658">
        <v>54</v>
      </c>
      <c r="D658">
        <v>78</v>
      </c>
      <c r="E658">
        <v>103</v>
      </c>
      <c r="F658">
        <v>53</v>
      </c>
      <c r="G658">
        <v>45</v>
      </c>
      <c r="H658">
        <v>22</v>
      </c>
      <c r="I658">
        <v>355</v>
      </c>
      <c r="J658" t="s">
        <v>2027</v>
      </c>
      <c r="K658" t="s">
        <v>2283</v>
      </c>
    </row>
    <row r="659" spans="1:11" x14ac:dyDescent="0.3">
      <c r="A659">
        <v>565</v>
      </c>
      <c r="B659" t="s">
        <v>1288</v>
      </c>
      <c r="C659">
        <v>74</v>
      </c>
      <c r="D659">
        <v>108</v>
      </c>
      <c r="E659">
        <v>133</v>
      </c>
      <c r="F659">
        <v>83</v>
      </c>
      <c r="G659">
        <v>65</v>
      </c>
      <c r="H659">
        <v>32</v>
      </c>
      <c r="I659">
        <v>495</v>
      </c>
      <c r="J659" t="s">
        <v>2027</v>
      </c>
      <c r="K659" t="s">
        <v>2283</v>
      </c>
    </row>
    <row r="660" spans="1:11" x14ac:dyDescent="0.3">
      <c r="A660">
        <v>566</v>
      </c>
      <c r="B660" t="s">
        <v>1290</v>
      </c>
      <c r="C660">
        <v>55</v>
      </c>
      <c r="D660">
        <v>112</v>
      </c>
      <c r="E660">
        <v>45</v>
      </c>
      <c r="F660">
        <v>74</v>
      </c>
      <c r="G660">
        <v>45</v>
      </c>
      <c r="H660">
        <v>70</v>
      </c>
      <c r="I660">
        <v>401</v>
      </c>
      <c r="J660" t="s">
        <v>2283</v>
      </c>
      <c r="K660" t="s">
        <v>2866</v>
      </c>
    </row>
    <row r="661" spans="1:11" x14ac:dyDescent="0.3">
      <c r="A661">
        <v>567</v>
      </c>
      <c r="B661" t="s">
        <v>1292</v>
      </c>
      <c r="C661">
        <v>75</v>
      </c>
      <c r="D661">
        <v>140</v>
      </c>
      <c r="E661">
        <v>65</v>
      </c>
      <c r="F661">
        <v>112</v>
      </c>
      <c r="G661">
        <v>65</v>
      </c>
      <c r="H661">
        <v>110</v>
      </c>
      <c r="I661">
        <v>567</v>
      </c>
      <c r="J661" t="s">
        <v>2283</v>
      </c>
      <c r="K661" t="s">
        <v>2866</v>
      </c>
    </row>
    <row r="662" spans="1:11" x14ac:dyDescent="0.3">
      <c r="A662">
        <v>568</v>
      </c>
      <c r="B662" t="s">
        <v>1294</v>
      </c>
      <c r="C662">
        <v>50</v>
      </c>
      <c r="D662">
        <v>50</v>
      </c>
      <c r="E662">
        <v>62</v>
      </c>
      <c r="F662">
        <v>40</v>
      </c>
      <c r="G662">
        <v>62</v>
      </c>
      <c r="H662">
        <v>65</v>
      </c>
      <c r="I662">
        <v>329</v>
      </c>
      <c r="J662" t="s">
        <v>2053</v>
      </c>
      <c r="K662" t="s">
        <v>3525</v>
      </c>
    </row>
    <row r="663" spans="1:11" x14ac:dyDescent="0.3">
      <c r="A663">
        <v>569</v>
      </c>
      <c r="B663" t="s">
        <v>1296</v>
      </c>
      <c r="C663">
        <v>80</v>
      </c>
      <c r="D663">
        <v>95</v>
      </c>
      <c r="E663">
        <v>82</v>
      </c>
      <c r="F663">
        <v>60</v>
      </c>
      <c r="G663">
        <v>82</v>
      </c>
      <c r="H663">
        <v>75</v>
      </c>
      <c r="I663">
        <v>474</v>
      </c>
      <c r="J663" t="s">
        <v>2053</v>
      </c>
      <c r="K663" t="s">
        <v>3525</v>
      </c>
    </row>
    <row r="664" spans="1:11" x14ac:dyDescent="0.3">
      <c r="A664">
        <v>570</v>
      </c>
      <c r="B664" t="s">
        <v>1298</v>
      </c>
      <c r="C664">
        <v>40</v>
      </c>
      <c r="D664">
        <v>65</v>
      </c>
      <c r="E664">
        <v>40</v>
      </c>
      <c r="F664">
        <v>80</v>
      </c>
      <c r="G664">
        <v>40</v>
      </c>
      <c r="H664">
        <v>65</v>
      </c>
      <c r="I664">
        <v>330</v>
      </c>
      <c r="J664" t="s">
        <v>2102</v>
      </c>
      <c r="K664" t="s">
        <v>3525</v>
      </c>
    </row>
    <row r="665" spans="1:11" x14ac:dyDescent="0.3">
      <c r="A665">
        <v>571</v>
      </c>
      <c r="B665" t="s">
        <v>1300</v>
      </c>
      <c r="C665">
        <v>60</v>
      </c>
      <c r="D665">
        <v>105</v>
      </c>
      <c r="E665">
        <v>60</v>
      </c>
      <c r="F665">
        <v>120</v>
      </c>
      <c r="G665">
        <v>60</v>
      </c>
      <c r="H665">
        <v>105</v>
      </c>
      <c r="I665">
        <v>510</v>
      </c>
      <c r="J665" t="s">
        <v>2102</v>
      </c>
      <c r="K665" t="s">
        <v>3525</v>
      </c>
    </row>
    <row r="666" spans="1:11" x14ac:dyDescent="0.3">
      <c r="A666">
        <v>572</v>
      </c>
      <c r="B666" t="s">
        <v>1302</v>
      </c>
      <c r="C666">
        <v>55</v>
      </c>
      <c r="D666">
        <v>50</v>
      </c>
      <c r="E666">
        <v>40</v>
      </c>
      <c r="F666">
        <v>40</v>
      </c>
      <c r="G666">
        <v>40</v>
      </c>
      <c r="H666">
        <v>75</v>
      </c>
      <c r="I666">
        <v>300</v>
      </c>
      <c r="J666" t="s">
        <v>2047</v>
      </c>
      <c r="K666" t="s">
        <v>3525</v>
      </c>
    </row>
    <row r="667" spans="1:11" x14ac:dyDescent="0.3">
      <c r="A667">
        <v>573</v>
      </c>
      <c r="B667" t="s">
        <v>1304</v>
      </c>
      <c r="C667">
        <v>75</v>
      </c>
      <c r="D667">
        <v>95</v>
      </c>
      <c r="E667">
        <v>60</v>
      </c>
      <c r="F667">
        <v>65</v>
      </c>
      <c r="G667">
        <v>60</v>
      </c>
      <c r="H667">
        <v>115</v>
      </c>
      <c r="I667">
        <v>470</v>
      </c>
      <c r="J667" t="s">
        <v>2047</v>
      </c>
      <c r="K667" t="s">
        <v>3525</v>
      </c>
    </row>
    <row r="668" spans="1:11" x14ac:dyDescent="0.3">
      <c r="A668">
        <v>574</v>
      </c>
      <c r="B668" t="s">
        <v>1306</v>
      </c>
      <c r="C668">
        <v>45</v>
      </c>
      <c r="D668">
        <v>30</v>
      </c>
      <c r="E668">
        <v>50</v>
      </c>
      <c r="F668">
        <v>55</v>
      </c>
      <c r="G668">
        <v>65</v>
      </c>
      <c r="H668">
        <v>45</v>
      </c>
      <c r="I668">
        <v>290</v>
      </c>
      <c r="J668" t="s">
        <v>2121</v>
      </c>
      <c r="K668" t="s">
        <v>3525</v>
      </c>
    </row>
    <row r="669" spans="1:11" x14ac:dyDescent="0.3">
      <c r="A669">
        <v>575</v>
      </c>
      <c r="B669" t="s">
        <v>1308</v>
      </c>
      <c r="C669">
        <v>60</v>
      </c>
      <c r="D669">
        <v>45</v>
      </c>
      <c r="E669">
        <v>70</v>
      </c>
      <c r="F669">
        <v>75</v>
      </c>
      <c r="G669">
        <v>85</v>
      </c>
      <c r="H669">
        <v>55</v>
      </c>
      <c r="I669">
        <v>390</v>
      </c>
      <c r="J669" t="s">
        <v>2121</v>
      </c>
      <c r="K669" t="s">
        <v>3525</v>
      </c>
    </row>
    <row r="670" spans="1:11" x14ac:dyDescent="0.3">
      <c r="A670">
        <v>576</v>
      </c>
      <c r="B670" t="s">
        <v>1310</v>
      </c>
      <c r="C670">
        <v>70</v>
      </c>
      <c r="D670">
        <v>55</v>
      </c>
      <c r="E670">
        <v>95</v>
      </c>
      <c r="F670">
        <v>95</v>
      </c>
      <c r="G670">
        <v>110</v>
      </c>
      <c r="H670">
        <v>65</v>
      </c>
      <c r="I670">
        <v>490</v>
      </c>
      <c r="J670" t="s">
        <v>2121</v>
      </c>
      <c r="K670" t="s">
        <v>3525</v>
      </c>
    </row>
    <row r="671" spans="1:11" x14ac:dyDescent="0.3">
      <c r="A671">
        <v>577</v>
      </c>
      <c r="B671" t="s">
        <v>1312</v>
      </c>
      <c r="C671">
        <v>45</v>
      </c>
      <c r="D671">
        <v>30</v>
      </c>
      <c r="E671">
        <v>40</v>
      </c>
      <c r="F671">
        <v>105</v>
      </c>
      <c r="G671">
        <v>50</v>
      </c>
      <c r="H671">
        <v>20</v>
      </c>
      <c r="I671">
        <v>290</v>
      </c>
      <c r="J671" t="s">
        <v>2121</v>
      </c>
      <c r="K671" t="s">
        <v>3525</v>
      </c>
    </row>
    <row r="672" spans="1:11" x14ac:dyDescent="0.3">
      <c r="A672">
        <v>578</v>
      </c>
      <c r="B672" t="s">
        <v>1314</v>
      </c>
      <c r="C672">
        <v>65</v>
      </c>
      <c r="D672">
        <v>40</v>
      </c>
      <c r="E672">
        <v>50</v>
      </c>
      <c r="F672">
        <v>125</v>
      </c>
      <c r="G672">
        <v>60</v>
      </c>
      <c r="H672">
        <v>30</v>
      </c>
      <c r="I672">
        <v>370</v>
      </c>
      <c r="J672" t="s">
        <v>2121</v>
      </c>
      <c r="K672" t="s">
        <v>3525</v>
      </c>
    </row>
    <row r="673" spans="1:11" x14ac:dyDescent="0.3">
      <c r="A673">
        <v>579</v>
      </c>
      <c r="B673" t="s">
        <v>1316</v>
      </c>
      <c r="C673">
        <v>110</v>
      </c>
      <c r="D673">
        <v>65</v>
      </c>
      <c r="E673">
        <v>75</v>
      </c>
      <c r="F673">
        <v>125</v>
      </c>
      <c r="G673">
        <v>85</v>
      </c>
      <c r="H673">
        <v>30</v>
      </c>
      <c r="I673">
        <v>490</v>
      </c>
      <c r="J673" t="s">
        <v>2121</v>
      </c>
      <c r="K673" t="s">
        <v>3525</v>
      </c>
    </row>
    <row r="674" spans="1:11" x14ac:dyDescent="0.3">
      <c r="A674">
        <v>580</v>
      </c>
      <c r="B674" t="s">
        <v>1318</v>
      </c>
      <c r="C674">
        <v>62</v>
      </c>
      <c r="D674">
        <v>44</v>
      </c>
      <c r="E674">
        <v>50</v>
      </c>
      <c r="F674">
        <v>44</v>
      </c>
      <c r="G674">
        <v>50</v>
      </c>
      <c r="H674">
        <v>55</v>
      </c>
      <c r="I674">
        <v>305</v>
      </c>
      <c r="J674" t="s">
        <v>2027</v>
      </c>
      <c r="K674" t="s">
        <v>2866</v>
      </c>
    </row>
    <row r="675" spans="1:11" x14ac:dyDescent="0.3">
      <c r="A675">
        <v>581</v>
      </c>
      <c r="B675" t="s">
        <v>1320</v>
      </c>
      <c r="C675">
        <v>75</v>
      </c>
      <c r="D675">
        <v>87</v>
      </c>
      <c r="E675">
        <v>63</v>
      </c>
      <c r="F675">
        <v>87</v>
      </c>
      <c r="G675">
        <v>63</v>
      </c>
      <c r="H675">
        <v>98</v>
      </c>
      <c r="I675">
        <v>473</v>
      </c>
      <c r="J675" t="s">
        <v>2027</v>
      </c>
      <c r="K675" t="s">
        <v>2866</v>
      </c>
    </row>
    <row r="676" spans="1:11" x14ac:dyDescent="0.3">
      <c r="A676">
        <v>582</v>
      </c>
      <c r="B676" t="s">
        <v>1322</v>
      </c>
      <c r="C676">
        <v>36</v>
      </c>
      <c r="D676">
        <v>50</v>
      </c>
      <c r="E676">
        <v>50</v>
      </c>
      <c r="F676">
        <v>65</v>
      </c>
      <c r="G676">
        <v>60</v>
      </c>
      <c r="H676">
        <v>44</v>
      </c>
      <c r="I676">
        <v>305</v>
      </c>
      <c r="J676" t="s">
        <v>2079</v>
      </c>
      <c r="K676" t="s">
        <v>3525</v>
      </c>
    </row>
    <row r="677" spans="1:11" x14ac:dyDescent="0.3">
      <c r="A677">
        <v>583</v>
      </c>
      <c r="B677" t="s">
        <v>1324</v>
      </c>
      <c r="C677">
        <v>51</v>
      </c>
      <c r="D677">
        <v>65</v>
      </c>
      <c r="E677">
        <v>65</v>
      </c>
      <c r="F677">
        <v>80</v>
      </c>
      <c r="G677">
        <v>75</v>
      </c>
      <c r="H677">
        <v>59</v>
      </c>
      <c r="I677">
        <v>395</v>
      </c>
      <c r="J677" t="s">
        <v>2079</v>
      </c>
      <c r="K677" t="s">
        <v>3525</v>
      </c>
    </row>
    <row r="678" spans="1:11" x14ac:dyDescent="0.3">
      <c r="A678">
        <v>584</v>
      </c>
      <c r="B678" t="s">
        <v>1326</v>
      </c>
      <c r="C678">
        <v>71</v>
      </c>
      <c r="D678">
        <v>95</v>
      </c>
      <c r="E678">
        <v>85</v>
      </c>
      <c r="F678">
        <v>110</v>
      </c>
      <c r="G678">
        <v>95</v>
      </c>
      <c r="H678">
        <v>79</v>
      </c>
      <c r="I678">
        <v>535</v>
      </c>
      <c r="J678" t="s">
        <v>2079</v>
      </c>
      <c r="K678" t="s">
        <v>3525</v>
      </c>
    </row>
    <row r="679" spans="1:11" x14ac:dyDescent="0.3">
      <c r="A679">
        <v>585</v>
      </c>
      <c r="B679" t="s">
        <v>1328</v>
      </c>
      <c r="C679">
        <v>60</v>
      </c>
      <c r="D679">
        <v>60</v>
      </c>
      <c r="E679">
        <v>50</v>
      </c>
      <c r="F679">
        <v>40</v>
      </c>
      <c r="G679">
        <v>50</v>
      </c>
      <c r="H679">
        <v>75</v>
      </c>
      <c r="I679">
        <v>335</v>
      </c>
      <c r="J679" t="s">
        <v>2047</v>
      </c>
      <c r="K679" t="s">
        <v>2196</v>
      </c>
    </row>
    <row r="680" spans="1:11" x14ac:dyDescent="0.3">
      <c r="A680">
        <v>586</v>
      </c>
      <c r="B680" t="s">
        <v>1330</v>
      </c>
      <c r="C680">
        <v>80</v>
      </c>
      <c r="D680">
        <v>100</v>
      </c>
      <c r="E680">
        <v>70</v>
      </c>
      <c r="F680">
        <v>60</v>
      </c>
      <c r="G680">
        <v>70</v>
      </c>
      <c r="H680">
        <v>95</v>
      </c>
      <c r="I680">
        <v>475</v>
      </c>
      <c r="J680" t="s">
        <v>2047</v>
      </c>
      <c r="K680" t="s">
        <v>2196</v>
      </c>
    </row>
    <row r="681" spans="1:11" x14ac:dyDescent="0.3">
      <c r="A681">
        <v>587</v>
      </c>
      <c r="B681" t="s">
        <v>1332</v>
      </c>
      <c r="C681">
        <v>55</v>
      </c>
      <c r="D681">
        <v>75</v>
      </c>
      <c r="E681">
        <v>60</v>
      </c>
      <c r="F681">
        <v>75</v>
      </c>
      <c r="G681">
        <v>60</v>
      </c>
      <c r="H681">
        <v>103</v>
      </c>
      <c r="I681">
        <v>428</v>
      </c>
      <c r="J681" t="s">
        <v>2057</v>
      </c>
      <c r="K681" t="s">
        <v>2866</v>
      </c>
    </row>
    <row r="682" spans="1:11" x14ac:dyDescent="0.3">
      <c r="A682">
        <v>588</v>
      </c>
      <c r="B682" t="s">
        <v>1334</v>
      </c>
      <c r="C682">
        <v>50</v>
      </c>
      <c r="D682">
        <v>75</v>
      </c>
      <c r="E682">
        <v>45</v>
      </c>
      <c r="F682">
        <v>40</v>
      </c>
      <c r="G682">
        <v>45</v>
      </c>
      <c r="H682">
        <v>60</v>
      </c>
      <c r="I682">
        <v>315</v>
      </c>
      <c r="J682" t="s">
        <v>2031</v>
      </c>
      <c r="K682" t="s">
        <v>3525</v>
      </c>
    </row>
    <row r="683" spans="1:11" x14ac:dyDescent="0.3">
      <c r="A683">
        <v>589</v>
      </c>
      <c r="B683" t="s">
        <v>1336</v>
      </c>
      <c r="C683">
        <v>70</v>
      </c>
      <c r="D683">
        <v>135</v>
      </c>
      <c r="E683">
        <v>105</v>
      </c>
      <c r="F683">
        <v>60</v>
      </c>
      <c r="G683">
        <v>105</v>
      </c>
      <c r="H683">
        <v>20</v>
      </c>
      <c r="I683">
        <v>495</v>
      </c>
      <c r="J683" t="s">
        <v>2031</v>
      </c>
      <c r="K683" t="s">
        <v>2103</v>
      </c>
    </row>
    <row r="684" spans="1:11" x14ac:dyDescent="0.3">
      <c r="A684">
        <v>590</v>
      </c>
      <c r="B684" t="s">
        <v>1338</v>
      </c>
      <c r="C684">
        <v>69</v>
      </c>
      <c r="D684">
        <v>55</v>
      </c>
      <c r="E684">
        <v>45</v>
      </c>
      <c r="F684">
        <v>55</v>
      </c>
      <c r="G684">
        <v>55</v>
      </c>
      <c r="H684">
        <v>15</v>
      </c>
      <c r="I684">
        <v>294</v>
      </c>
      <c r="J684" t="s">
        <v>2196</v>
      </c>
      <c r="K684" t="s">
        <v>2053</v>
      </c>
    </row>
    <row r="685" spans="1:11" x14ac:dyDescent="0.3">
      <c r="A685">
        <v>591</v>
      </c>
      <c r="B685" t="s">
        <v>1340</v>
      </c>
      <c r="C685">
        <v>114</v>
      </c>
      <c r="D685">
        <v>85</v>
      </c>
      <c r="E685">
        <v>70</v>
      </c>
      <c r="F685">
        <v>85</v>
      </c>
      <c r="G685">
        <v>80</v>
      </c>
      <c r="H685">
        <v>30</v>
      </c>
      <c r="I685">
        <v>464</v>
      </c>
      <c r="J685" t="s">
        <v>2196</v>
      </c>
      <c r="K685" t="s">
        <v>2053</v>
      </c>
    </row>
    <row r="686" spans="1:11" x14ac:dyDescent="0.3">
      <c r="A686">
        <v>592</v>
      </c>
      <c r="B686" t="s">
        <v>1342</v>
      </c>
      <c r="C686">
        <v>55</v>
      </c>
      <c r="D686">
        <v>40</v>
      </c>
      <c r="E686">
        <v>50</v>
      </c>
      <c r="F686">
        <v>65</v>
      </c>
      <c r="G686">
        <v>85</v>
      </c>
      <c r="H686">
        <v>40</v>
      </c>
      <c r="I686">
        <v>335</v>
      </c>
      <c r="J686" t="s">
        <v>2027</v>
      </c>
      <c r="K686" t="s">
        <v>2305</v>
      </c>
    </row>
    <row r="687" spans="1:11" x14ac:dyDescent="0.3">
      <c r="A687">
        <v>593</v>
      </c>
      <c r="B687" t="s">
        <v>1344</v>
      </c>
      <c r="C687">
        <v>100</v>
      </c>
      <c r="D687">
        <v>60</v>
      </c>
      <c r="E687">
        <v>70</v>
      </c>
      <c r="F687">
        <v>85</v>
      </c>
      <c r="G687">
        <v>105</v>
      </c>
      <c r="H687">
        <v>60</v>
      </c>
      <c r="I687">
        <v>480</v>
      </c>
      <c r="J687" t="s">
        <v>2027</v>
      </c>
      <c r="K687" t="s">
        <v>2305</v>
      </c>
    </row>
    <row r="688" spans="1:11" x14ac:dyDescent="0.3">
      <c r="A688">
        <v>594</v>
      </c>
      <c r="B688" t="s">
        <v>1346</v>
      </c>
      <c r="C688">
        <v>165</v>
      </c>
      <c r="D688">
        <v>75</v>
      </c>
      <c r="E688">
        <v>80</v>
      </c>
      <c r="F688">
        <v>40</v>
      </c>
      <c r="G688">
        <v>45</v>
      </c>
      <c r="H688">
        <v>65</v>
      </c>
      <c r="I688">
        <v>470</v>
      </c>
      <c r="J688" t="s">
        <v>2027</v>
      </c>
      <c r="K688" t="s">
        <v>3525</v>
      </c>
    </row>
    <row r="689" spans="1:11" x14ac:dyDescent="0.3">
      <c r="A689">
        <v>595</v>
      </c>
      <c r="B689" t="s">
        <v>1348</v>
      </c>
      <c r="C689">
        <v>50</v>
      </c>
      <c r="D689">
        <v>47</v>
      </c>
      <c r="E689">
        <v>50</v>
      </c>
      <c r="F689">
        <v>57</v>
      </c>
      <c r="G689">
        <v>50</v>
      </c>
      <c r="H689">
        <v>65</v>
      </c>
      <c r="I689">
        <v>319</v>
      </c>
      <c r="J689" t="s">
        <v>2031</v>
      </c>
      <c r="K689" t="s">
        <v>2057</v>
      </c>
    </row>
    <row r="690" spans="1:11" x14ac:dyDescent="0.3">
      <c r="A690">
        <v>596</v>
      </c>
      <c r="B690" t="s">
        <v>1350</v>
      </c>
      <c r="C690">
        <v>70</v>
      </c>
      <c r="D690">
        <v>77</v>
      </c>
      <c r="E690">
        <v>60</v>
      </c>
      <c r="F690">
        <v>97</v>
      </c>
      <c r="G690">
        <v>60</v>
      </c>
      <c r="H690">
        <v>108</v>
      </c>
      <c r="I690">
        <v>472</v>
      </c>
      <c r="J690" t="s">
        <v>2031</v>
      </c>
      <c r="K690" t="s">
        <v>2057</v>
      </c>
    </row>
    <row r="691" spans="1:11" x14ac:dyDescent="0.3">
      <c r="A691">
        <v>597</v>
      </c>
      <c r="B691" t="s">
        <v>1352</v>
      </c>
      <c r="C691">
        <v>44</v>
      </c>
      <c r="D691">
        <v>50</v>
      </c>
      <c r="E691">
        <v>91</v>
      </c>
      <c r="F691">
        <v>24</v>
      </c>
      <c r="G691">
        <v>86</v>
      </c>
      <c r="H691">
        <v>10</v>
      </c>
      <c r="I691">
        <v>305</v>
      </c>
      <c r="J691" t="s">
        <v>2196</v>
      </c>
      <c r="K691" t="s">
        <v>2103</v>
      </c>
    </row>
    <row r="692" spans="1:11" x14ac:dyDescent="0.3">
      <c r="A692">
        <v>598</v>
      </c>
      <c r="B692" t="s">
        <v>1354</v>
      </c>
      <c r="C692">
        <v>74</v>
      </c>
      <c r="D692">
        <v>94</v>
      </c>
      <c r="E692">
        <v>131</v>
      </c>
      <c r="F692">
        <v>54</v>
      </c>
      <c r="G692">
        <v>116</v>
      </c>
      <c r="H692">
        <v>20</v>
      </c>
      <c r="I692">
        <v>489</v>
      </c>
      <c r="J692" t="s">
        <v>2196</v>
      </c>
      <c r="K692" t="s">
        <v>2103</v>
      </c>
    </row>
    <row r="693" spans="1:11" x14ac:dyDescent="0.3">
      <c r="A693">
        <v>599</v>
      </c>
      <c r="B693" t="s">
        <v>1356</v>
      </c>
      <c r="C693">
        <v>40</v>
      </c>
      <c r="D693">
        <v>55</v>
      </c>
      <c r="E693">
        <v>70</v>
      </c>
      <c r="F693">
        <v>45</v>
      </c>
      <c r="G693">
        <v>60</v>
      </c>
      <c r="H693">
        <v>30</v>
      </c>
      <c r="I693">
        <v>300</v>
      </c>
      <c r="J693" t="s">
        <v>2103</v>
      </c>
      <c r="K693" t="s">
        <v>3525</v>
      </c>
    </row>
    <row r="694" spans="1:11" x14ac:dyDescent="0.3">
      <c r="A694">
        <v>600</v>
      </c>
      <c r="B694" t="s">
        <v>1358</v>
      </c>
      <c r="C694">
        <v>60</v>
      </c>
      <c r="D694">
        <v>80</v>
      </c>
      <c r="E694">
        <v>95</v>
      </c>
      <c r="F694">
        <v>70</v>
      </c>
      <c r="G694">
        <v>85</v>
      </c>
      <c r="H694">
        <v>50</v>
      </c>
      <c r="I694">
        <v>440</v>
      </c>
      <c r="J694" t="s">
        <v>2103</v>
      </c>
      <c r="K694" t="s">
        <v>3525</v>
      </c>
    </row>
    <row r="695" spans="1:11" x14ac:dyDescent="0.3">
      <c r="A695">
        <v>601</v>
      </c>
      <c r="B695" t="s">
        <v>1360</v>
      </c>
      <c r="C695">
        <v>60</v>
      </c>
      <c r="D695">
        <v>100</v>
      </c>
      <c r="E695">
        <v>115</v>
      </c>
      <c r="F695">
        <v>70</v>
      </c>
      <c r="G695">
        <v>85</v>
      </c>
      <c r="H695">
        <v>90</v>
      </c>
      <c r="I695">
        <v>520</v>
      </c>
      <c r="J695" t="s">
        <v>2103</v>
      </c>
      <c r="K695" t="s">
        <v>3525</v>
      </c>
    </row>
    <row r="696" spans="1:11" x14ac:dyDescent="0.3">
      <c r="A696">
        <v>602</v>
      </c>
      <c r="B696" t="s">
        <v>1362</v>
      </c>
      <c r="C696">
        <v>35</v>
      </c>
      <c r="D696">
        <v>55</v>
      </c>
      <c r="E696">
        <v>40</v>
      </c>
      <c r="F696">
        <v>45</v>
      </c>
      <c r="G696">
        <v>40</v>
      </c>
      <c r="H696">
        <v>60</v>
      </c>
      <c r="I696">
        <v>275</v>
      </c>
      <c r="J696" t="s">
        <v>2057</v>
      </c>
      <c r="K696" t="s">
        <v>3525</v>
      </c>
    </row>
    <row r="697" spans="1:11" x14ac:dyDescent="0.3">
      <c r="A697">
        <v>603</v>
      </c>
      <c r="B697" t="s">
        <v>1364</v>
      </c>
      <c r="C697">
        <v>65</v>
      </c>
      <c r="D697">
        <v>85</v>
      </c>
      <c r="E697">
        <v>70</v>
      </c>
      <c r="F697">
        <v>75</v>
      </c>
      <c r="G697">
        <v>70</v>
      </c>
      <c r="H697">
        <v>40</v>
      </c>
      <c r="I697">
        <v>405</v>
      </c>
      <c r="J697" t="s">
        <v>2057</v>
      </c>
      <c r="K697" t="s">
        <v>3525</v>
      </c>
    </row>
    <row r="698" spans="1:11" x14ac:dyDescent="0.3">
      <c r="A698">
        <v>604</v>
      </c>
      <c r="B698" t="s">
        <v>1366</v>
      </c>
      <c r="C698">
        <v>85</v>
      </c>
      <c r="D698">
        <v>115</v>
      </c>
      <c r="E698">
        <v>80</v>
      </c>
      <c r="F698">
        <v>105</v>
      </c>
      <c r="G698">
        <v>80</v>
      </c>
      <c r="H698">
        <v>50</v>
      </c>
      <c r="I698">
        <v>515</v>
      </c>
      <c r="J698" t="s">
        <v>2057</v>
      </c>
      <c r="K698" t="s">
        <v>3525</v>
      </c>
    </row>
    <row r="699" spans="1:11" x14ac:dyDescent="0.3">
      <c r="A699">
        <v>605</v>
      </c>
      <c r="B699" t="s">
        <v>1368</v>
      </c>
      <c r="C699">
        <v>55</v>
      </c>
      <c r="D699">
        <v>55</v>
      </c>
      <c r="E699">
        <v>55</v>
      </c>
      <c r="F699">
        <v>85</v>
      </c>
      <c r="G699">
        <v>55</v>
      </c>
      <c r="H699">
        <v>30</v>
      </c>
      <c r="I699">
        <v>335</v>
      </c>
      <c r="J699" t="s">
        <v>2121</v>
      </c>
      <c r="K699" t="s">
        <v>3525</v>
      </c>
    </row>
    <row r="700" spans="1:11" x14ac:dyDescent="0.3">
      <c r="A700">
        <v>606</v>
      </c>
      <c r="B700" t="s">
        <v>1370</v>
      </c>
      <c r="C700">
        <v>75</v>
      </c>
      <c r="D700">
        <v>75</v>
      </c>
      <c r="E700">
        <v>75</v>
      </c>
      <c r="F700">
        <v>125</v>
      </c>
      <c r="G700">
        <v>95</v>
      </c>
      <c r="H700">
        <v>40</v>
      </c>
      <c r="I700">
        <v>485</v>
      </c>
      <c r="J700" t="s">
        <v>2121</v>
      </c>
      <c r="K700" t="s">
        <v>3525</v>
      </c>
    </row>
    <row r="701" spans="1:11" x14ac:dyDescent="0.3">
      <c r="A701">
        <v>607</v>
      </c>
      <c r="B701" t="s">
        <v>1372</v>
      </c>
      <c r="C701">
        <v>50</v>
      </c>
      <c r="D701">
        <v>30</v>
      </c>
      <c r="E701">
        <v>55</v>
      </c>
      <c r="F701">
        <v>65</v>
      </c>
      <c r="G701">
        <v>55</v>
      </c>
      <c r="H701">
        <v>20</v>
      </c>
      <c r="I701">
        <v>275</v>
      </c>
      <c r="J701" t="s">
        <v>2305</v>
      </c>
      <c r="K701" t="s">
        <v>2022</v>
      </c>
    </row>
    <row r="702" spans="1:11" x14ac:dyDescent="0.3">
      <c r="A702">
        <v>608</v>
      </c>
      <c r="B702" t="s">
        <v>1374</v>
      </c>
      <c r="C702">
        <v>60</v>
      </c>
      <c r="D702">
        <v>40</v>
      </c>
      <c r="E702">
        <v>60</v>
      </c>
      <c r="F702">
        <v>95</v>
      </c>
      <c r="G702">
        <v>60</v>
      </c>
      <c r="H702">
        <v>55</v>
      </c>
      <c r="I702">
        <v>370</v>
      </c>
      <c r="J702" t="s">
        <v>2305</v>
      </c>
      <c r="K702" t="s">
        <v>2022</v>
      </c>
    </row>
    <row r="703" spans="1:11" x14ac:dyDescent="0.3">
      <c r="A703">
        <v>609</v>
      </c>
      <c r="B703" t="s">
        <v>1376</v>
      </c>
      <c r="C703">
        <v>60</v>
      </c>
      <c r="D703">
        <v>55</v>
      </c>
      <c r="E703">
        <v>90</v>
      </c>
      <c r="F703">
        <v>145</v>
      </c>
      <c r="G703">
        <v>90</v>
      </c>
      <c r="H703">
        <v>80</v>
      </c>
      <c r="I703">
        <v>520</v>
      </c>
      <c r="J703" t="s">
        <v>2305</v>
      </c>
      <c r="K703" t="s">
        <v>2022</v>
      </c>
    </row>
    <row r="704" spans="1:11" x14ac:dyDescent="0.3">
      <c r="A704">
        <v>610</v>
      </c>
      <c r="B704" t="s">
        <v>1378</v>
      </c>
      <c r="C704">
        <v>46</v>
      </c>
      <c r="D704">
        <v>87</v>
      </c>
      <c r="E704">
        <v>60</v>
      </c>
      <c r="F704">
        <v>30</v>
      </c>
      <c r="G704">
        <v>40</v>
      </c>
      <c r="H704">
        <v>57</v>
      </c>
      <c r="I704">
        <v>320</v>
      </c>
      <c r="J704" t="s">
        <v>2236</v>
      </c>
      <c r="K704" t="s">
        <v>3525</v>
      </c>
    </row>
    <row r="705" spans="1:11" x14ac:dyDescent="0.3">
      <c r="A705">
        <v>611</v>
      </c>
      <c r="B705" t="s">
        <v>1380</v>
      </c>
      <c r="C705">
        <v>66</v>
      </c>
      <c r="D705">
        <v>117</v>
      </c>
      <c r="E705">
        <v>70</v>
      </c>
      <c r="F705">
        <v>40</v>
      </c>
      <c r="G705">
        <v>50</v>
      </c>
      <c r="H705">
        <v>67</v>
      </c>
      <c r="I705">
        <v>410</v>
      </c>
      <c r="J705" t="s">
        <v>2236</v>
      </c>
      <c r="K705" t="s">
        <v>3525</v>
      </c>
    </row>
    <row r="706" spans="1:11" x14ac:dyDescent="0.3">
      <c r="A706">
        <v>612</v>
      </c>
      <c r="B706" t="s">
        <v>1382</v>
      </c>
      <c r="C706">
        <v>76</v>
      </c>
      <c r="D706">
        <v>147</v>
      </c>
      <c r="E706">
        <v>90</v>
      </c>
      <c r="F706">
        <v>60</v>
      </c>
      <c r="G706">
        <v>70</v>
      </c>
      <c r="H706">
        <v>97</v>
      </c>
      <c r="I706">
        <v>540</v>
      </c>
      <c r="J706" t="s">
        <v>2236</v>
      </c>
      <c r="K706" t="s">
        <v>3525</v>
      </c>
    </row>
    <row r="707" spans="1:11" x14ac:dyDescent="0.3">
      <c r="A707">
        <v>613</v>
      </c>
      <c r="B707" t="s">
        <v>1384</v>
      </c>
      <c r="C707">
        <v>55</v>
      </c>
      <c r="D707">
        <v>70</v>
      </c>
      <c r="E707">
        <v>40</v>
      </c>
      <c r="F707">
        <v>60</v>
      </c>
      <c r="G707">
        <v>40</v>
      </c>
      <c r="H707">
        <v>40</v>
      </c>
      <c r="I707">
        <v>305</v>
      </c>
      <c r="J707" t="s">
        <v>2079</v>
      </c>
      <c r="K707" t="s">
        <v>3525</v>
      </c>
    </row>
    <row r="708" spans="1:11" x14ac:dyDescent="0.3">
      <c r="A708">
        <v>614</v>
      </c>
      <c r="B708" t="s">
        <v>1386</v>
      </c>
      <c r="C708">
        <v>95</v>
      </c>
      <c r="D708">
        <v>110</v>
      </c>
      <c r="E708">
        <v>80</v>
      </c>
      <c r="F708">
        <v>70</v>
      </c>
      <c r="G708">
        <v>80</v>
      </c>
      <c r="H708">
        <v>50</v>
      </c>
      <c r="I708">
        <v>485</v>
      </c>
      <c r="J708" t="s">
        <v>2079</v>
      </c>
      <c r="K708" t="s">
        <v>3525</v>
      </c>
    </row>
    <row r="709" spans="1:11" x14ac:dyDescent="0.3">
      <c r="A709">
        <v>615</v>
      </c>
      <c r="B709" t="s">
        <v>1388</v>
      </c>
      <c r="C709">
        <v>70</v>
      </c>
      <c r="D709">
        <v>50</v>
      </c>
      <c r="E709">
        <v>30</v>
      </c>
      <c r="F709">
        <v>95</v>
      </c>
      <c r="G709">
        <v>135</v>
      </c>
      <c r="H709">
        <v>105</v>
      </c>
      <c r="I709">
        <v>485</v>
      </c>
      <c r="J709" t="s">
        <v>2079</v>
      </c>
      <c r="K709" t="s">
        <v>3525</v>
      </c>
    </row>
    <row r="710" spans="1:11" x14ac:dyDescent="0.3">
      <c r="A710">
        <v>616</v>
      </c>
      <c r="B710" t="s">
        <v>1390</v>
      </c>
      <c r="C710">
        <v>50</v>
      </c>
      <c r="D710">
        <v>40</v>
      </c>
      <c r="E710">
        <v>85</v>
      </c>
      <c r="F710">
        <v>40</v>
      </c>
      <c r="G710">
        <v>65</v>
      </c>
      <c r="H710">
        <v>25</v>
      </c>
      <c r="I710">
        <v>305</v>
      </c>
      <c r="J710" t="s">
        <v>2031</v>
      </c>
      <c r="K710" t="s">
        <v>3525</v>
      </c>
    </row>
    <row r="711" spans="1:11" x14ac:dyDescent="0.3">
      <c r="A711">
        <v>617</v>
      </c>
      <c r="B711" t="s">
        <v>1392</v>
      </c>
      <c r="C711">
        <v>80</v>
      </c>
      <c r="D711">
        <v>70</v>
      </c>
      <c r="E711">
        <v>40</v>
      </c>
      <c r="F711">
        <v>100</v>
      </c>
      <c r="G711">
        <v>60</v>
      </c>
      <c r="H711">
        <v>145</v>
      </c>
      <c r="I711">
        <v>495</v>
      </c>
      <c r="J711" t="s">
        <v>2031</v>
      </c>
      <c r="K711" t="s">
        <v>3525</v>
      </c>
    </row>
    <row r="712" spans="1:11" x14ac:dyDescent="0.3">
      <c r="A712">
        <v>618</v>
      </c>
      <c r="B712" t="s">
        <v>1394</v>
      </c>
      <c r="C712">
        <v>109</v>
      </c>
      <c r="D712">
        <v>66</v>
      </c>
      <c r="E712">
        <v>84</v>
      </c>
      <c r="F712">
        <v>81</v>
      </c>
      <c r="G712">
        <v>99</v>
      </c>
      <c r="H712">
        <v>32</v>
      </c>
      <c r="I712">
        <v>471</v>
      </c>
      <c r="J712" t="s">
        <v>2062</v>
      </c>
      <c r="K712" t="s">
        <v>2057</v>
      </c>
    </row>
    <row r="713" spans="1:11" x14ac:dyDescent="0.3">
      <c r="A713">
        <v>618</v>
      </c>
      <c r="B713" t="s">
        <v>1396</v>
      </c>
      <c r="C713">
        <v>109</v>
      </c>
      <c r="D713">
        <v>81</v>
      </c>
      <c r="E713">
        <v>99</v>
      </c>
      <c r="F713">
        <v>66</v>
      </c>
      <c r="G713">
        <v>84</v>
      </c>
      <c r="H713">
        <v>32</v>
      </c>
      <c r="I713">
        <v>471</v>
      </c>
      <c r="J713" t="s">
        <v>2062</v>
      </c>
      <c r="K713" t="s">
        <v>2103</v>
      </c>
    </row>
    <row r="714" spans="1:11" x14ac:dyDescent="0.3">
      <c r="A714">
        <v>619</v>
      </c>
      <c r="B714" t="s">
        <v>1398</v>
      </c>
      <c r="C714">
        <v>45</v>
      </c>
      <c r="D714">
        <v>85</v>
      </c>
      <c r="E714">
        <v>50</v>
      </c>
      <c r="F714">
        <v>55</v>
      </c>
      <c r="G714">
        <v>50</v>
      </c>
      <c r="H714">
        <v>65</v>
      </c>
      <c r="I714">
        <v>350</v>
      </c>
      <c r="J714" t="s">
        <v>2108</v>
      </c>
      <c r="K714" t="s">
        <v>3525</v>
      </c>
    </row>
    <row r="715" spans="1:11" x14ac:dyDescent="0.3">
      <c r="A715">
        <v>620</v>
      </c>
      <c r="B715" t="s">
        <v>1400</v>
      </c>
      <c r="C715">
        <v>65</v>
      </c>
      <c r="D715">
        <v>125</v>
      </c>
      <c r="E715">
        <v>60</v>
      </c>
      <c r="F715">
        <v>95</v>
      </c>
      <c r="G715">
        <v>60</v>
      </c>
      <c r="H715">
        <v>105</v>
      </c>
      <c r="I715">
        <v>510</v>
      </c>
      <c r="J715" t="s">
        <v>2108</v>
      </c>
      <c r="K715" t="s">
        <v>3525</v>
      </c>
    </row>
    <row r="716" spans="1:11" x14ac:dyDescent="0.3">
      <c r="A716">
        <v>621</v>
      </c>
      <c r="B716" t="s">
        <v>1402</v>
      </c>
      <c r="C716">
        <v>77</v>
      </c>
      <c r="D716">
        <v>120</v>
      </c>
      <c r="E716">
        <v>90</v>
      </c>
      <c r="F716">
        <v>60</v>
      </c>
      <c r="G716">
        <v>90</v>
      </c>
      <c r="H716">
        <v>48</v>
      </c>
      <c r="I716">
        <v>485</v>
      </c>
      <c r="J716" t="s">
        <v>2236</v>
      </c>
      <c r="K716" t="s">
        <v>3525</v>
      </c>
    </row>
    <row r="717" spans="1:11" x14ac:dyDescent="0.3">
      <c r="A717">
        <v>622</v>
      </c>
      <c r="B717" t="s">
        <v>1404</v>
      </c>
      <c r="C717">
        <v>59</v>
      </c>
      <c r="D717">
        <v>74</v>
      </c>
      <c r="E717">
        <v>50</v>
      </c>
      <c r="F717">
        <v>35</v>
      </c>
      <c r="G717">
        <v>50</v>
      </c>
      <c r="H717">
        <v>35</v>
      </c>
      <c r="I717">
        <v>303</v>
      </c>
      <c r="J717" t="s">
        <v>2062</v>
      </c>
      <c r="K717" t="s">
        <v>2305</v>
      </c>
    </row>
    <row r="718" spans="1:11" x14ac:dyDescent="0.3">
      <c r="A718">
        <v>623</v>
      </c>
      <c r="B718" t="s">
        <v>1406</v>
      </c>
      <c r="C718">
        <v>89</v>
      </c>
      <c r="D718">
        <v>124</v>
      </c>
      <c r="E718">
        <v>80</v>
      </c>
      <c r="F718">
        <v>55</v>
      </c>
      <c r="G718">
        <v>80</v>
      </c>
      <c r="H718">
        <v>55</v>
      </c>
      <c r="I718">
        <v>483</v>
      </c>
      <c r="J718" t="s">
        <v>2062</v>
      </c>
      <c r="K718" t="s">
        <v>2305</v>
      </c>
    </row>
    <row r="719" spans="1:11" x14ac:dyDescent="0.3">
      <c r="A719">
        <v>624</v>
      </c>
      <c r="B719" t="s">
        <v>1408</v>
      </c>
      <c r="C719">
        <v>45</v>
      </c>
      <c r="D719">
        <v>85</v>
      </c>
      <c r="E719">
        <v>70</v>
      </c>
      <c r="F719">
        <v>40</v>
      </c>
      <c r="G719">
        <v>40</v>
      </c>
      <c r="H719">
        <v>60</v>
      </c>
      <c r="I719">
        <v>340</v>
      </c>
      <c r="J719" t="s">
        <v>2102</v>
      </c>
      <c r="K719" t="s">
        <v>2103</v>
      </c>
    </row>
    <row r="720" spans="1:11" x14ac:dyDescent="0.3">
      <c r="A720">
        <v>625</v>
      </c>
      <c r="B720" t="s">
        <v>1410</v>
      </c>
      <c r="C720">
        <v>65</v>
      </c>
      <c r="D720">
        <v>125</v>
      </c>
      <c r="E720">
        <v>100</v>
      </c>
      <c r="F720">
        <v>60</v>
      </c>
      <c r="G720">
        <v>70</v>
      </c>
      <c r="H720">
        <v>70</v>
      </c>
      <c r="I720">
        <v>490</v>
      </c>
      <c r="J720" t="s">
        <v>2102</v>
      </c>
      <c r="K720" t="s">
        <v>2103</v>
      </c>
    </row>
    <row r="721" spans="1:11" x14ac:dyDescent="0.3">
      <c r="A721">
        <v>626</v>
      </c>
      <c r="B721" t="s">
        <v>1412</v>
      </c>
      <c r="C721">
        <v>95</v>
      </c>
      <c r="D721">
        <v>110</v>
      </c>
      <c r="E721">
        <v>95</v>
      </c>
      <c r="F721">
        <v>40</v>
      </c>
      <c r="G721">
        <v>95</v>
      </c>
      <c r="H721">
        <v>55</v>
      </c>
      <c r="I721">
        <v>490</v>
      </c>
      <c r="J721" t="s">
        <v>2047</v>
      </c>
      <c r="K721" t="s">
        <v>3525</v>
      </c>
    </row>
    <row r="722" spans="1:11" x14ac:dyDescent="0.3">
      <c r="A722">
        <v>627</v>
      </c>
      <c r="B722" t="s">
        <v>1414</v>
      </c>
      <c r="C722">
        <v>70</v>
      </c>
      <c r="D722">
        <v>83</v>
      </c>
      <c r="E722">
        <v>50</v>
      </c>
      <c r="F722">
        <v>37</v>
      </c>
      <c r="G722">
        <v>50</v>
      </c>
      <c r="H722">
        <v>60</v>
      </c>
      <c r="I722">
        <v>350</v>
      </c>
      <c r="J722" t="s">
        <v>2047</v>
      </c>
      <c r="K722" t="s">
        <v>2866</v>
      </c>
    </row>
    <row r="723" spans="1:11" x14ac:dyDescent="0.3">
      <c r="A723">
        <v>628</v>
      </c>
      <c r="B723" t="s">
        <v>1416</v>
      </c>
      <c r="C723">
        <v>100</v>
      </c>
      <c r="D723">
        <v>123</v>
      </c>
      <c r="E723">
        <v>75</v>
      </c>
      <c r="F723">
        <v>57</v>
      </c>
      <c r="G723">
        <v>75</v>
      </c>
      <c r="H723">
        <v>80</v>
      </c>
      <c r="I723">
        <v>510</v>
      </c>
      <c r="J723" t="s">
        <v>2047</v>
      </c>
      <c r="K723" t="s">
        <v>2866</v>
      </c>
    </row>
    <row r="724" spans="1:11" x14ac:dyDescent="0.3">
      <c r="A724">
        <v>629</v>
      </c>
      <c r="B724" t="s">
        <v>1418</v>
      </c>
      <c r="C724">
        <v>70</v>
      </c>
      <c r="D724">
        <v>55</v>
      </c>
      <c r="E724">
        <v>75</v>
      </c>
      <c r="F724">
        <v>45</v>
      </c>
      <c r="G724">
        <v>65</v>
      </c>
      <c r="H724">
        <v>60</v>
      </c>
      <c r="I724">
        <v>370</v>
      </c>
      <c r="J724" t="s">
        <v>2102</v>
      </c>
      <c r="K724" t="s">
        <v>2866</v>
      </c>
    </row>
    <row r="725" spans="1:11" x14ac:dyDescent="0.3">
      <c r="A725">
        <v>630</v>
      </c>
      <c r="B725" t="s">
        <v>1420</v>
      </c>
      <c r="C725">
        <v>110</v>
      </c>
      <c r="D725">
        <v>65</v>
      </c>
      <c r="E725">
        <v>105</v>
      </c>
      <c r="F725">
        <v>55</v>
      </c>
      <c r="G725">
        <v>95</v>
      </c>
      <c r="H725">
        <v>80</v>
      </c>
      <c r="I725">
        <v>510</v>
      </c>
      <c r="J725" t="s">
        <v>2102</v>
      </c>
      <c r="K725" t="s">
        <v>2866</v>
      </c>
    </row>
    <row r="726" spans="1:11" x14ac:dyDescent="0.3">
      <c r="A726">
        <v>631</v>
      </c>
      <c r="B726" t="s">
        <v>1422</v>
      </c>
      <c r="C726">
        <v>85</v>
      </c>
      <c r="D726">
        <v>97</v>
      </c>
      <c r="E726">
        <v>66</v>
      </c>
      <c r="F726">
        <v>105</v>
      </c>
      <c r="G726">
        <v>66</v>
      </c>
      <c r="H726">
        <v>65</v>
      </c>
      <c r="I726">
        <v>484</v>
      </c>
      <c r="J726" t="s">
        <v>2022</v>
      </c>
      <c r="K726" t="s">
        <v>3525</v>
      </c>
    </row>
    <row r="727" spans="1:11" x14ac:dyDescent="0.3">
      <c r="A727">
        <v>632</v>
      </c>
      <c r="B727" t="s">
        <v>1424</v>
      </c>
      <c r="C727">
        <v>58</v>
      </c>
      <c r="D727">
        <v>109</v>
      </c>
      <c r="E727">
        <v>112</v>
      </c>
      <c r="F727">
        <v>48</v>
      </c>
      <c r="G727">
        <v>48</v>
      </c>
      <c r="H727">
        <v>109</v>
      </c>
      <c r="I727">
        <v>484</v>
      </c>
      <c r="J727" t="s">
        <v>2031</v>
      </c>
      <c r="K727" t="s">
        <v>2103</v>
      </c>
    </row>
    <row r="728" spans="1:11" x14ac:dyDescent="0.3">
      <c r="A728">
        <v>633</v>
      </c>
      <c r="B728" t="s">
        <v>1426</v>
      </c>
      <c r="C728">
        <v>52</v>
      </c>
      <c r="D728">
        <v>65</v>
      </c>
      <c r="E728">
        <v>50</v>
      </c>
      <c r="F728">
        <v>45</v>
      </c>
      <c r="G728">
        <v>50</v>
      </c>
      <c r="H728">
        <v>38</v>
      </c>
      <c r="I728">
        <v>300</v>
      </c>
      <c r="J728" t="s">
        <v>2102</v>
      </c>
      <c r="K728" t="s">
        <v>2236</v>
      </c>
    </row>
    <row r="729" spans="1:11" x14ac:dyDescent="0.3">
      <c r="A729">
        <v>634</v>
      </c>
      <c r="B729" t="s">
        <v>1428</v>
      </c>
      <c r="C729">
        <v>72</v>
      </c>
      <c r="D729">
        <v>85</v>
      </c>
      <c r="E729">
        <v>70</v>
      </c>
      <c r="F729">
        <v>65</v>
      </c>
      <c r="G729">
        <v>70</v>
      </c>
      <c r="H729">
        <v>58</v>
      </c>
      <c r="I729">
        <v>420</v>
      </c>
      <c r="J729" t="s">
        <v>2102</v>
      </c>
      <c r="K729" t="s">
        <v>2236</v>
      </c>
    </row>
    <row r="730" spans="1:11" x14ac:dyDescent="0.3">
      <c r="A730">
        <v>635</v>
      </c>
      <c r="B730" t="s">
        <v>1430</v>
      </c>
      <c r="C730">
        <v>92</v>
      </c>
      <c r="D730">
        <v>105</v>
      </c>
      <c r="E730">
        <v>90</v>
      </c>
      <c r="F730">
        <v>125</v>
      </c>
      <c r="G730">
        <v>90</v>
      </c>
      <c r="H730">
        <v>98</v>
      </c>
      <c r="I730">
        <v>600</v>
      </c>
      <c r="J730" t="s">
        <v>2102</v>
      </c>
      <c r="K730" t="s">
        <v>2236</v>
      </c>
    </row>
    <row r="731" spans="1:11" x14ac:dyDescent="0.3">
      <c r="A731">
        <v>636</v>
      </c>
      <c r="B731" t="s">
        <v>1432</v>
      </c>
      <c r="C731">
        <v>55</v>
      </c>
      <c r="D731">
        <v>85</v>
      </c>
      <c r="E731">
        <v>55</v>
      </c>
      <c r="F731">
        <v>50</v>
      </c>
      <c r="G731">
        <v>55</v>
      </c>
      <c r="H731">
        <v>60</v>
      </c>
      <c r="I731">
        <v>360</v>
      </c>
      <c r="J731" t="s">
        <v>2031</v>
      </c>
      <c r="K731" t="s">
        <v>2022</v>
      </c>
    </row>
    <row r="732" spans="1:11" x14ac:dyDescent="0.3">
      <c r="A732">
        <v>637</v>
      </c>
      <c r="B732" t="s">
        <v>1434</v>
      </c>
      <c r="C732">
        <v>85</v>
      </c>
      <c r="D732">
        <v>60</v>
      </c>
      <c r="E732">
        <v>65</v>
      </c>
      <c r="F732">
        <v>135</v>
      </c>
      <c r="G732">
        <v>105</v>
      </c>
      <c r="H732">
        <v>100</v>
      </c>
      <c r="I732">
        <v>550</v>
      </c>
      <c r="J732" t="s">
        <v>2031</v>
      </c>
      <c r="K732" t="s">
        <v>2022</v>
      </c>
    </row>
    <row r="733" spans="1:11" x14ac:dyDescent="0.3">
      <c r="A733">
        <v>638</v>
      </c>
      <c r="B733" t="s">
        <v>1436</v>
      </c>
      <c r="C733">
        <v>91</v>
      </c>
      <c r="D733">
        <v>90</v>
      </c>
      <c r="E733">
        <v>129</v>
      </c>
      <c r="F733">
        <v>90</v>
      </c>
      <c r="G733">
        <v>72</v>
      </c>
      <c r="H733">
        <v>108</v>
      </c>
      <c r="I733">
        <v>580</v>
      </c>
      <c r="J733" t="s">
        <v>2103</v>
      </c>
      <c r="K733" t="s">
        <v>2108</v>
      </c>
    </row>
    <row r="734" spans="1:11" x14ac:dyDescent="0.3">
      <c r="A734">
        <v>639</v>
      </c>
      <c r="B734" t="s">
        <v>1438</v>
      </c>
      <c r="C734">
        <v>91</v>
      </c>
      <c r="D734">
        <v>129</v>
      </c>
      <c r="E734">
        <v>90</v>
      </c>
      <c r="F734">
        <v>72</v>
      </c>
      <c r="G734">
        <v>90</v>
      </c>
      <c r="H734">
        <v>108</v>
      </c>
      <c r="I734">
        <v>580</v>
      </c>
      <c r="J734" t="s">
        <v>2283</v>
      </c>
      <c r="K734" t="s">
        <v>2108</v>
      </c>
    </row>
    <row r="735" spans="1:11" x14ac:dyDescent="0.3">
      <c r="A735">
        <v>640</v>
      </c>
      <c r="B735" t="s">
        <v>1440</v>
      </c>
      <c r="C735">
        <v>91</v>
      </c>
      <c r="D735">
        <v>90</v>
      </c>
      <c r="E735">
        <v>72</v>
      </c>
      <c r="F735">
        <v>90</v>
      </c>
      <c r="G735">
        <v>129</v>
      </c>
      <c r="H735">
        <v>108</v>
      </c>
      <c r="I735">
        <v>580</v>
      </c>
      <c r="J735" t="s">
        <v>2196</v>
      </c>
      <c r="K735" t="s">
        <v>2108</v>
      </c>
    </row>
    <row r="736" spans="1:11" x14ac:dyDescent="0.3">
      <c r="A736">
        <v>641</v>
      </c>
      <c r="B736" t="s">
        <v>1442</v>
      </c>
      <c r="C736">
        <v>79</v>
      </c>
      <c r="D736">
        <v>100</v>
      </c>
      <c r="E736">
        <v>80</v>
      </c>
      <c r="F736">
        <v>110</v>
      </c>
      <c r="G736">
        <v>90</v>
      </c>
      <c r="H736">
        <v>121</v>
      </c>
      <c r="I736">
        <v>580</v>
      </c>
      <c r="J736" t="e">
        <v>#N/A</v>
      </c>
      <c r="K736" t="e">
        <v>#N/A</v>
      </c>
    </row>
    <row r="737" spans="1:11" x14ac:dyDescent="0.3">
      <c r="A737">
        <v>641</v>
      </c>
      <c r="B737" t="s">
        <v>1444</v>
      </c>
      <c r="C737">
        <v>79</v>
      </c>
      <c r="D737">
        <v>115</v>
      </c>
      <c r="E737">
        <v>70</v>
      </c>
      <c r="F737">
        <v>125</v>
      </c>
      <c r="G737">
        <v>80</v>
      </c>
      <c r="H737">
        <v>111</v>
      </c>
      <c r="I737">
        <v>580</v>
      </c>
      <c r="J737" t="e">
        <v>#N/A</v>
      </c>
      <c r="K737" t="e">
        <v>#N/A</v>
      </c>
    </row>
    <row r="738" spans="1:11" x14ac:dyDescent="0.3">
      <c r="A738">
        <v>642</v>
      </c>
      <c r="B738" t="s">
        <v>1446</v>
      </c>
      <c r="C738">
        <v>79</v>
      </c>
      <c r="D738">
        <v>105</v>
      </c>
      <c r="E738">
        <v>70</v>
      </c>
      <c r="F738">
        <v>145</v>
      </c>
      <c r="G738">
        <v>80</v>
      </c>
      <c r="H738">
        <v>101</v>
      </c>
      <c r="I738">
        <v>580</v>
      </c>
      <c r="J738" t="e">
        <v>#N/A</v>
      </c>
      <c r="K738" t="e">
        <v>#N/A</v>
      </c>
    </row>
    <row r="739" spans="1:11" x14ac:dyDescent="0.3">
      <c r="A739">
        <v>642</v>
      </c>
      <c r="B739" t="s">
        <v>1448</v>
      </c>
      <c r="C739">
        <v>79</v>
      </c>
      <c r="D739">
        <v>115</v>
      </c>
      <c r="E739">
        <v>70</v>
      </c>
      <c r="F739">
        <v>125</v>
      </c>
      <c r="G739">
        <v>80</v>
      </c>
      <c r="H739">
        <v>111</v>
      </c>
      <c r="I739">
        <v>580</v>
      </c>
      <c r="J739" t="e">
        <v>#N/A</v>
      </c>
      <c r="K739" t="e">
        <v>#N/A</v>
      </c>
    </row>
    <row r="740" spans="1:11" x14ac:dyDescent="0.3">
      <c r="A740">
        <v>643</v>
      </c>
      <c r="B740" t="s">
        <v>1450</v>
      </c>
      <c r="C740">
        <v>100</v>
      </c>
      <c r="D740">
        <v>120</v>
      </c>
      <c r="E740">
        <v>100</v>
      </c>
      <c r="F740">
        <v>150</v>
      </c>
      <c r="G740">
        <v>120</v>
      </c>
      <c r="H740">
        <v>90</v>
      </c>
      <c r="I740">
        <v>680</v>
      </c>
      <c r="J740" t="s">
        <v>2236</v>
      </c>
      <c r="K740" t="s">
        <v>2022</v>
      </c>
    </row>
    <row r="741" spans="1:11" x14ac:dyDescent="0.3">
      <c r="A741">
        <v>644</v>
      </c>
      <c r="B741" t="s">
        <v>1452</v>
      </c>
      <c r="C741">
        <v>100</v>
      </c>
      <c r="D741">
        <v>150</v>
      </c>
      <c r="E741">
        <v>120</v>
      </c>
      <c r="F741">
        <v>120</v>
      </c>
      <c r="G741">
        <v>100</v>
      </c>
      <c r="H741">
        <v>90</v>
      </c>
      <c r="I741">
        <v>680</v>
      </c>
      <c r="J741" t="s">
        <v>2236</v>
      </c>
      <c r="K741" t="s">
        <v>2057</v>
      </c>
    </row>
    <row r="742" spans="1:11" x14ac:dyDescent="0.3">
      <c r="A742">
        <v>645</v>
      </c>
      <c r="B742" t="s">
        <v>1454</v>
      </c>
      <c r="C742">
        <v>89</v>
      </c>
      <c r="D742">
        <v>125</v>
      </c>
      <c r="E742">
        <v>90</v>
      </c>
      <c r="F742">
        <v>115</v>
      </c>
      <c r="G742">
        <v>80</v>
      </c>
      <c r="H742">
        <v>101</v>
      </c>
      <c r="I742">
        <v>600</v>
      </c>
      <c r="J742" t="e">
        <v>#N/A</v>
      </c>
      <c r="K742" t="e">
        <v>#N/A</v>
      </c>
    </row>
    <row r="743" spans="1:11" x14ac:dyDescent="0.3">
      <c r="A743">
        <v>645</v>
      </c>
      <c r="B743" t="s">
        <v>1456</v>
      </c>
      <c r="C743">
        <v>89</v>
      </c>
      <c r="D743">
        <v>145</v>
      </c>
      <c r="E743">
        <v>90</v>
      </c>
      <c r="F743">
        <v>105</v>
      </c>
      <c r="G743">
        <v>80</v>
      </c>
      <c r="H743">
        <v>91</v>
      </c>
      <c r="I743">
        <v>600</v>
      </c>
      <c r="J743" t="e">
        <v>#N/A</v>
      </c>
      <c r="K743" t="e">
        <v>#N/A</v>
      </c>
    </row>
    <row r="744" spans="1:11" x14ac:dyDescent="0.3">
      <c r="A744">
        <v>646</v>
      </c>
      <c r="B744" t="s">
        <v>1458</v>
      </c>
      <c r="C744">
        <v>125</v>
      </c>
      <c r="D744">
        <v>120</v>
      </c>
      <c r="E744">
        <v>90</v>
      </c>
      <c r="F744">
        <v>170</v>
      </c>
      <c r="G744">
        <v>100</v>
      </c>
      <c r="H744">
        <v>95</v>
      </c>
      <c r="I744">
        <v>700</v>
      </c>
      <c r="J744" t="e">
        <v>#N/A</v>
      </c>
      <c r="K744" t="e">
        <v>#N/A</v>
      </c>
    </row>
    <row r="745" spans="1:11" x14ac:dyDescent="0.3">
      <c r="A745">
        <v>646</v>
      </c>
      <c r="B745" t="s">
        <v>1460</v>
      </c>
      <c r="C745">
        <v>125</v>
      </c>
      <c r="D745">
        <v>130</v>
      </c>
      <c r="E745">
        <v>90</v>
      </c>
      <c r="F745">
        <v>130</v>
      </c>
      <c r="G745">
        <v>90</v>
      </c>
      <c r="H745">
        <v>95</v>
      </c>
      <c r="I745">
        <v>660</v>
      </c>
      <c r="J745" t="s">
        <v>2236</v>
      </c>
      <c r="K745" t="s">
        <v>2079</v>
      </c>
    </row>
    <row r="746" spans="1:11" x14ac:dyDescent="0.3">
      <c r="A746">
        <v>646</v>
      </c>
      <c r="B746" t="s">
        <v>1462</v>
      </c>
      <c r="C746">
        <v>125</v>
      </c>
      <c r="D746">
        <v>170</v>
      </c>
      <c r="E746">
        <v>100</v>
      </c>
      <c r="F746">
        <v>120</v>
      </c>
      <c r="G746">
        <v>90</v>
      </c>
      <c r="H746">
        <v>95</v>
      </c>
      <c r="I746">
        <v>700</v>
      </c>
      <c r="J746" t="e">
        <v>#N/A</v>
      </c>
      <c r="K746" t="e">
        <v>#N/A</v>
      </c>
    </row>
    <row r="747" spans="1:11" x14ac:dyDescent="0.3">
      <c r="A747">
        <v>647</v>
      </c>
      <c r="B747" t="s">
        <v>1464</v>
      </c>
      <c r="C747">
        <v>91</v>
      </c>
      <c r="D747">
        <v>72</v>
      </c>
      <c r="E747">
        <v>90</v>
      </c>
      <c r="F747">
        <v>129</v>
      </c>
      <c r="G747">
        <v>90</v>
      </c>
      <c r="H747">
        <v>108</v>
      </c>
      <c r="I747">
        <v>580</v>
      </c>
      <c r="J747" t="s">
        <v>2027</v>
      </c>
      <c r="K747" t="s">
        <v>2108</v>
      </c>
    </row>
    <row r="748" spans="1:11" x14ac:dyDescent="0.3">
      <c r="A748">
        <v>648</v>
      </c>
      <c r="B748" t="s">
        <v>1466</v>
      </c>
      <c r="C748">
        <v>100</v>
      </c>
      <c r="D748">
        <v>128</v>
      </c>
      <c r="E748">
        <v>90</v>
      </c>
      <c r="F748">
        <v>77</v>
      </c>
      <c r="G748">
        <v>77</v>
      </c>
      <c r="H748">
        <v>128</v>
      </c>
      <c r="I748">
        <v>600</v>
      </c>
      <c r="J748" t="e">
        <v>#N/A</v>
      </c>
      <c r="K748" t="e">
        <v>#N/A</v>
      </c>
    </row>
    <row r="749" spans="1:11" x14ac:dyDescent="0.3">
      <c r="A749">
        <v>648</v>
      </c>
      <c r="B749" t="s">
        <v>1468</v>
      </c>
      <c r="C749">
        <v>100</v>
      </c>
      <c r="D749">
        <v>77</v>
      </c>
      <c r="E749">
        <v>77</v>
      </c>
      <c r="F749">
        <v>128</v>
      </c>
      <c r="G749">
        <v>128</v>
      </c>
      <c r="H749">
        <v>90</v>
      </c>
      <c r="I749">
        <v>600</v>
      </c>
      <c r="J749" t="e">
        <v>#N/A</v>
      </c>
      <c r="K749" t="e">
        <v>#N/A</v>
      </c>
    </row>
    <row r="750" spans="1:11" x14ac:dyDescent="0.3">
      <c r="A750">
        <v>649</v>
      </c>
      <c r="B750" t="s">
        <v>1470</v>
      </c>
      <c r="C750">
        <v>71</v>
      </c>
      <c r="D750">
        <v>120</v>
      </c>
      <c r="E750">
        <v>95</v>
      </c>
      <c r="F750">
        <v>120</v>
      </c>
      <c r="G750">
        <v>95</v>
      </c>
      <c r="H750">
        <v>99</v>
      </c>
      <c r="I750">
        <v>600</v>
      </c>
      <c r="J750" t="s">
        <v>2031</v>
      </c>
      <c r="K750" t="s">
        <v>2103</v>
      </c>
    </row>
    <row r="751" spans="1:11" x14ac:dyDescent="0.3">
      <c r="A751">
        <v>650</v>
      </c>
      <c r="B751" t="s">
        <v>1472</v>
      </c>
      <c r="C751">
        <v>56</v>
      </c>
      <c r="D751">
        <v>61</v>
      </c>
      <c r="E751">
        <v>65</v>
      </c>
      <c r="F751">
        <v>48</v>
      </c>
      <c r="G751">
        <v>45</v>
      </c>
      <c r="H751">
        <v>38</v>
      </c>
      <c r="I751">
        <v>313</v>
      </c>
      <c r="J751" t="s">
        <v>2196</v>
      </c>
      <c r="K751" t="s">
        <v>3525</v>
      </c>
    </row>
    <row r="752" spans="1:11" x14ac:dyDescent="0.3">
      <c r="A752">
        <v>651</v>
      </c>
      <c r="B752" t="s">
        <v>1474</v>
      </c>
      <c r="C752">
        <v>61</v>
      </c>
      <c r="D752">
        <v>78</v>
      </c>
      <c r="E752">
        <v>95</v>
      </c>
      <c r="F752">
        <v>56</v>
      </c>
      <c r="G752">
        <v>58</v>
      </c>
      <c r="H752">
        <v>57</v>
      </c>
      <c r="I752">
        <v>405</v>
      </c>
      <c r="J752" t="s">
        <v>2196</v>
      </c>
      <c r="K752" t="s">
        <v>3525</v>
      </c>
    </row>
    <row r="753" spans="1:11" x14ac:dyDescent="0.3">
      <c r="A753">
        <v>652</v>
      </c>
      <c r="B753" t="s">
        <v>1476</v>
      </c>
      <c r="C753">
        <v>90</v>
      </c>
      <c r="D753">
        <v>100</v>
      </c>
      <c r="E753">
        <v>120</v>
      </c>
      <c r="F753">
        <v>80</v>
      </c>
      <c r="G753">
        <v>70</v>
      </c>
      <c r="H753">
        <v>70</v>
      </c>
      <c r="I753">
        <v>530</v>
      </c>
      <c r="J753" t="s">
        <v>2196</v>
      </c>
      <c r="K753" t="s">
        <v>2108</v>
      </c>
    </row>
    <row r="754" spans="1:11" x14ac:dyDescent="0.3">
      <c r="A754">
        <v>653</v>
      </c>
      <c r="B754" t="s">
        <v>1478</v>
      </c>
      <c r="C754">
        <v>40</v>
      </c>
      <c r="D754">
        <v>45</v>
      </c>
      <c r="E754">
        <v>40</v>
      </c>
      <c r="F754">
        <v>62</v>
      </c>
      <c r="G754">
        <v>60</v>
      </c>
      <c r="H754">
        <v>60</v>
      </c>
      <c r="I754">
        <v>307</v>
      </c>
      <c r="J754" t="s">
        <v>2022</v>
      </c>
      <c r="K754" t="s">
        <v>3525</v>
      </c>
    </row>
    <row r="755" spans="1:11" x14ac:dyDescent="0.3">
      <c r="A755">
        <v>654</v>
      </c>
      <c r="B755" t="s">
        <v>1480</v>
      </c>
      <c r="C755">
        <v>59</v>
      </c>
      <c r="D755">
        <v>59</v>
      </c>
      <c r="E755">
        <v>58</v>
      </c>
      <c r="F755">
        <v>90</v>
      </c>
      <c r="G755">
        <v>70</v>
      </c>
      <c r="H755">
        <v>73</v>
      </c>
      <c r="I755">
        <v>409</v>
      </c>
      <c r="J755" t="s">
        <v>2022</v>
      </c>
      <c r="K755" t="s">
        <v>3525</v>
      </c>
    </row>
    <row r="756" spans="1:11" x14ac:dyDescent="0.3">
      <c r="A756">
        <v>655</v>
      </c>
      <c r="B756" t="s">
        <v>1482</v>
      </c>
      <c r="C756">
        <v>75</v>
      </c>
      <c r="D756">
        <v>69</v>
      </c>
      <c r="E756">
        <v>72</v>
      </c>
      <c r="F756">
        <v>114</v>
      </c>
      <c r="G756">
        <v>100</v>
      </c>
      <c r="H756">
        <v>104</v>
      </c>
      <c r="I756">
        <v>534</v>
      </c>
      <c r="J756" t="s">
        <v>2022</v>
      </c>
      <c r="K756" t="s">
        <v>2121</v>
      </c>
    </row>
    <row r="757" spans="1:11" x14ac:dyDescent="0.3">
      <c r="A757">
        <v>656</v>
      </c>
      <c r="B757" t="s">
        <v>1484</v>
      </c>
      <c r="C757">
        <v>41</v>
      </c>
      <c r="D757">
        <v>56</v>
      </c>
      <c r="E757">
        <v>40</v>
      </c>
      <c r="F757">
        <v>62</v>
      </c>
      <c r="G757">
        <v>44</v>
      </c>
      <c r="H757">
        <v>71</v>
      </c>
      <c r="I757">
        <v>314</v>
      </c>
      <c r="J757" t="s">
        <v>2027</v>
      </c>
      <c r="K757" t="s">
        <v>3525</v>
      </c>
    </row>
    <row r="758" spans="1:11" x14ac:dyDescent="0.3">
      <c r="A758">
        <v>657</v>
      </c>
      <c r="B758" t="s">
        <v>1486</v>
      </c>
      <c r="C758">
        <v>54</v>
      </c>
      <c r="D758">
        <v>63</v>
      </c>
      <c r="E758">
        <v>52</v>
      </c>
      <c r="F758">
        <v>83</v>
      </c>
      <c r="G758">
        <v>56</v>
      </c>
      <c r="H758">
        <v>97</v>
      </c>
      <c r="I758">
        <v>405</v>
      </c>
      <c r="J758" t="s">
        <v>2027</v>
      </c>
      <c r="K758" t="s">
        <v>3525</v>
      </c>
    </row>
    <row r="759" spans="1:11" x14ac:dyDescent="0.3">
      <c r="A759">
        <v>658</v>
      </c>
      <c r="B759" t="s">
        <v>1488</v>
      </c>
      <c r="C759">
        <v>72</v>
      </c>
      <c r="D759">
        <v>95</v>
      </c>
      <c r="E759">
        <v>67</v>
      </c>
      <c r="F759">
        <v>103</v>
      </c>
      <c r="G759">
        <v>71</v>
      </c>
      <c r="H759">
        <v>122</v>
      </c>
      <c r="I759">
        <v>530</v>
      </c>
      <c r="J759" t="s">
        <v>2027</v>
      </c>
      <c r="K759" t="s">
        <v>2102</v>
      </c>
    </row>
    <row r="760" spans="1:11" x14ac:dyDescent="0.3">
      <c r="A760">
        <v>659</v>
      </c>
      <c r="B760" t="s">
        <v>1490</v>
      </c>
      <c r="C760">
        <v>38</v>
      </c>
      <c r="D760">
        <v>36</v>
      </c>
      <c r="E760">
        <v>38</v>
      </c>
      <c r="F760">
        <v>32</v>
      </c>
      <c r="G760">
        <v>36</v>
      </c>
      <c r="H760">
        <v>57</v>
      </c>
      <c r="I760">
        <v>237</v>
      </c>
      <c r="J760" t="s">
        <v>2047</v>
      </c>
      <c r="K760" t="s">
        <v>3525</v>
      </c>
    </row>
    <row r="761" spans="1:11" x14ac:dyDescent="0.3">
      <c r="A761">
        <v>660</v>
      </c>
      <c r="B761" t="s">
        <v>1492</v>
      </c>
      <c r="C761">
        <v>85</v>
      </c>
      <c r="D761">
        <v>56</v>
      </c>
      <c r="E761">
        <v>77</v>
      </c>
      <c r="F761">
        <v>50</v>
      </c>
      <c r="G761">
        <v>77</v>
      </c>
      <c r="H761">
        <v>78</v>
      </c>
      <c r="I761">
        <v>423</v>
      </c>
      <c r="J761" t="s">
        <v>2047</v>
      </c>
      <c r="K761" t="s">
        <v>2062</v>
      </c>
    </row>
    <row r="762" spans="1:11" x14ac:dyDescent="0.3">
      <c r="A762">
        <v>661</v>
      </c>
      <c r="B762" t="s">
        <v>1494</v>
      </c>
      <c r="C762">
        <v>45</v>
      </c>
      <c r="D762">
        <v>50</v>
      </c>
      <c r="E762">
        <v>43</v>
      </c>
      <c r="F762">
        <v>40</v>
      </c>
      <c r="G762">
        <v>38</v>
      </c>
      <c r="H762">
        <v>62</v>
      </c>
      <c r="I762">
        <v>278</v>
      </c>
      <c r="J762" t="s">
        <v>2047</v>
      </c>
      <c r="K762" t="s">
        <v>2866</v>
      </c>
    </row>
    <row r="763" spans="1:11" x14ac:dyDescent="0.3">
      <c r="A763">
        <v>662</v>
      </c>
      <c r="B763" t="s">
        <v>1496</v>
      </c>
      <c r="C763">
        <v>62</v>
      </c>
      <c r="D763">
        <v>73</v>
      </c>
      <c r="E763">
        <v>55</v>
      </c>
      <c r="F763">
        <v>56</v>
      </c>
      <c r="G763">
        <v>52</v>
      </c>
      <c r="H763">
        <v>84</v>
      </c>
      <c r="I763">
        <v>382</v>
      </c>
      <c r="J763" t="s">
        <v>2022</v>
      </c>
      <c r="K763" t="s">
        <v>2866</v>
      </c>
    </row>
    <row r="764" spans="1:11" x14ac:dyDescent="0.3">
      <c r="A764">
        <v>663</v>
      </c>
      <c r="B764" t="s">
        <v>1498</v>
      </c>
      <c r="C764">
        <v>78</v>
      </c>
      <c r="D764">
        <v>81</v>
      </c>
      <c r="E764">
        <v>71</v>
      </c>
      <c r="F764">
        <v>74</v>
      </c>
      <c r="G764">
        <v>69</v>
      </c>
      <c r="H764">
        <v>126</v>
      </c>
      <c r="I764">
        <v>499</v>
      </c>
      <c r="J764" t="s">
        <v>2022</v>
      </c>
      <c r="K764" t="s">
        <v>2866</v>
      </c>
    </row>
    <row r="765" spans="1:11" x14ac:dyDescent="0.3">
      <c r="A765">
        <v>664</v>
      </c>
      <c r="B765" t="s">
        <v>1500</v>
      </c>
      <c r="C765">
        <v>38</v>
      </c>
      <c r="D765">
        <v>35</v>
      </c>
      <c r="E765">
        <v>40</v>
      </c>
      <c r="F765">
        <v>27</v>
      </c>
      <c r="G765">
        <v>25</v>
      </c>
      <c r="H765">
        <v>35</v>
      </c>
      <c r="I765">
        <v>200</v>
      </c>
      <c r="J765" t="s">
        <v>2031</v>
      </c>
      <c r="K765" t="s">
        <v>3525</v>
      </c>
    </row>
    <row r="766" spans="1:11" x14ac:dyDescent="0.3">
      <c r="A766">
        <v>665</v>
      </c>
      <c r="B766" t="s">
        <v>1502</v>
      </c>
      <c r="C766">
        <v>45</v>
      </c>
      <c r="D766">
        <v>22</v>
      </c>
      <c r="E766">
        <v>60</v>
      </c>
      <c r="F766">
        <v>27</v>
      </c>
      <c r="G766">
        <v>30</v>
      </c>
      <c r="H766">
        <v>29</v>
      </c>
      <c r="I766">
        <v>213</v>
      </c>
      <c r="J766" t="s">
        <v>2031</v>
      </c>
      <c r="K766" t="s">
        <v>3525</v>
      </c>
    </row>
    <row r="767" spans="1:11" x14ac:dyDescent="0.3">
      <c r="A767">
        <v>666</v>
      </c>
      <c r="B767" t="s">
        <v>1504</v>
      </c>
      <c r="C767">
        <v>80</v>
      </c>
      <c r="D767">
        <v>52</v>
      </c>
      <c r="E767">
        <v>50</v>
      </c>
      <c r="F767">
        <v>90</v>
      </c>
      <c r="G767">
        <v>50</v>
      </c>
      <c r="H767">
        <v>89</v>
      </c>
      <c r="I767">
        <v>411</v>
      </c>
      <c r="J767" t="s">
        <v>2031</v>
      </c>
      <c r="K767" t="s">
        <v>2866</v>
      </c>
    </row>
    <row r="768" spans="1:11" x14ac:dyDescent="0.3">
      <c r="A768">
        <v>667</v>
      </c>
      <c r="B768" t="s">
        <v>1506</v>
      </c>
      <c r="C768">
        <v>62</v>
      </c>
      <c r="D768">
        <v>50</v>
      </c>
      <c r="E768">
        <v>58</v>
      </c>
      <c r="F768">
        <v>73</v>
      </c>
      <c r="G768">
        <v>54</v>
      </c>
      <c r="H768">
        <v>72</v>
      </c>
      <c r="I768">
        <v>369</v>
      </c>
      <c r="J768" t="s">
        <v>2022</v>
      </c>
      <c r="K768" t="s">
        <v>2047</v>
      </c>
    </row>
    <row r="769" spans="1:11" x14ac:dyDescent="0.3">
      <c r="A769">
        <v>668</v>
      </c>
      <c r="B769" t="s">
        <v>1508</v>
      </c>
      <c r="C769">
        <v>86</v>
      </c>
      <c r="D769">
        <v>68</v>
      </c>
      <c r="E769">
        <v>72</v>
      </c>
      <c r="F769">
        <v>109</v>
      </c>
      <c r="G769">
        <v>66</v>
      </c>
      <c r="H769">
        <v>106</v>
      </c>
      <c r="I769">
        <v>507</v>
      </c>
      <c r="J769" t="s">
        <v>2022</v>
      </c>
      <c r="K769" t="s">
        <v>2047</v>
      </c>
    </row>
    <row r="770" spans="1:11" x14ac:dyDescent="0.3">
      <c r="A770">
        <v>669</v>
      </c>
      <c r="B770" t="s">
        <v>1510</v>
      </c>
      <c r="C770">
        <v>44</v>
      </c>
      <c r="D770">
        <v>38</v>
      </c>
      <c r="E770">
        <v>39</v>
      </c>
      <c r="F770">
        <v>61</v>
      </c>
      <c r="G770">
        <v>79</v>
      </c>
      <c r="H770">
        <v>42</v>
      </c>
      <c r="I770">
        <v>303</v>
      </c>
      <c r="J770" t="s">
        <v>2075</v>
      </c>
      <c r="K770" t="s">
        <v>3525</v>
      </c>
    </row>
    <row r="771" spans="1:11" x14ac:dyDescent="0.3">
      <c r="A771">
        <v>670</v>
      </c>
      <c r="B771" t="s">
        <v>1512</v>
      </c>
      <c r="C771">
        <v>54</v>
      </c>
      <c r="D771">
        <v>45</v>
      </c>
      <c r="E771">
        <v>47</v>
      </c>
      <c r="F771">
        <v>75</v>
      </c>
      <c r="G771">
        <v>98</v>
      </c>
      <c r="H771">
        <v>52</v>
      </c>
      <c r="I771">
        <v>371</v>
      </c>
      <c r="J771" t="s">
        <v>2075</v>
      </c>
      <c r="K771" t="s">
        <v>3525</v>
      </c>
    </row>
    <row r="772" spans="1:11" x14ac:dyDescent="0.3">
      <c r="A772">
        <v>671</v>
      </c>
      <c r="B772" t="s">
        <v>1514</v>
      </c>
      <c r="C772">
        <v>78</v>
      </c>
      <c r="D772">
        <v>65</v>
      </c>
      <c r="E772">
        <v>68</v>
      </c>
      <c r="F772">
        <v>112</v>
      </c>
      <c r="G772">
        <v>154</v>
      </c>
      <c r="H772">
        <v>75</v>
      </c>
      <c r="I772">
        <v>552</v>
      </c>
      <c r="J772" t="s">
        <v>2075</v>
      </c>
      <c r="K772" t="s">
        <v>3525</v>
      </c>
    </row>
    <row r="773" spans="1:11" x14ac:dyDescent="0.3">
      <c r="A773">
        <v>672</v>
      </c>
      <c r="B773" t="s">
        <v>1516</v>
      </c>
      <c r="C773">
        <v>66</v>
      </c>
      <c r="D773">
        <v>65</v>
      </c>
      <c r="E773">
        <v>48</v>
      </c>
      <c r="F773">
        <v>62</v>
      </c>
      <c r="G773">
        <v>57</v>
      </c>
      <c r="H773">
        <v>52</v>
      </c>
      <c r="I773">
        <v>350</v>
      </c>
      <c r="J773" t="s">
        <v>2196</v>
      </c>
      <c r="K773" t="s">
        <v>3525</v>
      </c>
    </row>
    <row r="774" spans="1:11" x14ac:dyDescent="0.3">
      <c r="A774">
        <v>673</v>
      </c>
      <c r="B774" t="s">
        <v>1518</v>
      </c>
      <c r="C774">
        <v>123</v>
      </c>
      <c r="D774">
        <v>100</v>
      </c>
      <c r="E774">
        <v>62</v>
      </c>
      <c r="F774">
        <v>97</v>
      </c>
      <c r="G774">
        <v>81</v>
      </c>
      <c r="H774">
        <v>68</v>
      </c>
      <c r="I774">
        <v>531</v>
      </c>
      <c r="J774" t="s">
        <v>2196</v>
      </c>
      <c r="K774" t="s">
        <v>3525</v>
      </c>
    </row>
    <row r="775" spans="1:11" x14ac:dyDescent="0.3">
      <c r="A775">
        <v>674</v>
      </c>
      <c r="B775" t="s">
        <v>1520</v>
      </c>
      <c r="C775">
        <v>67</v>
      </c>
      <c r="D775">
        <v>82</v>
      </c>
      <c r="E775">
        <v>62</v>
      </c>
      <c r="F775">
        <v>46</v>
      </c>
      <c r="G775">
        <v>48</v>
      </c>
      <c r="H775">
        <v>53</v>
      </c>
      <c r="I775">
        <v>358</v>
      </c>
      <c r="J775" t="s">
        <v>2108</v>
      </c>
      <c r="K775" t="s">
        <v>3525</v>
      </c>
    </row>
    <row r="776" spans="1:11" x14ac:dyDescent="0.3">
      <c r="A776">
        <v>675</v>
      </c>
      <c r="B776" t="s">
        <v>1522</v>
      </c>
      <c r="C776">
        <v>95</v>
      </c>
      <c r="D776">
        <v>124</v>
      </c>
      <c r="E776">
        <v>78</v>
      </c>
      <c r="F776">
        <v>69</v>
      </c>
      <c r="G776">
        <v>71</v>
      </c>
      <c r="H776">
        <v>58</v>
      </c>
      <c r="I776">
        <v>495</v>
      </c>
      <c r="J776" t="s">
        <v>2108</v>
      </c>
      <c r="K776" t="s">
        <v>2102</v>
      </c>
    </row>
    <row r="777" spans="1:11" x14ac:dyDescent="0.3">
      <c r="A777">
        <v>676</v>
      </c>
      <c r="B777" t="s">
        <v>1524</v>
      </c>
      <c r="C777">
        <v>75</v>
      </c>
      <c r="D777">
        <v>80</v>
      </c>
      <c r="E777">
        <v>60</v>
      </c>
      <c r="F777">
        <v>65</v>
      </c>
      <c r="G777">
        <v>90</v>
      </c>
      <c r="H777">
        <v>102</v>
      </c>
      <c r="I777">
        <v>472</v>
      </c>
      <c r="J777" t="s">
        <v>2047</v>
      </c>
      <c r="K777" t="s">
        <v>3525</v>
      </c>
    </row>
    <row r="778" spans="1:11" x14ac:dyDescent="0.3">
      <c r="A778">
        <v>677</v>
      </c>
      <c r="B778" t="s">
        <v>1526</v>
      </c>
      <c r="C778">
        <v>62</v>
      </c>
      <c r="D778">
        <v>48</v>
      </c>
      <c r="E778">
        <v>54</v>
      </c>
      <c r="F778">
        <v>63</v>
      </c>
      <c r="G778">
        <v>60</v>
      </c>
      <c r="H778">
        <v>68</v>
      </c>
      <c r="I778">
        <v>355</v>
      </c>
      <c r="J778" t="s">
        <v>2121</v>
      </c>
      <c r="K778" t="s">
        <v>3525</v>
      </c>
    </row>
    <row r="779" spans="1:11" x14ac:dyDescent="0.3">
      <c r="A779">
        <v>678</v>
      </c>
      <c r="B779" t="s">
        <v>1528</v>
      </c>
      <c r="C779">
        <v>74</v>
      </c>
      <c r="D779">
        <v>48</v>
      </c>
      <c r="E779">
        <v>76</v>
      </c>
      <c r="F779">
        <v>83</v>
      </c>
      <c r="G779">
        <v>81</v>
      </c>
      <c r="H779">
        <v>104</v>
      </c>
      <c r="I779">
        <v>466</v>
      </c>
      <c r="J779" t="s">
        <v>2121</v>
      </c>
      <c r="K779" t="s">
        <v>3525</v>
      </c>
    </row>
    <row r="780" spans="1:11" x14ac:dyDescent="0.3">
      <c r="A780">
        <v>679</v>
      </c>
      <c r="B780" t="s">
        <v>1530</v>
      </c>
      <c r="C780">
        <v>45</v>
      </c>
      <c r="D780">
        <v>80</v>
      </c>
      <c r="E780">
        <v>100</v>
      </c>
      <c r="F780">
        <v>35</v>
      </c>
      <c r="G780">
        <v>37</v>
      </c>
      <c r="H780">
        <v>28</v>
      </c>
      <c r="I780">
        <v>325</v>
      </c>
      <c r="J780" t="s">
        <v>2103</v>
      </c>
      <c r="K780" t="s">
        <v>2305</v>
      </c>
    </row>
    <row r="781" spans="1:11" x14ac:dyDescent="0.3">
      <c r="A781">
        <v>680</v>
      </c>
      <c r="B781" t="s">
        <v>1532</v>
      </c>
      <c r="C781">
        <v>59</v>
      </c>
      <c r="D781">
        <v>110</v>
      </c>
      <c r="E781">
        <v>150</v>
      </c>
      <c r="F781">
        <v>45</v>
      </c>
      <c r="G781">
        <v>49</v>
      </c>
      <c r="H781">
        <v>35</v>
      </c>
      <c r="I781">
        <v>448</v>
      </c>
      <c r="J781" t="s">
        <v>2103</v>
      </c>
      <c r="K781" t="s">
        <v>2305</v>
      </c>
    </row>
    <row r="782" spans="1:11" x14ac:dyDescent="0.3">
      <c r="A782">
        <v>681</v>
      </c>
      <c r="B782" t="s">
        <v>1534</v>
      </c>
      <c r="C782">
        <v>60</v>
      </c>
      <c r="D782">
        <v>50</v>
      </c>
      <c r="E782">
        <v>140</v>
      </c>
      <c r="F782">
        <v>50</v>
      </c>
      <c r="G782">
        <v>140</v>
      </c>
      <c r="H782">
        <v>60</v>
      </c>
      <c r="I782">
        <v>500</v>
      </c>
      <c r="J782" t="e">
        <v>#N/A</v>
      </c>
      <c r="K782" t="e">
        <v>#N/A</v>
      </c>
    </row>
    <row r="783" spans="1:11" x14ac:dyDescent="0.3">
      <c r="A783">
        <v>681</v>
      </c>
      <c r="B783" t="s">
        <v>1535</v>
      </c>
      <c r="C783">
        <v>60</v>
      </c>
      <c r="D783">
        <v>140</v>
      </c>
      <c r="E783">
        <v>50</v>
      </c>
      <c r="F783">
        <v>140</v>
      </c>
      <c r="G783">
        <v>50</v>
      </c>
      <c r="H783">
        <v>60</v>
      </c>
      <c r="I783">
        <v>500</v>
      </c>
      <c r="J783" t="e">
        <v>#N/A</v>
      </c>
      <c r="K783" t="e">
        <v>#N/A</v>
      </c>
    </row>
    <row r="784" spans="1:11" x14ac:dyDescent="0.3">
      <c r="A784">
        <v>682</v>
      </c>
      <c r="B784" t="s">
        <v>1537</v>
      </c>
      <c r="C784">
        <v>78</v>
      </c>
      <c r="D784">
        <v>52</v>
      </c>
      <c r="E784">
        <v>60</v>
      </c>
      <c r="F784">
        <v>63</v>
      </c>
      <c r="G784">
        <v>65</v>
      </c>
      <c r="H784">
        <v>23</v>
      </c>
      <c r="I784">
        <v>341</v>
      </c>
      <c r="J784" t="s">
        <v>2075</v>
      </c>
      <c r="K784" t="s">
        <v>3525</v>
      </c>
    </row>
    <row r="785" spans="1:11" x14ac:dyDescent="0.3">
      <c r="A785">
        <v>683</v>
      </c>
      <c r="B785" t="s">
        <v>1539</v>
      </c>
      <c r="C785">
        <v>101</v>
      </c>
      <c r="D785">
        <v>72</v>
      </c>
      <c r="E785">
        <v>72</v>
      </c>
      <c r="F785">
        <v>99</v>
      </c>
      <c r="G785">
        <v>89</v>
      </c>
      <c r="H785">
        <v>29</v>
      </c>
      <c r="I785">
        <v>462</v>
      </c>
      <c r="J785" t="s">
        <v>2075</v>
      </c>
      <c r="K785" t="s">
        <v>3525</v>
      </c>
    </row>
    <row r="786" spans="1:11" x14ac:dyDescent="0.3">
      <c r="A786">
        <v>684</v>
      </c>
      <c r="B786" t="s">
        <v>1541</v>
      </c>
      <c r="C786">
        <v>62</v>
      </c>
      <c r="D786">
        <v>48</v>
      </c>
      <c r="E786">
        <v>66</v>
      </c>
      <c r="F786">
        <v>59</v>
      </c>
      <c r="G786">
        <v>57</v>
      </c>
      <c r="H786">
        <v>49</v>
      </c>
      <c r="I786">
        <v>341</v>
      </c>
      <c r="J786" t="s">
        <v>2075</v>
      </c>
      <c r="K786" t="s">
        <v>3525</v>
      </c>
    </row>
    <row r="787" spans="1:11" x14ac:dyDescent="0.3">
      <c r="A787">
        <v>685</v>
      </c>
      <c r="B787" t="s">
        <v>1543</v>
      </c>
      <c r="C787">
        <v>82</v>
      </c>
      <c r="D787">
        <v>80</v>
      </c>
      <c r="E787">
        <v>86</v>
      </c>
      <c r="F787">
        <v>85</v>
      </c>
      <c r="G787">
        <v>75</v>
      </c>
      <c r="H787">
        <v>72</v>
      </c>
      <c r="I787">
        <v>480</v>
      </c>
      <c r="J787" t="s">
        <v>2075</v>
      </c>
      <c r="K787" t="s">
        <v>3525</v>
      </c>
    </row>
    <row r="788" spans="1:11" x14ac:dyDescent="0.3">
      <c r="A788">
        <v>686</v>
      </c>
      <c r="B788" t="s">
        <v>1545</v>
      </c>
      <c r="C788">
        <v>53</v>
      </c>
      <c r="D788">
        <v>54</v>
      </c>
      <c r="E788">
        <v>53</v>
      </c>
      <c r="F788">
        <v>37</v>
      </c>
      <c r="G788">
        <v>46</v>
      </c>
      <c r="H788">
        <v>45</v>
      </c>
      <c r="I788">
        <v>288</v>
      </c>
      <c r="J788" t="s">
        <v>2102</v>
      </c>
      <c r="K788" t="s">
        <v>2121</v>
      </c>
    </row>
    <row r="789" spans="1:11" x14ac:dyDescent="0.3">
      <c r="A789">
        <v>687</v>
      </c>
      <c r="B789" t="s">
        <v>1547</v>
      </c>
      <c r="C789">
        <v>86</v>
      </c>
      <c r="D789">
        <v>92</v>
      </c>
      <c r="E789">
        <v>88</v>
      </c>
      <c r="F789">
        <v>68</v>
      </c>
      <c r="G789">
        <v>75</v>
      </c>
      <c r="H789">
        <v>73</v>
      </c>
      <c r="I789">
        <v>482</v>
      </c>
      <c r="J789" t="s">
        <v>2102</v>
      </c>
      <c r="K789" t="s">
        <v>2121</v>
      </c>
    </row>
    <row r="790" spans="1:11" x14ac:dyDescent="0.3">
      <c r="A790">
        <v>688</v>
      </c>
      <c r="B790" t="s">
        <v>1549</v>
      </c>
      <c r="C790">
        <v>42</v>
      </c>
      <c r="D790">
        <v>52</v>
      </c>
      <c r="E790">
        <v>67</v>
      </c>
      <c r="F790">
        <v>39</v>
      </c>
      <c r="G790">
        <v>56</v>
      </c>
      <c r="H790">
        <v>50</v>
      </c>
      <c r="I790">
        <v>306</v>
      </c>
      <c r="J790" t="s">
        <v>2283</v>
      </c>
      <c r="K790" t="s">
        <v>2027</v>
      </c>
    </row>
    <row r="791" spans="1:11" x14ac:dyDescent="0.3">
      <c r="A791">
        <v>689</v>
      </c>
      <c r="B791" t="s">
        <v>1551</v>
      </c>
      <c r="C791">
        <v>72</v>
      </c>
      <c r="D791">
        <v>92</v>
      </c>
      <c r="E791">
        <v>115</v>
      </c>
      <c r="F791">
        <v>54</v>
      </c>
      <c r="G791">
        <v>86</v>
      </c>
      <c r="H791">
        <v>68</v>
      </c>
      <c r="I791">
        <v>487</v>
      </c>
      <c r="J791" t="s">
        <v>2283</v>
      </c>
      <c r="K791" t="s">
        <v>2027</v>
      </c>
    </row>
    <row r="792" spans="1:11" x14ac:dyDescent="0.3">
      <c r="A792">
        <v>690</v>
      </c>
      <c r="B792" t="s">
        <v>1553</v>
      </c>
      <c r="C792">
        <v>50</v>
      </c>
      <c r="D792">
        <v>60</v>
      </c>
      <c r="E792">
        <v>60</v>
      </c>
      <c r="F792">
        <v>60</v>
      </c>
      <c r="G792">
        <v>60</v>
      </c>
      <c r="H792">
        <v>30</v>
      </c>
      <c r="I792">
        <v>320</v>
      </c>
      <c r="J792" t="s">
        <v>2053</v>
      </c>
      <c r="K792" t="s">
        <v>2027</v>
      </c>
    </row>
    <row r="793" spans="1:11" x14ac:dyDescent="0.3">
      <c r="A793">
        <v>691</v>
      </c>
      <c r="B793" t="s">
        <v>1555</v>
      </c>
      <c r="C793">
        <v>65</v>
      </c>
      <c r="D793">
        <v>75</v>
      </c>
      <c r="E793">
        <v>90</v>
      </c>
      <c r="F793">
        <v>97</v>
      </c>
      <c r="G793">
        <v>123</v>
      </c>
      <c r="H793">
        <v>44</v>
      </c>
      <c r="I793">
        <v>494</v>
      </c>
      <c r="J793" t="s">
        <v>2053</v>
      </c>
      <c r="K793" t="s">
        <v>2236</v>
      </c>
    </row>
    <row r="794" spans="1:11" x14ac:dyDescent="0.3">
      <c r="A794">
        <v>692</v>
      </c>
      <c r="B794" t="s">
        <v>1557</v>
      </c>
      <c r="C794">
        <v>50</v>
      </c>
      <c r="D794">
        <v>53</v>
      </c>
      <c r="E794">
        <v>62</v>
      </c>
      <c r="F794">
        <v>58</v>
      </c>
      <c r="G794">
        <v>63</v>
      </c>
      <c r="H794">
        <v>44</v>
      </c>
      <c r="I794">
        <v>330</v>
      </c>
      <c r="J794" t="s">
        <v>2027</v>
      </c>
      <c r="K794" t="s">
        <v>3525</v>
      </c>
    </row>
    <row r="795" spans="1:11" x14ac:dyDescent="0.3">
      <c r="A795">
        <v>693</v>
      </c>
      <c r="B795" t="s">
        <v>1559</v>
      </c>
      <c r="C795">
        <v>71</v>
      </c>
      <c r="D795">
        <v>73</v>
      </c>
      <c r="E795">
        <v>88</v>
      </c>
      <c r="F795">
        <v>120</v>
      </c>
      <c r="G795">
        <v>89</v>
      </c>
      <c r="H795">
        <v>59</v>
      </c>
      <c r="I795">
        <v>500</v>
      </c>
      <c r="J795" t="s">
        <v>2027</v>
      </c>
      <c r="K795" t="s">
        <v>3525</v>
      </c>
    </row>
    <row r="796" spans="1:11" x14ac:dyDescent="0.3">
      <c r="A796">
        <v>694</v>
      </c>
      <c r="B796" t="s">
        <v>1561</v>
      </c>
      <c r="C796">
        <v>44</v>
      </c>
      <c r="D796">
        <v>38</v>
      </c>
      <c r="E796">
        <v>33</v>
      </c>
      <c r="F796">
        <v>61</v>
      </c>
      <c r="G796">
        <v>43</v>
      </c>
      <c r="H796">
        <v>70</v>
      </c>
      <c r="I796">
        <v>289</v>
      </c>
      <c r="J796" t="s">
        <v>2057</v>
      </c>
      <c r="K796" t="s">
        <v>2047</v>
      </c>
    </row>
    <row r="797" spans="1:11" x14ac:dyDescent="0.3">
      <c r="A797">
        <v>695</v>
      </c>
      <c r="B797" t="s">
        <v>1563</v>
      </c>
      <c r="C797">
        <v>62</v>
      </c>
      <c r="D797">
        <v>55</v>
      </c>
      <c r="E797">
        <v>52</v>
      </c>
      <c r="F797">
        <v>109</v>
      </c>
      <c r="G797">
        <v>94</v>
      </c>
      <c r="H797">
        <v>109</v>
      </c>
      <c r="I797">
        <v>481</v>
      </c>
      <c r="J797" t="s">
        <v>2057</v>
      </c>
      <c r="K797" t="s">
        <v>2047</v>
      </c>
    </row>
    <row r="798" spans="1:11" x14ac:dyDescent="0.3">
      <c r="A798">
        <v>696</v>
      </c>
      <c r="B798" t="s">
        <v>1565</v>
      </c>
      <c r="C798">
        <v>58</v>
      </c>
      <c r="D798">
        <v>89</v>
      </c>
      <c r="E798">
        <v>77</v>
      </c>
      <c r="F798">
        <v>45</v>
      </c>
      <c r="G798">
        <v>45</v>
      </c>
      <c r="H798">
        <v>48</v>
      </c>
      <c r="I798">
        <v>362</v>
      </c>
      <c r="J798" t="s">
        <v>2283</v>
      </c>
      <c r="K798" t="s">
        <v>2236</v>
      </c>
    </row>
    <row r="799" spans="1:11" x14ac:dyDescent="0.3">
      <c r="A799">
        <v>697</v>
      </c>
      <c r="B799" t="s">
        <v>1567</v>
      </c>
      <c r="C799">
        <v>82</v>
      </c>
      <c r="D799">
        <v>121</v>
      </c>
      <c r="E799">
        <v>119</v>
      </c>
      <c r="F799">
        <v>69</v>
      </c>
      <c r="G799">
        <v>59</v>
      </c>
      <c r="H799">
        <v>71</v>
      </c>
      <c r="I799">
        <v>521</v>
      </c>
      <c r="J799" t="s">
        <v>2283</v>
      </c>
      <c r="K799" t="s">
        <v>2236</v>
      </c>
    </row>
    <row r="800" spans="1:11" x14ac:dyDescent="0.3">
      <c r="A800">
        <v>698</v>
      </c>
      <c r="B800" t="s">
        <v>1569</v>
      </c>
      <c r="C800">
        <v>77</v>
      </c>
      <c r="D800">
        <v>59</v>
      </c>
      <c r="E800">
        <v>50</v>
      </c>
      <c r="F800">
        <v>67</v>
      </c>
      <c r="G800">
        <v>63</v>
      </c>
      <c r="H800">
        <v>46</v>
      </c>
      <c r="I800">
        <v>362</v>
      </c>
      <c r="J800" t="s">
        <v>2283</v>
      </c>
      <c r="K800" t="s">
        <v>2079</v>
      </c>
    </row>
    <row r="801" spans="1:11" x14ac:dyDescent="0.3">
      <c r="A801">
        <v>699</v>
      </c>
      <c r="B801" t="s">
        <v>1571</v>
      </c>
      <c r="C801">
        <v>123</v>
      </c>
      <c r="D801">
        <v>77</v>
      </c>
      <c r="E801">
        <v>72</v>
      </c>
      <c r="F801">
        <v>99</v>
      </c>
      <c r="G801">
        <v>92</v>
      </c>
      <c r="H801">
        <v>58</v>
      </c>
      <c r="I801">
        <v>521</v>
      </c>
      <c r="J801" t="s">
        <v>2283</v>
      </c>
      <c r="K801" t="s">
        <v>2079</v>
      </c>
    </row>
    <row r="802" spans="1:11" x14ac:dyDescent="0.3">
      <c r="A802">
        <v>700</v>
      </c>
      <c r="B802" t="s">
        <v>1573</v>
      </c>
      <c r="C802">
        <v>95</v>
      </c>
      <c r="D802">
        <v>65</v>
      </c>
      <c r="E802">
        <v>65</v>
      </c>
      <c r="F802">
        <v>110</v>
      </c>
      <c r="G802">
        <v>130</v>
      </c>
      <c r="H802">
        <v>60</v>
      </c>
      <c r="I802">
        <v>525</v>
      </c>
      <c r="J802" t="s">
        <v>2075</v>
      </c>
      <c r="K802" t="s">
        <v>3525</v>
      </c>
    </row>
    <row r="803" spans="1:11" x14ac:dyDescent="0.3">
      <c r="A803">
        <v>701</v>
      </c>
      <c r="B803" t="s">
        <v>1575</v>
      </c>
      <c r="C803">
        <v>78</v>
      </c>
      <c r="D803">
        <v>92</v>
      </c>
      <c r="E803">
        <v>75</v>
      </c>
      <c r="F803">
        <v>74</v>
      </c>
      <c r="G803">
        <v>63</v>
      </c>
      <c r="H803">
        <v>118</v>
      </c>
      <c r="I803">
        <v>500</v>
      </c>
      <c r="J803" t="s">
        <v>2108</v>
      </c>
      <c r="K803" t="s">
        <v>2866</v>
      </c>
    </row>
    <row r="804" spans="1:11" x14ac:dyDescent="0.3">
      <c r="A804">
        <v>702</v>
      </c>
      <c r="B804" t="s">
        <v>1577</v>
      </c>
      <c r="C804">
        <v>67</v>
      </c>
      <c r="D804">
        <v>58</v>
      </c>
      <c r="E804">
        <v>57</v>
      </c>
      <c r="F804">
        <v>81</v>
      </c>
      <c r="G804">
        <v>67</v>
      </c>
      <c r="H804">
        <v>101</v>
      </c>
      <c r="I804">
        <v>431</v>
      </c>
      <c r="J804" t="s">
        <v>2057</v>
      </c>
      <c r="K804" t="s">
        <v>2075</v>
      </c>
    </row>
    <row r="805" spans="1:11" x14ac:dyDescent="0.3">
      <c r="A805">
        <v>703</v>
      </c>
      <c r="B805" t="s">
        <v>1579</v>
      </c>
      <c r="C805">
        <v>50</v>
      </c>
      <c r="D805">
        <v>50</v>
      </c>
      <c r="E805">
        <v>150</v>
      </c>
      <c r="F805">
        <v>50</v>
      </c>
      <c r="G805">
        <v>150</v>
      </c>
      <c r="H805">
        <v>50</v>
      </c>
      <c r="I805">
        <v>500</v>
      </c>
      <c r="J805" t="s">
        <v>2283</v>
      </c>
      <c r="K805" t="s">
        <v>2075</v>
      </c>
    </row>
    <row r="806" spans="1:11" x14ac:dyDescent="0.3">
      <c r="A806">
        <v>704</v>
      </c>
      <c r="B806" t="s">
        <v>1581</v>
      </c>
      <c r="C806">
        <v>45</v>
      </c>
      <c r="D806">
        <v>50</v>
      </c>
      <c r="E806">
        <v>35</v>
      </c>
      <c r="F806">
        <v>55</v>
      </c>
      <c r="G806">
        <v>75</v>
      </c>
      <c r="H806">
        <v>40</v>
      </c>
      <c r="I806">
        <v>300</v>
      </c>
      <c r="J806" t="s">
        <v>2236</v>
      </c>
      <c r="K806" t="s">
        <v>3525</v>
      </c>
    </row>
    <row r="807" spans="1:11" x14ac:dyDescent="0.3">
      <c r="A807">
        <v>705</v>
      </c>
      <c r="B807" t="s">
        <v>1583</v>
      </c>
      <c r="C807">
        <v>68</v>
      </c>
      <c r="D807">
        <v>75</v>
      </c>
      <c r="E807">
        <v>53</v>
      </c>
      <c r="F807">
        <v>83</v>
      </c>
      <c r="G807">
        <v>113</v>
      </c>
      <c r="H807">
        <v>60</v>
      </c>
      <c r="I807">
        <v>452</v>
      </c>
      <c r="J807" t="s">
        <v>2236</v>
      </c>
      <c r="K807" t="s">
        <v>3525</v>
      </c>
    </row>
    <row r="808" spans="1:11" x14ac:dyDescent="0.3">
      <c r="A808">
        <v>706</v>
      </c>
      <c r="B808" t="s">
        <v>1585</v>
      </c>
      <c r="C808">
        <v>90</v>
      </c>
      <c r="D808">
        <v>100</v>
      </c>
      <c r="E808">
        <v>70</v>
      </c>
      <c r="F808">
        <v>110</v>
      </c>
      <c r="G808">
        <v>150</v>
      </c>
      <c r="H808">
        <v>80</v>
      </c>
      <c r="I808">
        <v>600</v>
      </c>
      <c r="J808" t="s">
        <v>2236</v>
      </c>
      <c r="K808" t="s">
        <v>3525</v>
      </c>
    </row>
    <row r="809" spans="1:11" x14ac:dyDescent="0.3">
      <c r="A809">
        <v>707</v>
      </c>
      <c r="B809" t="s">
        <v>1587</v>
      </c>
      <c r="C809">
        <v>57</v>
      </c>
      <c r="D809">
        <v>80</v>
      </c>
      <c r="E809">
        <v>91</v>
      </c>
      <c r="F809">
        <v>80</v>
      </c>
      <c r="G809">
        <v>87</v>
      </c>
      <c r="H809">
        <v>75</v>
      </c>
      <c r="I809">
        <v>470</v>
      </c>
      <c r="J809" t="s">
        <v>2103</v>
      </c>
      <c r="K809" t="s">
        <v>2075</v>
      </c>
    </row>
    <row r="810" spans="1:11" x14ac:dyDescent="0.3">
      <c r="A810">
        <v>708</v>
      </c>
      <c r="B810" t="s">
        <v>1589</v>
      </c>
      <c r="C810">
        <v>43</v>
      </c>
      <c r="D810">
        <v>70</v>
      </c>
      <c r="E810">
        <v>48</v>
      </c>
      <c r="F810">
        <v>50</v>
      </c>
      <c r="G810">
        <v>60</v>
      </c>
      <c r="H810">
        <v>38</v>
      </c>
      <c r="I810">
        <v>309</v>
      </c>
      <c r="J810" t="s">
        <v>2305</v>
      </c>
      <c r="K810" t="s">
        <v>2196</v>
      </c>
    </row>
    <row r="811" spans="1:11" x14ac:dyDescent="0.3">
      <c r="A811">
        <v>709</v>
      </c>
      <c r="B811" t="s">
        <v>1591</v>
      </c>
      <c r="C811">
        <v>85</v>
      </c>
      <c r="D811">
        <v>110</v>
      </c>
      <c r="E811">
        <v>76</v>
      </c>
      <c r="F811">
        <v>65</v>
      </c>
      <c r="G811">
        <v>82</v>
      </c>
      <c r="H811">
        <v>56</v>
      </c>
      <c r="I811">
        <v>474</v>
      </c>
      <c r="J811" t="s">
        <v>2305</v>
      </c>
      <c r="K811" t="s">
        <v>2196</v>
      </c>
    </row>
    <row r="812" spans="1:11" x14ac:dyDescent="0.3">
      <c r="A812">
        <v>710</v>
      </c>
      <c r="B812" t="s">
        <v>1593</v>
      </c>
      <c r="C812">
        <v>44</v>
      </c>
      <c r="D812">
        <v>66</v>
      </c>
      <c r="E812">
        <v>70</v>
      </c>
      <c r="F812">
        <v>44</v>
      </c>
      <c r="G812">
        <v>55</v>
      </c>
      <c r="H812">
        <v>56</v>
      </c>
      <c r="I812">
        <v>335</v>
      </c>
      <c r="J812" t="e">
        <v>#N/A</v>
      </c>
      <c r="K812" t="e">
        <v>#N/A</v>
      </c>
    </row>
    <row r="813" spans="1:11" x14ac:dyDescent="0.3">
      <c r="A813">
        <v>710</v>
      </c>
      <c r="B813" t="s">
        <v>1594</v>
      </c>
      <c r="C813">
        <v>49</v>
      </c>
      <c r="D813">
        <v>66</v>
      </c>
      <c r="E813">
        <v>70</v>
      </c>
      <c r="F813">
        <v>44</v>
      </c>
      <c r="G813">
        <v>55</v>
      </c>
      <c r="H813">
        <v>51</v>
      </c>
      <c r="I813">
        <v>335</v>
      </c>
      <c r="J813" t="e">
        <v>#N/A</v>
      </c>
      <c r="K813" t="e">
        <v>#N/A</v>
      </c>
    </row>
    <row r="814" spans="1:11" x14ac:dyDescent="0.3">
      <c r="A814">
        <v>710</v>
      </c>
      <c r="B814" t="s">
        <v>1595</v>
      </c>
      <c r="C814">
        <v>54</v>
      </c>
      <c r="D814">
        <v>66</v>
      </c>
      <c r="E814">
        <v>70</v>
      </c>
      <c r="F814">
        <v>44</v>
      </c>
      <c r="G814">
        <v>55</v>
      </c>
      <c r="H814">
        <v>46</v>
      </c>
      <c r="I814">
        <v>335</v>
      </c>
      <c r="J814" t="e">
        <v>#N/A</v>
      </c>
      <c r="K814" t="e">
        <v>#N/A</v>
      </c>
    </row>
    <row r="815" spans="1:11" x14ac:dyDescent="0.3">
      <c r="A815">
        <v>710</v>
      </c>
      <c r="B815" t="s">
        <v>1596</v>
      </c>
      <c r="C815">
        <v>59</v>
      </c>
      <c r="D815">
        <v>66</v>
      </c>
      <c r="E815">
        <v>70</v>
      </c>
      <c r="F815">
        <v>44</v>
      </c>
      <c r="G815">
        <v>55</v>
      </c>
      <c r="H815">
        <v>41</v>
      </c>
      <c r="I815">
        <v>335</v>
      </c>
      <c r="J815" t="e">
        <v>#N/A</v>
      </c>
      <c r="K815" t="e">
        <v>#N/A</v>
      </c>
    </row>
    <row r="816" spans="1:11" x14ac:dyDescent="0.3">
      <c r="A816">
        <v>711</v>
      </c>
      <c r="B816" t="s">
        <v>1598</v>
      </c>
      <c r="C816">
        <v>55</v>
      </c>
      <c r="D816">
        <v>85</v>
      </c>
      <c r="E816">
        <v>122</v>
      </c>
      <c r="F816">
        <v>58</v>
      </c>
      <c r="G816">
        <v>75</v>
      </c>
      <c r="H816">
        <v>99</v>
      </c>
      <c r="I816">
        <v>494</v>
      </c>
      <c r="J816" t="e">
        <v>#N/A</v>
      </c>
      <c r="K816" t="e">
        <v>#N/A</v>
      </c>
    </row>
    <row r="817" spans="1:11" x14ac:dyDescent="0.3">
      <c r="A817">
        <v>711</v>
      </c>
      <c r="B817" t="s">
        <v>1599</v>
      </c>
      <c r="C817">
        <v>65</v>
      </c>
      <c r="D817">
        <v>90</v>
      </c>
      <c r="E817">
        <v>122</v>
      </c>
      <c r="F817">
        <v>58</v>
      </c>
      <c r="G817">
        <v>75</v>
      </c>
      <c r="H817">
        <v>84</v>
      </c>
      <c r="I817">
        <v>494</v>
      </c>
      <c r="J817" t="e">
        <v>#N/A</v>
      </c>
      <c r="K817" t="e">
        <v>#N/A</v>
      </c>
    </row>
    <row r="818" spans="1:11" x14ac:dyDescent="0.3">
      <c r="A818">
        <v>711</v>
      </c>
      <c r="B818" t="s">
        <v>1600</v>
      </c>
      <c r="C818">
        <v>75</v>
      </c>
      <c r="D818">
        <v>95</v>
      </c>
      <c r="E818">
        <v>122</v>
      </c>
      <c r="F818">
        <v>58</v>
      </c>
      <c r="G818">
        <v>75</v>
      </c>
      <c r="H818">
        <v>69</v>
      </c>
      <c r="I818">
        <v>494</v>
      </c>
      <c r="J818" t="e">
        <v>#N/A</v>
      </c>
      <c r="K818" t="e">
        <v>#N/A</v>
      </c>
    </row>
    <row r="819" spans="1:11" x14ac:dyDescent="0.3">
      <c r="A819">
        <v>711</v>
      </c>
      <c r="B819" t="s">
        <v>1601</v>
      </c>
      <c r="C819">
        <v>85</v>
      </c>
      <c r="D819">
        <v>100</v>
      </c>
      <c r="E819">
        <v>122</v>
      </c>
      <c r="F819">
        <v>58</v>
      </c>
      <c r="G819">
        <v>75</v>
      </c>
      <c r="H819">
        <v>54</v>
      </c>
      <c r="I819">
        <v>494</v>
      </c>
      <c r="J819" t="e">
        <v>#N/A</v>
      </c>
      <c r="K819" t="e">
        <v>#N/A</v>
      </c>
    </row>
    <row r="820" spans="1:11" x14ac:dyDescent="0.3">
      <c r="A820">
        <v>712</v>
      </c>
      <c r="B820" t="s">
        <v>1603</v>
      </c>
      <c r="C820">
        <v>55</v>
      </c>
      <c r="D820">
        <v>69</v>
      </c>
      <c r="E820">
        <v>85</v>
      </c>
      <c r="F820">
        <v>32</v>
      </c>
      <c r="G820">
        <v>35</v>
      </c>
      <c r="H820">
        <v>28</v>
      </c>
      <c r="I820">
        <v>304</v>
      </c>
      <c r="J820" t="s">
        <v>2079</v>
      </c>
      <c r="K820" t="s">
        <v>3525</v>
      </c>
    </row>
    <row r="821" spans="1:11" x14ac:dyDescent="0.3">
      <c r="A821">
        <v>713</v>
      </c>
      <c r="B821" t="s">
        <v>1605</v>
      </c>
      <c r="C821">
        <v>95</v>
      </c>
      <c r="D821">
        <v>117</v>
      </c>
      <c r="E821">
        <v>184</v>
      </c>
      <c r="F821">
        <v>44</v>
      </c>
      <c r="G821">
        <v>46</v>
      </c>
      <c r="H821">
        <v>28</v>
      </c>
      <c r="I821">
        <v>514</v>
      </c>
      <c r="J821" t="s">
        <v>2079</v>
      </c>
      <c r="K821" t="s">
        <v>3525</v>
      </c>
    </row>
    <row r="822" spans="1:11" x14ac:dyDescent="0.3">
      <c r="A822">
        <v>714</v>
      </c>
      <c r="B822" t="s">
        <v>1607</v>
      </c>
      <c r="C822">
        <v>40</v>
      </c>
      <c r="D822">
        <v>30</v>
      </c>
      <c r="E822">
        <v>35</v>
      </c>
      <c r="F822">
        <v>45</v>
      </c>
      <c r="G822">
        <v>40</v>
      </c>
      <c r="H822">
        <v>55</v>
      </c>
      <c r="I822">
        <v>245</v>
      </c>
      <c r="J822" t="s">
        <v>2866</v>
      </c>
      <c r="K822" t="s">
        <v>2236</v>
      </c>
    </row>
    <row r="823" spans="1:11" x14ac:dyDescent="0.3">
      <c r="A823">
        <v>715</v>
      </c>
      <c r="B823" t="s">
        <v>1609</v>
      </c>
      <c r="C823">
        <v>85</v>
      </c>
      <c r="D823">
        <v>70</v>
      </c>
      <c r="E823">
        <v>80</v>
      </c>
      <c r="F823">
        <v>97</v>
      </c>
      <c r="G823">
        <v>80</v>
      </c>
      <c r="H823">
        <v>123</v>
      </c>
      <c r="I823">
        <v>535</v>
      </c>
      <c r="J823" t="s">
        <v>2866</v>
      </c>
      <c r="K823" t="s">
        <v>2236</v>
      </c>
    </row>
    <row r="824" spans="1:11" x14ac:dyDescent="0.3">
      <c r="A824">
        <v>716</v>
      </c>
      <c r="B824" t="s">
        <v>1611</v>
      </c>
      <c r="C824">
        <v>126</v>
      </c>
      <c r="D824">
        <v>131</v>
      </c>
      <c r="E824">
        <v>95</v>
      </c>
      <c r="F824">
        <v>131</v>
      </c>
      <c r="G824">
        <v>98</v>
      </c>
      <c r="H824">
        <v>99</v>
      </c>
      <c r="I824">
        <v>680</v>
      </c>
      <c r="J824" t="s">
        <v>2075</v>
      </c>
      <c r="K824" t="s">
        <v>3525</v>
      </c>
    </row>
    <row r="825" spans="1:11" x14ac:dyDescent="0.3">
      <c r="A825">
        <v>717</v>
      </c>
      <c r="B825" t="s">
        <v>1613</v>
      </c>
      <c r="C825">
        <v>126</v>
      </c>
      <c r="D825">
        <v>131</v>
      </c>
      <c r="E825">
        <v>95</v>
      </c>
      <c r="F825">
        <v>131</v>
      </c>
      <c r="G825">
        <v>98</v>
      </c>
      <c r="H825">
        <v>99</v>
      </c>
      <c r="I825">
        <v>680</v>
      </c>
      <c r="J825" t="s">
        <v>2102</v>
      </c>
      <c r="K825" t="s">
        <v>2866</v>
      </c>
    </row>
    <row r="826" spans="1:11" x14ac:dyDescent="0.3">
      <c r="A826">
        <v>718</v>
      </c>
      <c r="B826" t="s">
        <v>1615</v>
      </c>
      <c r="C826">
        <v>108</v>
      </c>
      <c r="D826">
        <v>100</v>
      </c>
      <c r="E826">
        <v>121</v>
      </c>
      <c r="F826">
        <v>81</v>
      </c>
      <c r="G826">
        <v>95</v>
      </c>
      <c r="H826">
        <v>95</v>
      </c>
      <c r="I826">
        <v>600</v>
      </c>
      <c r="J826" t="s">
        <v>2236</v>
      </c>
      <c r="K826" t="s">
        <v>2062</v>
      </c>
    </row>
    <row r="827" spans="1:11" x14ac:dyDescent="0.3">
      <c r="A827">
        <v>719</v>
      </c>
      <c r="B827" t="s">
        <v>1617</v>
      </c>
      <c r="C827">
        <v>50</v>
      </c>
      <c r="D827">
        <v>100</v>
      </c>
      <c r="E827">
        <v>150</v>
      </c>
      <c r="F827">
        <v>100</v>
      </c>
      <c r="G827">
        <v>150</v>
      </c>
      <c r="H827">
        <v>50</v>
      </c>
      <c r="I827">
        <v>600</v>
      </c>
      <c r="J827" t="s">
        <v>2283</v>
      </c>
      <c r="K827" t="s">
        <v>2075</v>
      </c>
    </row>
    <row r="828" spans="1:11" x14ac:dyDescent="0.3">
      <c r="A828">
        <v>719</v>
      </c>
      <c r="B828" t="s">
        <v>1618</v>
      </c>
      <c r="C828">
        <v>50</v>
      </c>
      <c r="D828">
        <v>160</v>
      </c>
      <c r="E828">
        <v>110</v>
      </c>
      <c r="F828">
        <v>160</v>
      </c>
      <c r="G828">
        <v>110</v>
      </c>
      <c r="H828">
        <v>110</v>
      </c>
      <c r="I828">
        <v>700</v>
      </c>
      <c r="J828" t="s">
        <v>2283</v>
      </c>
      <c r="K828" t="s">
        <v>2075</v>
      </c>
    </row>
    <row r="829" spans="1:11" x14ac:dyDescent="0.3">
      <c r="A829">
        <v>720</v>
      </c>
      <c r="B829" t="s">
        <v>1620</v>
      </c>
      <c r="C829">
        <v>80</v>
      </c>
      <c r="D829">
        <v>110</v>
      </c>
      <c r="E829">
        <v>60</v>
      </c>
      <c r="F829">
        <v>150</v>
      </c>
      <c r="G829">
        <v>130</v>
      </c>
      <c r="H829">
        <v>70</v>
      </c>
      <c r="I829">
        <v>600</v>
      </c>
      <c r="J829" t="e">
        <v>#N/A</v>
      </c>
      <c r="K829" t="e">
        <v>#N/A</v>
      </c>
    </row>
    <row r="830" spans="1:11" x14ac:dyDescent="0.3">
      <c r="A830">
        <v>720</v>
      </c>
      <c r="B830" t="s">
        <v>1622</v>
      </c>
      <c r="C830">
        <v>80</v>
      </c>
      <c r="D830">
        <v>160</v>
      </c>
      <c r="E830">
        <v>60</v>
      </c>
      <c r="F830">
        <v>170</v>
      </c>
      <c r="G830">
        <v>130</v>
      </c>
      <c r="H830">
        <v>80</v>
      </c>
      <c r="I830">
        <v>680</v>
      </c>
      <c r="J830" t="e">
        <v>#N/A</v>
      </c>
      <c r="K830" t="e">
        <v>#N/A</v>
      </c>
    </row>
    <row r="831" spans="1:11" x14ac:dyDescent="0.3">
      <c r="A831">
        <v>721</v>
      </c>
      <c r="B831" t="s">
        <v>1624</v>
      </c>
      <c r="C831">
        <v>80</v>
      </c>
      <c r="D831">
        <v>110</v>
      </c>
      <c r="E831">
        <v>120</v>
      </c>
      <c r="F831">
        <v>130</v>
      </c>
      <c r="G831">
        <v>90</v>
      </c>
      <c r="H831">
        <v>70</v>
      </c>
      <c r="I831">
        <v>600</v>
      </c>
      <c r="J831" t="s">
        <v>2022</v>
      </c>
      <c r="K831" t="s">
        <v>2027</v>
      </c>
    </row>
    <row r="832" spans="1:11" x14ac:dyDescent="0.3">
      <c r="A832">
        <v>722</v>
      </c>
      <c r="B832" t="s">
        <v>1626</v>
      </c>
      <c r="C832">
        <v>68</v>
      </c>
      <c r="D832">
        <v>55</v>
      </c>
      <c r="E832">
        <v>55</v>
      </c>
      <c r="F832">
        <v>50</v>
      </c>
      <c r="G832">
        <v>50</v>
      </c>
      <c r="H832">
        <v>42</v>
      </c>
      <c r="I832">
        <v>320</v>
      </c>
      <c r="J832" t="s">
        <v>2196</v>
      </c>
      <c r="K832" t="s">
        <v>2866</v>
      </c>
    </row>
    <row r="833" spans="1:11" x14ac:dyDescent="0.3">
      <c r="A833">
        <v>723</v>
      </c>
      <c r="B833" t="s">
        <v>1628</v>
      </c>
      <c r="C833">
        <v>78</v>
      </c>
      <c r="D833">
        <v>75</v>
      </c>
      <c r="E833">
        <v>75</v>
      </c>
      <c r="F833">
        <v>70</v>
      </c>
      <c r="G833">
        <v>70</v>
      </c>
      <c r="H833">
        <v>52</v>
      </c>
      <c r="I833">
        <v>420</v>
      </c>
      <c r="J833" t="s">
        <v>2196</v>
      </c>
      <c r="K833" t="s">
        <v>2866</v>
      </c>
    </row>
    <row r="834" spans="1:11" x14ac:dyDescent="0.3">
      <c r="A834">
        <v>724</v>
      </c>
      <c r="B834" t="s">
        <v>1630</v>
      </c>
      <c r="C834">
        <v>78</v>
      </c>
      <c r="D834">
        <v>107</v>
      </c>
      <c r="E834">
        <v>75</v>
      </c>
      <c r="F834">
        <v>100</v>
      </c>
      <c r="G834">
        <v>100</v>
      </c>
      <c r="H834">
        <v>70</v>
      </c>
      <c r="I834">
        <v>530</v>
      </c>
      <c r="J834" t="s">
        <v>2196</v>
      </c>
      <c r="K834" t="s">
        <v>2305</v>
      </c>
    </row>
    <row r="835" spans="1:11" x14ac:dyDescent="0.3">
      <c r="A835">
        <v>725</v>
      </c>
      <c r="B835" t="s">
        <v>1632</v>
      </c>
      <c r="C835">
        <v>45</v>
      </c>
      <c r="D835">
        <v>65</v>
      </c>
      <c r="E835">
        <v>40</v>
      </c>
      <c r="F835">
        <v>60</v>
      </c>
      <c r="G835">
        <v>40</v>
      </c>
      <c r="H835">
        <v>70</v>
      </c>
      <c r="I835">
        <v>320</v>
      </c>
      <c r="J835" t="s">
        <v>2022</v>
      </c>
      <c r="K835" t="s">
        <v>3525</v>
      </c>
    </row>
    <row r="836" spans="1:11" x14ac:dyDescent="0.3">
      <c r="A836">
        <v>726</v>
      </c>
      <c r="B836" t="s">
        <v>1634</v>
      </c>
      <c r="C836">
        <v>65</v>
      </c>
      <c r="D836">
        <v>85</v>
      </c>
      <c r="E836">
        <v>50</v>
      </c>
      <c r="F836">
        <v>80</v>
      </c>
      <c r="G836">
        <v>50</v>
      </c>
      <c r="H836">
        <v>90</v>
      </c>
      <c r="I836">
        <v>420</v>
      </c>
      <c r="J836" t="s">
        <v>2022</v>
      </c>
      <c r="K836" t="s">
        <v>3525</v>
      </c>
    </row>
    <row r="837" spans="1:11" x14ac:dyDescent="0.3">
      <c r="A837">
        <v>727</v>
      </c>
      <c r="B837" t="s">
        <v>1636</v>
      </c>
      <c r="C837">
        <v>95</v>
      </c>
      <c r="D837">
        <v>115</v>
      </c>
      <c r="E837">
        <v>90</v>
      </c>
      <c r="F837">
        <v>80</v>
      </c>
      <c r="G837">
        <v>90</v>
      </c>
      <c r="H837">
        <v>60</v>
      </c>
      <c r="I837">
        <v>530</v>
      </c>
      <c r="J837" t="s">
        <v>2022</v>
      </c>
      <c r="K837" t="s">
        <v>2102</v>
      </c>
    </row>
    <row r="838" spans="1:11" x14ac:dyDescent="0.3">
      <c r="A838">
        <v>728</v>
      </c>
      <c r="B838" t="s">
        <v>1638</v>
      </c>
      <c r="C838">
        <v>50</v>
      </c>
      <c r="D838">
        <v>54</v>
      </c>
      <c r="E838">
        <v>54</v>
      </c>
      <c r="F838">
        <v>66</v>
      </c>
      <c r="G838">
        <v>56</v>
      </c>
      <c r="H838">
        <v>40</v>
      </c>
      <c r="I838">
        <v>320</v>
      </c>
      <c r="J838" t="s">
        <v>2027</v>
      </c>
      <c r="K838" t="s">
        <v>3525</v>
      </c>
    </row>
    <row r="839" spans="1:11" x14ac:dyDescent="0.3">
      <c r="A839">
        <v>729</v>
      </c>
      <c r="B839" t="s">
        <v>1640</v>
      </c>
      <c r="C839">
        <v>60</v>
      </c>
      <c r="D839">
        <v>69</v>
      </c>
      <c r="E839">
        <v>69</v>
      </c>
      <c r="F839">
        <v>91</v>
      </c>
      <c r="G839">
        <v>81</v>
      </c>
      <c r="H839">
        <v>50</v>
      </c>
      <c r="I839">
        <v>420</v>
      </c>
      <c r="J839" t="s">
        <v>2027</v>
      </c>
      <c r="K839" t="s">
        <v>3525</v>
      </c>
    </row>
    <row r="840" spans="1:11" x14ac:dyDescent="0.3">
      <c r="A840">
        <v>730</v>
      </c>
      <c r="B840" t="s">
        <v>1642</v>
      </c>
      <c r="C840">
        <v>80</v>
      </c>
      <c r="D840">
        <v>74</v>
      </c>
      <c r="E840">
        <v>74</v>
      </c>
      <c r="F840">
        <v>126</v>
      </c>
      <c r="G840">
        <v>116</v>
      </c>
      <c r="H840">
        <v>60</v>
      </c>
      <c r="I840">
        <v>530</v>
      </c>
      <c r="J840" t="s">
        <v>2027</v>
      </c>
      <c r="K840" t="s">
        <v>2075</v>
      </c>
    </row>
    <row r="841" spans="1:11" x14ac:dyDescent="0.3">
      <c r="A841">
        <v>731</v>
      </c>
      <c r="B841" t="s">
        <v>1644</v>
      </c>
      <c r="C841">
        <v>35</v>
      </c>
      <c r="D841">
        <v>75</v>
      </c>
      <c r="E841">
        <v>30</v>
      </c>
      <c r="F841">
        <v>30</v>
      </c>
      <c r="G841">
        <v>30</v>
      </c>
      <c r="H841">
        <v>65</v>
      </c>
      <c r="I841">
        <v>265</v>
      </c>
      <c r="J841" t="s">
        <v>2047</v>
      </c>
      <c r="K841" t="s">
        <v>2866</v>
      </c>
    </row>
    <row r="842" spans="1:11" x14ac:dyDescent="0.3">
      <c r="A842">
        <v>732</v>
      </c>
      <c r="B842" t="s">
        <v>1646</v>
      </c>
      <c r="C842">
        <v>55</v>
      </c>
      <c r="D842">
        <v>85</v>
      </c>
      <c r="E842">
        <v>50</v>
      </c>
      <c r="F842">
        <v>40</v>
      </c>
      <c r="G842">
        <v>50</v>
      </c>
      <c r="H842">
        <v>75</v>
      </c>
      <c r="I842">
        <v>355</v>
      </c>
      <c r="J842" t="s">
        <v>2047</v>
      </c>
      <c r="K842" t="s">
        <v>2866</v>
      </c>
    </row>
    <row r="843" spans="1:11" x14ac:dyDescent="0.3">
      <c r="A843">
        <v>733</v>
      </c>
      <c r="B843" t="s">
        <v>1648</v>
      </c>
      <c r="C843">
        <v>80</v>
      </c>
      <c r="D843">
        <v>120</v>
      </c>
      <c r="E843">
        <v>75</v>
      </c>
      <c r="F843">
        <v>75</v>
      </c>
      <c r="G843">
        <v>75</v>
      </c>
      <c r="H843">
        <v>60</v>
      </c>
      <c r="I843">
        <v>485</v>
      </c>
      <c r="J843" t="s">
        <v>2047</v>
      </c>
      <c r="K843" t="s">
        <v>2866</v>
      </c>
    </row>
    <row r="844" spans="1:11" x14ac:dyDescent="0.3">
      <c r="A844">
        <v>734</v>
      </c>
      <c r="B844" t="s">
        <v>1650</v>
      </c>
      <c r="C844">
        <v>48</v>
      </c>
      <c r="D844">
        <v>70</v>
      </c>
      <c r="E844">
        <v>30</v>
      </c>
      <c r="F844">
        <v>30</v>
      </c>
      <c r="G844">
        <v>30</v>
      </c>
      <c r="H844">
        <v>45</v>
      </c>
      <c r="I844">
        <v>253</v>
      </c>
      <c r="J844" t="s">
        <v>2047</v>
      </c>
      <c r="K844" t="s">
        <v>3525</v>
      </c>
    </row>
    <row r="845" spans="1:11" x14ac:dyDescent="0.3">
      <c r="A845">
        <v>735</v>
      </c>
      <c r="B845" t="s">
        <v>1652</v>
      </c>
      <c r="C845">
        <v>88</v>
      </c>
      <c r="D845">
        <v>110</v>
      </c>
      <c r="E845">
        <v>60</v>
      </c>
      <c r="F845">
        <v>55</v>
      </c>
      <c r="G845">
        <v>60</v>
      </c>
      <c r="H845">
        <v>45</v>
      </c>
      <c r="I845">
        <v>418</v>
      </c>
      <c r="J845" t="s">
        <v>2047</v>
      </c>
      <c r="K845" t="s">
        <v>3525</v>
      </c>
    </row>
    <row r="846" spans="1:11" x14ac:dyDescent="0.3">
      <c r="A846">
        <v>736</v>
      </c>
      <c r="B846" t="s">
        <v>1654</v>
      </c>
      <c r="C846">
        <v>47</v>
      </c>
      <c r="D846">
        <v>62</v>
      </c>
      <c r="E846">
        <v>45</v>
      </c>
      <c r="F846">
        <v>55</v>
      </c>
      <c r="G846">
        <v>45</v>
      </c>
      <c r="H846">
        <v>46</v>
      </c>
      <c r="I846">
        <v>300</v>
      </c>
      <c r="J846" t="s">
        <v>2031</v>
      </c>
      <c r="K846" t="s">
        <v>3525</v>
      </c>
    </row>
    <row r="847" spans="1:11" x14ac:dyDescent="0.3">
      <c r="A847">
        <v>737</v>
      </c>
      <c r="B847" t="s">
        <v>1656</v>
      </c>
      <c r="C847">
        <v>57</v>
      </c>
      <c r="D847">
        <v>82</v>
      </c>
      <c r="E847">
        <v>95</v>
      </c>
      <c r="F847">
        <v>55</v>
      </c>
      <c r="G847">
        <v>75</v>
      </c>
      <c r="H847">
        <v>36</v>
      </c>
      <c r="I847">
        <v>400</v>
      </c>
      <c r="J847" t="s">
        <v>2031</v>
      </c>
      <c r="K847" t="s">
        <v>2057</v>
      </c>
    </row>
    <row r="848" spans="1:11" x14ac:dyDescent="0.3">
      <c r="A848">
        <v>738</v>
      </c>
      <c r="B848" t="s">
        <v>1658</v>
      </c>
      <c r="C848">
        <v>77</v>
      </c>
      <c r="D848">
        <v>70</v>
      </c>
      <c r="E848">
        <v>90</v>
      </c>
      <c r="F848">
        <v>145</v>
      </c>
      <c r="G848">
        <v>75</v>
      </c>
      <c r="H848">
        <v>43</v>
      </c>
      <c r="I848">
        <v>500</v>
      </c>
      <c r="J848" t="s">
        <v>2031</v>
      </c>
      <c r="K848" t="s">
        <v>2057</v>
      </c>
    </row>
    <row r="849" spans="1:11" x14ac:dyDescent="0.3">
      <c r="A849">
        <v>739</v>
      </c>
      <c r="B849" t="s">
        <v>1660</v>
      </c>
      <c r="C849">
        <v>47</v>
      </c>
      <c r="D849">
        <v>82</v>
      </c>
      <c r="E849">
        <v>57</v>
      </c>
      <c r="F849">
        <v>42</v>
      </c>
      <c r="G849">
        <v>47</v>
      </c>
      <c r="H849">
        <v>63</v>
      </c>
      <c r="I849">
        <v>338</v>
      </c>
      <c r="J849" t="s">
        <v>2108</v>
      </c>
      <c r="K849" t="s">
        <v>3525</v>
      </c>
    </row>
    <row r="850" spans="1:11" x14ac:dyDescent="0.3">
      <c r="A850">
        <v>740</v>
      </c>
      <c r="B850" t="s">
        <v>1662</v>
      </c>
      <c r="C850">
        <v>97</v>
      </c>
      <c r="D850">
        <v>132</v>
      </c>
      <c r="E850">
        <v>77</v>
      </c>
      <c r="F850">
        <v>62</v>
      </c>
      <c r="G850">
        <v>67</v>
      </c>
      <c r="H850">
        <v>43</v>
      </c>
      <c r="I850">
        <v>478</v>
      </c>
      <c r="J850" t="s">
        <v>2108</v>
      </c>
      <c r="K850" t="s">
        <v>2079</v>
      </c>
    </row>
    <row r="851" spans="1:11" x14ac:dyDescent="0.3">
      <c r="A851">
        <v>741</v>
      </c>
      <c r="B851" t="s">
        <v>1664</v>
      </c>
      <c r="C851">
        <v>75</v>
      </c>
      <c r="D851">
        <v>70</v>
      </c>
      <c r="E851">
        <v>70</v>
      </c>
      <c r="F851">
        <v>98</v>
      </c>
      <c r="G851">
        <v>70</v>
      </c>
      <c r="H851">
        <v>93</v>
      </c>
      <c r="I851">
        <v>476</v>
      </c>
      <c r="J851" t="s">
        <v>2022</v>
      </c>
      <c r="K851" t="s">
        <v>2866</v>
      </c>
    </row>
    <row r="852" spans="1:11" x14ac:dyDescent="0.3">
      <c r="A852">
        <v>742</v>
      </c>
      <c r="B852" t="s">
        <v>1666</v>
      </c>
      <c r="C852">
        <v>40</v>
      </c>
      <c r="D852">
        <v>45</v>
      </c>
      <c r="E852">
        <v>40</v>
      </c>
      <c r="F852">
        <v>55</v>
      </c>
      <c r="G852">
        <v>40</v>
      </c>
      <c r="H852">
        <v>84</v>
      </c>
      <c r="I852">
        <v>304</v>
      </c>
      <c r="J852" t="s">
        <v>2031</v>
      </c>
      <c r="K852" t="s">
        <v>2075</v>
      </c>
    </row>
    <row r="853" spans="1:11" x14ac:dyDescent="0.3">
      <c r="A853">
        <v>743</v>
      </c>
      <c r="B853" t="s">
        <v>1668</v>
      </c>
      <c r="C853">
        <v>60</v>
      </c>
      <c r="D853">
        <v>55</v>
      </c>
      <c r="E853">
        <v>60</v>
      </c>
      <c r="F853">
        <v>95</v>
      </c>
      <c r="G853">
        <v>70</v>
      </c>
      <c r="H853">
        <v>124</v>
      </c>
      <c r="I853">
        <v>464</v>
      </c>
      <c r="J853" t="s">
        <v>2031</v>
      </c>
      <c r="K853" t="s">
        <v>2075</v>
      </c>
    </row>
    <row r="854" spans="1:11" x14ac:dyDescent="0.3">
      <c r="A854">
        <v>744</v>
      </c>
      <c r="B854" t="s">
        <v>1670</v>
      </c>
      <c r="C854">
        <v>45</v>
      </c>
      <c r="D854">
        <v>65</v>
      </c>
      <c r="E854">
        <v>40</v>
      </c>
      <c r="F854">
        <v>30</v>
      </c>
      <c r="G854">
        <v>40</v>
      </c>
      <c r="H854">
        <v>60</v>
      </c>
      <c r="I854">
        <v>280</v>
      </c>
      <c r="J854" t="s">
        <v>2283</v>
      </c>
      <c r="K854" t="s">
        <v>3525</v>
      </c>
    </row>
    <row r="855" spans="1:11" x14ac:dyDescent="0.3">
      <c r="A855">
        <v>745</v>
      </c>
      <c r="B855" t="s">
        <v>1672</v>
      </c>
      <c r="C855">
        <v>75</v>
      </c>
      <c r="D855">
        <v>115</v>
      </c>
      <c r="E855">
        <v>65</v>
      </c>
      <c r="F855">
        <v>55</v>
      </c>
      <c r="G855">
        <v>65</v>
      </c>
      <c r="H855">
        <v>112</v>
      </c>
      <c r="I855">
        <v>487</v>
      </c>
      <c r="J855" t="s">
        <v>2283</v>
      </c>
      <c r="K855" t="s">
        <v>3525</v>
      </c>
    </row>
    <row r="856" spans="1:11" x14ac:dyDescent="0.3">
      <c r="A856">
        <v>746</v>
      </c>
      <c r="B856" t="s">
        <v>1674</v>
      </c>
      <c r="C856">
        <v>45</v>
      </c>
      <c r="D856">
        <v>20</v>
      </c>
      <c r="E856">
        <v>20</v>
      </c>
      <c r="F856">
        <v>25</v>
      </c>
      <c r="G856">
        <v>25</v>
      </c>
      <c r="H856">
        <v>40</v>
      </c>
      <c r="I856">
        <v>175</v>
      </c>
      <c r="J856" t="e">
        <v>#N/A</v>
      </c>
      <c r="K856" t="e">
        <v>#N/A</v>
      </c>
    </row>
    <row r="857" spans="1:11" x14ac:dyDescent="0.3">
      <c r="A857">
        <v>746</v>
      </c>
      <c r="B857" t="s">
        <v>1676</v>
      </c>
      <c r="C857">
        <v>45</v>
      </c>
      <c r="D857">
        <v>140</v>
      </c>
      <c r="E857">
        <v>130</v>
      </c>
      <c r="F857">
        <v>140</v>
      </c>
      <c r="G857">
        <v>135</v>
      </c>
      <c r="H857">
        <v>30</v>
      </c>
      <c r="I857">
        <v>620</v>
      </c>
      <c r="J857" t="e">
        <v>#N/A</v>
      </c>
      <c r="K857" t="e">
        <v>#N/A</v>
      </c>
    </row>
    <row r="858" spans="1:11" x14ac:dyDescent="0.3">
      <c r="A858">
        <v>747</v>
      </c>
      <c r="B858" t="s">
        <v>1678</v>
      </c>
      <c r="C858">
        <v>50</v>
      </c>
      <c r="D858">
        <v>53</v>
      </c>
      <c r="E858">
        <v>62</v>
      </c>
      <c r="F858">
        <v>43</v>
      </c>
      <c r="G858">
        <v>52</v>
      </c>
      <c r="H858">
        <v>45</v>
      </c>
      <c r="I858">
        <v>305</v>
      </c>
      <c r="J858" t="s">
        <v>2053</v>
      </c>
      <c r="K858" t="s">
        <v>2027</v>
      </c>
    </row>
    <row r="859" spans="1:11" x14ac:dyDescent="0.3">
      <c r="A859">
        <v>748</v>
      </c>
      <c r="B859" t="s">
        <v>1680</v>
      </c>
      <c r="C859">
        <v>50</v>
      </c>
      <c r="D859">
        <v>63</v>
      </c>
      <c r="E859">
        <v>152</v>
      </c>
      <c r="F859">
        <v>53</v>
      </c>
      <c r="G859">
        <v>142</v>
      </c>
      <c r="H859">
        <v>35</v>
      </c>
      <c r="I859">
        <v>495</v>
      </c>
      <c r="J859" t="s">
        <v>2053</v>
      </c>
      <c r="K859" t="s">
        <v>2027</v>
      </c>
    </row>
    <row r="860" spans="1:11" x14ac:dyDescent="0.3">
      <c r="A860">
        <v>749</v>
      </c>
      <c r="B860" t="s">
        <v>1682</v>
      </c>
      <c r="C860">
        <v>70</v>
      </c>
      <c r="D860">
        <v>100</v>
      </c>
      <c r="E860">
        <v>70</v>
      </c>
      <c r="F860">
        <v>45</v>
      </c>
      <c r="G860">
        <v>55</v>
      </c>
      <c r="H860">
        <v>45</v>
      </c>
      <c r="I860">
        <v>385</v>
      </c>
      <c r="J860" t="s">
        <v>2062</v>
      </c>
      <c r="K860" t="s">
        <v>3525</v>
      </c>
    </row>
    <row r="861" spans="1:11" x14ac:dyDescent="0.3">
      <c r="A861">
        <v>750</v>
      </c>
      <c r="B861" t="s">
        <v>1684</v>
      </c>
      <c r="C861">
        <v>100</v>
      </c>
      <c r="D861">
        <v>125</v>
      </c>
      <c r="E861">
        <v>100</v>
      </c>
      <c r="F861">
        <v>55</v>
      </c>
      <c r="G861">
        <v>85</v>
      </c>
      <c r="H861">
        <v>35</v>
      </c>
      <c r="I861">
        <v>500</v>
      </c>
      <c r="J861" t="s">
        <v>2062</v>
      </c>
      <c r="K861" t="s">
        <v>3525</v>
      </c>
    </row>
    <row r="862" spans="1:11" x14ac:dyDescent="0.3">
      <c r="A862">
        <v>751</v>
      </c>
      <c r="B862" t="s">
        <v>1686</v>
      </c>
      <c r="C862">
        <v>38</v>
      </c>
      <c r="D862">
        <v>40</v>
      </c>
      <c r="E862">
        <v>52</v>
      </c>
      <c r="F862">
        <v>40</v>
      </c>
      <c r="G862">
        <v>72</v>
      </c>
      <c r="H862">
        <v>27</v>
      </c>
      <c r="I862">
        <v>269</v>
      </c>
      <c r="J862" t="s">
        <v>2027</v>
      </c>
      <c r="K862" t="s">
        <v>2031</v>
      </c>
    </row>
    <row r="863" spans="1:11" x14ac:dyDescent="0.3">
      <c r="A863">
        <v>752</v>
      </c>
      <c r="B863" t="s">
        <v>1688</v>
      </c>
      <c r="C863">
        <v>68</v>
      </c>
      <c r="D863">
        <v>70</v>
      </c>
      <c r="E863">
        <v>92</v>
      </c>
      <c r="F863">
        <v>50</v>
      </c>
      <c r="G863">
        <v>132</v>
      </c>
      <c r="H863">
        <v>42</v>
      </c>
      <c r="I863">
        <v>454</v>
      </c>
      <c r="J863" t="s">
        <v>2027</v>
      </c>
      <c r="K863" t="s">
        <v>2031</v>
      </c>
    </row>
    <row r="864" spans="1:11" x14ac:dyDescent="0.3">
      <c r="A864">
        <v>753</v>
      </c>
      <c r="B864" t="s">
        <v>1690</v>
      </c>
      <c r="C864">
        <v>40</v>
      </c>
      <c r="D864">
        <v>55</v>
      </c>
      <c r="E864">
        <v>35</v>
      </c>
      <c r="F864">
        <v>50</v>
      </c>
      <c r="G864">
        <v>35</v>
      </c>
      <c r="H864">
        <v>35</v>
      </c>
      <c r="I864">
        <v>250</v>
      </c>
      <c r="J864" t="s">
        <v>2196</v>
      </c>
      <c r="K864" t="s">
        <v>3525</v>
      </c>
    </row>
    <row r="865" spans="1:11" x14ac:dyDescent="0.3">
      <c r="A865">
        <v>754</v>
      </c>
      <c r="B865" t="s">
        <v>1692</v>
      </c>
      <c r="C865">
        <v>70</v>
      </c>
      <c r="D865">
        <v>105</v>
      </c>
      <c r="E865">
        <v>90</v>
      </c>
      <c r="F865">
        <v>80</v>
      </c>
      <c r="G865">
        <v>90</v>
      </c>
      <c r="H865">
        <v>45</v>
      </c>
      <c r="I865">
        <v>480</v>
      </c>
      <c r="J865" t="s">
        <v>2196</v>
      </c>
      <c r="K865" t="s">
        <v>3525</v>
      </c>
    </row>
    <row r="866" spans="1:11" x14ac:dyDescent="0.3">
      <c r="A866">
        <v>755</v>
      </c>
      <c r="B866" t="s">
        <v>1694</v>
      </c>
      <c r="C866">
        <v>40</v>
      </c>
      <c r="D866">
        <v>35</v>
      </c>
      <c r="E866">
        <v>55</v>
      </c>
      <c r="F866">
        <v>65</v>
      </c>
      <c r="G866">
        <v>75</v>
      </c>
      <c r="H866">
        <v>15</v>
      </c>
      <c r="I866">
        <v>285</v>
      </c>
      <c r="J866" t="s">
        <v>2196</v>
      </c>
      <c r="K866" t="s">
        <v>2075</v>
      </c>
    </row>
    <row r="867" spans="1:11" x14ac:dyDescent="0.3">
      <c r="A867">
        <v>756</v>
      </c>
      <c r="B867" t="s">
        <v>1696</v>
      </c>
      <c r="C867">
        <v>60</v>
      </c>
      <c r="D867">
        <v>45</v>
      </c>
      <c r="E867">
        <v>80</v>
      </c>
      <c r="F867">
        <v>90</v>
      </c>
      <c r="G867">
        <v>100</v>
      </c>
      <c r="H867">
        <v>30</v>
      </c>
      <c r="I867">
        <v>405</v>
      </c>
      <c r="J867" t="s">
        <v>2196</v>
      </c>
      <c r="K867" t="s">
        <v>2075</v>
      </c>
    </row>
    <row r="868" spans="1:11" x14ac:dyDescent="0.3">
      <c r="A868">
        <v>757</v>
      </c>
      <c r="B868" t="s">
        <v>1698</v>
      </c>
      <c r="C868">
        <v>48</v>
      </c>
      <c r="D868">
        <v>44</v>
      </c>
      <c r="E868">
        <v>40</v>
      </c>
      <c r="F868">
        <v>71</v>
      </c>
      <c r="G868">
        <v>40</v>
      </c>
      <c r="H868">
        <v>77</v>
      </c>
      <c r="I868">
        <v>320</v>
      </c>
      <c r="J868" t="s">
        <v>2053</v>
      </c>
      <c r="K868" t="s">
        <v>2022</v>
      </c>
    </row>
    <row r="869" spans="1:11" x14ac:dyDescent="0.3">
      <c r="A869">
        <v>758</v>
      </c>
      <c r="B869" t="s">
        <v>1700</v>
      </c>
      <c r="C869">
        <v>68</v>
      </c>
      <c r="D869">
        <v>64</v>
      </c>
      <c r="E869">
        <v>60</v>
      </c>
      <c r="F869">
        <v>111</v>
      </c>
      <c r="G869">
        <v>60</v>
      </c>
      <c r="H869">
        <v>117</v>
      </c>
      <c r="I869">
        <v>480</v>
      </c>
      <c r="J869" t="s">
        <v>2053</v>
      </c>
      <c r="K869" t="s">
        <v>2022</v>
      </c>
    </row>
    <row r="870" spans="1:11" x14ac:dyDescent="0.3">
      <c r="A870">
        <v>759</v>
      </c>
      <c r="B870" t="s">
        <v>1702</v>
      </c>
      <c r="C870">
        <v>70</v>
      </c>
      <c r="D870">
        <v>75</v>
      </c>
      <c r="E870">
        <v>50</v>
      </c>
      <c r="F870">
        <v>45</v>
      </c>
      <c r="G870">
        <v>50</v>
      </c>
      <c r="H870">
        <v>50</v>
      </c>
      <c r="I870">
        <v>340</v>
      </c>
      <c r="J870" t="s">
        <v>2047</v>
      </c>
      <c r="K870" t="s">
        <v>2108</v>
      </c>
    </row>
    <row r="871" spans="1:11" x14ac:dyDescent="0.3">
      <c r="A871">
        <v>760</v>
      </c>
      <c r="B871" t="s">
        <v>1704</v>
      </c>
      <c r="C871">
        <v>120</v>
      </c>
      <c r="D871">
        <v>125</v>
      </c>
      <c r="E871">
        <v>80</v>
      </c>
      <c r="F871">
        <v>55</v>
      </c>
      <c r="G871">
        <v>60</v>
      </c>
      <c r="H871">
        <v>60</v>
      </c>
      <c r="I871">
        <v>500</v>
      </c>
      <c r="J871" t="s">
        <v>2047</v>
      </c>
      <c r="K871" t="s">
        <v>2108</v>
      </c>
    </row>
    <row r="872" spans="1:11" x14ac:dyDescent="0.3">
      <c r="A872">
        <v>761</v>
      </c>
      <c r="B872" t="s">
        <v>1706</v>
      </c>
      <c r="C872">
        <v>42</v>
      </c>
      <c r="D872">
        <v>30</v>
      </c>
      <c r="E872">
        <v>38</v>
      </c>
      <c r="F872">
        <v>30</v>
      </c>
      <c r="G872">
        <v>38</v>
      </c>
      <c r="H872">
        <v>32</v>
      </c>
      <c r="I872">
        <v>210</v>
      </c>
      <c r="J872" t="s">
        <v>2196</v>
      </c>
      <c r="K872" t="s">
        <v>3525</v>
      </c>
    </row>
    <row r="873" spans="1:11" x14ac:dyDescent="0.3">
      <c r="A873">
        <v>762</v>
      </c>
      <c r="B873" t="s">
        <v>1708</v>
      </c>
      <c r="C873">
        <v>52</v>
      </c>
      <c r="D873">
        <v>40</v>
      </c>
      <c r="E873">
        <v>48</v>
      </c>
      <c r="F873">
        <v>40</v>
      </c>
      <c r="G873">
        <v>48</v>
      </c>
      <c r="H873">
        <v>62</v>
      </c>
      <c r="I873">
        <v>290</v>
      </c>
      <c r="J873" t="s">
        <v>2196</v>
      </c>
      <c r="K873" t="s">
        <v>3525</v>
      </c>
    </row>
    <row r="874" spans="1:11" x14ac:dyDescent="0.3">
      <c r="A874">
        <v>763</v>
      </c>
      <c r="B874" t="s">
        <v>1710</v>
      </c>
      <c r="C874">
        <v>72</v>
      </c>
      <c r="D874">
        <v>120</v>
      </c>
      <c r="E874">
        <v>98</v>
      </c>
      <c r="F874">
        <v>50</v>
      </c>
      <c r="G874">
        <v>98</v>
      </c>
      <c r="H874">
        <v>72</v>
      </c>
      <c r="I874">
        <v>510</v>
      </c>
      <c r="J874" t="s">
        <v>2196</v>
      </c>
      <c r="K874" t="s">
        <v>3525</v>
      </c>
    </row>
    <row r="875" spans="1:11" x14ac:dyDescent="0.3">
      <c r="A875">
        <v>764</v>
      </c>
      <c r="B875" t="s">
        <v>1712</v>
      </c>
      <c r="C875">
        <v>51</v>
      </c>
      <c r="D875">
        <v>52</v>
      </c>
      <c r="E875">
        <v>90</v>
      </c>
      <c r="F875">
        <v>82</v>
      </c>
      <c r="G875">
        <v>110</v>
      </c>
      <c r="H875">
        <v>100</v>
      </c>
      <c r="I875">
        <v>485</v>
      </c>
      <c r="J875" t="s">
        <v>2075</v>
      </c>
      <c r="K875" t="s">
        <v>3525</v>
      </c>
    </row>
    <row r="876" spans="1:11" x14ac:dyDescent="0.3">
      <c r="A876">
        <v>765</v>
      </c>
      <c r="B876" t="s">
        <v>1714</v>
      </c>
      <c r="C876">
        <v>90</v>
      </c>
      <c r="D876">
        <v>60</v>
      </c>
      <c r="E876">
        <v>80</v>
      </c>
      <c r="F876">
        <v>90</v>
      </c>
      <c r="G876">
        <v>110</v>
      </c>
      <c r="H876">
        <v>60</v>
      </c>
      <c r="I876">
        <v>490</v>
      </c>
      <c r="J876" t="s">
        <v>2047</v>
      </c>
      <c r="K876" t="s">
        <v>2121</v>
      </c>
    </row>
    <row r="877" spans="1:11" x14ac:dyDescent="0.3">
      <c r="A877">
        <v>766</v>
      </c>
      <c r="B877" t="s">
        <v>1716</v>
      </c>
      <c r="C877">
        <v>100</v>
      </c>
      <c r="D877">
        <v>120</v>
      </c>
      <c r="E877">
        <v>90</v>
      </c>
      <c r="F877">
        <v>40</v>
      </c>
      <c r="G877">
        <v>60</v>
      </c>
      <c r="H877">
        <v>80</v>
      </c>
      <c r="I877">
        <v>490</v>
      </c>
      <c r="J877" t="s">
        <v>2108</v>
      </c>
      <c r="K877" t="s">
        <v>3525</v>
      </c>
    </row>
    <row r="878" spans="1:11" x14ac:dyDescent="0.3">
      <c r="A878">
        <v>767</v>
      </c>
      <c r="B878" t="s">
        <v>1718</v>
      </c>
      <c r="C878">
        <v>25</v>
      </c>
      <c r="D878">
        <v>35</v>
      </c>
      <c r="E878">
        <v>40</v>
      </c>
      <c r="F878">
        <v>20</v>
      </c>
      <c r="G878">
        <v>30</v>
      </c>
      <c r="H878">
        <v>80</v>
      </c>
      <c r="I878">
        <v>230</v>
      </c>
      <c r="J878" t="s">
        <v>2031</v>
      </c>
      <c r="K878" t="s">
        <v>2027</v>
      </c>
    </row>
    <row r="879" spans="1:11" x14ac:dyDescent="0.3">
      <c r="A879">
        <v>768</v>
      </c>
      <c r="B879" t="s">
        <v>1720</v>
      </c>
      <c r="C879">
        <v>75</v>
      </c>
      <c r="D879">
        <v>125</v>
      </c>
      <c r="E879">
        <v>140</v>
      </c>
      <c r="F879">
        <v>60</v>
      </c>
      <c r="G879">
        <v>90</v>
      </c>
      <c r="H879">
        <v>40</v>
      </c>
      <c r="I879">
        <v>530</v>
      </c>
      <c r="J879" t="s">
        <v>2031</v>
      </c>
      <c r="K879" t="s">
        <v>2027</v>
      </c>
    </row>
    <row r="880" spans="1:11" x14ac:dyDescent="0.3">
      <c r="A880">
        <v>769</v>
      </c>
      <c r="B880" t="s">
        <v>1722</v>
      </c>
      <c r="C880">
        <v>55</v>
      </c>
      <c r="D880">
        <v>55</v>
      </c>
      <c r="E880">
        <v>80</v>
      </c>
      <c r="F880">
        <v>70</v>
      </c>
      <c r="G880">
        <v>45</v>
      </c>
      <c r="H880">
        <v>15</v>
      </c>
      <c r="I880">
        <v>320</v>
      </c>
      <c r="J880" t="s">
        <v>2305</v>
      </c>
      <c r="K880" t="s">
        <v>2062</v>
      </c>
    </row>
    <row r="881" spans="1:11" x14ac:dyDescent="0.3">
      <c r="A881">
        <v>770</v>
      </c>
      <c r="B881" t="s">
        <v>1724</v>
      </c>
      <c r="C881">
        <v>85</v>
      </c>
      <c r="D881">
        <v>75</v>
      </c>
      <c r="E881">
        <v>110</v>
      </c>
      <c r="F881">
        <v>100</v>
      </c>
      <c r="G881">
        <v>75</v>
      </c>
      <c r="H881">
        <v>35</v>
      </c>
      <c r="I881">
        <v>480</v>
      </c>
      <c r="J881" t="s">
        <v>2305</v>
      </c>
      <c r="K881" t="s">
        <v>2062</v>
      </c>
    </row>
    <row r="882" spans="1:11" x14ac:dyDescent="0.3">
      <c r="A882">
        <v>771</v>
      </c>
      <c r="B882" t="s">
        <v>1726</v>
      </c>
      <c r="C882">
        <v>55</v>
      </c>
      <c r="D882">
        <v>60</v>
      </c>
      <c r="E882">
        <v>130</v>
      </c>
      <c r="F882">
        <v>30</v>
      </c>
      <c r="G882">
        <v>130</v>
      </c>
      <c r="H882">
        <v>5</v>
      </c>
      <c r="I882">
        <v>410</v>
      </c>
      <c r="J882" t="s">
        <v>2027</v>
      </c>
      <c r="K882" t="s">
        <v>3525</v>
      </c>
    </row>
    <row r="883" spans="1:11" x14ac:dyDescent="0.3">
      <c r="A883">
        <v>772</v>
      </c>
      <c r="B883" t="s">
        <v>1728</v>
      </c>
      <c r="C883">
        <v>95</v>
      </c>
      <c r="D883">
        <v>95</v>
      </c>
      <c r="E883">
        <v>95</v>
      </c>
      <c r="F883">
        <v>95</v>
      </c>
      <c r="G883">
        <v>95</v>
      </c>
      <c r="H883">
        <v>59</v>
      </c>
      <c r="I883">
        <v>534</v>
      </c>
      <c r="J883" t="s">
        <v>2047</v>
      </c>
      <c r="K883" t="s">
        <v>3525</v>
      </c>
    </row>
    <row r="884" spans="1:11" x14ac:dyDescent="0.3">
      <c r="A884">
        <v>773</v>
      </c>
      <c r="B884" t="s">
        <v>1730</v>
      </c>
      <c r="C884">
        <v>95</v>
      </c>
      <c r="D884">
        <v>95</v>
      </c>
      <c r="E884">
        <v>95</v>
      </c>
      <c r="F884">
        <v>95</v>
      </c>
      <c r="G884">
        <v>95</v>
      </c>
      <c r="H884">
        <v>95</v>
      </c>
      <c r="I884">
        <v>570</v>
      </c>
      <c r="J884" t="s">
        <v>2047</v>
      </c>
      <c r="K884" t="s">
        <v>3525</v>
      </c>
    </row>
    <row r="885" spans="1:11" x14ac:dyDescent="0.3">
      <c r="A885">
        <v>774</v>
      </c>
      <c r="B885" t="s">
        <v>1732</v>
      </c>
      <c r="C885">
        <v>60</v>
      </c>
      <c r="D885">
        <v>60</v>
      </c>
      <c r="E885">
        <v>100</v>
      </c>
      <c r="F885">
        <v>60</v>
      </c>
      <c r="G885">
        <v>100</v>
      </c>
      <c r="H885">
        <v>60</v>
      </c>
      <c r="I885">
        <v>440</v>
      </c>
      <c r="J885" t="s">
        <v>2283</v>
      </c>
      <c r="K885" t="s">
        <v>2866</v>
      </c>
    </row>
    <row r="886" spans="1:11" x14ac:dyDescent="0.3">
      <c r="A886">
        <v>775</v>
      </c>
      <c r="B886" t="s">
        <v>1734</v>
      </c>
      <c r="C886">
        <v>65</v>
      </c>
      <c r="D886">
        <v>115</v>
      </c>
      <c r="E886">
        <v>65</v>
      </c>
      <c r="F886">
        <v>75</v>
      </c>
      <c r="G886">
        <v>95</v>
      </c>
      <c r="H886">
        <v>65</v>
      </c>
      <c r="I886">
        <v>480</v>
      </c>
      <c r="J886" t="s">
        <v>2047</v>
      </c>
      <c r="K886" t="s">
        <v>3525</v>
      </c>
    </row>
    <row r="887" spans="1:11" x14ac:dyDescent="0.3">
      <c r="A887">
        <v>776</v>
      </c>
      <c r="B887" t="s">
        <v>1736</v>
      </c>
      <c r="C887">
        <v>60</v>
      </c>
      <c r="D887">
        <v>78</v>
      </c>
      <c r="E887">
        <v>135</v>
      </c>
      <c r="F887">
        <v>91</v>
      </c>
      <c r="G887">
        <v>85</v>
      </c>
      <c r="H887">
        <v>36</v>
      </c>
      <c r="I887">
        <v>485</v>
      </c>
      <c r="J887" t="s">
        <v>2022</v>
      </c>
      <c r="K887" t="s">
        <v>2236</v>
      </c>
    </row>
    <row r="888" spans="1:11" x14ac:dyDescent="0.3">
      <c r="A888">
        <v>777</v>
      </c>
      <c r="B888" t="s">
        <v>1738</v>
      </c>
      <c r="C888">
        <v>65</v>
      </c>
      <c r="D888">
        <v>98</v>
      </c>
      <c r="E888">
        <v>63</v>
      </c>
      <c r="F888">
        <v>40</v>
      </c>
      <c r="G888">
        <v>73</v>
      </c>
      <c r="H888">
        <v>96</v>
      </c>
      <c r="I888">
        <v>435</v>
      </c>
      <c r="J888" t="s">
        <v>2057</v>
      </c>
      <c r="K888" t="s">
        <v>2103</v>
      </c>
    </row>
    <row r="889" spans="1:11" x14ac:dyDescent="0.3">
      <c r="A889">
        <v>778</v>
      </c>
      <c r="B889" t="s">
        <v>1740</v>
      </c>
      <c r="C889">
        <v>55</v>
      </c>
      <c r="D889">
        <v>90</v>
      </c>
      <c r="E889">
        <v>80</v>
      </c>
      <c r="F889">
        <v>50</v>
      </c>
      <c r="G889">
        <v>105</v>
      </c>
      <c r="H889">
        <v>96</v>
      </c>
      <c r="I889">
        <v>476</v>
      </c>
      <c r="J889" t="s">
        <v>2305</v>
      </c>
      <c r="K889" t="s">
        <v>2075</v>
      </c>
    </row>
    <row r="890" spans="1:11" x14ac:dyDescent="0.3">
      <c r="A890">
        <v>779</v>
      </c>
      <c r="B890" t="s">
        <v>1742</v>
      </c>
      <c r="C890">
        <v>68</v>
      </c>
      <c r="D890">
        <v>105</v>
      </c>
      <c r="E890">
        <v>70</v>
      </c>
      <c r="F890">
        <v>70</v>
      </c>
      <c r="G890">
        <v>70</v>
      </c>
      <c r="H890">
        <v>92</v>
      </c>
      <c r="I890">
        <v>475</v>
      </c>
      <c r="J890" t="s">
        <v>2027</v>
      </c>
      <c r="K890" t="s">
        <v>2121</v>
      </c>
    </row>
    <row r="891" spans="1:11" x14ac:dyDescent="0.3">
      <c r="A891">
        <v>780</v>
      </c>
      <c r="B891" t="s">
        <v>1744</v>
      </c>
      <c r="C891">
        <v>78</v>
      </c>
      <c r="D891">
        <v>60</v>
      </c>
      <c r="E891">
        <v>85</v>
      </c>
      <c r="F891">
        <v>135</v>
      </c>
      <c r="G891">
        <v>91</v>
      </c>
      <c r="H891">
        <v>36</v>
      </c>
      <c r="I891">
        <v>485</v>
      </c>
      <c r="J891" t="s">
        <v>2047</v>
      </c>
      <c r="K891" t="s">
        <v>2236</v>
      </c>
    </row>
    <row r="892" spans="1:11" x14ac:dyDescent="0.3">
      <c r="A892">
        <v>781</v>
      </c>
      <c r="B892" t="s">
        <v>1746</v>
      </c>
      <c r="C892">
        <v>70</v>
      </c>
      <c r="D892">
        <v>131</v>
      </c>
      <c r="E892">
        <v>100</v>
      </c>
      <c r="F892">
        <v>86</v>
      </c>
      <c r="G892">
        <v>90</v>
      </c>
      <c r="H892">
        <v>40</v>
      </c>
      <c r="I892">
        <v>517</v>
      </c>
      <c r="J892" t="s">
        <v>2305</v>
      </c>
      <c r="K892" t="s">
        <v>2196</v>
      </c>
    </row>
    <row r="893" spans="1:11" x14ac:dyDescent="0.3">
      <c r="A893">
        <v>782</v>
      </c>
      <c r="B893" t="s">
        <v>1748</v>
      </c>
      <c r="C893">
        <v>45</v>
      </c>
      <c r="D893">
        <v>55</v>
      </c>
      <c r="E893">
        <v>65</v>
      </c>
      <c r="F893">
        <v>45</v>
      </c>
      <c r="G893">
        <v>45</v>
      </c>
      <c r="H893">
        <v>45</v>
      </c>
      <c r="I893">
        <v>300</v>
      </c>
      <c r="J893" t="s">
        <v>2236</v>
      </c>
      <c r="K893" t="s">
        <v>3525</v>
      </c>
    </row>
    <row r="894" spans="1:11" x14ac:dyDescent="0.3">
      <c r="A894">
        <v>783</v>
      </c>
      <c r="B894" t="s">
        <v>1750</v>
      </c>
      <c r="C894">
        <v>55</v>
      </c>
      <c r="D894">
        <v>75</v>
      </c>
      <c r="E894">
        <v>90</v>
      </c>
      <c r="F894">
        <v>65</v>
      </c>
      <c r="G894">
        <v>70</v>
      </c>
      <c r="H894">
        <v>65</v>
      </c>
      <c r="I894">
        <v>420</v>
      </c>
      <c r="J894" t="s">
        <v>2236</v>
      </c>
      <c r="K894" t="s">
        <v>2108</v>
      </c>
    </row>
    <row r="895" spans="1:11" x14ac:dyDescent="0.3">
      <c r="A895">
        <v>784</v>
      </c>
      <c r="B895" t="s">
        <v>1752</v>
      </c>
      <c r="C895">
        <v>75</v>
      </c>
      <c r="D895">
        <v>110</v>
      </c>
      <c r="E895">
        <v>125</v>
      </c>
      <c r="F895">
        <v>100</v>
      </c>
      <c r="G895">
        <v>105</v>
      </c>
      <c r="H895">
        <v>85</v>
      </c>
      <c r="I895">
        <v>600</v>
      </c>
      <c r="J895" t="s">
        <v>2236</v>
      </c>
      <c r="K895" t="s">
        <v>2108</v>
      </c>
    </row>
    <row r="896" spans="1:11" x14ac:dyDescent="0.3">
      <c r="A896">
        <v>785</v>
      </c>
      <c r="B896" t="s">
        <v>1754</v>
      </c>
      <c r="C896">
        <v>70</v>
      </c>
      <c r="D896">
        <v>115</v>
      </c>
      <c r="E896">
        <v>85</v>
      </c>
      <c r="F896">
        <v>95</v>
      </c>
      <c r="G896">
        <v>75</v>
      </c>
      <c r="H896">
        <v>130</v>
      </c>
      <c r="I896">
        <v>570</v>
      </c>
      <c r="J896" t="s">
        <v>2057</v>
      </c>
      <c r="K896" t="s">
        <v>2075</v>
      </c>
    </row>
    <row r="897" spans="1:11" x14ac:dyDescent="0.3">
      <c r="A897">
        <v>786</v>
      </c>
      <c r="B897" t="s">
        <v>1756</v>
      </c>
      <c r="C897">
        <v>70</v>
      </c>
      <c r="D897">
        <v>85</v>
      </c>
      <c r="E897">
        <v>75</v>
      </c>
      <c r="F897">
        <v>130</v>
      </c>
      <c r="G897">
        <v>115</v>
      </c>
      <c r="H897">
        <v>95</v>
      </c>
      <c r="I897">
        <v>570</v>
      </c>
      <c r="J897" t="s">
        <v>2121</v>
      </c>
      <c r="K897" t="s">
        <v>2075</v>
      </c>
    </row>
    <row r="898" spans="1:11" x14ac:dyDescent="0.3">
      <c r="A898">
        <v>787</v>
      </c>
      <c r="B898" t="s">
        <v>1758</v>
      </c>
      <c r="C898">
        <v>70</v>
      </c>
      <c r="D898">
        <v>130</v>
      </c>
      <c r="E898">
        <v>115</v>
      </c>
      <c r="F898">
        <v>85</v>
      </c>
      <c r="G898">
        <v>95</v>
      </c>
      <c r="H898">
        <v>75</v>
      </c>
      <c r="I898">
        <v>570</v>
      </c>
      <c r="J898" t="s">
        <v>2196</v>
      </c>
      <c r="K898" t="s">
        <v>2075</v>
      </c>
    </row>
    <row r="899" spans="1:11" x14ac:dyDescent="0.3">
      <c r="A899">
        <v>788</v>
      </c>
      <c r="B899" t="s">
        <v>1760</v>
      </c>
      <c r="C899">
        <v>70</v>
      </c>
      <c r="D899">
        <v>75</v>
      </c>
      <c r="E899">
        <v>115</v>
      </c>
      <c r="F899">
        <v>95</v>
      </c>
      <c r="G899">
        <v>130</v>
      </c>
      <c r="H899">
        <v>85</v>
      </c>
      <c r="I899">
        <v>570</v>
      </c>
      <c r="J899" t="s">
        <v>2027</v>
      </c>
      <c r="K899" t="s">
        <v>2075</v>
      </c>
    </row>
    <row r="900" spans="1:11" x14ac:dyDescent="0.3">
      <c r="A900">
        <v>789</v>
      </c>
      <c r="B900" t="s">
        <v>1762</v>
      </c>
      <c r="C900">
        <v>43</v>
      </c>
      <c r="D900">
        <v>29</v>
      </c>
      <c r="E900">
        <v>31</v>
      </c>
      <c r="F900">
        <v>29</v>
      </c>
      <c r="G900">
        <v>31</v>
      </c>
      <c r="H900">
        <v>37</v>
      </c>
      <c r="I900">
        <v>200</v>
      </c>
      <c r="J900" t="s">
        <v>2121</v>
      </c>
      <c r="K900" t="s">
        <v>3525</v>
      </c>
    </row>
    <row r="901" spans="1:11" x14ac:dyDescent="0.3">
      <c r="A901">
        <v>790</v>
      </c>
      <c r="B901" t="s">
        <v>1764</v>
      </c>
      <c r="C901">
        <v>43</v>
      </c>
      <c r="D901">
        <v>29</v>
      </c>
      <c r="E901">
        <v>131</v>
      </c>
      <c r="F901">
        <v>29</v>
      </c>
      <c r="G901">
        <v>131</v>
      </c>
      <c r="H901">
        <v>37</v>
      </c>
      <c r="I901">
        <v>400</v>
      </c>
      <c r="J901" t="s">
        <v>2121</v>
      </c>
      <c r="K901" t="s">
        <v>3525</v>
      </c>
    </row>
    <row r="902" spans="1:11" x14ac:dyDescent="0.3">
      <c r="A902">
        <v>791</v>
      </c>
      <c r="B902" t="s">
        <v>1766</v>
      </c>
      <c r="C902">
        <v>137</v>
      </c>
      <c r="D902">
        <v>137</v>
      </c>
      <c r="E902">
        <v>107</v>
      </c>
      <c r="F902">
        <v>113</v>
      </c>
      <c r="G902">
        <v>89</v>
      </c>
      <c r="H902">
        <v>97</v>
      </c>
      <c r="I902">
        <v>680</v>
      </c>
      <c r="J902" t="s">
        <v>2121</v>
      </c>
      <c r="K902" t="s">
        <v>2103</v>
      </c>
    </row>
    <row r="903" spans="1:11" x14ac:dyDescent="0.3">
      <c r="A903">
        <v>792</v>
      </c>
      <c r="B903" t="s">
        <v>1768</v>
      </c>
      <c r="C903">
        <v>137</v>
      </c>
      <c r="D903">
        <v>113</v>
      </c>
      <c r="E903">
        <v>89</v>
      </c>
      <c r="F903">
        <v>137</v>
      </c>
      <c r="G903">
        <v>107</v>
      </c>
      <c r="H903">
        <v>97</v>
      </c>
      <c r="I903">
        <v>680</v>
      </c>
      <c r="J903" t="s">
        <v>2121</v>
      </c>
      <c r="K903" t="s">
        <v>2305</v>
      </c>
    </row>
    <row r="904" spans="1:11" x14ac:dyDescent="0.3">
      <c r="A904">
        <v>793</v>
      </c>
      <c r="B904" t="s">
        <v>1770</v>
      </c>
      <c r="C904">
        <v>109</v>
      </c>
      <c r="D904">
        <v>53</v>
      </c>
      <c r="E904">
        <v>47</v>
      </c>
      <c r="F904">
        <v>127</v>
      </c>
      <c r="G904">
        <v>131</v>
      </c>
      <c r="H904">
        <v>103</v>
      </c>
      <c r="I904">
        <v>570</v>
      </c>
      <c r="J904" t="s">
        <v>2283</v>
      </c>
      <c r="K904" t="s">
        <v>2053</v>
      </c>
    </row>
    <row r="905" spans="1:11" x14ac:dyDescent="0.3">
      <c r="A905">
        <v>794</v>
      </c>
      <c r="B905" t="s">
        <v>1772</v>
      </c>
      <c r="C905">
        <v>107</v>
      </c>
      <c r="D905">
        <v>139</v>
      </c>
      <c r="E905">
        <v>139</v>
      </c>
      <c r="F905">
        <v>53</v>
      </c>
      <c r="G905">
        <v>53</v>
      </c>
      <c r="H905">
        <v>79</v>
      </c>
      <c r="I905">
        <v>570</v>
      </c>
      <c r="J905" t="s">
        <v>2031</v>
      </c>
      <c r="K905" t="s">
        <v>2108</v>
      </c>
    </row>
    <row r="906" spans="1:11" x14ac:dyDescent="0.3">
      <c r="A906">
        <v>795</v>
      </c>
      <c r="B906" t="s">
        <v>1774</v>
      </c>
      <c r="C906">
        <v>71</v>
      </c>
      <c r="D906">
        <v>137</v>
      </c>
      <c r="E906">
        <v>37</v>
      </c>
      <c r="F906">
        <v>137</v>
      </c>
      <c r="G906">
        <v>37</v>
      </c>
      <c r="H906">
        <v>151</v>
      </c>
      <c r="I906">
        <v>570</v>
      </c>
      <c r="J906" t="s">
        <v>2031</v>
      </c>
      <c r="K906" t="s">
        <v>2108</v>
      </c>
    </row>
    <row r="907" spans="1:11" x14ac:dyDescent="0.3">
      <c r="A907">
        <v>796</v>
      </c>
      <c r="B907" t="s">
        <v>1776</v>
      </c>
      <c r="C907">
        <v>83</v>
      </c>
      <c r="D907">
        <v>89</v>
      </c>
      <c r="E907">
        <v>71</v>
      </c>
      <c r="F907">
        <v>173</v>
      </c>
      <c r="G907">
        <v>71</v>
      </c>
      <c r="H907">
        <v>83</v>
      </c>
      <c r="I907">
        <v>570</v>
      </c>
      <c r="J907" t="s">
        <v>2057</v>
      </c>
      <c r="K907" t="s">
        <v>3525</v>
      </c>
    </row>
    <row r="908" spans="1:11" x14ac:dyDescent="0.3">
      <c r="A908">
        <v>797</v>
      </c>
      <c r="B908" t="s">
        <v>1778</v>
      </c>
      <c r="C908">
        <v>97</v>
      </c>
      <c r="D908">
        <v>101</v>
      </c>
      <c r="E908">
        <v>103</v>
      </c>
      <c r="F908">
        <v>107</v>
      </c>
      <c r="G908">
        <v>101</v>
      </c>
      <c r="H908">
        <v>61</v>
      </c>
      <c r="I908">
        <v>570</v>
      </c>
      <c r="J908" t="s">
        <v>2103</v>
      </c>
      <c r="K908" t="s">
        <v>2866</v>
      </c>
    </row>
    <row r="909" spans="1:11" x14ac:dyDescent="0.3">
      <c r="A909">
        <v>798</v>
      </c>
      <c r="B909" t="s">
        <v>1780</v>
      </c>
      <c r="C909">
        <v>59</v>
      </c>
      <c r="D909">
        <v>181</v>
      </c>
      <c r="E909">
        <v>131</v>
      </c>
      <c r="F909">
        <v>59</v>
      </c>
      <c r="G909">
        <v>31</v>
      </c>
      <c r="H909">
        <v>109</v>
      </c>
      <c r="I909">
        <v>570</v>
      </c>
      <c r="J909" t="s">
        <v>2196</v>
      </c>
      <c r="K909" t="s">
        <v>2103</v>
      </c>
    </row>
    <row r="910" spans="1:11" x14ac:dyDescent="0.3">
      <c r="A910">
        <v>799</v>
      </c>
      <c r="B910" t="s">
        <v>1782</v>
      </c>
      <c r="C910">
        <v>223</v>
      </c>
      <c r="D910">
        <v>101</v>
      </c>
      <c r="E910">
        <v>53</v>
      </c>
      <c r="F910">
        <v>97</v>
      </c>
      <c r="G910">
        <v>53</v>
      </c>
      <c r="H910">
        <v>43</v>
      </c>
      <c r="I910">
        <v>570</v>
      </c>
      <c r="J910" t="s">
        <v>2102</v>
      </c>
      <c r="K910" t="s">
        <v>2236</v>
      </c>
    </row>
    <row r="911" spans="1:11" x14ac:dyDescent="0.3">
      <c r="A911">
        <v>800</v>
      </c>
      <c r="B911" t="s">
        <v>1784</v>
      </c>
      <c r="C911">
        <v>97</v>
      </c>
      <c r="D911">
        <v>107</v>
      </c>
      <c r="E911">
        <v>101</v>
      </c>
      <c r="F911">
        <v>127</v>
      </c>
      <c r="G911">
        <v>89</v>
      </c>
      <c r="H911">
        <v>79</v>
      </c>
      <c r="I911">
        <v>600</v>
      </c>
      <c r="J911" t="s">
        <v>2121</v>
      </c>
      <c r="K911" t="s">
        <v>3525</v>
      </c>
    </row>
    <row r="912" spans="1:11" x14ac:dyDescent="0.3">
      <c r="A912">
        <v>800</v>
      </c>
      <c r="B912" t="s">
        <v>1786</v>
      </c>
      <c r="C912">
        <v>97</v>
      </c>
      <c r="D912">
        <v>157</v>
      </c>
      <c r="E912">
        <v>127</v>
      </c>
      <c r="F912">
        <v>113</v>
      </c>
      <c r="G912">
        <v>109</v>
      </c>
      <c r="H912">
        <v>77</v>
      </c>
      <c r="I912">
        <v>680</v>
      </c>
      <c r="J912" t="e">
        <v>#N/A</v>
      </c>
      <c r="K912" t="e">
        <v>#N/A</v>
      </c>
    </row>
    <row r="913" spans="1:11" x14ac:dyDescent="0.3">
      <c r="A913">
        <v>800</v>
      </c>
      <c r="B913" t="s">
        <v>1788</v>
      </c>
      <c r="C913">
        <v>97</v>
      </c>
      <c r="D913">
        <v>113</v>
      </c>
      <c r="E913">
        <v>109</v>
      </c>
      <c r="F913">
        <v>157</v>
      </c>
      <c r="G913">
        <v>127</v>
      </c>
      <c r="H913">
        <v>77</v>
      </c>
      <c r="I913">
        <v>680</v>
      </c>
      <c r="J913" t="e">
        <v>#N/A</v>
      </c>
      <c r="K913" t="e">
        <v>#N/A</v>
      </c>
    </row>
    <row r="914" spans="1:11" x14ac:dyDescent="0.3">
      <c r="A914">
        <v>800</v>
      </c>
      <c r="B914" t="s">
        <v>1790</v>
      </c>
      <c r="C914">
        <v>97</v>
      </c>
      <c r="D914">
        <v>167</v>
      </c>
      <c r="E914">
        <v>97</v>
      </c>
      <c r="F914">
        <v>167</v>
      </c>
      <c r="G914">
        <v>97</v>
      </c>
      <c r="H914">
        <v>129</v>
      </c>
      <c r="I914">
        <v>754</v>
      </c>
      <c r="J914" t="e">
        <v>#N/A</v>
      </c>
      <c r="K914" t="e">
        <v>#N/A</v>
      </c>
    </row>
    <row r="915" spans="1:11" x14ac:dyDescent="0.3">
      <c r="A915">
        <v>801</v>
      </c>
      <c r="B915" t="s">
        <v>1792</v>
      </c>
      <c r="C915">
        <v>80</v>
      </c>
      <c r="D915">
        <v>95</v>
      </c>
      <c r="E915">
        <v>115</v>
      </c>
      <c r="F915">
        <v>130</v>
      </c>
      <c r="G915">
        <v>115</v>
      </c>
      <c r="H915">
        <v>65</v>
      </c>
      <c r="I915">
        <v>600</v>
      </c>
      <c r="J915" t="s">
        <v>2103</v>
      </c>
      <c r="K915" t="s">
        <v>2075</v>
      </c>
    </row>
    <row r="916" spans="1:11" x14ac:dyDescent="0.3">
      <c r="A916">
        <v>802</v>
      </c>
      <c r="B916" t="s">
        <v>1794</v>
      </c>
      <c r="C916">
        <v>90</v>
      </c>
      <c r="D916">
        <v>125</v>
      </c>
      <c r="E916">
        <v>80</v>
      </c>
      <c r="F916">
        <v>90</v>
      </c>
      <c r="G916">
        <v>90</v>
      </c>
      <c r="H916">
        <v>125</v>
      </c>
      <c r="I916">
        <v>600</v>
      </c>
      <c r="J916" t="s">
        <v>2108</v>
      </c>
      <c r="K916" t="s">
        <v>2305</v>
      </c>
    </row>
    <row r="917" spans="1:11" x14ac:dyDescent="0.3">
      <c r="A917">
        <v>803</v>
      </c>
      <c r="B917" t="s">
        <v>1796</v>
      </c>
      <c r="C917">
        <v>67</v>
      </c>
      <c r="D917">
        <v>73</v>
      </c>
      <c r="E917">
        <v>67</v>
      </c>
      <c r="F917">
        <v>73</v>
      </c>
      <c r="G917">
        <v>67</v>
      </c>
      <c r="H917">
        <v>73</v>
      </c>
      <c r="I917">
        <v>420</v>
      </c>
      <c r="J917" t="s">
        <v>2053</v>
      </c>
      <c r="K917" t="s">
        <v>3525</v>
      </c>
    </row>
    <row r="918" spans="1:11" x14ac:dyDescent="0.3">
      <c r="A918">
        <v>804</v>
      </c>
      <c r="B918" t="s">
        <v>1798</v>
      </c>
      <c r="C918">
        <v>73</v>
      </c>
      <c r="D918">
        <v>73</v>
      </c>
      <c r="E918">
        <v>73</v>
      </c>
      <c r="F918">
        <v>127</v>
      </c>
      <c r="G918">
        <v>73</v>
      </c>
      <c r="H918">
        <v>121</v>
      </c>
      <c r="I918">
        <v>540</v>
      </c>
      <c r="J918" t="s">
        <v>2053</v>
      </c>
      <c r="K918" t="s">
        <v>2236</v>
      </c>
    </row>
    <row r="919" spans="1:11" x14ac:dyDescent="0.3">
      <c r="A919">
        <v>805</v>
      </c>
      <c r="B919" t="s">
        <v>1800</v>
      </c>
      <c r="C919">
        <v>61</v>
      </c>
      <c r="D919">
        <v>131</v>
      </c>
      <c r="E919">
        <v>211</v>
      </c>
      <c r="F919">
        <v>53</v>
      </c>
      <c r="G919">
        <v>101</v>
      </c>
      <c r="H919">
        <v>13</v>
      </c>
      <c r="I919">
        <v>570</v>
      </c>
      <c r="J919" t="s">
        <v>2283</v>
      </c>
      <c r="K919" t="s">
        <v>2103</v>
      </c>
    </row>
    <row r="920" spans="1:11" x14ac:dyDescent="0.3">
      <c r="A920">
        <v>806</v>
      </c>
      <c r="B920" t="s">
        <v>1802</v>
      </c>
      <c r="C920">
        <v>53</v>
      </c>
      <c r="D920">
        <v>127</v>
      </c>
      <c r="E920">
        <v>53</v>
      </c>
      <c r="F920">
        <v>151</v>
      </c>
      <c r="G920">
        <v>79</v>
      </c>
      <c r="H920">
        <v>107</v>
      </c>
      <c r="I920">
        <v>570</v>
      </c>
      <c r="J920" t="s">
        <v>2022</v>
      </c>
      <c r="K920" t="s">
        <v>2305</v>
      </c>
    </row>
    <row r="921" spans="1:11" x14ac:dyDescent="0.3">
      <c r="A921">
        <v>807</v>
      </c>
      <c r="B921" t="s">
        <v>1804</v>
      </c>
      <c r="C921">
        <v>88</v>
      </c>
      <c r="D921">
        <v>112</v>
      </c>
      <c r="E921">
        <v>75</v>
      </c>
      <c r="F921">
        <v>102</v>
      </c>
      <c r="G921">
        <v>80</v>
      </c>
      <c r="H921">
        <v>143</v>
      </c>
      <c r="I921">
        <v>600</v>
      </c>
      <c r="J921" t="s">
        <v>2057</v>
      </c>
      <c r="K921" t="s">
        <v>3525</v>
      </c>
    </row>
    <row r="922" spans="1:11" x14ac:dyDescent="0.3">
      <c r="A922">
        <v>808</v>
      </c>
      <c r="B922" t="s">
        <v>1806</v>
      </c>
      <c r="C922">
        <v>46</v>
      </c>
      <c r="D922">
        <v>65</v>
      </c>
      <c r="E922">
        <v>65</v>
      </c>
      <c r="F922">
        <v>55</v>
      </c>
      <c r="G922">
        <v>35</v>
      </c>
      <c r="H922">
        <v>34</v>
      </c>
      <c r="I922">
        <v>300</v>
      </c>
      <c r="J922" t="s">
        <v>2103</v>
      </c>
      <c r="K922" t="s">
        <v>3525</v>
      </c>
    </row>
    <row r="923" spans="1:11" x14ac:dyDescent="0.3">
      <c r="A923">
        <v>809</v>
      </c>
      <c r="B923" t="s">
        <v>1808</v>
      </c>
      <c r="C923">
        <v>135</v>
      </c>
      <c r="D923">
        <v>143</v>
      </c>
      <c r="E923">
        <v>143</v>
      </c>
      <c r="F923">
        <v>80</v>
      </c>
      <c r="G923">
        <v>65</v>
      </c>
      <c r="H923">
        <v>34</v>
      </c>
      <c r="I923">
        <v>600</v>
      </c>
      <c r="J923" t="s">
        <v>2103</v>
      </c>
      <c r="K923" t="s">
        <v>3525</v>
      </c>
    </row>
    <row r="924" spans="1:11" x14ac:dyDescent="0.3">
      <c r="A924">
        <v>810</v>
      </c>
      <c r="B924" t="s">
        <v>1810</v>
      </c>
      <c r="C924">
        <v>50</v>
      </c>
      <c r="D924">
        <v>65</v>
      </c>
      <c r="E924">
        <v>50</v>
      </c>
      <c r="F924">
        <v>40</v>
      </c>
      <c r="G924">
        <v>40</v>
      </c>
      <c r="H924">
        <v>65</v>
      </c>
      <c r="I924">
        <v>310</v>
      </c>
      <c r="J924" t="s">
        <v>2196</v>
      </c>
      <c r="K924" t="s">
        <v>3525</v>
      </c>
    </row>
    <row r="925" spans="1:11" x14ac:dyDescent="0.3">
      <c r="A925">
        <v>811</v>
      </c>
      <c r="B925" t="s">
        <v>1812</v>
      </c>
      <c r="C925">
        <v>70</v>
      </c>
      <c r="D925">
        <v>85</v>
      </c>
      <c r="E925">
        <v>70</v>
      </c>
      <c r="F925">
        <v>55</v>
      </c>
      <c r="G925">
        <v>60</v>
      </c>
      <c r="H925">
        <v>80</v>
      </c>
      <c r="I925">
        <v>420</v>
      </c>
      <c r="J925" t="s">
        <v>2196</v>
      </c>
      <c r="K925" t="s">
        <v>3525</v>
      </c>
    </row>
    <row r="926" spans="1:11" x14ac:dyDescent="0.3">
      <c r="A926">
        <v>812</v>
      </c>
      <c r="B926" t="s">
        <v>1814</v>
      </c>
      <c r="C926">
        <v>100</v>
      </c>
      <c r="D926">
        <v>125</v>
      </c>
      <c r="E926">
        <v>90</v>
      </c>
      <c r="F926">
        <v>60</v>
      </c>
      <c r="G926">
        <v>70</v>
      </c>
      <c r="H926">
        <v>85</v>
      </c>
      <c r="I926">
        <v>530</v>
      </c>
      <c r="J926" t="s">
        <v>2196</v>
      </c>
      <c r="K926" t="s">
        <v>3525</v>
      </c>
    </row>
    <row r="927" spans="1:11" x14ac:dyDescent="0.3">
      <c r="A927">
        <v>813</v>
      </c>
      <c r="B927" t="s">
        <v>1816</v>
      </c>
      <c r="C927">
        <v>50</v>
      </c>
      <c r="D927">
        <v>71</v>
      </c>
      <c r="E927">
        <v>40</v>
      </c>
      <c r="F927">
        <v>40</v>
      </c>
      <c r="G927">
        <v>40</v>
      </c>
      <c r="H927">
        <v>69</v>
      </c>
      <c r="I927">
        <v>310</v>
      </c>
      <c r="J927" t="s">
        <v>2022</v>
      </c>
      <c r="K927" t="s">
        <v>3525</v>
      </c>
    </row>
    <row r="928" spans="1:11" x14ac:dyDescent="0.3">
      <c r="A928">
        <v>814</v>
      </c>
      <c r="B928" t="s">
        <v>1818</v>
      </c>
      <c r="C928">
        <v>65</v>
      </c>
      <c r="D928">
        <v>86</v>
      </c>
      <c r="E928">
        <v>60</v>
      </c>
      <c r="F928">
        <v>55</v>
      </c>
      <c r="G928">
        <v>60</v>
      </c>
      <c r="H928">
        <v>94</v>
      </c>
      <c r="I928">
        <v>420</v>
      </c>
      <c r="J928" t="s">
        <v>2022</v>
      </c>
      <c r="K928" t="s">
        <v>3525</v>
      </c>
    </row>
    <row r="929" spans="1:11" x14ac:dyDescent="0.3">
      <c r="A929">
        <v>815</v>
      </c>
      <c r="B929" t="s">
        <v>1820</v>
      </c>
      <c r="C929">
        <v>80</v>
      </c>
      <c r="D929">
        <v>116</v>
      </c>
      <c r="E929">
        <v>75</v>
      </c>
      <c r="F929">
        <v>65</v>
      </c>
      <c r="G929">
        <v>75</v>
      </c>
      <c r="H929">
        <v>119</v>
      </c>
      <c r="I929">
        <v>530</v>
      </c>
      <c r="J929" t="s">
        <v>2022</v>
      </c>
      <c r="K929" t="s">
        <v>3525</v>
      </c>
    </row>
    <row r="930" spans="1:11" x14ac:dyDescent="0.3">
      <c r="A930">
        <v>816</v>
      </c>
      <c r="B930" t="s">
        <v>1822</v>
      </c>
      <c r="C930">
        <v>50</v>
      </c>
      <c r="D930">
        <v>40</v>
      </c>
      <c r="E930">
        <v>40</v>
      </c>
      <c r="F930">
        <v>70</v>
      </c>
      <c r="G930">
        <v>40</v>
      </c>
      <c r="H930">
        <v>70</v>
      </c>
      <c r="I930">
        <v>310</v>
      </c>
      <c r="J930" t="s">
        <v>2027</v>
      </c>
      <c r="K930" t="s">
        <v>3525</v>
      </c>
    </row>
    <row r="931" spans="1:11" x14ac:dyDescent="0.3">
      <c r="A931">
        <v>817</v>
      </c>
      <c r="B931" t="s">
        <v>1824</v>
      </c>
      <c r="C931">
        <v>65</v>
      </c>
      <c r="D931">
        <v>60</v>
      </c>
      <c r="E931">
        <v>55</v>
      </c>
      <c r="F931">
        <v>95</v>
      </c>
      <c r="G931">
        <v>55</v>
      </c>
      <c r="H931">
        <v>90</v>
      </c>
      <c r="I931">
        <v>420</v>
      </c>
      <c r="J931" t="s">
        <v>2027</v>
      </c>
      <c r="K931" t="s">
        <v>3525</v>
      </c>
    </row>
    <row r="932" spans="1:11" x14ac:dyDescent="0.3">
      <c r="A932">
        <v>818</v>
      </c>
      <c r="B932" t="s">
        <v>1826</v>
      </c>
      <c r="C932">
        <v>70</v>
      </c>
      <c r="D932">
        <v>85</v>
      </c>
      <c r="E932">
        <v>65</v>
      </c>
      <c r="F932">
        <v>125</v>
      </c>
      <c r="G932">
        <v>65</v>
      </c>
      <c r="H932">
        <v>120</v>
      </c>
      <c r="I932">
        <v>530</v>
      </c>
      <c r="J932" t="s">
        <v>2027</v>
      </c>
      <c r="K932" t="s">
        <v>3525</v>
      </c>
    </row>
    <row r="933" spans="1:11" x14ac:dyDescent="0.3">
      <c r="A933">
        <v>819</v>
      </c>
      <c r="B933" t="s">
        <v>1828</v>
      </c>
      <c r="C933">
        <v>70</v>
      </c>
      <c r="D933">
        <v>55</v>
      </c>
      <c r="E933">
        <v>55</v>
      </c>
      <c r="F933">
        <v>35</v>
      </c>
      <c r="G933">
        <v>35</v>
      </c>
      <c r="H933">
        <v>25</v>
      </c>
      <c r="I933">
        <v>275</v>
      </c>
      <c r="J933" t="s">
        <v>2047</v>
      </c>
      <c r="K933" t="s">
        <v>3525</v>
      </c>
    </row>
    <row r="934" spans="1:11" x14ac:dyDescent="0.3">
      <c r="A934">
        <v>820</v>
      </c>
      <c r="B934" t="s">
        <v>1830</v>
      </c>
      <c r="C934">
        <v>120</v>
      </c>
      <c r="D934">
        <v>95</v>
      </c>
      <c r="E934">
        <v>95</v>
      </c>
      <c r="F934">
        <v>55</v>
      </c>
      <c r="G934">
        <v>75</v>
      </c>
      <c r="H934">
        <v>20</v>
      </c>
      <c r="I934">
        <v>460</v>
      </c>
      <c r="J934" t="s">
        <v>2047</v>
      </c>
      <c r="K934" t="s">
        <v>3525</v>
      </c>
    </row>
    <row r="935" spans="1:11" x14ac:dyDescent="0.3">
      <c r="A935">
        <v>821</v>
      </c>
      <c r="B935" t="s">
        <v>1832</v>
      </c>
      <c r="C935">
        <v>38</v>
      </c>
      <c r="D935">
        <v>47</v>
      </c>
      <c r="E935">
        <v>35</v>
      </c>
      <c r="F935">
        <v>33</v>
      </c>
      <c r="G935">
        <v>35</v>
      </c>
      <c r="H935">
        <v>57</v>
      </c>
      <c r="I935">
        <v>245</v>
      </c>
      <c r="J935" t="s">
        <v>2866</v>
      </c>
      <c r="K935" t="s">
        <v>3525</v>
      </c>
    </row>
    <row r="936" spans="1:11" x14ac:dyDescent="0.3">
      <c r="A936">
        <v>822</v>
      </c>
      <c r="B936" t="s">
        <v>1834</v>
      </c>
      <c r="C936">
        <v>68</v>
      </c>
      <c r="D936">
        <v>67</v>
      </c>
      <c r="E936">
        <v>55</v>
      </c>
      <c r="F936">
        <v>43</v>
      </c>
      <c r="G936">
        <v>55</v>
      </c>
      <c r="H936">
        <v>77</v>
      </c>
      <c r="I936">
        <v>365</v>
      </c>
      <c r="J936" t="s">
        <v>2866</v>
      </c>
      <c r="K936" t="s">
        <v>3525</v>
      </c>
    </row>
    <row r="937" spans="1:11" x14ac:dyDescent="0.3">
      <c r="A937">
        <v>823</v>
      </c>
      <c r="B937" t="s">
        <v>1836</v>
      </c>
      <c r="C937">
        <v>98</v>
      </c>
      <c r="D937">
        <v>87</v>
      </c>
      <c r="E937">
        <v>105</v>
      </c>
      <c r="F937">
        <v>53</v>
      </c>
      <c r="G937">
        <v>85</v>
      </c>
      <c r="H937">
        <v>67</v>
      </c>
      <c r="I937">
        <v>495</v>
      </c>
      <c r="J937" t="s">
        <v>2866</v>
      </c>
      <c r="K937" t="s">
        <v>2103</v>
      </c>
    </row>
    <row r="938" spans="1:11" x14ac:dyDescent="0.3">
      <c r="A938">
        <v>824</v>
      </c>
      <c r="B938" t="s">
        <v>1838</v>
      </c>
      <c r="C938">
        <v>25</v>
      </c>
      <c r="D938">
        <v>20</v>
      </c>
      <c r="E938">
        <v>20</v>
      </c>
      <c r="F938">
        <v>25</v>
      </c>
      <c r="G938">
        <v>45</v>
      </c>
      <c r="H938">
        <v>45</v>
      </c>
      <c r="I938">
        <v>180</v>
      </c>
      <c r="J938" t="s">
        <v>2031</v>
      </c>
      <c r="K938" t="s">
        <v>3525</v>
      </c>
    </row>
    <row r="939" spans="1:11" x14ac:dyDescent="0.3">
      <c r="A939">
        <v>825</v>
      </c>
      <c r="B939" t="s">
        <v>1840</v>
      </c>
      <c r="C939">
        <v>50</v>
      </c>
      <c r="D939">
        <v>35</v>
      </c>
      <c r="E939">
        <v>80</v>
      </c>
      <c r="F939">
        <v>50</v>
      </c>
      <c r="G939">
        <v>90</v>
      </c>
      <c r="H939">
        <v>30</v>
      </c>
      <c r="I939">
        <v>335</v>
      </c>
      <c r="J939" t="s">
        <v>2031</v>
      </c>
      <c r="K939" t="s">
        <v>2121</v>
      </c>
    </row>
    <row r="940" spans="1:11" x14ac:dyDescent="0.3">
      <c r="A940">
        <v>826</v>
      </c>
      <c r="B940" t="s">
        <v>1842</v>
      </c>
      <c r="C940">
        <v>60</v>
      </c>
      <c r="D940">
        <v>45</v>
      </c>
      <c r="E940">
        <v>110</v>
      </c>
      <c r="F940">
        <v>80</v>
      </c>
      <c r="G940">
        <v>120</v>
      </c>
      <c r="H940">
        <v>90</v>
      </c>
      <c r="I940">
        <v>505</v>
      </c>
      <c r="J940" t="s">
        <v>2031</v>
      </c>
      <c r="K940" t="s">
        <v>2121</v>
      </c>
    </row>
    <row r="941" spans="1:11" x14ac:dyDescent="0.3">
      <c r="A941">
        <v>827</v>
      </c>
      <c r="B941" t="s">
        <v>1844</v>
      </c>
      <c r="C941">
        <v>40</v>
      </c>
      <c r="D941">
        <v>28</v>
      </c>
      <c r="E941">
        <v>28</v>
      </c>
      <c r="F941">
        <v>47</v>
      </c>
      <c r="G941">
        <v>52</v>
      </c>
      <c r="H941">
        <v>50</v>
      </c>
      <c r="I941">
        <v>245</v>
      </c>
      <c r="J941" t="s">
        <v>2102</v>
      </c>
      <c r="K941" t="s">
        <v>3525</v>
      </c>
    </row>
    <row r="942" spans="1:11" x14ac:dyDescent="0.3">
      <c r="A942">
        <v>828</v>
      </c>
      <c r="B942" t="s">
        <v>1846</v>
      </c>
      <c r="C942">
        <v>70</v>
      </c>
      <c r="D942">
        <v>58</v>
      </c>
      <c r="E942">
        <v>58</v>
      </c>
      <c r="F942">
        <v>87</v>
      </c>
      <c r="G942">
        <v>92</v>
      </c>
      <c r="H942">
        <v>90</v>
      </c>
      <c r="I942">
        <v>455</v>
      </c>
      <c r="J942" t="s">
        <v>2102</v>
      </c>
      <c r="K942" t="s">
        <v>3525</v>
      </c>
    </row>
    <row r="943" spans="1:11" x14ac:dyDescent="0.3">
      <c r="A943">
        <v>829</v>
      </c>
      <c r="B943" t="s">
        <v>1848</v>
      </c>
      <c r="C943">
        <v>40</v>
      </c>
      <c r="D943">
        <v>40</v>
      </c>
      <c r="E943">
        <v>60</v>
      </c>
      <c r="F943">
        <v>40</v>
      </c>
      <c r="G943">
        <v>60</v>
      </c>
      <c r="H943">
        <v>10</v>
      </c>
      <c r="I943">
        <v>250</v>
      </c>
      <c r="J943" t="s">
        <v>2196</v>
      </c>
      <c r="K943" t="s">
        <v>3525</v>
      </c>
    </row>
    <row r="944" spans="1:11" x14ac:dyDescent="0.3">
      <c r="A944">
        <v>830</v>
      </c>
      <c r="B944" t="s">
        <v>1850</v>
      </c>
      <c r="C944">
        <v>60</v>
      </c>
      <c r="D944">
        <v>50</v>
      </c>
      <c r="E944">
        <v>90</v>
      </c>
      <c r="F944">
        <v>80</v>
      </c>
      <c r="G944">
        <v>120</v>
      </c>
      <c r="H944">
        <v>60</v>
      </c>
      <c r="I944">
        <v>460</v>
      </c>
      <c r="J944" t="s">
        <v>2196</v>
      </c>
      <c r="K944" t="s">
        <v>3525</v>
      </c>
    </row>
    <row r="945" spans="1:11" x14ac:dyDescent="0.3">
      <c r="A945">
        <v>831</v>
      </c>
      <c r="B945" t="s">
        <v>1852</v>
      </c>
      <c r="C945">
        <v>42</v>
      </c>
      <c r="D945">
        <v>40</v>
      </c>
      <c r="E945">
        <v>55</v>
      </c>
      <c r="F945">
        <v>40</v>
      </c>
      <c r="G945">
        <v>45</v>
      </c>
      <c r="H945">
        <v>48</v>
      </c>
      <c r="I945">
        <v>270</v>
      </c>
      <c r="J945" t="s">
        <v>2047</v>
      </c>
      <c r="K945" t="s">
        <v>3525</v>
      </c>
    </row>
    <row r="946" spans="1:11" x14ac:dyDescent="0.3">
      <c r="A946">
        <v>832</v>
      </c>
      <c r="B946" t="s">
        <v>1854</v>
      </c>
      <c r="C946">
        <v>72</v>
      </c>
      <c r="D946">
        <v>80</v>
      </c>
      <c r="E946">
        <v>100</v>
      </c>
      <c r="F946">
        <v>60</v>
      </c>
      <c r="G946">
        <v>90</v>
      </c>
      <c r="H946">
        <v>88</v>
      </c>
      <c r="I946">
        <v>490</v>
      </c>
      <c r="J946" t="s">
        <v>2047</v>
      </c>
      <c r="K946" t="s">
        <v>3525</v>
      </c>
    </row>
    <row r="947" spans="1:11" x14ac:dyDescent="0.3">
      <c r="A947">
        <v>833</v>
      </c>
      <c r="B947" t="s">
        <v>1856</v>
      </c>
      <c r="C947">
        <v>50</v>
      </c>
      <c r="D947">
        <v>64</v>
      </c>
      <c r="E947">
        <v>50</v>
      </c>
      <c r="F947">
        <v>38</v>
      </c>
      <c r="G947">
        <v>38</v>
      </c>
      <c r="H947">
        <v>44</v>
      </c>
      <c r="I947">
        <v>284</v>
      </c>
      <c r="J947" t="s">
        <v>2027</v>
      </c>
      <c r="K947" t="s">
        <v>3525</v>
      </c>
    </row>
    <row r="948" spans="1:11" x14ac:dyDescent="0.3">
      <c r="A948">
        <v>834</v>
      </c>
      <c r="B948" t="s">
        <v>1858</v>
      </c>
      <c r="C948">
        <v>90</v>
      </c>
      <c r="D948">
        <v>115</v>
      </c>
      <c r="E948">
        <v>90</v>
      </c>
      <c r="F948">
        <v>48</v>
      </c>
      <c r="G948">
        <v>68</v>
      </c>
      <c r="H948">
        <v>74</v>
      </c>
      <c r="I948">
        <v>485</v>
      </c>
      <c r="J948" t="s">
        <v>2027</v>
      </c>
      <c r="K948" t="s">
        <v>2283</v>
      </c>
    </row>
    <row r="949" spans="1:11" x14ac:dyDescent="0.3">
      <c r="A949">
        <v>835</v>
      </c>
      <c r="B949" t="s">
        <v>1860</v>
      </c>
      <c r="C949">
        <v>59</v>
      </c>
      <c r="D949">
        <v>45</v>
      </c>
      <c r="E949">
        <v>50</v>
      </c>
      <c r="F949">
        <v>40</v>
      </c>
      <c r="G949">
        <v>50</v>
      </c>
      <c r="H949">
        <v>26</v>
      </c>
      <c r="I949">
        <v>270</v>
      </c>
      <c r="J949" t="s">
        <v>2057</v>
      </c>
      <c r="K949" t="s">
        <v>3525</v>
      </c>
    </row>
    <row r="950" spans="1:11" x14ac:dyDescent="0.3">
      <c r="A950">
        <v>836</v>
      </c>
      <c r="B950" t="s">
        <v>1862</v>
      </c>
      <c r="C950">
        <v>69</v>
      </c>
      <c r="D950">
        <v>90</v>
      </c>
      <c r="E950">
        <v>60</v>
      </c>
      <c r="F950">
        <v>90</v>
      </c>
      <c r="G950">
        <v>60</v>
      </c>
      <c r="H950">
        <v>121</v>
      </c>
      <c r="I950">
        <v>490</v>
      </c>
      <c r="J950" t="s">
        <v>2057</v>
      </c>
      <c r="K950" t="s">
        <v>3525</v>
      </c>
    </row>
    <row r="951" spans="1:11" x14ac:dyDescent="0.3">
      <c r="A951">
        <v>837</v>
      </c>
      <c r="B951" t="s">
        <v>1864</v>
      </c>
      <c r="C951">
        <v>30</v>
      </c>
      <c r="D951">
        <v>40</v>
      </c>
      <c r="E951">
        <v>50</v>
      </c>
      <c r="F951">
        <v>40</v>
      </c>
      <c r="G951">
        <v>50</v>
      </c>
      <c r="H951">
        <v>30</v>
      </c>
      <c r="I951">
        <v>240</v>
      </c>
      <c r="J951" t="s">
        <v>2283</v>
      </c>
      <c r="K951" t="s">
        <v>3525</v>
      </c>
    </row>
    <row r="952" spans="1:11" x14ac:dyDescent="0.3">
      <c r="A952">
        <v>838</v>
      </c>
      <c r="B952" t="s">
        <v>1866</v>
      </c>
      <c r="C952">
        <v>80</v>
      </c>
      <c r="D952">
        <v>60</v>
      </c>
      <c r="E952">
        <v>90</v>
      </c>
      <c r="F952">
        <v>60</v>
      </c>
      <c r="G952">
        <v>70</v>
      </c>
      <c r="H952">
        <v>50</v>
      </c>
      <c r="I952">
        <v>410</v>
      </c>
      <c r="J952" t="s">
        <v>2283</v>
      </c>
      <c r="K952" t="s">
        <v>2022</v>
      </c>
    </row>
    <row r="953" spans="1:11" x14ac:dyDescent="0.3">
      <c r="A953">
        <v>839</v>
      </c>
      <c r="B953" t="s">
        <v>1868</v>
      </c>
      <c r="C953">
        <v>110</v>
      </c>
      <c r="D953">
        <v>80</v>
      </c>
      <c r="E953">
        <v>120</v>
      </c>
      <c r="F953">
        <v>80</v>
      </c>
      <c r="G953">
        <v>90</v>
      </c>
      <c r="H953">
        <v>30</v>
      </c>
      <c r="I953">
        <v>510</v>
      </c>
      <c r="J953" t="s">
        <v>2283</v>
      </c>
      <c r="K953" t="s">
        <v>2022</v>
      </c>
    </row>
    <row r="954" spans="1:11" x14ac:dyDescent="0.3">
      <c r="A954">
        <v>840</v>
      </c>
      <c r="B954" t="s">
        <v>1870</v>
      </c>
      <c r="C954">
        <v>40</v>
      </c>
      <c r="D954">
        <v>40</v>
      </c>
      <c r="E954">
        <v>80</v>
      </c>
      <c r="F954">
        <v>40</v>
      </c>
      <c r="G954">
        <v>40</v>
      </c>
      <c r="H954">
        <v>20</v>
      </c>
      <c r="I954">
        <v>260</v>
      </c>
      <c r="J954" t="s">
        <v>2196</v>
      </c>
      <c r="K954" t="s">
        <v>2236</v>
      </c>
    </row>
    <row r="955" spans="1:11" x14ac:dyDescent="0.3">
      <c r="A955">
        <v>841</v>
      </c>
      <c r="B955" t="s">
        <v>1872</v>
      </c>
      <c r="C955">
        <v>70</v>
      </c>
      <c r="D955">
        <v>110</v>
      </c>
      <c r="E955">
        <v>80</v>
      </c>
      <c r="F955">
        <v>95</v>
      </c>
      <c r="G955">
        <v>60</v>
      </c>
      <c r="H955">
        <v>70</v>
      </c>
      <c r="I955">
        <v>485</v>
      </c>
      <c r="J955" t="s">
        <v>2196</v>
      </c>
      <c r="K955" t="s">
        <v>2236</v>
      </c>
    </row>
    <row r="956" spans="1:11" x14ac:dyDescent="0.3">
      <c r="A956">
        <v>842</v>
      </c>
      <c r="B956" t="s">
        <v>1874</v>
      </c>
      <c r="C956">
        <v>110</v>
      </c>
      <c r="D956">
        <v>85</v>
      </c>
      <c r="E956">
        <v>80</v>
      </c>
      <c r="F956">
        <v>100</v>
      </c>
      <c r="G956">
        <v>80</v>
      </c>
      <c r="H956">
        <v>30</v>
      </c>
      <c r="I956">
        <v>485</v>
      </c>
      <c r="J956" t="s">
        <v>2196</v>
      </c>
      <c r="K956" t="s">
        <v>2236</v>
      </c>
    </row>
    <row r="957" spans="1:11" x14ac:dyDescent="0.3">
      <c r="A957">
        <v>843</v>
      </c>
      <c r="B957" t="s">
        <v>1876</v>
      </c>
      <c r="C957">
        <v>52</v>
      </c>
      <c r="D957">
        <v>57</v>
      </c>
      <c r="E957">
        <v>75</v>
      </c>
      <c r="F957">
        <v>35</v>
      </c>
      <c r="G957">
        <v>50</v>
      </c>
      <c r="H957">
        <v>46</v>
      </c>
      <c r="I957">
        <v>315</v>
      </c>
      <c r="J957" t="s">
        <v>2062</v>
      </c>
      <c r="K957" t="s">
        <v>3525</v>
      </c>
    </row>
    <row r="958" spans="1:11" x14ac:dyDescent="0.3">
      <c r="A958">
        <v>844</v>
      </c>
      <c r="B958" t="s">
        <v>1878</v>
      </c>
      <c r="C958">
        <v>72</v>
      </c>
      <c r="D958">
        <v>107</v>
      </c>
      <c r="E958">
        <v>125</v>
      </c>
      <c r="F958">
        <v>65</v>
      </c>
      <c r="G958">
        <v>70</v>
      </c>
      <c r="H958">
        <v>71</v>
      </c>
      <c r="I958">
        <v>510</v>
      </c>
      <c r="J958" t="s">
        <v>2062</v>
      </c>
      <c r="K958" t="s">
        <v>3525</v>
      </c>
    </row>
    <row r="959" spans="1:11" x14ac:dyDescent="0.3">
      <c r="A959">
        <v>845</v>
      </c>
      <c r="B959" t="s">
        <v>1880</v>
      </c>
      <c r="C959">
        <v>70</v>
      </c>
      <c r="D959">
        <v>85</v>
      </c>
      <c r="E959">
        <v>55</v>
      </c>
      <c r="F959">
        <v>85</v>
      </c>
      <c r="G959">
        <v>95</v>
      </c>
      <c r="H959">
        <v>85</v>
      </c>
      <c r="I959">
        <v>475</v>
      </c>
      <c r="J959" t="s">
        <v>2866</v>
      </c>
      <c r="K959" t="s">
        <v>2027</v>
      </c>
    </row>
    <row r="960" spans="1:11" x14ac:dyDescent="0.3">
      <c r="A960">
        <v>846</v>
      </c>
      <c r="B960" t="s">
        <v>1882</v>
      </c>
      <c r="C960">
        <v>41</v>
      </c>
      <c r="D960">
        <v>63</v>
      </c>
      <c r="E960">
        <v>40</v>
      </c>
      <c r="F960">
        <v>40</v>
      </c>
      <c r="G960">
        <v>30</v>
      </c>
      <c r="H960">
        <v>66</v>
      </c>
      <c r="I960">
        <v>280</v>
      </c>
      <c r="J960" t="s">
        <v>2027</v>
      </c>
      <c r="K960" t="s">
        <v>3525</v>
      </c>
    </row>
    <row r="961" spans="1:11" x14ac:dyDescent="0.3">
      <c r="A961">
        <v>847</v>
      </c>
      <c r="B961" t="s">
        <v>1884</v>
      </c>
      <c r="C961">
        <v>61</v>
      </c>
      <c r="D961">
        <v>123</v>
      </c>
      <c r="E961">
        <v>60</v>
      </c>
      <c r="F961">
        <v>60</v>
      </c>
      <c r="G961">
        <v>50</v>
      </c>
      <c r="H961">
        <v>136</v>
      </c>
      <c r="I961">
        <v>490</v>
      </c>
      <c r="J961" t="s">
        <v>2027</v>
      </c>
      <c r="K961" t="s">
        <v>3525</v>
      </c>
    </row>
    <row r="962" spans="1:11" x14ac:dyDescent="0.3">
      <c r="A962">
        <v>848</v>
      </c>
      <c r="B962" t="s">
        <v>1886</v>
      </c>
      <c r="C962">
        <v>40</v>
      </c>
      <c r="D962">
        <v>38</v>
      </c>
      <c r="E962">
        <v>35</v>
      </c>
      <c r="F962">
        <v>54</v>
      </c>
      <c r="G962">
        <v>35</v>
      </c>
      <c r="H962">
        <v>40</v>
      </c>
      <c r="I962">
        <v>242</v>
      </c>
      <c r="J962" t="s">
        <v>2057</v>
      </c>
      <c r="K962" t="s">
        <v>2053</v>
      </c>
    </row>
    <row r="963" spans="1:11" x14ac:dyDescent="0.3">
      <c r="A963">
        <v>849</v>
      </c>
      <c r="B963" t="s">
        <v>1888</v>
      </c>
      <c r="C963">
        <v>75</v>
      </c>
      <c r="D963">
        <v>98</v>
      </c>
      <c r="E963">
        <v>70</v>
      </c>
      <c r="F963">
        <v>114</v>
      </c>
      <c r="G963">
        <v>70</v>
      </c>
      <c r="H963">
        <v>75</v>
      </c>
      <c r="I963">
        <v>502</v>
      </c>
      <c r="J963" t="s">
        <v>2057</v>
      </c>
      <c r="K963" t="s">
        <v>2053</v>
      </c>
    </row>
    <row r="964" spans="1:11" x14ac:dyDescent="0.3">
      <c r="A964">
        <v>850</v>
      </c>
      <c r="B964" t="s">
        <v>1890</v>
      </c>
      <c r="C964">
        <v>50</v>
      </c>
      <c r="D964">
        <v>65</v>
      </c>
      <c r="E964">
        <v>45</v>
      </c>
      <c r="F964">
        <v>50</v>
      </c>
      <c r="G964">
        <v>50</v>
      </c>
      <c r="H964">
        <v>45</v>
      </c>
      <c r="I964">
        <v>305</v>
      </c>
      <c r="J964" t="s">
        <v>2022</v>
      </c>
      <c r="K964" t="s">
        <v>2031</v>
      </c>
    </row>
    <row r="965" spans="1:11" x14ac:dyDescent="0.3">
      <c r="A965">
        <v>851</v>
      </c>
      <c r="B965" t="s">
        <v>1892</v>
      </c>
      <c r="C965">
        <v>100</v>
      </c>
      <c r="D965">
        <v>115</v>
      </c>
      <c r="E965">
        <v>65</v>
      </c>
      <c r="F965">
        <v>90</v>
      </c>
      <c r="G965">
        <v>90</v>
      </c>
      <c r="H965">
        <v>65</v>
      </c>
      <c r="I965">
        <v>525</v>
      </c>
      <c r="J965" t="s">
        <v>2022</v>
      </c>
      <c r="K965" t="s">
        <v>2031</v>
      </c>
    </row>
    <row r="966" spans="1:11" x14ac:dyDescent="0.3">
      <c r="A966">
        <v>852</v>
      </c>
      <c r="B966" t="s">
        <v>1894</v>
      </c>
      <c r="C966">
        <v>50</v>
      </c>
      <c r="D966">
        <v>68</v>
      </c>
      <c r="E966">
        <v>60</v>
      </c>
      <c r="F966">
        <v>50</v>
      </c>
      <c r="G966">
        <v>50</v>
      </c>
      <c r="H966">
        <v>32</v>
      </c>
      <c r="I966">
        <v>310</v>
      </c>
      <c r="J966" t="s">
        <v>2108</v>
      </c>
      <c r="K966" t="s">
        <v>3525</v>
      </c>
    </row>
    <row r="967" spans="1:11" x14ac:dyDescent="0.3">
      <c r="A967">
        <v>853</v>
      </c>
      <c r="B967" t="s">
        <v>1896</v>
      </c>
      <c r="C967">
        <v>80</v>
      </c>
      <c r="D967">
        <v>118</v>
      </c>
      <c r="E967">
        <v>90</v>
      </c>
      <c r="F967">
        <v>70</v>
      </c>
      <c r="G967">
        <v>80</v>
      </c>
      <c r="H967">
        <v>42</v>
      </c>
      <c r="I967">
        <v>480</v>
      </c>
      <c r="J967" t="s">
        <v>2108</v>
      </c>
      <c r="K967" t="s">
        <v>3525</v>
      </c>
    </row>
    <row r="968" spans="1:11" x14ac:dyDescent="0.3">
      <c r="A968">
        <v>854</v>
      </c>
      <c r="B968" t="s">
        <v>1898</v>
      </c>
      <c r="C968">
        <v>40</v>
      </c>
      <c r="D968">
        <v>45</v>
      </c>
      <c r="E968">
        <v>45</v>
      </c>
      <c r="F968">
        <v>74</v>
      </c>
      <c r="G968">
        <v>54</v>
      </c>
      <c r="H968">
        <v>50</v>
      </c>
      <c r="I968">
        <v>308</v>
      </c>
      <c r="J968" t="s">
        <v>2305</v>
      </c>
      <c r="K968" t="s">
        <v>3525</v>
      </c>
    </row>
    <row r="969" spans="1:11" x14ac:dyDescent="0.3">
      <c r="A969">
        <v>855</v>
      </c>
      <c r="B969" t="s">
        <v>1900</v>
      </c>
      <c r="C969">
        <v>60</v>
      </c>
      <c r="D969">
        <v>65</v>
      </c>
      <c r="E969">
        <v>65</v>
      </c>
      <c r="F969">
        <v>134</v>
      </c>
      <c r="G969">
        <v>114</v>
      </c>
      <c r="H969">
        <v>70</v>
      </c>
      <c r="I969">
        <v>508</v>
      </c>
      <c r="J969" t="s">
        <v>2305</v>
      </c>
      <c r="K969" t="s">
        <v>3525</v>
      </c>
    </row>
    <row r="970" spans="1:11" x14ac:dyDescent="0.3">
      <c r="A970">
        <v>856</v>
      </c>
      <c r="B970" t="s">
        <v>1902</v>
      </c>
      <c r="C970">
        <v>42</v>
      </c>
      <c r="D970">
        <v>30</v>
      </c>
      <c r="E970">
        <v>45</v>
      </c>
      <c r="F970">
        <v>56</v>
      </c>
      <c r="G970">
        <v>53</v>
      </c>
      <c r="H970">
        <v>39</v>
      </c>
      <c r="I970">
        <v>265</v>
      </c>
      <c r="J970" t="s">
        <v>2121</v>
      </c>
      <c r="K970" t="s">
        <v>3525</v>
      </c>
    </row>
    <row r="971" spans="1:11" x14ac:dyDescent="0.3">
      <c r="A971">
        <v>857</v>
      </c>
      <c r="B971" t="s">
        <v>1904</v>
      </c>
      <c r="C971">
        <v>57</v>
      </c>
      <c r="D971">
        <v>40</v>
      </c>
      <c r="E971">
        <v>65</v>
      </c>
      <c r="F971">
        <v>86</v>
      </c>
      <c r="G971">
        <v>73</v>
      </c>
      <c r="H971">
        <v>49</v>
      </c>
      <c r="I971">
        <v>370</v>
      </c>
      <c r="J971" t="s">
        <v>2121</v>
      </c>
      <c r="K971" t="s">
        <v>3525</v>
      </c>
    </row>
    <row r="972" spans="1:11" x14ac:dyDescent="0.3">
      <c r="A972">
        <v>858</v>
      </c>
      <c r="B972" t="s">
        <v>1906</v>
      </c>
      <c r="C972">
        <v>57</v>
      </c>
      <c r="D972">
        <v>90</v>
      </c>
      <c r="E972">
        <v>95</v>
      </c>
      <c r="F972">
        <v>136</v>
      </c>
      <c r="G972">
        <v>103</v>
      </c>
      <c r="H972">
        <v>29</v>
      </c>
      <c r="I972">
        <v>510</v>
      </c>
      <c r="J972" t="s">
        <v>2121</v>
      </c>
      <c r="K972" t="s">
        <v>2075</v>
      </c>
    </row>
    <row r="973" spans="1:11" x14ac:dyDescent="0.3">
      <c r="A973">
        <v>859</v>
      </c>
      <c r="B973" t="s">
        <v>1908</v>
      </c>
      <c r="C973">
        <v>45</v>
      </c>
      <c r="D973">
        <v>45</v>
      </c>
      <c r="E973">
        <v>30</v>
      </c>
      <c r="F973">
        <v>55</v>
      </c>
      <c r="G973">
        <v>40</v>
      </c>
      <c r="H973">
        <v>50</v>
      </c>
      <c r="I973">
        <v>265</v>
      </c>
      <c r="J973" t="s">
        <v>2102</v>
      </c>
      <c r="K973" t="s">
        <v>2075</v>
      </c>
    </row>
    <row r="974" spans="1:11" x14ac:dyDescent="0.3">
      <c r="A974">
        <v>860</v>
      </c>
      <c r="B974" t="s">
        <v>1910</v>
      </c>
      <c r="C974">
        <v>65</v>
      </c>
      <c r="D974">
        <v>60</v>
      </c>
      <c r="E974">
        <v>45</v>
      </c>
      <c r="F974">
        <v>75</v>
      </c>
      <c r="G974">
        <v>55</v>
      </c>
      <c r="H974">
        <v>70</v>
      </c>
      <c r="I974">
        <v>370</v>
      </c>
      <c r="J974" t="s">
        <v>2102</v>
      </c>
      <c r="K974" t="s">
        <v>2075</v>
      </c>
    </row>
    <row r="975" spans="1:11" x14ac:dyDescent="0.3">
      <c r="A975">
        <v>861</v>
      </c>
      <c r="B975" t="s">
        <v>1912</v>
      </c>
      <c r="C975">
        <v>95</v>
      </c>
      <c r="D975">
        <v>120</v>
      </c>
      <c r="E975">
        <v>65</v>
      </c>
      <c r="F975">
        <v>95</v>
      </c>
      <c r="G975">
        <v>75</v>
      </c>
      <c r="H975">
        <v>60</v>
      </c>
      <c r="I975">
        <v>510</v>
      </c>
      <c r="J975" t="s">
        <v>2102</v>
      </c>
      <c r="K975" t="s">
        <v>2075</v>
      </c>
    </row>
    <row r="976" spans="1:11" x14ac:dyDescent="0.3">
      <c r="A976">
        <v>862</v>
      </c>
      <c r="B976" t="s">
        <v>1914</v>
      </c>
      <c r="C976">
        <v>93</v>
      </c>
      <c r="D976">
        <v>90</v>
      </c>
      <c r="E976">
        <v>101</v>
      </c>
      <c r="F976">
        <v>60</v>
      </c>
      <c r="G976">
        <v>81</v>
      </c>
      <c r="H976">
        <v>95</v>
      </c>
      <c r="I976">
        <v>520</v>
      </c>
      <c r="J976" t="s">
        <v>2102</v>
      </c>
      <c r="K976" t="s">
        <v>2047</v>
      </c>
    </row>
    <row r="977" spans="1:11" x14ac:dyDescent="0.3">
      <c r="A977">
        <v>863</v>
      </c>
      <c r="B977" t="s">
        <v>1916</v>
      </c>
      <c r="C977">
        <v>70</v>
      </c>
      <c r="D977">
        <v>110</v>
      </c>
      <c r="E977">
        <v>100</v>
      </c>
      <c r="F977">
        <v>50</v>
      </c>
      <c r="G977">
        <v>60</v>
      </c>
      <c r="H977">
        <v>50</v>
      </c>
      <c r="I977">
        <v>440</v>
      </c>
      <c r="J977" t="s">
        <v>2103</v>
      </c>
      <c r="K977" t="s">
        <v>3525</v>
      </c>
    </row>
    <row r="978" spans="1:11" x14ac:dyDescent="0.3">
      <c r="A978">
        <v>864</v>
      </c>
      <c r="B978" t="s">
        <v>1918</v>
      </c>
      <c r="C978">
        <v>60</v>
      </c>
      <c r="D978">
        <v>95</v>
      </c>
      <c r="E978">
        <v>50</v>
      </c>
      <c r="F978">
        <v>145</v>
      </c>
      <c r="G978">
        <v>130</v>
      </c>
      <c r="H978">
        <v>30</v>
      </c>
      <c r="I978">
        <v>510</v>
      </c>
      <c r="J978" t="s">
        <v>2305</v>
      </c>
      <c r="K978" t="s">
        <v>3525</v>
      </c>
    </row>
    <row r="979" spans="1:11" x14ac:dyDescent="0.3">
      <c r="A979">
        <v>865</v>
      </c>
      <c r="B979" t="s">
        <v>1920</v>
      </c>
      <c r="C979">
        <v>62</v>
      </c>
      <c r="D979">
        <v>135</v>
      </c>
      <c r="E979">
        <v>95</v>
      </c>
      <c r="F979">
        <v>68</v>
      </c>
      <c r="G979">
        <v>82</v>
      </c>
      <c r="H979">
        <v>65</v>
      </c>
      <c r="I979">
        <v>507</v>
      </c>
      <c r="J979" t="s">
        <v>2108</v>
      </c>
      <c r="K979" t="s">
        <v>3525</v>
      </c>
    </row>
    <row r="980" spans="1:11" x14ac:dyDescent="0.3">
      <c r="A980">
        <v>866</v>
      </c>
      <c r="B980" t="s">
        <v>1922</v>
      </c>
      <c r="C980">
        <v>80</v>
      </c>
      <c r="D980">
        <v>85</v>
      </c>
      <c r="E980">
        <v>75</v>
      </c>
      <c r="F980">
        <v>110</v>
      </c>
      <c r="G980">
        <v>100</v>
      </c>
      <c r="H980">
        <v>70</v>
      </c>
      <c r="I980">
        <v>520</v>
      </c>
      <c r="J980" t="s">
        <v>2079</v>
      </c>
      <c r="K980" t="s">
        <v>2121</v>
      </c>
    </row>
    <row r="981" spans="1:11" x14ac:dyDescent="0.3">
      <c r="A981">
        <v>867</v>
      </c>
      <c r="B981" t="s">
        <v>1924</v>
      </c>
      <c r="C981">
        <v>58</v>
      </c>
      <c r="D981">
        <v>95</v>
      </c>
      <c r="E981">
        <v>145</v>
      </c>
      <c r="F981">
        <v>50</v>
      </c>
      <c r="G981">
        <v>105</v>
      </c>
      <c r="H981">
        <v>30</v>
      </c>
      <c r="I981">
        <v>483</v>
      </c>
      <c r="J981" t="s">
        <v>2062</v>
      </c>
      <c r="K981" t="s">
        <v>2305</v>
      </c>
    </row>
    <row r="982" spans="1:11" x14ac:dyDescent="0.3">
      <c r="A982">
        <v>868</v>
      </c>
      <c r="B982" t="s">
        <v>1926</v>
      </c>
      <c r="C982">
        <v>45</v>
      </c>
      <c r="D982">
        <v>40</v>
      </c>
      <c r="E982">
        <v>40</v>
      </c>
      <c r="F982">
        <v>50</v>
      </c>
      <c r="G982">
        <v>61</v>
      </c>
      <c r="H982">
        <v>34</v>
      </c>
      <c r="I982">
        <v>270</v>
      </c>
      <c r="J982" t="s">
        <v>2075</v>
      </c>
      <c r="K982" t="s">
        <v>3525</v>
      </c>
    </row>
    <row r="983" spans="1:11" x14ac:dyDescent="0.3">
      <c r="A983">
        <v>869</v>
      </c>
      <c r="B983" t="s">
        <v>1928</v>
      </c>
      <c r="C983">
        <v>65</v>
      </c>
      <c r="D983">
        <v>60</v>
      </c>
      <c r="E983">
        <v>75</v>
      </c>
      <c r="F983">
        <v>110</v>
      </c>
      <c r="G983">
        <v>121</v>
      </c>
      <c r="H983">
        <v>64</v>
      </c>
      <c r="I983">
        <v>495</v>
      </c>
      <c r="J983" t="s">
        <v>2075</v>
      </c>
      <c r="K983" t="s">
        <v>3525</v>
      </c>
    </row>
    <row r="984" spans="1:11" x14ac:dyDescent="0.3">
      <c r="A984">
        <v>870</v>
      </c>
      <c r="B984" t="s">
        <v>1930</v>
      </c>
      <c r="C984">
        <v>65</v>
      </c>
      <c r="D984">
        <v>100</v>
      </c>
      <c r="E984">
        <v>100</v>
      </c>
      <c r="F984">
        <v>70</v>
      </c>
      <c r="G984">
        <v>60</v>
      </c>
      <c r="H984">
        <v>75</v>
      </c>
      <c r="I984">
        <v>470</v>
      </c>
      <c r="J984" t="s">
        <v>2108</v>
      </c>
      <c r="K984" t="s">
        <v>3525</v>
      </c>
    </row>
    <row r="985" spans="1:11" x14ac:dyDescent="0.3">
      <c r="A985">
        <v>871</v>
      </c>
      <c r="B985" t="s">
        <v>1932</v>
      </c>
      <c r="C985">
        <v>48</v>
      </c>
      <c r="D985">
        <v>101</v>
      </c>
      <c r="E985">
        <v>95</v>
      </c>
      <c r="F985">
        <v>91</v>
      </c>
      <c r="G985">
        <v>85</v>
      </c>
      <c r="H985">
        <v>15</v>
      </c>
      <c r="I985">
        <v>435</v>
      </c>
      <c r="J985" t="s">
        <v>2057</v>
      </c>
      <c r="K985" t="s">
        <v>3525</v>
      </c>
    </row>
    <row r="986" spans="1:11" x14ac:dyDescent="0.3">
      <c r="A986">
        <v>872</v>
      </c>
      <c r="B986" t="s">
        <v>1934</v>
      </c>
      <c r="C986">
        <v>30</v>
      </c>
      <c r="D986">
        <v>25</v>
      </c>
      <c r="E986">
        <v>35</v>
      </c>
      <c r="F986">
        <v>45</v>
      </c>
      <c r="G986">
        <v>30</v>
      </c>
      <c r="H986">
        <v>20</v>
      </c>
      <c r="I986">
        <v>185</v>
      </c>
      <c r="J986" t="s">
        <v>2079</v>
      </c>
      <c r="K986" t="s">
        <v>2031</v>
      </c>
    </row>
    <row r="987" spans="1:11" x14ac:dyDescent="0.3">
      <c r="A987">
        <v>873</v>
      </c>
      <c r="B987" t="s">
        <v>1936</v>
      </c>
      <c r="C987">
        <v>70</v>
      </c>
      <c r="D987">
        <v>65</v>
      </c>
      <c r="E987">
        <v>60</v>
      </c>
      <c r="F987">
        <v>125</v>
      </c>
      <c r="G987">
        <v>90</v>
      </c>
      <c r="H987">
        <v>65</v>
      </c>
      <c r="I987">
        <v>475</v>
      </c>
      <c r="J987" t="s">
        <v>2079</v>
      </c>
      <c r="K987" t="s">
        <v>2031</v>
      </c>
    </row>
    <row r="988" spans="1:11" x14ac:dyDescent="0.3">
      <c r="A988">
        <v>874</v>
      </c>
      <c r="B988" t="s">
        <v>1938</v>
      </c>
      <c r="C988">
        <v>100</v>
      </c>
      <c r="D988">
        <v>125</v>
      </c>
      <c r="E988">
        <v>135</v>
      </c>
      <c r="F988">
        <v>20</v>
      </c>
      <c r="G988">
        <v>20</v>
      </c>
      <c r="H988">
        <v>70</v>
      </c>
      <c r="I988">
        <v>470</v>
      </c>
      <c r="J988" t="s">
        <v>2283</v>
      </c>
      <c r="K988" t="s">
        <v>3525</v>
      </c>
    </row>
    <row r="989" spans="1:11" x14ac:dyDescent="0.3">
      <c r="A989">
        <v>875</v>
      </c>
      <c r="B989" t="s">
        <v>1940</v>
      </c>
      <c r="C989">
        <v>75</v>
      </c>
      <c r="D989">
        <v>80</v>
      </c>
      <c r="E989">
        <v>110</v>
      </c>
      <c r="F989">
        <v>65</v>
      </c>
      <c r="G989">
        <v>90</v>
      </c>
      <c r="H989">
        <v>50</v>
      </c>
      <c r="I989">
        <v>470</v>
      </c>
      <c r="J989" t="e">
        <v>#N/A</v>
      </c>
      <c r="K989" t="e">
        <v>#N/A</v>
      </c>
    </row>
    <row r="990" spans="1:11" x14ac:dyDescent="0.3">
      <c r="A990">
        <v>875</v>
      </c>
      <c r="B990" t="s">
        <v>1941</v>
      </c>
      <c r="C990">
        <v>75</v>
      </c>
      <c r="D990">
        <v>80</v>
      </c>
      <c r="E990">
        <v>70</v>
      </c>
      <c r="F990">
        <v>65</v>
      </c>
      <c r="G990">
        <v>50</v>
      </c>
      <c r="H990">
        <v>130</v>
      </c>
      <c r="I990">
        <v>470</v>
      </c>
      <c r="J990" t="e">
        <v>#N/A</v>
      </c>
      <c r="K990" t="e">
        <v>#N/A</v>
      </c>
    </row>
    <row r="991" spans="1:11" x14ac:dyDescent="0.3">
      <c r="A991">
        <v>876</v>
      </c>
      <c r="B991" t="s">
        <v>1943</v>
      </c>
      <c r="C991">
        <v>60</v>
      </c>
      <c r="D991">
        <v>65</v>
      </c>
      <c r="E991">
        <v>55</v>
      </c>
      <c r="F991">
        <v>105</v>
      </c>
      <c r="G991">
        <v>95</v>
      </c>
      <c r="H991">
        <v>95</v>
      </c>
      <c r="I991">
        <v>475</v>
      </c>
      <c r="J991" t="e">
        <v>#N/A</v>
      </c>
      <c r="K991" t="e">
        <v>#N/A</v>
      </c>
    </row>
    <row r="992" spans="1:11" x14ac:dyDescent="0.3">
      <c r="A992">
        <v>876</v>
      </c>
      <c r="B992" t="s">
        <v>1944</v>
      </c>
      <c r="C992">
        <v>70</v>
      </c>
      <c r="D992">
        <v>55</v>
      </c>
      <c r="E992">
        <v>65</v>
      </c>
      <c r="F992">
        <v>95</v>
      </c>
      <c r="G992">
        <v>105</v>
      </c>
      <c r="H992">
        <v>85</v>
      </c>
      <c r="I992">
        <v>475</v>
      </c>
      <c r="J992" t="e">
        <v>#N/A</v>
      </c>
      <c r="K992" t="e">
        <v>#N/A</v>
      </c>
    </row>
    <row r="993" spans="1:11" x14ac:dyDescent="0.3">
      <c r="A993">
        <v>877</v>
      </c>
      <c r="B993" t="s">
        <v>1946</v>
      </c>
      <c r="C993">
        <v>58</v>
      </c>
      <c r="D993">
        <v>95</v>
      </c>
      <c r="E993">
        <v>58</v>
      </c>
      <c r="F993">
        <v>70</v>
      </c>
      <c r="G993">
        <v>58</v>
      </c>
      <c r="H993">
        <v>97</v>
      </c>
      <c r="I993">
        <v>436</v>
      </c>
      <c r="J993" t="s">
        <v>2057</v>
      </c>
      <c r="K993" t="s">
        <v>2102</v>
      </c>
    </row>
    <row r="994" spans="1:11" x14ac:dyDescent="0.3">
      <c r="A994">
        <v>878</v>
      </c>
      <c r="B994" t="s">
        <v>1948</v>
      </c>
      <c r="C994">
        <v>72</v>
      </c>
      <c r="D994">
        <v>80</v>
      </c>
      <c r="E994">
        <v>49</v>
      </c>
      <c r="F994">
        <v>40</v>
      </c>
      <c r="G994">
        <v>49</v>
      </c>
      <c r="H994">
        <v>40</v>
      </c>
      <c r="I994">
        <v>330</v>
      </c>
      <c r="J994" t="s">
        <v>2103</v>
      </c>
      <c r="K994" t="s">
        <v>3525</v>
      </c>
    </row>
    <row r="995" spans="1:11" x14ac:dyDescent="0.3">
      <c r="A995">
        <v>879</v>
      </c>
      <c r="B995" t="s">
        <v>1950</v>
      </c>
      <c r="C995">
        <v>122</v>
      </c>
      <c r="D995">
        <v>130</v>
      </c>
      <c r="E995">
        <v>69</v>
      </c>
      <c r="F995">
        <v>80</v>
      </c>
      <c r="G995">
        <v>69</v>
      </c>
      <c r="H995">
        <v>30</v>
      </c>
      <c r="I995">
        <v>500</v>
      </c>
      <c r="J995" t="s">
        <v>2103</v>
      </c>
      <c r="K995" t="s">
        <v>3525</v>
      </c>
    </row>
    <row r="996" spans="1:11" x14ac:dyDescent="0.3">
      <c r="A996">
        <v>880</v>
      </c>
      <c r="B996" t="s">
        <v>1952</v>
      </c>
      <c r="C996">
        <v>90</v>
      </c>
      <c r="D996">
        <v>100</v>
      </c>
      <c r="E996">
        <v>90</v>
      </c>
      <c r="F996">
        <v>80</v>
      </c>
      <c r="G996">
        <v>70</v>
      </c>
      <c r="H996">
        <v>75</v>
      </c>
      <c r="I996">
        <v>505</v>
      </c>
      <c r="J996" t="s">
        <v>2057</v>
      </c>
      <c r="K996" t="s">
        <v>2236</v>
      </c>
    </row>
    <row r="997" spans="1:11" x14ac:dyDescent="0.3">
      <c r="A997">
        <v>881</v>
      </c>
      <c r="B997" t="s">
        <v>1954</v>
      </c>
      <c r="C997">
        <v>90</v>
      </c>
      <c r="D997">
        <v>100</v>
      </c>
      <c r="E997">
        <v>90</v>
      </c>
      <c r="F997">
        <v>90</v>
      </c>
      <c r="G997">
        <v>80</v>
      </c>
      <c r="H997">
        <v>55</v>
      </c>
      <c r="I997">
        <v>505</v>
      </c>
      <c r="J997" t="s">
        <v>2057</v>
      </c>
      <c r="K997" t="s">
        <v>2079</v>
      </c>
    </row>
    <row r="998" spans="1:11" x14ac:dyDescent="0.3">
      <c r="A998">
        <v>882</v>
      </c>
      <c r="B998" t="s">
        <v>1956</v>
      </c>
      <c r="C998">
        <v>90</v>
      </c>
      <c r="D998">
        <v>90</v>
      </c>
      <c r="E998">
        <v>100</v>
      </c>
      <c r="F998">
        <v>70</v>
      </c>
      <c r="G998">
        <v>80</v>
      </c>
      <c r="H998">
        <v>75</v>
      </c>
      <c r="I998">
        <v>505</v>
      </c>
      <c r="J998" t="s">
        <v>2027</v>
      </c>
      <c r="K998" t="s">
        <v>2236</v>
      </c>
    </row>
    <row r="999" spans="1:11" x14ac:dyDescent="0.3">
      <c r="A999">
        <v>883</v>
      </c>
      <c r="B999" t="s">
        <v>1958</v>
      </c>
      <c r="C999">
        <v>90</v>
      </c>
      <c r="D999">
        <v>90</v>
      </c>
      <c r="E999">
        <v>100</v>
      </c>
      <c r="F999">
        <v>80</v>
      </c>
      <c r="G999">
        <v>90</v>
      </c>
      <c r="H999">
        <v>55</v>
      </c>
      <c r="I999">
        <v>505</v>
      </c>
      <c r="J999" t="s">
        <v>2027</v>
      </c>
      <c r="K999" t="s">
        <v>2079</v>
      </c>
    </row>
    <row r="1000" spans="1:11" x14ac:dyDescent="0.3">
      <c r="A1000">
        <v>884</v>
      </c>
      <c r="B1000" t="s">
        <v>1960</v>
      </c>
      <c r="C1000">
        <v>70</v>
      </c>
      <c r="D1000">
        <v>95</v>
      </c>
      <c r="E1000">
        <v>115</v>
      </c>
      <c r="F1000">
        <v>120</v>
      </c>
      <c r="G1000">
        <v>50</v>
      </c>
      <c r="H1000">
        <v>85</v>
      </c>
      <c r="I1000">
        <v>535</v>
      </c>
      <c r="J1000" t="s">
        <v>2103</v>
      </c>
      <c r="K1000" t="s">
        <v>2236</v>
      </c>
    </row>
    <row r="1001" spans="1:11" x14ac:dyDescent="0.3">
      <c r="A1001">
        <v>885</v>
      </c>
      <c r="B1001" t="s">
        <v>1962</v>
      </c>
      <c r="C1001">
        <v>28</v>
      </c>
      <c r="D1001">
        <v>60</v>
      </c>
      <c r="E1001">
        <v>30</v>
      </c>
      <c r="F1001">
        <v>40</v>
      </c>
      <c r="G1001">
        <v>30</v>
      </c>
      <c r="H1001">
        <v>82</v>
      </c>
      <c r="I1001">
        <v>270</v>
      </c>
      <c r="J1001" t="s">
        <v>2236</v>
      </c>
      <c r="K1001" t="s">
        <v>2305</v>
      </c>
    </row>
    <row r="1002" spans="1:11" x14ac:dyDescent="0.3">
      <c r="A1002">
        <v>886</v>
      </c>
      <c r="B1002" t="s">
        <v>1964</v>
      </c>
      <c r="C1002">
        <v>68</v>
      </c>
      <c r="D1002">
        <v>80</v>
      </c>
      <c r="E1002">
        <v>50</v>
      </c>
      <c r="F1002">
        <v>60</v>
      </c>
      <c r="G1002">
        <v>50</v>
      </c>
      <c r="H1002">
        <v>102</v>
      </c>
      <c r="I1002">
        <v>410</v>
      </c>
      <c r="J1002" t="s">
        <v>2236</v>
      </c>
      <c r="K1002" t="s">
        <v>2305</v>
      </c>
    </row>
    <row r="1003" spans="1:11" x14ac:dyDescent="0.3">
      <c r="A1003">
        <v>887</v>
      </c>
      <c r="B1003" t="s">
        <v>1966</v>
      </c>
      <c r="C1003">
        <v>88</v>
      </c>
      <c r="D1003">
        <v>120</v>
      </c>
      <c r="E1003">
        <v>75</v>
      </c>
      <c r="F1003">
        <v>100</v>
      </c>
      <c r="G1003">
        <v>75</v>
      </c>
      <c r="H1003">
        <v>142</v>
      </c>
      <c r="I1003">
        <v>600</v>
      </c>
      <c r="J1003" t="s">
        <v>2236</v>
      </c>
      <c r="K1003" t="s">
        <v>2305</v>
      </c>
    </row>
    <row r="1004" spans="1:11" x14ac:dyDescent="0.3">
      <c r="A1004">
        <v>888</v>
      </c>
      <c r="B1004" t="s">
        <v>1968</v>
      </c>
      <c r="C1004">
        <v>92</v>
      </c>
      <c r="D1004">
        <v>130</v>
      </c>
      <c r="E1004">
        <v>115</v>
      </c>
      <c r="F1004">
        <v>80</v>
      </c>
      <c r="G1004">
        <v>115</v>
      </c>
      <c r="H1004">
        <v>138</v>
      </c>
      <c r="I1004">
        <v>670</v>
      </c>
      <c r="J1004" t="e">
        <v>#N/A</v>
      </c>
      <c r="K1004" t="e">
        <v>#N/A</v>
      </c>
    </row>
    <row r="1005" spans="1:11" x14ac:dyDescent="0.3">
      <c r="A1005">
        <v>888</v>
      </c>
      <c r="B1005" t="s">
        <v>1970</v>
      </c>
      <c r="C1005">
        <v>92</v>
      </c>
      <c r="D1005">
        <v>170</v>
      </c>
      <c r="E1005">
        <v>115</v>
      </c>
      <c r="F1005">
        <v>80</v>
      </c>
      <c r="G1005">
        <v>115</v>
      </c>
      <c r="H1005">
        <v>148</v>
      </c>
      <c r="I1005">
        <v>720</v>
      </c>
      <c r="J1005" t="e">
        <v>#N/A</v>
      </c>
      <c r="K1005" t="e">
        <v>#N/A</v>
      </c>
    </row>
    <row r="1006" spans="1:11" x14ac:dyDescent="0.3">
      <c r="A1006">
        <v>889</v>
      </c>
      <c r="B1006" t="s">
        <v>1972</v>
      </c>
      <c r="C1006">
        <v>92</v>
      </c>
      <c r="D1006">
        <v>130</v>
      </c>
      <c r="E1006">
        <v>115</v>
      </c>
      <c r="F1006">
        <v>80</v>
      </c>
      <c r="G1006">
        <v>115</v>
      </c>
      <c r="H1006">
        <v>138</v>
      </c>
      <c r="I1006">
        <v>670</v>
      </c>
      <c r="J1006" t="e">
        <v>#N/A</v>
      </c>
      <c r="K1006" t="e">
        <v>#N/A</v>
      </c>
    </row>
    <row r="1007" spans="1:11" x14ac:dyDescent="0.3">
      <c r="A1007">
        <v>889</v>
      </c>
      <c r="B1007" t="s">
        <v>1974</v>
      </c>
      <c r="C1007">
        <v>92</v>
      </c>
      <c r="D1007">
        <v>130</v>
      </c>
      <c r="E1007">
        <v>145</v>
      </c>
      <c r="F1007">
        <v>80</v>
      </c>
      <c r="G1007">
        <v>145</v>
      </c>
      <c r="H1007">
        <v>128</v>
      </c>
      <c r="I1007">
        <v>720</v>
      </c>
      <c r="J1007" t="e">
        <v>#N/A</v>
      </c>
      <c r="K1007" t="e">
        <v>#N/A</v>
      </c>
    </row>
    <row r="1008" spans="1:11" x14ac:dyDescent="0.3">
      <c r="A1008">
        <v>890</v>
      </c>
      <c r="B1008" t="s">
        <v>1976</v>
      </c>
      <c r="C1008">
        <v>140</v>
      </c>
      <c r="D1008">
        <v>85</v>
      </c>
      <c r="E1008">
        <v>95</v>
      </c>
      <c r="F1008">
        <v>145</v>
      </c>
      <c r="G1008">
        <v>95</v>
      </c>
      <c r="H1008">
        <v>130</v>
      </c>
      <c r="I1008">
        <v>690</v>
      </c>
      <c r="J1008" t="s">
        <v>2053</v>
      </c>
      <c r="K1008" t="s">
        <v>2236</v>
      </c>
    </row>
    <row r="1009" spans="1:11" x14ac:dyDescent="0.3">
      <c r="A1009">
        <v>890</v>
      </c>
      <c r="B1009" t="s">
        <v>1977</v>
      </c>
      <c r="C1009">
        <v>255</v>
      </c>
      <c r="D1009">
        <v>115</v>
      </c>
      <c r="E1009">
        <v>250</v>
      </c>
      <c r="F1009">
        <v>125</v>
      </c>
      <c r="G1009">
        <v>250</v>
      </c>
      <c r="H1009">
        <v>130</v>
      </c>
      <c r="I1009">
        <v>1125</v>
      </c>
      <c r="J1009" t="e">
        <v>#N/A</v>
      </c>
      <c r="K1009" t="e">
        <v>#N/A</v>
      </c>
    </row>
    <row r="1010" spans="1:11" x14ac:dyDescent="0.3">
      <c r="A1010">
        <v>891</v>
      </c>
      <c r="B1010" t="s">
        <v>1979</v>
      </c>
      <c r="C1010">
        <v>60</v>
      </c>
      <c r="D1010">
        <v>90</v>
      </c>
      <c r="E1010">
        <v>60</v>
      </c>
      <c r="F1010">
        <v>53</v>
      </c>
      <c r="G1010">
        <v>50</v>
      </c>
      <c r="H1010">
        <v>72</v>
      </c>
      <c r="I1010">
        <v>385</v>
      </c>
      <c r="J1010" t="s">
        <v>2108</v>
      </c>
      <c r="K1010" t="s">
        <v>3525</v>
      </c>
    </row>
    <row r="1011" spans="1:11" x14ac:dyDescent="0.3">
      <c r="A1011">
        <v>892</v>
      </c>
      <c r="B1011" t="s">
        <v>1981</v>
      </c>
      <c r="C1011">
        <v>100</v>
      </c>
      <c r="D1011">
        <v>130</v>
      </c>
      <c r="E1011">
        <v>100</v>
      </c>
      <c r="F1011">
        <v>63</v>
      </c>
      <c r="G1011">
        <v>60</v>
      </c>
      <c r="H1011">
        <v>97</v>
      </c>
      <c r="I1011">
        <v>550</v>
      </c>
      <c r="J1011" t="s">
        <v>2108</v>
      </c>
      <c r="K1011" t="s">
        <v>2102</v>
      </c>
    </row>
    <row r="1012" spans="1:11" x14ac:dyDescent="0.3">
      <c r="A1012">
        <v>893</v>
      </c>
      <c r="B1012" t="s">
        <v>1983</v>
      </c>
      <c r="C1012">
        <v>105</v>
      </c>
      <c r="D1012">
        <v>120</v>
      </c>
      <c r="E1012">
        <v>105</v>
      </c>
      <c r="F1012">
        <v>70</v>
      </c>
      <c r="G1012">
        <v>95</v>
      </c>
      <c r="H1012">
        <v>105</v>
      </c>
      <c r="I1012">
        <v>600</v>
      </c>
      <c r="J1012" t="s">
        <v>2102</v>
      </c>
      <c r="K1012" t="s">
        <v>2196</v>
      </c>
    </row>
    <row r="1013" spans="1:11" x14ac:dyDescent="0.3">
      <c r="A1013">
        <v>894</v>
      </c>
      <c r="B1013" t="s">
        <v>1985</v>
      </c>
      <c r="C1013">
        <v>80</v>
      </c>
      <c r="D1013">
        <v>100</v>
      </c>
      <c r="E1013">
        <v>50</v>
      </c>
      <c r="F1013">
        <v>100</v>
      </c>
      <c r="G1013">
        <v>50</v>
      </c>
      <c r="H1013">
        <v>200</v>
      </c>
      <c r="I1013">
        <v>580</v>
      </c>
      <c r="J1013" t="s">
        <v>2057</v>
      </c>
      <c r="K1013" t="s">
        <v>3525</v>
      </c>
    </row>
    <row r="1014" spans="1:11" x14ac:dyDescent="0.3">
      <c r="A1014">
        <v>895</v>
      </c>
      <c r="B1014" t="s">
        <v>1987</v>
      </c>
      <c r="C1014">
        <v>200</v>
      </c>
      <c r="D1014">
        <v>100</v>
      </c>
      <c r="E1014">
        <v>50</v>
      </c>
      <c r="F1014">
        <v>100</v>
      </c>
      <c r="G1014">
        <v>50</v>
      </c>
      <c r="H1014">
        <v>80</v>
      </c>
      <c r="I1014">
        <v>580</v>
      </c>
      <c r="J1014" t="s">
        <v>2236</v>
      </c>
      <c r="K1014" t="s">
        <v>3525</v>
      </c>
    </row>
    <row r="1015" spans="1:11" x14ac:dyDescent="0.3">
      <c r="A1015">
        <v>896</v>
      </c>
      <c r="B1015" t="s">
        <v>1989</v>
      </c>
      <c r="C1015">
        <v>100</v>
      </c>
      <c r="D1015">
        <v>145</v>
      </c>
      <c r="E1015">
        <v>130</v>
      </c>
      <c r="F1015">
        <v>65</v>
      </c>
      <c r="G1015">
        <v>110</v>
      </c>
      <c r="H1015">
        <v>30</v>
      </c>
      <c r="I1015">
        <v>580</v>
      </c>
      <c r="J1015" t="s">
        <v>2079</v>
      </c>
      <c r="K1015" t="s">
        <v>3525</v>
      </c>
    </row>
    <row r="1016" spans="1:11" x14ac:dyDescent="0.3">
      <c r="A1016">
        <v>897</v>
      </c>
      <c r="B1016" t="s">
        <v>1991</v>
      </c>
      <c r="C1016">
        <v>100</v>
      </c>
      <c r="D1016">
        <v>65</v>
      </c>
      <c r="E1016">
        <v>60</v>
      </c>
      <c r="F1016">
        <v>145</v>
      </c>
      <c r="G1016">
        <v>80</v>
      </c>
      <c r="H1016">
        <v>130</v>
      </c>
      <c r="I1016">
        <v>580</v>
      </c>
      <c r="J1016" t="s">
        <v>2305</v>
      </c>
      <c r="K1016" t="s">
        <v>3525</v>
      </c>
    </row>
    <row r="1017" spans="1:11" x14ac:dyDescent="0.3">
      <c r="A1017">
        <v>898</v>
      </c>
      <c r="B1017" t="s">
        <v>1993</v>
      </c>
      <c r="C1017">
        <v>100</v>
      </c>
      <c r="D1017">
        <v>80</v>
      </c>
      <c r="E1017">
        <v>80</v>
      </c>
      <c r="F1017">
        <v>80</v>
      </c>
      <c r="G1017">
        <v>80</v>
      </c>
      <c r="H1017">
        <v>80</v>
      </c>
      <c r="I1017">
        <v>500</v>
      </c>
      <c r="J1017" t="s">
        <v>2121</v>
      </c>
      <c r="K1017" t="s">
        <v>2196</v>
      </c>
    </row>
    <row r="1018" spans="1:11" x14ac:dyDescent="0.3">
      <c r="A1018">
        <v>898</v>
      </c>
      <c r="B1018" t="s">
        <v>1995</v>
      </c>
      <c r="C1018">
        <v>100</v>
      </c>
      <c r="D1018">
        <v>165</v>
      </c>
      <c r="E1018">
        <v>150</v>
      </c>
      <c r="F1018">
        <v>85</v>
      </c>
      <c r="G1018">
        <v>130</v>
      </c>
      <c r="H1018">
        <v>50</v>
      </c>
      <c r="I1018">
        <v>680</v>
      </c>
      <c r="J1018" t="e">
        <v>#N/A</v>
      </c>
      <c r="K1018" t="e">
        <v>#N/A</v>
      </c>
    </row>
    <row r="1019" spans="1:11" x14ac:dyDescent="0.3">
      <c r="A1019">
        <v>898</v>
      </c>
      <c r="B1019" t="s">
        <v>1997</v>
      </c>
      <c r="C1019">
        <v>100</v>
      </c>
      <c r="D1019">
        <v>85</v>
      </c>
      <c r="E1019">
        <v>80</v>
      </c>
      <c r="F1019">
        <v>165</v>
      </c>
      <c r="G1019">
        <v>100</v>
      </c>
      <c r="H1019">
        <v>150</v>
      </c>
      <c r="I1019">
        <v>680</v>
      </c>
      <c r="J1019" t="e">
        <v>#N/A</v>
      </c>
      <c r="K1019" t="e">
        <v>#N/A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1019"/>
  <sheetViews>
    <sheetView topLeftCell="A978" workbookViewId="0">
      <selection activeCell="N2" sqref="N2:O1019"/>
    </sheetView>
  </sheetViews>
  <sheetFormatPr defaultRowHeight="16.5" x14ac:dyDescent="0.3"/>
  <cols>
    <col min="1" max="1" width="6.25" customWidth="1"/>
    <col min="3" max="3" width="33.625" bestFit="1" customWidth="1"/>
  </cols>
  <sheetData>
    <row r="2" spans="1:15" x14ac:dyDescent="0.3">
      <c r="A2" t="s">
        <v>3372</v>
      </c>
      <c r="B2" t="s">
        <v>1998</v>
      </c>
      <c r="C2" t="s">
        <v>2000</v>
      </c>
      <c r="D2" t="s">
        <v>2002</v>
      </c>
      <c r="E2" t="s">
        <v>2004</v>
      </c>
      <c r="F2" t="s">
        <v>2006</v>
      </c>
      <c r="G2" t="s">
        <v>2008</v>
      </c>
      <c r="H2" t="s">
        <v>2010</v>
      </c>
      <c r="I2" t="s">
        <v>2012</v>
      </c>
      <c r="J2" t="s">
        <v>2014</v>
      </c>
      <c r="K2" t="s">
        <v>3306</v>
      </c>
      <c r="L2" t="s">
        <v>3522</v>
      </c>
      <c r="M2" t="s">
        <v>3523</v>
      </c>
      <c r="N2" t="s">
        <v>3519</v>
      </c>
      <c r="O2" t="s">
        <v>3524</v>
      </c>
    </row>
    <row r="3" spans="1:15" x14ac:dyDescent="0.3">
      <c r="B3">
        <v>1</v>
      </c>
      <c r="C3" t="s">
        <v>1</v>
      </c>
      <c r="D3">
        <v>45</v>
      </c>
      <c r="E3">
        <v>49</v>
      </c>
      <c r="F3">
        <v>49</v>
      </c>
      <c r="G3">
        <v>65</v>
      </c>
      <c r="H3">
        <v>65</v>
      </c>
      <c r="I3">
        <v>45</v>
      </c>
      <c r="J3">
        <v>318</v>
      </c>
      <c r="K3" t="str">
        <f>VLOOKUP(C3,'Raw 도감'!$E$2:$F$1103,2,FALSE)</f>
        <v>풀독</v>
      </c>
      <c r="L3">
        <f>SUMPRODUCT((속성!$B$26:$S$43='Data 추출'!$K3)*ROW(속성!$B$26:$S$43))</f>
        <v>30</v>
      </c>
      <c r="M3">
        <f>SUMPRODUCT((속성!$B$26:$S$43='Data 추출'!$K3)*COLUMN(속성!$B$26:$S$43))</f>
        <v>9</v>
      </c>
      <c r="N3" t="str">
        <f>IF(L3=0,K3,(INDEX(속성!$A$1:$A$43,'Data 추출'!L3,1)))</f>
        <v>풀</v>
      </c>
      <c r="O3" t="str">
        <f>IF(M3=0,"",INDEX(속성!$A$25:$S$25,1,'Data 추출'!M3))</f>
        <v>독</v>
      </c>
    </row>
    <row r="4" spans="1:15" x14ac:dyDescent="0.3">
      <c r="B4">
        <v>2</v>
      </c>
      <c r="C4" t="s">
        <v>3</v>
      </c>
      <c r="D4">
        <v>60</v>
      </c>
      <c r="E4">
        <v>62</v>
      </c>
      <c r="F4">
        <v>63</v>
      </c>
      <c r="G4">
        <v>80</v>
      </c>
      <c r="H4">
        <v>80</v>
      </c>
      <c r="I4">
        <v>60</v>
      </c>
      <c r="J4">
        <v>405</v>
      </c>
      <c r="K4" t="str">
        <f>VLOOKUP(C4,'Raw 도감'!$E$2:$F$1103,2,FALSE)</f>
        <v>풀독</v>
      </c>
      <c r="L4">
        <f>SUMPRODUCT((속성!$B$26:$S$43='Data 추출'!$K4)*ROW(속성!$B$26:$S$43))</f>
        <v>30</v>
      </c>
      <c r="M4">
        <f>SUMPRODUCT((속성!$B$26:$S$43='Data 추출'!$K4)*COLUMN(속성!$B$26:$S$43))</f>
        <v>9</v>
      </c>
      <c r="N4" t="str">
        <f>IF(L4=0,K4,(INDEX(속성!$A$1:$A$43,'Data 추출'!L4,1)))</f>
        <v>풀</v>
      </c>
      <c r="O4" t="str">
        <f>IF(M4=0,"",INDEX(속성!$A$25:$S$25,1,'Data 추출'!M4))</f>
        <v>독</v>
      </c>
    </row>
    <row r="5" spans="1:15" x14ac:dyDescent="0.3">
      <c r="B5">
        <v>3</v>
      </c>
      <c r="C5" t="s">
        <v>5</v>
      </c>
      <c r="D5">
        <v>80</v>
      </c>
      <c r="E5">
        <v>82</v>
      </c>
      <c r="F5">
        <v>83</v>
      </c>
      <c r="G5">
        <v>100</v>
      </c>
      <c r="H5">
        <v>100</v>
      </c>
      <c r="I5">
        <v>80</v>
      </c>
      <c r="J5">
        <v>525</v>
      </c>
      <c r="K5" t="str">
        <f>VLOOKUP(C5,'Raw 도감'!$E$2:$F$1103,2,FALSE)</f>
        <v>풀독</v>
      </c>
      <c r="L5">
        <f>SUMPRODUCT((속성!$B$26:$S$43='Data 추출'!$K5)*ROW(속성!$B$26:$S$43))</f>
        <v>30</v>
      </c>
      <c r="M5">
        <f>SUMPRODUCT((속성!$B$26:$S$43='Data 추출'!$K5)*COLUMN(속성!$B$26:$S$43))</f>
        <v>9</v>
      </c>
      <c r="N5" t="str">
        <f>IF(L5=0,K5,(INDEX(속성!$A$1:$A$43,'Data 추출'!L5,1)))</f>
        <v>풀</v>
      </c>
      <c r="O5" t="str">
        <f>IF(M5=0,"",INDEX(속성!$A$25:$S$25,1,'Data 추출'!M5))</f>
        <v>독</v>
      </c>
    </row>
    <row r="6" spans="1:15" x14ac:dyDescent="0.3">
      <c r="B6">
        <v>3</v>
      </c>
      <c r="C6" t="s">
        <v>6</v>
      </c>
      <c r="D6">
        <v>80</v>
      </c>
      <c r="E6">
        <v>100</v>
      </c>
      <c r="F6">
        <v>123</v>
      </c>
      <c r="G6">
        <v>122</v>
      </c>
      <c r="H6">
        <v>120</v>
      </c>
      <c r="I6">
        <v>80</v>
      </c>
      <c r="J6">
        <v>625</v>
      </c>
      <c r="K6" t="str">
        <f>VLOOKUP(C6,'Raw 도감'!$E$2:$F$1103,2,FALSE)</f>
        <v>풀독</v>
      </c>
      <c r="L6">
        <f>SUMPRODUCT((속성!$B$26:$S$43='Data 추출'!$K6)*ROW(속성!$B$26:$S$43))</f>
        <v>30</v>
      </c>
      <c r="M6">
        <f>SUMPRODUCT((속성!$B$26:$S$43='Data 추출'!$K6)*COLUMN(속성!$B$26:$S$43))</f>
        <v>9</v>
      </c>
      <c r="N6" t="str">
        <f>IF(L6=0,K6,(INDEX(속성!$A$1:$A$43,'Data 추출'!L6,1)))</f>
        <v>풀</v>
      </c>
      <c r="O6" t="str">
        <f>IF(M6=0,"",INDEX(속성!$A$25:$S$25,1,'Data 추출'!M6))</f>
        <v>독</v>
      </c>
    </row>
    <row r="7" spans="1:15" x14ac:dyDescent="0.3">
      <c r="B7">
        <v>4</v>
      </c>
      <c r="C7" t="s">
        <v>8</v>
      </c>
      <c r="D7">
        <v>39</v>
      </c>
      <c r="E7">
        <v>52</v>
      </c>
      <c r="F7">
        <v>43</v>
      </c>
      <c r="G7">
        <v>60</v>
      </c>
      <c r="H7">
        <v>50</v>
      </c>
      <c r="I7">
        <v>65</v>
      </c>
      <c r="J7">
        <v>309</v>
      </c>
      <c r="K7" t="str">
        <f>VLOOKUP(C7,'Raw 도감'!$E$2:$F$1103,2,FALSE)</f>
        <v>불꽃</v>
      </c>
      <c r="L7">
        <f>SUMPRODUCT((속성!$B$26:$S$43='Data 추출'!$K7)*ROW(속성!$B$26:$S$43))</f>
        <v>0</v>
      </c>
      <c r="M7">
        <f>SUMPRODUCT((속성!$B$26:$S$43='Data 추출'!$K7)*COLUMN(속성!$B$26:$S$43))</f>
        <v>0</v>
      </c>
      <c r="N7" t="str">
        <f>IF(L7=0,K7,(INDEX(속성!$A$1:$A$43,'Data 추출'!L7,1)))</f>
        <v>불꽃</v>
      </c>
      <c r="O7" t="str">
        <f>IF(M7=0,"",INDEX(속성!$A$25:$S$25,1,'Data 추출'!M7))</f>
        <v/>
      </c>
    </row>
    <row r="8" spans="1:15" x14ac:dyDescent="0.3">
      <c r="B8">
        <v>5</v>
      </c>
      <c r="C8" t="s">
        <v>10</v>
      </c>
      <c r="D8">
        <v>58</v>
      </c>
      <c r="E8">
        <v>64</v>
      </c>
      <c r="F8">
        <v>58</v>
      </c>
      <c r="G8">
        <v>80</v>
      </c>
      <c r="H8">
        <v>65</v>
      </c>
      <c r="I8">
        <v>80</v>
      </c>
      <c r="J8">
        <v>405</v>
      </c>
      <c r="K8" t="str">
        <f>VLOOKUP(C8,'Raw 도감'!$E$2:$F$1103,2,FALSE)</f>
        <v>불꽃</v>
      </c>
      <c r="L8">
        <f>SUMPRODUCT((속성!$B$26:$S$43='Data 추출'!$K8)*ROW(속성!$B$26:$S$43))</f>
        <v>0</v>
      </c>
      <c r="M8">
        <f>SUMPRODUCT((속성!$B$26:$S$43='Data 추출'!$K8)*COLUMN(속성!$B$26:$S$43))</f>
        <v>0</v>
      </c>
      <c r="N8" t="str">
        <f>IF(L8=0,K8,(INDEX(속성!$A$1:$A$43,'Data 추출'!L8,1)))</f>
        <v>불꽃</v>
      </c>
      <c r="O8" t="str">
        <f>IF(M8=0,"",INDEX(속성!$A$25:$S$25,1,'Data 추출'!M8))</f>
        <v/>
      </c>
    </row>
    <row r="9" spans="1:15" x14ac:dyDescent="0.3">
      <c r="B9">
        <v>6</v>
      </c>
      <c r="C9" t="s">
        <v>12</v>
      </c>
      <c r="D9">
        <v>78</v>
      </c>
      <c r="E9">
        <v>84</v>
      </c>
      <c r="F9">
        <v>78</v>
      </c>
      <c r="G9">
        <v>109</v>
      </c>
      <c r="H9">
        <v>85</v>
      </c>
      <c r="I9">
        <v>100</v>
      </c>
      <c r="J9">
        <v>534</v>
      </c>
      <c r="K9" t="str">
        <f>VLOOKUP(C9,'Raw 도감'!$E$2:$F$1103,2,FALSE)</f>
        <v>불꽃비행</v>
      </c>
      <c r="L9">
        <f>SUMPRODUCT((속성!$B$26:$S$43='Data 추출'!$K9)*ROW(속성!$B$26:$S$43))</f>
        <v>27</v>
      </c>
      <c r="M9">
        <f>SUMPRODUCT((속성!$B$26:$S$43='Data 추출'!$K9)*COLUMN(속성!$B$26:$S$43))</f>
        <v>11</v>
      </c>
      <c r="N9" t="str">
        <f>IF(L9=0,K9,(INDEX(속성!$A$1:$A$43,'Data 추출'!L9,1)))</f>
        <v>불꽃</v>
      </c>
      <c r="O9" t="str">
        <f>IF(M9=0,"",INDEX(속성!$A$25:$S$25,1,'Data 추출'!M9))</f>
        <v>비행</v>
      </c>
    </row>
    <row r="10" spans="1:15" x14ac:dyDescent="0.3">
      <c r="B10">
        <v>6</v>
      </c>
      <c r="C10" t="s">
        <v>13</v>
      </c>
      <c r="D10">
        <v>78</v>
      </c>
      <c r="E10">
        <v>130</v>
      </c>
      <c r="F10">
        <v>111</v>
      </c>
      <c r="G10">
        <v>130</v>
      </c>
      <c r="H10">
        <v>85</v>
      </c>
      <c r="I10">
        <v>100</v>
      </c>
      <c r="J10">
        <v>634</v>
      </c>
      <c r="K10" t="str">
        <f>VLOOKUP(C10,'Raw 도감'!$E$2:$F$1103,2,FALSE)</f>
        <v>불꽃드래곤</v>
      </c>
      <c r="L10">
        <f>SUMPRODUCT((속성!$B$26:$S$43='Data 추출'!$K10)*ROW(속성!$B$26:$S$43))</f>
        <v>27</v>
      </c>
      <c r="M10">
        <f>SUMPRODUCT((속성!$B$26:$S$43='Data 추출'!$K10)*COLUMN(속성!$B$26:$S$43))</f>
        <v>16</v>
      </c>
      <c r="N10" t="str">
        <f>IF(L10=0,K10,(INDEX(속성!$A$1:$A$43,'Data 추출'!L10,1)))</f>
        <v>불꽃</v>
      </c>
      <c r="O10" t="str">
        <f>IF(M10=0,"",INDEX(속성!$A$25:$S$25,1,'Data 추출'!M10))</f>
        <v>드래곤</v>
      </c>
    </row>
    <row r="11" spans="1:15" x14ac:dyDescent="0.3">
      <c r="B11">
        <v>6</v>
      </c>
      <c r="C11" t="s">
        <v>14</v>
      </c>
      <c r="D11">
        <v>78</v>
      </c>
      <c r="E11">
        <v>104</v>
      </c>
      <c r="F11">
        <v>78</v>
      </c>
      <c r="G11">
        <v>159</v>
      </c>
      <c r="H11">
        <v>115</v>
      </c>
      <c r="I11">
        <v>100</v>
      </c>
      <c r="J11">
        <v>634</v>
      </c>
      <c r="K11" t="str">
        <f>VLOOKUP(C11,'Raw 도감'!$E$2:$F$1103,2,FALSE)</f>
        <v>불꽃비행</v>
      </c>
      <c r="L11">
        <f>SUMPRODUCT((속성!$B$26:$S$43='Data 추출'!$K11)*ROW(속성!$B$26:$S$43))</f>
        <v>27</v>
      </c>
      <c r="M11">
        <f>SUMPRODUCT((속성!$B$26:$S$43='Data 추출'!$K11)*COLUMN(속성!$B$26:$S$43))</f>
        <v>11</v>
      </c>
      <c r="N11" t="str">
        <f>IF(L11=0,K11,(INDEX(속성!$A$1:$A$43,'Data 추출'!L11,1)))</f>
        <v>불꽃</v>
      </c>
      <c r="O11" t="str">
        <f>IF(M11=0,"",INDEX(속성!$A$25:$S$25,1,'Data 추출'!M11))</f>
        <v>비행</v>
      </c>
    </row>
    <row r="12" spans="1:15" x14ac:dyDescent="0.3">
      <c r="B12">
        <v>7</v>
      </c>
      <c r="C12" t="s">
        <v>16</v>
      </c>
      <c r="D12">
        <v>44</v>
      </c>
      <c r="E12">
        <v>48</v>
      </c>
      <c r="F12">
        <v>65</v>
      </c>
      <c r="G12">
        <v>50</v>
      </c>
      <c r="H12">
        <v>64</v>
      </c>
      <c r="I12">
        <v>43</v>
      </c>
      <c r="J12">
        <v>314</v>
      </c>
      <c r="K12" t="str">
        <f>VLOOKUP(C12,'Raw 도감'!$E$2:$F$1103,2,FALSE)</f>
        <v>물</v>
      </c>
      <c r="L12">
        <f>SUMPRODUCT((속성!$B$26:$S$43='Data 추출'!$K12)*ROW(속성!$B$26:$S$43))</f>
        <v>0</v>
      </c>
      <c r="M12">
        <f>SUMPRODUCT((속성!$B$26:$S$43='Data 추출'!$K12)*COLUMN(속성!$B$26:$S$43))</f>
        <v>0</v>
      </c>
      <c r="N12" t="str">
        <f>IF(L12=0,K12,(INDEX(속성!$A$1:$A$43,'Data 추출'!L12,1)))</f>
        <v>물</v>
      </c>
      <c r="O12" t="str">
        <f>IF(M12=0,"",INDEX(속성!$A$25:$S$25,1,'Data 추출'!M12))</f>
        <v/>
      </c>
    </row>
    <row r="13" spans="1:15" x14ac:dyDescent="0.3">
      <c r="B13">
        <v>8</v>
      </c>
      <c r="C13" t="s">
        <v>18</v>
      </c>
      <c r="D13">
        <v>59</v>
      </c>
      <c r="E13">
        <v>63</v>
      </c>
      <c r="F13">
        <v>80</v>
      </c>
      <c r="G13">
        <v>65</v>
      </c>
      <c r="H13">
        <v>80</v>
      </c>
      <c r="I13">
        <v>58</v>
      </c>
      <c r="J13">
        <v>405</v>
      </c>
      <c r="K13" t="str">
        <f>VLOOKUP(C13,'Raw 도감'!$E$2:$F$1103,2,FALSE)</f>
        <v>물</v>
      </c>
      <c r="L13">
        <f>SUMPRODUCT((속성!$B$26:$S$43='Data 추출'!$K13)*ROW(속성!$B$26:$S$43))</f>
        <v>0</v>
      </c>
      <c r="M13">
        <f>SUMPRODUCT((속성!$B$26:$S$43='Data 추출'!$K13)*COLUMN(속성!$B$26:$S$43))</f>
        <v>0</v>
      </c>
      <c r="N13" t="str">
        <f>IF(L13=0,K13,(INDEX(속성!$A$1:$A$43,'Data 추출'!L13,1)))</f>
        <v>물</v>
      </c>
      <c r="O13" t="str">
        <f>IF(M13=0,"",INDEX(속성!$A$25:$S$25,1,'Data 추출'!M13))</f>
        <v/>
      </c>
    </row>
    <row r="14" spans="1:15" x14ac:dyDescent="0.3">
      <c r="B14">
        <v>9</v>
      </c>
      <c r="C14" t="s">
        <v>20</v>
      </c>
      <c r="D14">
        <v>79</v>
      </c>
      <c r="E14">
        <v>83</v>
      </c>
      <c r="F14">
        <v>100</v>
      </c>
      <c r="G14">
        <v>85</v>
      </c>
      <c r="H14">
        <v>105</v>
      </c>
      <c r="I14">
        <v>78</v>
      </c>
      <c r="J14">
        <v>530</v>
      </c>
      <c r="K14" t="str">
        <f>VLOOKUP(C14,'Raw 도감'!$E$2:$F$1103,2,FALSE)</f>
        <v>물</v>
      </c>
      <c r="L14">
        <f>SUMPRODUCT((속성!$B$26:$S$43='Data 추출'!$K14)*ROW(속성!$B$26:$S$43))</f>
        <v>0</v>
      </c>
      <c r="M14">
        <f>SUMPRODUCT((속성!$B$26:$S$43='Data 추출'!$K14)*COLUMN(속성!$B$26:$S$43))</f>
        <v>0</v>
      </c>
      <c r="N14" t="str">
        <f>IF(L14=0,K14,(INDEX(속성!$A$1:$A$43,'Data 추출'!L14,1)))</f>
        <v>물</v>
      </c>
      <c r="O14" t="str">
        <f>IF(M14=0,"",INDEX(속성!$A$25:$S$25,1,'Data 추출'!M14))</f>
        <v/>
      </c>
    </row>
    <row r="15" spans="1:15" x14ac:dyDescent="0.3">
      <c r="B15">
        <v>9</v>
      </c>
      <c r="C15" t="s">
        <v>21</v>
      </c>
      <c r="D15">
        <v>79</v>
      </c>
      <c r="E15">
        <v>103</v>
      </c>
      <c r="F15">
        <v>120</v>
      </c>
      <c r="G15">
        <v>135</v>
      </c>
      <c r="H15">
        <v>115</v>
      </c>
      <c r="I15">
        <v>78</v>
      </c>
      <c r="J15">
        <v>630</v>
      </c>
      <c r="K15" t="str">
        <f>VLOOKUP(C15,'Raw 도감'!$E$2:$F$1103,2,FALSE)</f>
        <v>물</v>
      </c>
      <c r="L15">
        <f>SUMPRODUCT((속성!$B$26:$S$43='Data 추출'!$K15)*ROW(속성!$B$26:$S$43))</f>
        <v>0</v>
      </c>
      <c r="M15">
        <f>SUMPRODUCT((속성!$B$26:$S$43='Data 추출'!$K15)*COLUMN(속성!$B$26:$S$43))</f>
        <v>0</v>
      </c>
      <c r="N15" t="str">
        <f>IF(L15=0,K15,(INDEX(속성!$A$1:$A$43,'Data 추출'!L15,1)))</f>
        <v>물</v>
      </c>
      <c r="O15" t="str">
        <f>IF(M15=0,"",INDEX(속성!$A$25:$S$25,1,'Data 추출'!M15))</f>
        <v/>
      </c>
    </row>
    <row r="16" spans="1:15" x14ac:dyDescent="0.3">
      <c r="B16">
        <v>10</v>
      </c>
      <c r="C16" t="s">
        <v>23</v>
      </c>
      <c r="D16">
        <v>45</v>
      </c>
      <c r="E16">
        <v>30</v>
      </c>
      <c r="F16">
        <v>35</v>
      </c>
      <c r="G16">
        <v>20</v>
      </c>
      <c r="H16">
        <v>20</v>
      </c>
      <c r="I16">
        <v>45</v>
      </c>
      <c r="J16">
        <v>195</v>
      </c>
      <c r="K16" t="str">
        <f>VLOOKUP(C16,'Raw 도감'!$E$2:$F$1103,2,FALSE)</f>
        <v>벌레</v>
      </c>
      <c r="L16">
        <f>SUMPRODUCT((속성!$B$26:$S$43='Data 추출'!$K16)*ROW(속성!$B$26:$S$43))</f>
        <v>0</v>
      </c>
      <c r="M16">
        <f>SUMPRODUCT((속성!$B$26:$S$43='Data 추출'!$K16)*COLUMN(속성!$B$26:$S$43))</f>
        <v>0</v>
      </c>
      <c r="N16" t="str">
        <f>IF(L16=0,K16,(INDEX(속성!$A$1:$A$43,'Data 추출'!L16,1)))</f>
        <v>벌레</v>
      </c>
      <c r="O16" t="str">
        <f>IF(M16=0,"",INDEX(속성!$A$25:$S$25,1,'Data 추출'!M16))</f>
        <v/>
      </c>
    </row>
    <row r="17" spans="1:15" x14ac:dyDescent="0.3">
      <c r="B17">
        <v>11</v>
      </c>
      <c r="C17" t="s">
        <v>25</v>
      </c>
      <c r="D17">
        <v>50</v>
      </c>
      <c r="E17">
        <v>20</v>
      </c>
      <c r="F17">
        <v>55</v>
      </c>
      <c r="G17">
        <v>25</v>
      </c>
      <c r="H17">
        <v>25</v>
      </c>
      <c r="I17">
        <v>30</v>
      </c>
      <c r="J17">
        <v>205</v>
      </c>
      <c r="K17" t="str">
        <f>VLOOKUP(C17,'Raw 도감'!$E$2:$F$1103,2,FALSE)</f>
        <v>벌레</v>
      </c>
      <c r="L17">
        <f>SUMPRODUCT((속성!$B$26:$S$43='Data 추출'!$K17)*ROW(속성!$B$26:$S$43))</f>
        <v>0</v>
      </c>
      <c r="M17">
        <f>SUMPRODUCT((속성!$B$26:$S$43='Data 추출'!$K17)*COLUMN(속성!$B$26:$S$43))</f>
        <v>0</v>
      </c>
      <c r="N17" t="str">
        <f>IF(L17=0,K17,(INDEX(속성!$A$1:$A$43,'Data 추출'!L17,1)))</f>
        <v>벌레</v>
      </c>
      <c r="O17" t="str">
        <f>IF(M17=0,"",INDEX(속성!$A$25:$S$25,1,'Data 추출'!M17))</f>
        <v/>
      </c>
    </row>
    <row r="18" spans="1:15" x14ac:dyDescent="0.3">
      <c r="B18">
        <v>12</v>
      </c>
      <c r="C18" t="s">
        <v>2034</v>
      </c>
      <c r="D18">
        <v>60</v>
      </c>
      <c r="E18">
        <v>45</v>
      </c>
      <c r="F18">
        <v>50</v>
      </c>
      <c r="G18">
        <v>90</v>
      </c>
      <c r="H18">
        <v>80</v>
      </c>
      <c r="I18">
        <v>70</v>
      </c>
      <c r="J18">
        <v>395</v>
      </c>
      <c r="K18" t="str">
        <f>VLOOKUP(C18,'Raw 도감'!$E$2:$F$1103,2,FALSE)</f>
        <v>벌레비행</v>
      </c>
      <c r="L18">
        <f>SUMPRODUCT((속성!$B$26:$S$43='Data 추출'!$K18)*ROW(속성!$B$26:$S$43))</f>
        <v>37</v>
      </c>
      <c r="M18">
        <f>SUMPRODUCT((속성!$B$26:$S$43='Data 추출'!$K18)*COLUMN(속성!$B$26:$S$43))</f>
        <v>11</v>
      </c>
      <c r="N18" t="str">
        <f>IF(L18=0,K18,(INDEX(속성!$A$1:$A$43,'Data 추출'!L18,1)))</f>
        <v>벌레</v>
      </c>
      <c r="O18" t="str">
        <f>IF(M18=0,"",INDEX(속성!$A$25:$S$25,1,'Data 추출'!M18))</f>
        <v>비행</v>
      </c>
    </row>
    <row r="19" spans="1:15" x14ac:dyDescent="0.3">
      <c r="B19">
        <v>13</v>
      </c>
      <c r="C19" t="s">
        <v>30</v>
      </c>
      <c r="D19">
        <v>40</v>
      </c>
      <c r="E19">
        <v>35</v>
      </c>
      <c r="F19">
        <v>30</v>
      </c>
      <c r="G19">
        <v>20</v>
      </c>
      <c r="H19">
        <v>20</v>
      </c>
      <c r="I19">
        <v>50</v>
      </c>
      <c r="J19">
        <v>195</v>
      </c>
      <c r="K19" t="str">
        <f>VLOOKUP(C19,'Raw 도감'!$E$2:$F$1103,2,FALSE)</f>
        <v>벌레독</v>
      </c>
      <c r="L19">
        <f>SUMPRODUCT((속성!$B$26:$S$43='Data 추출'!$K19)*ROW(속성!$B$26:$S$43))</f>
        <v>37</v>
      </c>
      <c r="M19">
        <f>SUMPRODUCT((속성!$B$26:$S$43='Data 추출'!$K19)*COLUMN(속성!$B$26:$S$43))</f>
        <v>9</v>
      </c>
      <c r="N19" t="str">
        <f>IF(L19=0,K19,(INDEX(속성!$A$1:$A$43,'Data 추출'!L19,1)))</f>
        <v>벌레</v>
      </c>
      <c r="O19" t="str">
        <f>IF(M19=0,"",INDEX(속성!$A$25:$S$25,1,'Data 추출'!M19))</f>
        <v>독</v>
      </c>
    </row>
    <row r="20" spans="1:15" x14ac:dyDescent="0.3">
      <c r="B20">
        <v>14</v>
      </c>
      <c r="C20" t="s">
        <v>32</v>
      </c>
      <c r="D20">
        <v>45</v>
      </c>
      <c r="E20">
        <v>25</v>
      </c>
      <c r="F20">
        <v>50</v>
      </c>
      <c r="G20">
        <v>25</v>
      </c>
      <c r="H20">
        <v>25</v>
      </c>
      <c r="I20">
        <v>35</v>
      </c>
      <c r="J20">
        <v>205</v>
      </c>
      <c r="K20" t="str">
        <f>VLOOKUP(C20,'Raw 도감'!$E$2:$F$1103,2,FALSE)</f>
        <v>벌레독</v>
      </c>
      <c r="L20">
        <f>SUMPRODUCT((속성!$B$26:$S$43='Data 추출'!$K20)*ROW(속성!$B$26:$S$43))</f>
        <v>37</v>
      </c>
      <c r="M20">
        <f>SUMPRODUCT((속성!$B$26:$S$43='Data 추출'!$K20)*COLUMN(속성!$B$26:$S$43))</f>
        <v>9</v>
      </c>
      <c r="N20" t="str">
        <f>IF(L20=0,K20,(INDEX(속성!$A$1:$A$43,'Data 추출'!L20,1)))</f>
        <v>벌레</v>
      </c>
      <c r="O20" t="str">
        <f>IF(M20=0,"",INDEX(속성!$A$25:$S$25,1,'Data 추출'!M20))</f>
        <v>독</v>
      </c>
    </row>
    <row r="21" spans="1:15" x14ac:dyDescent="0.3">
      <c r="B21">
        <v>15</v>
      </c>
      <c r="C21" t="s">
        <v>2040</v>
      </c>
      <c r="D21">
        <v>65</v>
      </c>
      <c r="E21">
        <v>90</v>
      </c>
      <c r="F21">
        <v>40</v>
      </c>
      <c r="G21">
        <v>45</v>
      </c>
      <c r="H21">
        <v>80</v>
      </c>
      <c r="I21">
        <v>75</v>
      </c>
      <c r="J21">
        <v>395</v>
      </c>
      <c r="K21" t="str">
        <f>VLOOKUP(C21,'Raw 도감'!$E$2:$F$1103,2,FALSE)</f>
        <v>벌레독</v>
      </c>
      <c r="L21">
        <f>SUMPRODUCT((속성!$B$26:$S$43='Data 추출'!$K21)*ROW(속성!$B$26:$S$43))</f>
        <v>37</v>
      </c>
      <c r="M21">
        <f>SUMPRODUCT((속성!$B$26:$S$43='Data 추출'!$K21)*COLUMN(속성!$B$26:$S$43))</f>
        <v>9</v>
      </c>
      <c r="N21" t="str">
        <f>IF(L21=0,K21,(INDEX(속성!$A$1:$A$43,'Data 추출'!L21,1)))</f>
        <v>벌레</v>
      </c>
      <c r="O21" t="str">
        <f>IF(M21=0,"",INDEX(속성!$A$25:$S$25,1,'Data 추출'!M21))</f>
        <v>독</v>
      </c>
    </row>
    <row r="22" spans="1:15" x14ac:dyDescent="0.3">
      <c r="B22">
        <v>15</v>
      </c>
      <c r="C22" t="s">
        <v>36</v>
      </c>
      <c r="D22">
        <v>65</v>
      </c>
      <c r="E22">
        <v>150</v>
      </c>
      <c r="F22">
        <v>40</v>
      </c>
      <c r="G22">
        <v>15</v>
      </c>
      <c r="H22">
        <v>80</v>
      </c>
      <c r="I22">
        <v>145</v>
      </c>
      <c r="J22">
        <v>495</v>
      </c>
      <c r="K22" t="str">
        <f>VLOOKUP(C22,'Raw 도감'!$E$2:$F$1103,2,FALSE)</f>
        <v>벌레독</v>
      </c>
      <c r="L22">
        <f>SUMPRODUCT((속성!$B$26:$S$43='Data 추출'!$K22)*ROW(속성!$B$26:$S$43))</f>
        <v>37</v>
      </c>
      <c r="M22">
        <f>SUMPRODUCT((속성!$B$26:$S$43='Data 추출'!$K22)*COLUMN(속성!$B$26:$S$43))</f>
        <v>9</v>
      </c>
      <c r="N22" t="str">
        <f>IF(L22=0,K22,(INDEX(속성!$A$1:$A$43,'Data 추출'!L22,1)))</f>
        <v>벌레</v>
      </c>
      <c r="O22" t="str">
        <f>IF(M22=0,"",INDEX(속성!$A$25:$S$25,1,'Data 추출'!M22))</f>
        <v>독</v>
      </c>
    </row>
    <row r="23" spans="1:15" x14ac:dyDescent="0.3">
      <c r="B23">
        <v>16</v>
      </c>
      <c r="C23" t="s">
        <v>38</v>
      </c>
      <c r="D23">
        <v>40</v>
      </c>
      <c r="E23">
        <v>45</v>
      </c>
      <c r="F23">
        <v>40</v>
      </c>
      <c r="G23">
        <v>35</v>
      </c>
      <c r="H23">
        <v>35</v>
      </c>
      <c r="I23">
        <v>56</v>
      </c>
      <c r="J23">
        <v>251</v>
      </c>
      <c r="K23" t="str">
        <f>VLOOKUP(C23,'Raw 도감'!$E$2:$F$1103,2,FALSE)</f>
        <v>노말비행</v>
      </c>
      <c r="L23">
        <f>SUMPRODUCT((속성!$B$26:$S$43='Data 추출'!$K23)*ROW(속성!$B$26:$S$43))</f>
        <v>26</v>
      </c>
      <c r="M23">
        <f>SUMPRODUCT((속성!$B$26:$S$43='Data 추출'!$K23)*COLUMN(속성!$B$26:$S$43))</f>
        <v>11</v>
      </c>
      <c r="N23" t="str">
        <f>IF(L23=0,K23,(INDEX(속성!$A$1:$A$43,'Data 추출'!L23,1)))</f>
        <v>노말</v>
      </c>
      <c r="O23" t="str">
        <f>IF(M23=0,"",INDEX(속성!$A$25:$S$25,1,'Data 추출'!M23))</f>
        <v>비행</v>
      </c>
    </row>
    <row r="24" spans="1:15" x14ac:dyDescent="0.3">
      <c r="B24">
        <v>17</v>
      </c>
      <c r="C24" t="s">
        <v>40</v>
      </c>
      <c r="D24">
        <v>63</v>
      </c>
      <c r="E24">
        <v>60</v>
      </c>
      <c r="F24">
        <v>55</v>
      </c>
      <c r="G24">
        <v>50</v>
      </c>
      <c r="H24">
        <v>50</v>
      </c>
      <c r="I24">
        <v>71</v>
      </c>
      <c r="J24">
        <v>349</v>
      </c>
      <c r="K24" t="str">
        <f>VLOOKUP(C24,'Raw 도감'!$E$2:$F$1103,2,FALSE)</f>
        <v>노말비행</v>
      </c>
      <c r="L24">
        <f>SUMPRODUCT((속성!$B$26:$S$43='Data 추출'!$K24)*ROW(속성!$B$26:$S$43))</f>
        <v>26</v>
      </c>
      <c r="M24">
        <f>SUMPRODUCT((속성!$B$26:$S$43='Data 추출'!$K24)*COLUMN(속성!$B$26:$S$43))</f>
        <v>11</v>
      </c>
      <c r="N24" t="str">
        <f>IF(L24=0,K24,(INDEX(속성!$A$1:$A$43,'Data 추출'!L24,1)))</f>
        <v>노말</v>
      </c>
      <c r="O24" t="str">
        <f>IF(M24=0,"",INDEX(속성!$A$25:$S$25,1,'Data 추출'!M24))</f>
        <v>비행</v>
      </c>
    </row>
    <row r="25" spans="1:15" x14ac:dyDescent="0.3">
      <c r="B25">
        <v>18</v>
      </c>
      <c r="C25" t="s">
        <v>2045</v>
      </c>
      <c r="D25">
        <v>83</v>
      </c>
      <c r="E25">
        <v>80</v>
      </c>
      <c r="F25">
        <v>75</v>
      </c>
      <c r="G25">
        <v>70</v>
      </c>
      <c r="H25">
        <v>70</v>
      </c>
      <c r="I25">
        <v>101</v>
      </c>
      <c r="J25">
        <v>479</v>
      </c>
      <c r="K25" t="str">
        <f>VLOOKUP(C25,'Raw 도감'!$E$2:$F$1103,2,FALSE)</f>
        <v>노말비행</v>
      </c>
      <c r="L25">
        <f>SUMPRODUCT((속성!$B$26:$S$43='Data 추출'!$K25)*ROW(속성!$B$26:$S$43))</f>
        <v>26</v>
      </c>
      <c r="M25">
        <f>SUMPRODUCT((속성!$B$26:$S$43='Data 추출'!$K25)*COLUMN(속성!$B$26:$S$43))</f>
        <v>11</v>
      </c>
      <c r="N25" t="str">
        <f>IF(L25=0,K25,(INDEX(속성!$A$1:$A$43,'Data 추출'!L25,1)))</f>
        <v>노말</v>
      </c>
      <c r="O25" t="str">
        <f>IF(M25=0,"",INDEX(속성!$A$25:$S$25,1,'Data 추출'!M25))</f>
        <v>비행</v>
      </c>
    </row>
    <row r="26" spans="1:15" x14ac:dyDescent="0.3">
      <c r="B26">
        <v>18</v>
      </c>
      <c r="C26" t="s">
        <v>44</v>
      </c>
      <c r="D26">
        <v>83</v>
      </c>
      <c r="E26">
        <v>80</v>
      </c>
      <c r="F26">
        <v>80</v>
      </c>
      <c r="G26">
        <v>135</v>
      </c>
      <c r="H26">
        <v>80</v>
      </c>
      <c r="I26">
        <v>121</v>
      </c>
      <c r="J26">
        <v>579</v>
      </c>
      <c r="K26" t="str">
        <f>VLOOKUP(C26,'Raw 도감'!$E$2:$F$1103,2,FALSE)</f>
        <v>노말비행</v>
      </c>
      <c r="L26">
        <f>SUMPRODUCT((속성!$B$26:$S$43='Data 추출'!$K26)*ROW(속성!$B$26:$S$43))</f>
        <v>26</v>
      </c>
      <c r="M26">
        <f>SUMPRODUCT((속성!$B$26:$S$43='Data 추출'!$K26)*COLUMN(속성!$B$26:$S$43))</f>
        <v>11</v>
      </c>
      <c r="N26" t="str">
        <f>IF(L26=0,K26,(INDEX(속성!$A$1:$A$43,'Data 추출'!L26,1)))</f>
        <v>노말</v>
      </c>
      <c r="O26" t="str">
        <f>IF(M26=0,"",INDEX(속성!$A$25:$S$25,1,'Data 추출'!M26))</f>
        <v>비행</v>
      </c>
    </row>
    <row r="27" spans="1:15" x14ac:dyDescent="0.3">
      <c r="B27">
        <v>19</v>
      </c>
      <c r="C27" t="s">
        <v>46</v>
      </c>
      <c r="D27">
        <v>30</v>
      </c>
      <c r="E27">
        <v>56</v>
      </c>
      <c r="F27">
        <v>35</v>
      </c>
      <c r="G27">
        <v>25</v>
      </c>
      <c r="H27">
        <v>35</v>
      </c>
      <c r="I27">
        <v>72</v>
      </c>
      <c r="J27">
        <v>253</v>
      </c>
      <c r="K27" t="str">
        <f>VLOOKUP(C27,'Raw 도감'!$E$2:$F$1103,2,FALSE)</f>
        <v>노말</v>
      </c>
      <c r="L27">
        <f>SUMPRODUCT((속성!$B$26:$S$43='Data 추출'!$K27)*ROW(속성!$B$26:$S$43))</f>
        <v>0</v>
      </c>
      <c r="M27">
        <f>SUMPRODUCT((속성!$B$26:$S$43='Data 추출'!$K27)*COLUMN(속성!$B$26:$S$43))</f>
        <v>0</v>
      </c>
      <c r="N27" t="str">
        <f>IF(L27=0,K27,(INDEX(속성!$A$1:$A$43,'Data 추출'!L27,1)))</f>
        <v>노말</v>
      </c>
      <c r="O27" t="str">
        <f>IF(M27=0,"",INDEX(속성!$A$25:$S$25,1,'Data 추출'!M27))</f>
        <v/>
      </c>
    </row>
    <row r="28" spans="1:15" x14ac:dyDescent="0.3">
      <c r="A28" t="s">
        <v>3356</v>
      </c>
      <c r="B28">
        <v>19</v>
      </c>
      <c r="C28" t="s">
        <v>48</v>
      </c>
      <c r="D28">
        <v>30</v>
      </c>
      <c r="E28">
        <v>56</v>
      </c>
      <c r="F28">
        <v>35</v>
      </c>
      <c r="G28">
        <v>25</v>
      </c>
      <c r="H28">
        <v>35</v>
      </c>
      <c r="I28">
        <v>72</v>
      </c>
      <c r="J28">
        <v>253</v>
      </c>
      <c r="K28" t="str">
        <f>VLOOKUP(C28,'Raw 도감'!$E$2:$F$1103,2,FALSE)</f>
        <v>악노말</v>
      </c>
      <c r="L28">
        <f>SUMPRODUCT((속성!$B$26:$S$43='Data 추출'!$K28)*ROW(속성!$B$26:$S$43))</f>
        <v>41</v>
      </c>
      <c r="M28">
        <f>SUMPRODUCT((속성!$B$26:$S$43='Data 추출'!$K28)*COLUMN(속성!$B$26:$S$43))</f>
        <v>2</v>
      </c>
      <c r="N28" t="str">
        <f>IF(L28=0,K28,(INDEX(속성!$A$1:$A$43,'Data 추출'!L28,1)))</f>
        <v>악</v>
      </c>
      <c r="O28" t="str">
        <f>IF(M28=0,"",INDEX(속성!$A$25:$S$25,1,'Data 추출'!M28))</f>
        <v>노말</v>
      </c>
    </row>
    <row r="29" spans="1:15" x14ac:dyDescent="0.3">
      <c r="B29">
        <v>20</v>
      </c>
      <c r="C29" t="s">
        <v>50</v>
      </c>
      <c r="D29">
        <v>55</v>
      </c>
      <c r="E29">
        <v>81</v>
      </c>
      <c r="F29">
        <v>60</v>
      </c>
      <c r="G29">
        <v>50</v>
      </c>
      <c r="H29">
        <v>70</v>
      </c>
      <c r="I29">
        <v>97</v>
      </c>
      <c r="J29">
        <v>413</v>
      </c>
      <c r="K29" t="str">
        <f>VLOOKUP(C29,'Raw 도감'!$E$2:$F$1103,2,FALSE)</f>
        <v>노말</v>
      </c>
      <c r="L29">
        <f>SUMPRODUCT((속성!$B$26:$S$43='Data 추출'!$K29)*ROW(속성!$B$26:$S$43))</f>
        <v>0</v>
      </c>
      <c r="M29">
        <f>SUMPRODUCT((속성!$B$26:$S$43='Data 추출'!$K29)*COLUMN(속성!$B$26:$S$43))</f>
        <v>0</v>
      </c>
      <c r="N29" t="str">
        <f>IF(L29=0,K29,(INDEX(속성!$A$1:$A$43,'Data 추출'!L29,1)))</f>
        <v>노말</v>
      </c>
      <c r="O29" t="str">
        <f>IF(M29=0,"",INDEX(속성!$A$25:$S$25,1,'Data 추출'!M29))</f>
        <v/>
      </c>
    </row>
    <row r="30" spans="1:15" x14ac:dyDescent="0.3">
      <c r="A30" t="s">
        <v>3356</v>
      </c>
      <c r="B30">
        <v>20</v>
      </c>
      <c r="C30" t="s">
        <v>52</v>
      </c>
      <c r="D30">
        <v>75</v>
      </c>
      <c r="E30">
        <v>71</v>
      </c>
      <c r="F30">
        <v>70</v>
      </c>
      <c r="G30">
        <v>40</v>
      </c>
      <c r="H30">
        <v>80</v>
      </c>
      <c r="I30">
        <v>77</v>
      </c>
      <c r="J30">
        <v>413</v>
      </c>
      <c r="K30" t="str">
        <f>VLOOKUP(C30,'Raw 도감'!$E$2:$F$1103,2,FALSE)</f>
        <v>악노말</v>
      </c>
      <c r="L30">
        <f>SUMPRODUCT((속성!$B$26:$S$43='Data 추출'!$K30)*ROW(속성!$B$26:$S$43))</f>
        <v>41</v>
      </c>
      <c r="M30">
        <f>SUMPRODUCT((속성!$B$26:$S$43='Data 추출'!$K30)*COLUMN(속성!$B$26:$S$43))</f>
        <v>2</v>
      </c>
      <c r="N30" t="str">
        <f>IF(L30=0,K30,(INDEX(속성!$A$1:$A$43,'Data 추출'!L30,1)))</f>
        <v>악</v>
      </c>
      <c r="O30" t="str">
        <f>IF(M30=0,"",INDEX(속성!$A$25:$S$25,1,'Data 추출'!M30))</f>
        <v>노말</v>
      </c>
    </row>
    <row r="31" spans="1:15" x14ac:dyDescent="0.3">
      <c r="B31">
        <v>21</v>
      </c>
      <c r="C31" t="s">
        <v>54</v>
      </c>
      <c r="D31">
        <v>40</v>
      </c>
      <c r="E31">
        <v>60</v>
      </c>
      <c r="F31">
        <v>30</v>
      </c>
      <c r="G31">
        <v>31</v>
      </c>
      <c r="H31">
        <v>31</v>
      </c>
      <c r="I31">
        <v>70</v>
      </c>
      <c r="J31">
        <v>262</v>
      </c>
      <c r="K31" t="str">
        <f>VLOOKUP(C31,'Raw 도감'!$E$2:$F$1103,2,FALSE)</f>
        <v>노말비행</v>
      </c>
      <c r="L31">
        <f>SUMPRODUCT((속성!$B$26:$S$43='Data 추출'!$K31)*ROW(속성!$B$26:$S$43))</f>
        <v>26</v>
      </c>
      <c r="M31">
        <f>SUMPRODUCT((속성!$B$26:$S$43='Data 추출'!$K31)*COLUMN(속성!$B$26:$S$43))</f>
        <v>11</v>
      </c>
      <c r="N31" t="str">
        <f>IF(L31=0,K31,(INDEX(속성!$A$1:$A$43,'Data 추출'!L31,1)))</f>
        <v>노말</v>
      </c>
      <c r="O31" t="str">
        <f>IF(M31=0,"",INDEX(속성!$A$25:$S$25,1,'Data 추출'!M31))</f>
        <v>비행</v>
      </c>
    </row>
    <row r="32" spans="1:15" x14ac:dyDescent="0.3">
      <c r="B32">
        <v>22</v>
      </c>
      <c r="C32" t="s">
        <v>56</v>
      </c>
      <c r="D32">
        <v>65</v>
      </c>
      <c r="E32">
        <v>90</v>
      </c>
      <c r="F32">
        <v>65</v>
      </c>
      <c r="G32">
        <v>61</v>
      </c>
      <c r="H32">
        <v>61</v>
      </c>
      <c r="I32">
        <v>100</v>
      </c>
      <c r="J32">
        <v>442</v>
      </c>
      <c r="K32" t="str">
        <f>VLOOKUP(C32,'Raw 도감'!$E$2:$F$1103,2,FALSE)</f>
        <v>노말비행</v>
      </c>
      <c r="L32">
        <f>SUMPRODUCT((속성!$B$26:$S$43='Data 추출'!$K32)*ROW(속성!$B$26:$S$43))</f>
        <v>26</v>
      </c>
      <c r="M32">
        <f>SUMPRODUCT((속성!$B$26:$S$43='Data 추출'!$K32)*COLUMN(속성!$B$26:$S$43))</f>
        <v>11</v>
      </c>
      <c r="N32" t="str">
        <f>IF(L32=0,K32,(INDEX(속성!$A$1:$A$43,'Data 추출'!L32,1)))</f>
        <v>노말</v>
      </c>
      <c r="O32" t="str">
        <f>IF(M32=0,"",INDEX(속성!$A$25:$S$25,1,'Data 추출'!M32))</f>
        <v>비행</v>
      </c>
    </row>
    <row r="33" spans="1:15" x14ac:dyDescent="0.3">
      <c r="B33">
        <v>23</v>
      </c>
      <c r="C33" t="s">
        <v>58</v>
      </c>
      <c r="D33">
        <v>35</v>
      </c>
      <c r="E33">
        <v>60</v>
      </c>
      <c r="F33">
        <v>44</v>
      </c>
      <c r="G33">
        <v>40</v>
      </c>
      <c r="H33">
        <v>54</v>
      </c>
      <c r="I33">
        <v>55</v>
      </c>
      <c r="J33">
        <v>288</v>
      </c>
      <c r="K33" t="str">
        <f>VLOOKUP(C33,'Raw 도감'!$E$2:$F$1103,2,FALSE)</f>
        <v>독</v>
      </c>
      <c r="L33">
        <f>SUMPRODUCT((속성!$B$26:$S$43='Data 추출'!$K33)*ROW(속성!$B$26:$S$43))</f>
        <v>0</v>
      </c>
      <c r="M33">
        <f>SUMPRODUCT((속성!$B$26:$S$43='Data 추출'!$K33)*COLUMN(속성!$B$26:$S$43))</f>
        <v>0</v>
      </c>
      <c r="N33" t="str">
        <f>IF(L33=0,K33,(INDEX(속성!$A$1:$A$43,'Data 추출'!L33,1)))</f>
        <v>독</v>
      </c>
      <c r="O33" t="str">
        <f>IF(M33=0,"",INDEX(속성!$A$25:$S$25,1,'Data 추출'!M33))</f>
        <v/>
      </c>
    </row>
    <row r="34" spans="1:15" x14ac:dyDescent="0.3">
      <c r="B34">
        <v>24</v>
      </c>
      <c r="C34" t="s">
        <v>60</v>
      </c>
      <c r="D34">
        <v>60</v>
      </c>
      <c r="E34">
        <v>85</v>
      </c>
      <c r="F34">
        <v>69</v>
      </c>
      <c r="G34">
        <v>65</v>
      </c>
      <c r="H34">
        <v>79</v>
      </c>
      <c r="I34">
        <v>80</v>
      </c>
      <c r="J34">
        <v>438</v>
      </c>
      <c r="K34" t="str">
        <f>VLOOKUP(C34,'Raw 도감'!$E$2:$F$1103,2,FALSE)</f>
        <v>독</v>
      </c>
      <c r="L34">
        <f>SUMPRODUCT((속성!$B$26:$S$43='Data 추출'!$K34)*ROW(속성!$B$26:$S$43))</f>
        <v>0</v>
      </c>
      <c r="M34">
        <f>SUMPRODUCT((속성!$B$26:$S$43='Data 추출'!$K34)*COLUMN(속성!$B$26:$S$43))</f>
        <v>0</v>
      </c>
      <c r="N34" t="str">
        <f>IF(L34=0,K34,(INDEX(속성!$A$1:$A$43,'Data 추출'!L34,1)))</f>
        <v>독</v>
      </c>
      <c r="O34" t="str">
        <f>IF(M34=0,"",INDEX(속성!$A$25:$S$25,1,'Data 추출'!M34))</f>
        <v/>
      </c>
    </row>
    <row r="35" spans="1:15" x14ac:dyDescent="0.3">
      <c r="B35">
        <v>25</v>
      </c>
      <c r="C35" t="s">
        <v>2056</v>
      </c>
      <c r="D35">
        <v>35</v>
      </c>
      <c r="E35">
        <v>55</v>
      </c>
      <c r="F35">
        <v>40</v>
      </c>
      <c r="G35">
        <v>50</v>
      </c>
      <c r="H35">
        <v>50</v>
      </c>
      <c r="I35">
        <v>90</v>
      </c>
      <c r="J35">
        <v>320</v>
      </c>
      <c r="K35" t="str">
        <f>VLOOKUP(C35,'Raw 도감'!$E$2:$F$1103,2,FALSE)</f>
        <v>전기</v>
      </c>
      <c r="L35">
        <f>SUMPRODUCT((속성!$B$26:$S$43='Data 추출'!$K35)*ROW(속성!$B$26:$S$43))</f>
        <v>0</v>
      </c>
      <c r="M35">
        <f>SUMPRODUCT((속성!$B$26:$S$43='Data 추출'!$K35)*COLUMN(속성!$B$26:$S$43))</f>
        <v>0</v>
      </c>
      <c r="N35" t="str">
        <f>IF(L35=0,K35,(INDEX(속성!$A$1:$A$43,'Data 추출'!L35,1)))</f>
        <v>전기</v>
      </c>
      <c r="O35" t="str">
        <f>IF(M35=0,"",INDEX(속성!$A$25:$S$25,1,'Data 추출'!M35))</f>
        <v/>
      </c>
    </row>
    <row r="36" spans="1:15" x14ac:dyDescent="0.3">
      <c r="B36">
        <v>26</v>
      </c>
      <c r="C36" t="s">
        <v>2059</v>
      </c>
      <c r="D36">
        <v>60</v>
      </c>
      <c r="E36">
        <v>90</v>
      </c>
      <c r="F36">
        <v>55</v>
      </c>
      <c r="G36">
        <v>90</v>
      </c>
      <c r="H36">
        <v>80</v>
      </c>
      <c r="I36">
        <v>110</v>
      </c>
      <c r="J36">
        <v>485</v>
      </c>
      <c r="K36" t="str">
        <f>VLOOKUP(C36,'Raw 도감'!$E$2:$F$1103,2,FALSE)</f>
        <v>전기</v>
      </c>
      <c r="L36">
        <f>SUMPRODUCT((속성!$B$26:$S$43='Data 추출'!$K36)*ROW(속성!$B$26:$S$43))</f>
        <v>0</v>
      </c>
      <c r="M36">
        <f>SUMPRODUCT((속성!$B$26:$S$43='Data 추출'!$K36)*COLUMN(속성!$B$26:$S$43))</f>
        <v>0</v>
      </c>
      <c r="N36" t="str">
        <f>IF(L36=0,K36,(INDEX(속성!$A$1:$A$43,'Data 추출'!L36,1)))</f>
        <v>전기</v>
      </c>
      <c r="O36" t="str">
        <f>IF(M36=0,"",INDEX(속성!$A$25:$S$25,1,'Data 추출'!M36))</f>
        <v/>
      </c>
    </row>
    <row r="37" spans="1:15" x14ac:dyDescent="0.3">
      <c r="A37" t="s">
        <v>3356</v>
      </c>
      <c r="B37">
        <v>26</v>
      </c>
      <c r="C37" t="s">
        <v>68</v>
      </c>
      <c r="D37">
        <v>60</v>
      </c>
      <c r="E37">
        <v>85</v>
      </c>
      <c r="F37">
        <v>50</v>
      </c>
      <c r="G37">
        <v>95</v>
      </c>
      <c r="H37">
        <v>85</v>
      </c>
      <c r="I37">
        <v>110</v>
      </c>
      <c r="J37">
        <v>485</v>
      </c>
      <c r="K37" t="str">
        <f>VLOOKUP(C37,'Raw 도감'!$E$2:$F$1103,2,FALSE)</f>
        <v>전기에스퍼</v>
      </c>
      <c r="L37">
        <f>SUMPRODUCT((속성!$B$26:$S$43='Data 추출'!$K37)*ROW(속성!$B$26:$S$43))</f>
        <v>29</v>
      </c>
      <c r="M37">
        <f>SUMPRODUCT((속성!$B$26:$S$43='Data 추출'!$K37)*COLUMN(속성!$B$26:$S$43))</f>
        <v>12</v>
      </c>
      <c r="N37" t="str">
        <f>IF(L37=0,K37,(INDEX(속성!$A$1:$A$43,'Data 추출'!L37,1)))</f>
        <v>전기</v>
      </c>
      <c r="O37" t="str">
        <f>IF(M37=0,"",INDEX(속성!$A$25:$S$25,1,'Data 추출'!M37))</f>
        <v>에스퍼</v>
      </c>
    </row>
    <row r="38" spans="1:15" x14ac:dyDescent="0.3">
      <c r="B38">
        <v>27</v>
      </c>
      <c r="C38" t="s">
        <v>70</v>
      </c>
      <c r="D38">
        <v>50</v>
      </c>
      <c r="E38">
        <v>75</v>
      </c>
      <c r="F38">
        <v>85</v>
      </c>
      <c r="G38">
        <v>20</v>
      </c>
      <c r="H38">
        <v>30</v>
      </c>
      <c r="I38">
        <v>40</v>
      </c>
      <c r="J38">
        <v>300</v>
      </c>
      <c r="K38" t="str">
        <f>VLOOKUP(C38,'Raw 도감'!$E$2:$F$1103,2,FALSE)</f>
        <v>땅</v>
      </c>
      <c r="L38">
        <f>SUMPRODUCT((속성!$B$26:$S$43='Data 추출'!$K38)*ROW(속성!$B$26:$S$43))</f>
        <v>0</v>
      </c>
      <c r="M38">
        <f>SUMPRODUCT((속성!$B$26:$S$43='Data 추출'!$K38)*COLUMN(속성!$B$26:$S$43))</f>
        <v>0</v>
      </c>
      <c r="N38" t="str">
        <f>IF(L38=0,K38,(INDEX(속성!$A$1:$A$43,'Data 추출'!L38,1)))</f>
        <v>땅</v>
      </c>
      <c r="O38" t="str">
        <f>IF(M38=0,"",INDEX(속성!$A$25:$S$25,1,'Data 추출'!M38))</f>
        <v/>
      </c>
    </row>
    <row r="39" spans="1:15" x14ac:dyDescent="0.3">
      <c r="A39" t="s">
        <v>3356</v>
      </c>
      <c r="B39">
        <v>27</v>
      </c>
      <c r="C39" t="s">
        <v>72</v>
      </c>
      <c r="D39">
        <v>50</v>
      </c>
      <c r="E39">
        <v>75</v>
      </c>
      <c r="F39">
        <v>90</v>
      </c>
      <c r="G39">
        <v>10</v>
      </c>
      <c r="H39">
        <v>35</v>
      </c>
      <c r="I39">
        <v>40</v>
      </c>
      <c r="J39">
        <v>300</v>
      </c>
      <c r="K39" t="str">
        <f>VLOOKUP(C39,'Raw 도감'!$E$2:$F$1103,2,FALSE)</f>
        <v>얼음강철</v>
      </c>
      <c r="L39">
        <f>SUMPRODUCT((속성!$B$26:$S$43='Data 추출'!$K39)*ROW(속성!$B$26:$S$43))</f>
        <v>31</v>
      </c>
      <c r="M39">
        <f>SUMPRODUCT((속성!$B$26:$S$43='Data 추출'!$K39)*COLUMN(속성!$B$26:$S$43))</f>
        <v>18</v>
      </c>
      <c r="N39" t="str">
        <f>IF(L39=0,K39,(INDEX(속성!$A$1:$A$43,'Data 추출'!L39,1)))</f>
        <v>얼음</v>
      </c>
      <c r="O39" t="str">
        <f>IF(M39=0,"",INDEX(속성!$A$25:$S$25,1,'Data 추출'!M39))</f>
        <v>강철</v>
      </c>
    </row>
    <row r="40" spans="1:15" x14ac:dyDescent="0.3">
      <c r="B40">
        <v>28</v>
      </c>
      <c r="C40" t="s">
        <v>74</v>
      </c>
      <c r="D40">
        <v>75</v>
      </c>
      <c r="E40">
        <v>100</v>
      </c>
      <c r="F40">
        <v>110</v>
      </c>
      <c r="G40">
        <v>45</v>
      </c>
      <c r="H40">
        <v>55</v>
      </c>
      <c r="I40">
        <v>65</v>
      </c>
      <c r="J40">
        <v>450</v>
      </c>
      <c r="K40" t="str">
        <f>VLOOKUP(C40,'Raw 도감'!$E$2:$F$1103,2,FALSE)</f>
        <v>땅</v>
      </c>
      <c r="L40">
        <f>SUMPRODUCT((속성!$B$26:$S$43='Data 추출'!$K40)*ROW(속성!$B$26:$S$43))</f>
        <v>0</v>
      </c>
      <c r="M40">
        <f>SUMPRODUCT((속성!$B$26:$S$43='Data 추출'!$K40)*COLUMN(속성!$B$26:$S$43))</f>
        <v>0</v>
      </c>
      <c r="N40" t="str">
        <f>IF(L40=0,K40,(INDEX(속성!$A$1:$A$43,'Data 추출'!L40,1)))</f>
        <v>땅</v>
      </c>
      <c r="O40" t="str">
        <f>IF(M40=0,"",INDEX(속성!$A$25:$S$25,1,'Data 추출'!M40))</f>
        <v/>
      </c>
    </row>
    <row r="41" spans="1:15" x14ac:dyDescent="0.3">
      <c r="A41" t="s">
        <v>3356</v>
      </c>
      <c r="B41">
        <v>28</v>
      </c>
      <c r="C41" t="s">
        <v>76</v>
      </c>
      <c r="D41">
        <v>75</v>
      </c>
      <c r="E41">
        <v>100</v>
      </c>
      <c r="F41">
        <v>120</v>
      </c>
      <c r="G41">
        <v>25</v>
      </c>
      <c r="H41">
        <v>65</v>
      </c>
      <c r="I41">
        <v>65</v>
      </c>
      <c r="J41">
        <v>450</v>
      </c>
      <c r="K41" t="str">
        <f>VLOOKUP(C41,'Raw 도감'!$E$2:$F$1103,2,FALSE)</f>
        <v>얼음강철</v>
      </c>
      <c r="L41">
        <f>SUMPRODUCT((속성!$B$26:$S$43='Data 추출'!$K41)*ROW(속성!$B$26:$S$43))</f>
        <v>31</v>
      </c>
      <c r="M41">
        <f>SUMPRODUCT((속성!$B$26:$S$43='Data 추출'!$K41)*COLUMN(속성!$B$26:$S$43))</f>
        <v>18</v>
      </c>
      <c r="N41" t="str">
        <f>IF(L41=0,K41,(INDEX(속성!$A$1:$A$43,'Data 추출'!L41,1)))</f>
        <v>얼음</v>
      </c>
      <c r="O41" t="str">
        <f>IF(M41=0,"",INDEX(속성!$A$25:$S$25,1,'Data 추출'!M41))</f>
        <v>강철</v>
      </c>
    </row>
    <row r="42" spans="1:15" x14ac:dyDescent="0.3">
      <c r="B42">
        <v>29</v>
      </c>
      <c r="C42" t="s">
        <v>78</v>
      </c>
      <c r="D42">
        <v>55</v>
      </c>
      <c r="E42">
        <v>47</v>
      </c>
      <c r="F42">
        <v>52</v>
      </c>
      <c r="G42">
        <v>40</v>
      </c>
      <c r="H42">
        <v>40</v>
      </c>
      <c r="I42">
        <v>41</v>
      </c>
      <c r="J42">
        <v>275</v>
      </c>
      <c r="K42" t="str">
        <f>VLOOKUP(C42,'Raw 도감'!$E$2:$F$1103,2,FALSE)</f>
        <v>독</v>
      </c>
      <c r="L42">
        <f>SUMPRODUCT((속성!$B$26:$S$43='Data 추출'!$K42)*ROW(속성!$B$26:$S$43))</f>
        <v>0</v>
      </c>
      <c r="M42">
        <f>SUMPRODUCT((속성!$B$26:$S$43='Data 추출'!$K42)*COLUMN(속성!$B$26:$S$43))</f>
        <v>0</v>
      </c>
      <c r="N42" t="str">
        <f>IF(L42=0,K42,(INDEX(속성!$A$1:$A$43,'Data 추출'!L42,1)))</f>
        <v>독</v>
      </c>
      <c r="O42" t="str">
        <f>IF(M42=0,"",INDEX(속성!$A$25:$S$25,1,'Data 추출'!M42))</f>
        <v/>
      </c>
    </row>
    <row r="43" spans="1:15" x14ac:dyDescent="0.3">
      <c r="B43">
        <v>30</v>
      </c>
      <c r="C43" t="s">
        <v>80</v>
      </c>
      <c r="D43">
        <v>70</v>
      </c>
      <c r="E43">
        <v>62</v>
      </c>
      <c r="F43">
        <v>67</v>
      </c>
      <c r="G43">
        <v>55</v>
      </c>
      <c r="H43">
        <v>55</v>
      </c>
      <c r="I43">
        <v>56</v>
      </c>
      <c r="J43">
        <v>365</v>
      </c>
      <c r="K43" t="str">
        <f>VLOOKUP(C43,'Raw 도감'!$E$2:$F$1103,2,FALSE)</f>
        <v>독</v>
      </c>
      <c r="L43">
        <f>SUMPRODUCT((속성!$B$26:$S$43='Data 추출'!$K43)*ROW(속성!$B$26:$S$43))</f>
        <v>0</v>
      </c>
      <c r="M43">
        <f>SUMPRODUCT((속성!$B$26:$S$43='Data 추출'!$K43)*COLUMN(속성!$B$26:$S$43))</f>
        <v>0</v>
      </c>
      <c r="N43" t="str">
        <f>IF(L43=0,K43,(INDEX(속성!$A$1:$A$43,'Data 추출'!L43,1)))</f>
        <v>독</v>
      </c>
      <c r="O43" t="str">
        <f>IF(M43=0,"",INDEX(속성!$A$25:$S$25,1,'Data 추출'!M43))</f>
        <v/>
      </c>
    </row>
    <row r="44" spans="1:15" x14ac:dyDescent="0.3">
      <c r="B44">
        <v>31</v>
      </c>
      <c r="C44" t="s">
        <v>2068</v>
      </c>
      <c r="D44">
        <v>90</v>
      </c>
      <c r="E44">
        <v>92</v>
      </c>
      <c r="F44">
        <v>87</v>
      </c>
      <c r="G44">
        <v>75</v>
      </c>
      <c r="H44">
        <v>85</v>
      </c>
      <c r="I44">
        <v>76</v>
      </c>
      <c r="J44">
        <v>505</v>
      </c>
      <c r="K44" t="str">
        <f>VLOOKUP(C44,'Raw 도감'!$E$2:$F$1103,2,FALSE)</f>
        <v>독땅</v>
      </c>
      <c r="L44">
        <f>SUMPRODUCT((속성!$B$26:$S$43='Data 추출'!$K44)*ROW(속성!$B$26:$S$43))</f>
        <v>33</v>
      </c>
      <c r="M44">
        <f>SUMPRODUCT((속성!$B$26:$S$43='Data 추출'!$K44)*COLUMN(속성!$B$26:$S$43))</f>
        <v>10</v>
      </c>
      <c r="N44" t="str">
        <f>IF(L44=0,K44,(INDEX(속성!$A$1:$A$43,'Data 추출'!L44,1)))</f>
        <v>독</v>
      </c>
      <c r="O44" t="str">
        <f>IF(M44=0,"",INDEX(속성!$A$25:$S$25,1,'Data 추출'!M44))</f>
        <v>땅</v>
      </c>
    </row>
    <row r="45" spans="1:15" x14ac:dyDescent="0.3">
      <c r="B45">
        <v>32</v>
      </c>
      <c r="C45" t="s">
        <v>85</v>
      </c>
      <c r="D45">
        <v>46</v>
      </c>
      <c r="E45">
        <v>57</v>
      </c>
      <c r="F45">
        <v>40</v>
      </c>
      <c r="G45">
        <v>40</v>
      </c>
      <c r="H45">
        <v>40</v>
      </c>
      <c r="I45">
        <v>50</v>
      </c>
      <c r="J45">
        <v>273</v>
      </c>
      <c r="K45" t="str">
        <f>VLOOKUP(C45,'Raw 도감'!$E$2:$F$1103,2,FALSE)</f>
        <v>독</v>
      </c>
      <c r="L45">
        <f>SUMPRODUCT((속성!$B$26:$S$43='Data 추출'!$K45)*ROW(속성!$B$26:$S$43))</f>
        <v>0</v>
      </c>
      <c r="M45">
        <f>SUMPRODUCT((속성!$B$26:$S$43='Data 추출'!$K45)*COLUMN(속성!$B$26:$S$43))</f>
        <v>0</v>
      </c>
      <c r="N45" t="str">
        <f>IF(L45=0,K45,(INDEX(속성!$A$1:$A$43,'Data 추출'!L45,1)))</f>
        <v>독</v>
      </c>
      <c r="O45" t="str">
        <f>IF(M45=0,"",INDEX(속성!$A$25:$S$25,1,'Data 추출'!M45))</f>
        <v/>
      </c>
    </row>
    <row r="46" spans="1:15" x14ac:dyDescent="0.3">
      <c r="B46">
        <v>33</v>
      </c>
      <c r="C46" t="s">
        <v>87</v>
      </c>
      <c r="D46">
        <v>61</v>
      </c>
      <c r="E46">
        <v>72</v>
      </c>
      <c r="F46">
        <v>57</v>
      </c>
      <c r="G46">
        <v>55</v>
      </c>
      <c r="H46">
        <v>55</v>
      </c>
      <c r="I46">
        <v>65</v>
      </c>
      <c r="J46">
        <v>365</v>
      </c>
      <c r="K46" t="str">
        <f>VLOOKUP(C46,'Raw 도감'!$E$2:$F$1103,2,FALSE)</f>
        <v>독</v>
      </c>
      <c r="L46">
        <f>SUMPRODUCT((속성!$B$26:$S$43='Data 추출'!$K46)*ROW(속성!$B$26:$S$43))</f>
        <v>0</v>
      </c>
      <c r="M46">
        <f>SUMPRODUCT((속성!$B$26:$S$43='Data 추출'!$K46)*COLUMN(속성!$B$26:$S$43))</f>
        <v>0</v>
      </c>
      <c r="N46" t="str">
        <f>IF(L46=0,K46,(INDEX(속성!$A$1:$A$43,'Data 추출'!L46,1)))</f>
        <v>독</v>
      </c>
      <c r="O46" t="str">
        <f>IF(M46=0,"",INDEX(속성!$A$25:$S$25,1,'Data 추출'!M46))</f>
        <v/>
      </c>
    </row>
    <row r="47" spans="1:15" x14ac:dyDescent="0.3">
      <c r="B47">
        <v>34</v>
      </c>
      <c r="C47" t="s">
        <v>2073</v>
      </c>
      <c r="D47">
        <v>81</v>
      </c>
      <c r="E47">
        <v>102</v>
      </c>
      <c r="F47">
        <v>77</v>
      </c>
      <c r="G47">
        <v>85</v>
      </c>
      <c r="H47">
        <v>75</v>
      </c>
      <c r="I47">
        <v>85</v>
      </c>
      <c r="J47">
        <v>505</v>
      </c>
      <c r="K47" t="str">
        <f>VLOOKUP(C47,'Raw 도감'!$E$2:$F$1103,2,FALSE)</f>
        <v>독땅</v>
      </c>
      <c r="L47">
        <f>SUMPRODUCT((속성!$B$26:$S$43='Data 추출'!$K47)*ROW(속성!$B$26:$S$43))</f>
        <v>33</v>
      </c>
      <c r="M47">
        <f>SUMPRODUCT((속성!$B$26:$S$43='Data 추출'!$K47)*COLUMN(속성!$B$26:$S$43))</f>
        <v>10</v>
      </c>
      <c r="N47" t="str">
        <f>IF(L47=0,K47,(INDEX(속성!$A$1:$A$43,'Data 추출'!L47,1)))</f>
        <v>독</v>
      </c>
      <c r="O47" t="str">
        <f>IF(M47=0,"",INDEX(속성!$A$25:$S$25,1,'Data 추출'!M47))</f>
        <v>땅</v>
      </c>
    </row>
    <row r="48" spans="1:15" x14ac:dyDescent="0.3">
      <c r="B48">
        <v>35</v>
      </c>
      <c r="C48" t="s">
        <v>92</v>
      </c>
      <c r="D48">
        <v>70</v>
      </c>
      <c r="E48">
        <v>45</v>
      </c>
      <c r="F48">
        <v>48</v>
      </c>
      <c r="G48">
        <v>60</v>
      </c>
      <c r="H48">
        <v>65</v>
      </c>
      <c r="I48">
        <v>35</v>
      </c>
      <c r="J48">
        <v>323</v>
      </c>
      <c r="K48" t="str">
        <f>VLOOKUP(C48,'Raw 도감'!$E$2:$F$1103,2,FALSE)</f>
        <v>페어리</v>
      </c>
      <c r="L48">
        <f>SUMPRODUCT((속성!$B$26:$S$43='Data 추출'!$K48)*ROW(속성!$B$26:$S$43))</f>
        <v>0</v>
      </c>
      <c r="M48">
        <f>SUMPRODUCT((속성!$B$26:$S$43='Data 추출'!$K48)*COLUMN(속성!$B$26:$S$43))</f>
        <v>0</v>
      </c>
      <c r="N48" t="str">
        <f>IF(L48=0,K48,(INDEX(속성!$A$1:$A$43,'Data 추출'!L48,1)))</f>
        <v>페어리</v>
      </c>
      <c r="O48" t="str">
        <f>IF(M48=0,"",INDEX(속성!$A$25:$S$25,1,'Data 추출'!M48))</f>
        <v/>
      </c>
    </row>
    <row r="49" spans="1:15" x14ac:dyDescent="0.3">
      <c r="B49">
        <v>36</v>
      </c>
      <c r="C49" t="s">
        <v>2077</v>
      </c>
      <c r="D49">
        <v>95</v>
      </c>
      <c r="E49">
        <v>70</v>
      </c>
      <c r="F49">
        <v>73</v>
      </c>
      <c r="G49">
        <v>95</v>
      </c>
      <c r="H49">
        <v>90</v>
      </c>
      <c r="I49">
        <v>60</v>
      </c>
      <c r="J49">
        <v>483</v>
      </c>
      <c r="K49" t="str">
        <f>VLOOKUP(C49,'Raw 도감'!$E$2:$F$1103,2,FALSE)</f>
        <v>페어리</v>
      </c>
      <c r="L49">
        <f>SUMPRODUCT((속성!$B$26:$S$43='Data 추출'!$K49)*ROW(속성!$B$26:$S$43))</f>
        <v>0</v>
      </c>
      <c r="M49">
        <f>SUMPRODUCT((속성!$B$26:$S$43='Data 추출'!$K49)*COLUMN(속성!$B$26:$S$43))</f>
        <v>0</v>
      </c>
      <c r="N49" t="str">
        <f>IF(L49=0,K49,(INDEX(속성!$A$1:$A$43,'Data 추출'!L49,1)))</f>
        <v>페어리</v>
      </c>
      <c r="O49" t="str">
        <f>IF(M49=0,"",INDEX(속성!$A$25:$S$25,1,'Data 추출'!M49))</f>
        <v/>
      </c>
    </row>
    <row r="50" spans="1:15" x14ac:dyDescent="0.3">
      <c r="B50">
        <v>37</v>
      </c>
      <c r="C50" t="s">
        <v>97</v>
      </c>
      <c r="D50">
        <v>38</v>
      </c>
      <c r="E50">
        <v>41</v>
      </c>
      <c r="F50">
        <v>40</v>
      </c>
      <c r="G50">
        <v>50</v>
      </c>
      <c r="H50">
        <v>65</v>
      </c>
      <c r="I50">
        <v>65</v>
      </c>
      <c r="J50">
        <v>299</v>
      </c>
      <c r="K50" t="str">
        <f>VLOOKUP(C50,'Raw 도감'!$E$2:$F$1103,2,FALSE)</f>
        <v>불꽃</v>
      </c>
      <c r="L50">
        <f>SUMPRODUCT((속성!$B$26:$S$43='Data 추출'!$K50)*ROW(속성!$B$26:$S$43))</f>
        <v>0</v>
      </c>
      <c r="M50">
        <f>SUMPRODUCT((속성!$B$26:$S$43='Data 추출'!$K50)*COLUMN(속성!$B$26:$S$43))</f>
        <v>0</v>
      </c>
      <c r="N50" t="str">
        <f>IF(L50=0,K50,(INDEX(속성!$A$1:$A$43,'Data 추출'!L50,1)))</f>
        <v>불꽃</v>
      </c>
      <c r="O50" t="str">
        <f>IF(M50=0,"",INDEX(속성!$A$25:$S$25,1,'Data 추출'!M50))</f>
        <v/>
      </c>
    </row>
    <row r="51" spans="1:15" x14ac:dyDescent="0.3">
      <c r="A51" t="s">
        <v>3356</v>
      </c>
      <c r="B51">
        <v>37</v>
      </c>
      <c r="C51" t="s">
        <v>99</v>
      </c>
      <c r="D51">
        <v>38</v>
      </c>
      <c r="E51">
        <v>41</v>
      </c>
      <c r="F51">
        <v>40</v>
      </c>
      <c r="G51">
        <v>50</v>
      </c>
      <c r="H51">
        <v>65</v>
      </c>
      <c r="I51">
        <v>65</v>
      </c>
      <c r="J51">
        <v>299</v>
      </c>
      <c r="K51" t="str">
        <f>VLOOKUP(C51,'Raw 도감'!$E$2:$F$1103,2,FALSE)</f>
        <v>얼음</v>
      </c>
      <c r="L51">
        <f>SUMPRODUCT((속성!$B$26:$S$43='Data 추출'!$K51)*ROW(속성!$B$26:$S$43))</f>
        <v>0</v>
      </c>
      <c r="M51">
        <f>SUMPRODUCT((속성!$B$26:$S$43='Data 추출'!$K51)*COLUMN(속성!$B$26:$S$43))</f>
        <v>0</v>
      </c>
      <c r="N51" t="str">
        <f>IF(L51=0,K51,(INDEX(속성!$A$1:$A$43,'Data 추출'!L51,1)))</f>
        <v>얼음</v>
      </c>
      <c r="O51" t="str">
        <f>IF(M51=0,"",INDEX(속성!$A$25:$S$25,1,'Data 추출'!M51))</f>
        <v/>
      </c>
    </row>
    <row r="52" spans="1:15" x14ac:dyDescent="0.3">
      <c r="B52">
        <v>38</v>
      </c>
      <c r="C52" t="s">
        <v>101</v>
      </c>
      <c r="D52">
        <v>73</v>
      </c>
      <c r="E52">
        <v>76</v>
      </c>
      <c r="F52">
        <v>75</v>
      </c>
      <c r="G52">
        <v>81</v>
      </c>
      <c r="H52">
        <v>100</v>
      </c>
      <c r="I52">
        <v>100</v>
      </c>
      <c r="J52">
        <v>505</v>
      </c>
      <c r="K52" t="str">
        <f>VLOOKUP(C52,'Raw 도감'!$E$2:$F$1103,2,FALSE)</f>
        <v>불꽃</v>
      </c>
      <c r="L52">
        <f>SUMPRODUCT((속성!$B$26:$S$43='Data 추출'!$K52)*ROW(속성!$B$26:$S$43))</f>
        <v>0</v>
      </c>
      <c r="M52">
        <f>SUMPRODUCT((속성!$B$26:$S$43='Data 추출'!$K52)*COLUMN(속성!$B$26:$S$43))</f>
        <v>0</v>
      </c>
      <c r="N52" t="str">
        <f>IF(L52=0,K52,(INDEX(속성!$A$1:$A$43,'Data 추출'!L52,1)))</f>
        <v>불꽃</v>
      </c>
      <c r="O52" t="str">
        <f>IF(M52=0,"",INDEX(속성!$A$25:$S$25,1,'Data 추출'!M52))</f>
        <v/>
      </c>
    </row>
    <row r="53" spans="1:15" x14ac:dyDescent="0.3">
      <c r="A53" t="s">
        <v>3356</v>
      </c>
      <c r="B53">
        <v>38</v>
      </c>
      <c r="C53" t="s">
        <v>103</v>
      </c>
      <c r="D53">
        <v>73</v>
      </c>
      <c r="E53">
        <v>67</v>
      </c>
      <c r="F53">
        <v>75</v>
      </c>
      <c r="G53">
        <v>81</v>
      </c>
      <c r="H53">
        <v>100</v>
      </c>
      <c r="I53">
        <v>109</v>
      </c>
      <c r="J53">
        <v>505</v>
      </c>
      <c r="K53" t="str">
        <f>VLOOKUP(C53,'Raw 도감'!$E$2:$F$1103,2,FALSE)</f>
        <v>얼음페어리</v>
      </c>
      <c r="L53">
        <f>SUMPRODUCT((속성!$B$26:$S$43='Data 추출'!$K53)*ROW(속성!$B$26:$S$43))</f>
        <v>31</v>
      </c>
      <c r="M53">
        <f>SUMPRODUCT((속성!$B$26:$S$43='Data 추출'!$K53)*COLUMN(속성!$B$26:$S$43))</f>
        <v>19</v>
      </c>
      <c r="N53" t="str">
        <f>IF(L53=0,K53,(INDEX(속성!$A$1:$A$43,'Data 추출'!L53,1)))</f>
        <v>얼음</v>
      </c>
      <c r="O53" t="str">
        <f>IF(M53=0,"",INDEX(속성!$A$25:$S$25,1,'Data 추출'!M53))</f>
        <v>페어리</v>
      </c>
    </row>
    <row r="54" spans="1:15" x14ac:dyDescent="0.3">
      <c r="B54">
        <v>39</v>
      </c>
      <c r="C54" t="s">
        <v>105</v>
      </c>
      <c r="D54">
        <v>115</v>
      </c>
      <c r="E54">
        <v>45</v>
      </c>
      <c r="F54">
        <v>20</v>
      </c>
      <c r="G54">
        <v>45</v>
      </c>
      <c r="H54">
        <v>25</v>
      </c>
      <c r="I54">
        <v>20</v>
      </c>
      <c r="J54">
        <v>270</v>
      </c>
      <c r="K54" t="str">
        <f>VLOOKUP(C54,'Raw 도감'!$E$2:$F$1103,2,FALSE)</f>
        <v>노말페어리</v>
      </c>
      <c r="L54">
        <f>SUMPRODUCT((속성!$B$26:$S$43='Data 추출'!$K54)*ROW(속성!$B$26:$S$43))</f>
        <v>26</v>
      </c>
      <c r="M54">
        <f>SUMPRODUCT((속성!$B$26:$S$43='Data 추출'!$K54)*COLUMN(속성!$B$26:$S$43))</f>
        <v>19</v>
      </c>
      <c r="N54" t="str">
        <f>IF(L54=0,K54,(INDEX(속성!$A$1:$A$43,'Data 추출'!L54,1)))</f>
        <v>노말</v>
      </c>
      <c r="O54" t="str">
        <f>IF(M54=0,"",INDEX(속성!$A$25:$S$25,1,'Data 추출'!M54))</f>
        <v>페어리</v>
      </c>
    </row>
    <row r="55" spans="1:15" x14ac:dyDescent="0.3">
      <c r="B55">
        <v>40</v>
      </c>
      <c r="C55" t="s">
        <v>2085</v>
      </c>
      <c r="D55">
        <v>140</v>
      </c>
      <c r="E55">
        <v>70</v>
      </c>
      <c r="F55">
        <v>45</v>
      </c>
      <c r="G55">
        <v>85</v>
      </c>
      <c r="H55">
        <v>50</v>
      </c>
      <c r="I55">
        <v>45</v>
      </c>
      <c r="J55">
        <v>435</v>
      </c>
      <c r="K55" t="str">
        <f>VLOOKUP(C55,'Raw 도감'!$E$2:$F$1103,2,FALSE)</f>
        <v>노말페어리</v>
      </c>
      <c r="L55">
        <f>SUMPRODUCT((속성!$B$26:$S$43='Data 추출'!$K55)*ROW(속성!$B$26:$S$43))</f>
        <v>26</v>
      </c>
      <c r="M55">
        <f>SUMPRODUCT((속성!$B$26:$S$43='Data 추출'!$K55)*COLUMN(속성!$B$26:$S$43))</f>
        <v>19</v>
      </c>
      <c r="N55" t="str">
        <f>IF(L55=0,K55,(INDEX(속성!$A$1:$A$43,'Data 추출'!L55,1)))</f>
        <v>노말</v>
      </c>
      <c r="O55" t="str">
        <f>IF(M55=0,"",INDEX(속성!$A$25:$S$25,1,'Data 추출'!M55))</f>
        <v>페어리</v>
      </c>
    </row>
    <row r="56" spans="1:15" x14ac:dyDescent="0.3">
      <c r="B56">
        <v>41</v>
      </c>
      <c r="C56" t="s">
        <v>110</v>
      </c>
      <c r="D56">
        <v>40</v>
      </c>
      <c r="E56">
        <v>45</v>
      </c>
      <c r="F56">
        <v>35</v>
      </c>
      <c r="G56">
        <v>30</v>
      </c>
      <c r="H56">
        <v>40</v>
      </c>
      <c r="I56">
        <v>55</v>
      </c>
      <c r="J56">
        <v>245</v>
      </c>
      <c r="K56" t="str">
        <f>VLOOKUP(C56,'Raw 도감'!$E$2:$F$1103,2,FALSE)</f>
        <v>독비행</v>
      </c>
      <c r="L56">
        <f>SUMPRODUCT((속성!$B$26:$S$43='Data 추출'!$K56)*ROW(속성!$B$26:$S$43))</f>
        <v>33</v>
      </c>
      <c r="M56">
        <f>SUMPRODUCT((속성!$B$26:$S$43='Data 추출'!$K56)*COLUMN(속성!$B$26:$S$43))</f>
        <v>11</v>
      </c>
      <c r="N56" t="str">
        <f>IF(L56=0,K56,(INDEX(속성!$A$1:$A$43,'Data 추출'!L56,1)))</f>
        <v>독</v>
      </c>
      <c r="O56" t="str">
        <f>IF(M56=0,"",INDEX(속성!$A$25:$S$25,1,'Data 추출'!M56))</f>
        <v>비행</v>
      </c>
    </row>
    <row r="57" spans="1:15" x14ac:dyDescent="0.3">
      <c r="B57">
        <v>42</v>
      </c>
      <c r="C57" t="s">
        <v>112</v>
      </c>
      <c r="D57">
        <v>75</v>
      </c>
      <c r="E57">
        <v>80</v>
      </c>
      <c r="F57">
        <v>70</v>
      </c>
      <c r="G57">
        <v>65</v>
      </c>
      <c r="H57">
        <v>75</v>
      </c>
      <c r="I57">
        <v>90</v>
      </c>
      <c r="J57">
        <v>455</v>
      </c>
      <c r="K57" t="str">
        <f>VLOOKUP(C57,'Raw 도감'!$E$2:$F$1103,2,FALSE)</f>
        <v>독비행</v>
      </c>
      <c r="L57">
        <f>SUMPRODUCT((속성!$B$26:$S$43='Data 추출'!$K57)*ROW(속성!$B$26:$S$43))</f>
        <v>33</v>
      </c>
      <c r="M57">
        <f>SUMPRODUCT((속성!$B$26:$S$43='Data 추출'!$K57)*COLUMN(속성!$B$26:$S$43))</f>
        <v>11</v>
      </c>
      <c r="N57" t="str">
        <f>IF(L57=0,K57,(INDEX(속성!$A$1:$A$43,'Data 추출'!L57,1)))</f>
        <v>독</v>
      </c>
      <c r="O57" t="str">
        <f>IF(M57=0,"",INDEX(속성!$A$25:$S$25,1,'Data 추출'!M57))</f>
        <v>비행</v>
      </c>
    </row>
    <row r="58" spans="1:15" x14ac:dyDescent="0.3">
      <c r="B58">
        <v>43</v>
      </c>
      <c r="C58" t="s">
        <v>114</v>
      </c>
      <c r="D58">
        <v>45</v>
      </c>
      <c r="E58">
        <v>50</v>
      </c>
      <c r="F58">
        <v>55</v>
      </c>
      <c r="G58">
        <v>75</v>
      </c>
      <c r="H58">
        <v>65</v>
      </c>
      <c r="I58">
        <v>30</v>
      </c>
      <c r="J58">
        <v>320</v>
      </c>
      <c r="K58" t="str">
        <f>VLOOKUP(C58,'Raw 도감'!$E$2:$F$1103,2,FALSE)</f>
        <v>풀독</v>
      </c>
      <c r="L58">
        <f>SUMPRODUCT((속성!$B$26:$S$43='Data 추출'!$K58)*ROW(속성!$B$26:$S$43))</f>
        <v>30</v>
      </c>
      <c r="M58">
        <f>SUMPRODUCT((속성!$B$26:$S$43='Data 추출'!$K58)*COLUMN(속성!$B$26:$S$43))</f>
        <v>9</v>
      </c>
      <c r="N58" t="str">
        <f>IF(L58=0,K58,(INDEX(속성!$A$1:$A$43,'Data 추출'!L58,1)))</f>
        <v>풀</v>
      </c>
      <c r="O58" t="str">
        <f>IF(M58=0,"",INDEX(속성!$A$25:$S$25,1,'Data 추출'!M58))</f>
        <v>독</v>
      </c>
    </row>
    <row r="59" spans="1:15" x14ac:dyDescent="0.3">
      <c r="B59">
        <v>44</v>
      </c>
      <c r="C59" t="s">
        <v>116</v>
      </c>
      <c r="D59">
        <v>60</v>
      </c>
      <c r="E59">
        <v>65</v>
      </c>
      <c r="F59">
        <v>70</v>
      </c>
      <c r="G59">
        <v>85</v>
      </c>
      <c r="H59">
        <v>75</v>
      </c>
      <c r="I59">
        <v>40</v>
      </c>
      <c r="J59">
        <v>395</v>
      </c>
      <c r="K59" t="str">
        <f>VLOOKUP(C59,'Raw 도감'!$E$2:$F$1103,2,FALSE)</f>
        <v>풀독</v>
      </c>
      <c r="L59">
        <f>SUMPRODUCT((속성!$B$26:$S$43='Data 추출'!$K59)*ROW(속성!$B$26:$S$43))</f>
        <v>30</v>
      </c>
      <c r="M59">
        <f>SUMPRODUCT((속성!$B$26:$S$43='Data 추출'!$K59)*COLUMN(속성!$B$26:$S$43))</f>
        <v>9</v>
      </c>
      <c r="N59" t="str">
        <f>IF(L59=0,K59,(INDEX(속성!$A$1:$A$43,'Data 추출'!L59,1)))</f>
        <v>풀</v>
      </c>
      <c r="O59" t="str">
        <f>IF(M59=0,"",INDEX(속성!$A$25:$S$25,1,'Data 추출'!M59))</f>
        <v>독</v>
      </c>
    </row>
    <row r="60" spans="1:15" x14ac:dyDescent="0.3">
      <c r="B60">
        <v>45</v>
      </c>
      <c r="C60" t="s">
        <v>2092</v>
      </c>
      <c r="D60">
        <v>75</v>
      </c>
      <c r="E60">
        <v>80</v>
      </c>
      <c r="F60">
        <v>85</v>
      </c>
      <c r="G60">
        <v>110</v>
      </c>
      <c r="H60">
        <v>90</v>
      </c>
      <c r="I60">
        <v>50</v>
      </c>
      <c r="J60">
        <v>490</v>
      </c>
      <c r="K60" t="str">
        <f>VLOOKUP(C60,'Raw 도감'!$E$2:$F$1103,2,FALSE)</f>
        <v>풀독</v>
      </c>
      <c r="L60">
        <f>SUMPRODUCT((속성!$B$26:$S$43='Data 추출'!$K60)*ROW(속성!$B$26:$S$43))</f>
        <v>30</v>
      </c>
      <c r="M60">
        <f>SUMPRODUCT((속성!$B$26:$S$43='Data 추출'!$K60)*COLUMN(속성!$B$26:$S$43))</f>
        <v>9</v>
      </c>
      <c r="N60" t="str">
        <f>IF(L60=0,K60,(INDEX(속성!$A$1:$A$43,'Data 추출'!L60,1)))</f>
        <v>풀</v>
      </c>
      <c r="O60" t="str">
        <f>IF(M60=0,"",INDEX(속성!$A$25:$S$25,1,'Data 추출'!M60))</f>
        <v>독</v>
      </c>
    </row>
    <row r="61" spans="1:15" x14ac:dyDescent="0.3">
      <c r="B61">
        <v>46</v>
      </c>
      <c r="C61" t="s">
        <v>121</v>
      </c>
      <c r="D61">
        <v>35</v>
      </c>
      <c r="E61">
        <v>70</v>
      </c>
      <c r="F61">
        <v>55</v>
      </c>
      <c r="G61">
        <v>45</v>
      </c>
      <c r="H61">
        <v>55</v>
      </c>
      <c r="I61">
        <v>25</v>
      </c>
      <c r="J61">
        <v>285</v>
      </c>
      <c r="K61" t="str">
        <f>VLOOKUP(C61,'Raw 도감'!$E$2:$F$1103,2,FALSE)</f>
        <v>벌레풀</v>
      </c>
      <c r="L61">
        <f>SUMPRODUCT((속성!$B$26:$S$43='Data 추출'!$K61)*ROW(속성!$B$26:$S$43))</f>
        <v>37</v>
      </c>
      <c r="M61">
        <f>SUMPRODUCT((속성!$B$26:$S$43='Data 추출'!$K61)*COLUMN(속성!$B$26:$S$43))</f>
        <v>6</v>
      </c>
      <c r="N61" t="str">
        <f>IF(L61=0,K61,(INDEX(속성!$A$1:$A$43,'Data 추출'!L61,1)))</f>
        <v>벌레</v>
      </c>
      <c r="O61" t="str">
        <f>IF(M61=0,"",INDEX(속성!$A$25:$S$25,1,'Data 추출'!M61))</f>
        <v>풀</v>
      </c>
    </row>
    <row r="62" spans="1:15" x14ac:dyDescent="0.3">
      <c r="B62">
        <v>47</v>
      </c>
      <c r="C62" t="s">
        <v>123</v>
      </c>
      <c r="D62">
        <v>60</v>
      </c>
      <c r="E62">
        <v>95</v>
      </c>
      <c r="F62">
        <v>80</v>
      </c>
      <c r="G62">
        <v>60</v>
      </c>
      <c r="H62">
        <v>80</v>
      </c>
      <c r="I62">
        <v>30</v>
      </c>
      <c r="J62">
        <v>405</v>
      </c>
      <c r="K62" t="str">
        <f>VLOOKUP(C62,'Raw 도감'!$E$2:$F$1103,2,FALSE)</f>
        <v>벌레풀</v>
      </c>
      <c r="L62">
        <f>SUMPRODUCT((속성!$B$26:$S$43='Data 추출'!$K62)*ROW(속성!$B$26:$S$43))</f>
        <v>37</v>
      </c>
      <c r="M62">
        <f>SUMPRODUCT((속성!$B$26:$S$43='Data 추출'!$K62)*COLUMN(속성!$B$26:$S$43))</f>
        <v>6</v>
      </c>
      <c r="N62" t="str">
        <f>IF(L62=0,K62,(INDEX(속성!$A$1:$A$43,'Data 추출'!L62,1)))</f>
        <v>벌레</v>
      </c>
      <c r="O62" t="str">
        <f>IF(M62=0,"",INDEX(속성!$A$25:$S$25,1,'Data 추출'!M62))</f>
        <v>풀</v>
      </c>
    </row>
    <row r="63" spans="1:15" x14ac:dyDescent="0.3">
      <c r="B63">
        <v>48</v>
      </c>
      <c r="C63" t="s">
        <v>125</v>
      </c>
      <c r="D63">
        <v>60</v>
      </c>
      <c r="E63">
        <v>55</v>
      </c>
      <c r="F63">
        <v>50</v>
      </c>
      <c r="G63">
        <v>40</v>
      </c>
      <c r="H63">
        <v>55</v>
      </c>
      <c r="I63">
        <v>45</v>
      </c>
      <c r="J63">
        <v>305</v>
      </c>
      <c r="K63" t="str">
        <f>VLOOKUP(C63,'Raw 도감'!$E$2:$F$1103,2,FALSE)</f>
        <v>벌레독</v>
      </c>
      <c r="L63">
        <f>SUMPRODUCT((속성!$B$26:$S$43='Data 추출'!$K63)*ROW(속성!$B$26:$S$43))</f>
        <v>37</v>
      </c>
      <c r="M63">
        <f>SUMPRODUCT((속성!$B$26:$S$43='Data 추출'!$K63)*COLUMN(속성!$B$26:$S$43))</f>
        <v>9</v>
      </c>
      <c r="N63" t="str">
        <f>IF(L63=0,K63,(INDEX(속성!$A$1:$A$43,'Data 추출'!L63,1)))</f>
        <v>벌레</v>
      </c>
      <c r="O63" t="str">
        <f>IF(M63=0,"",INDEX(속성!$A$25:$S$25,1,'Data 추출'!M63))</f>
        <v>독</v>
      </c>
    </row>
    <row r="64" spans="1:15" x14ac:dyDescent="0.3">
      <c r="B64">
        <v>49</v>
      </c>
      <c r="C64" t="s">
        <v>127</v>
      </c>
      <c r="D64">
        <v>70</v>
      </c>
      <c r="E64">
        <v>65</v>
      </c>
      <c r="F64">
        <v>60</v>
      </c>
      <c r="G64">
        <v>90</v>
      </c>
      <c r="H64">
        <v>75</v>
      </c>
      <c r="I64">
        <v>90</v>
      </c>
      <c r="J64">
        <v>450</v>
      </c>
      <c r="K64" t="str">
        <f>VLOOKUP(C64,'Raw 도감'!$E$2:$F$1103,2,FALSE)</f>
        <v>벌레독</v>
      </c>
      <c r="L64">
        <f>SUMPRODUCT((속성!$B$26:$S$43='Data 추출'!$K64)*ROW(속성!$B$26:$S$43))</f>
        <v>37</v>
      </c>
      <c r="M64">
        <f>SUMPRODUCT((속성!$B$26:$S$43='Data 추출'!$K64)*COLUMN(속성!$B$26:$S$43))</f>
        <v>9</v>
      </c>
      <c r="N64" t="str">
        <f>IF(L64=0,K64,(INDEX(속성!$A$1:$A$43,'Data 추출'!L64,1)))</f>
        <v>벌레</v>
      </c>
      <c r="O64" t="str">
        <f>IF(M64=0,"",INDEX(속성!$A$25:$S$25,1,'Data 추출'!M64))</f>
        <v>독</v>
      </c>
    </row>
    <row r="65" spans="1:15" x14ac:dyDescent="0.3">
      <c r="B65">
        <v>50</v>
      </c>
      <c r="C65" t="s">
        <v>129</v>
      </c>
      <c r="D65">
        <v>10</v>
      </c>
      <c r="E65">
        <v>55</v>
      </c>
      <c r="F65">
        <v>25</v>
      </c>
      <c r="G65">
        <v>35</v>
      </c>
      <c r="H65">
        <v>45</v>
      </c>
      <c r="I65">
        <v>95</v>
      </c>
      <c r="J65">
        <v>265</v>
      </c>
      <c r="K65" t="str">
        <f>VLOOKUP(C65,'Raw 도감'!$E$2:$F$1103,2,FALSE)</f>
        <v>땅</v>
      </c>
      <c r="L65">
        <f>SUMPRODUCT((속성!$B$26:$S$43='Data 추출'!$K65)*ROW(속성!$B$26:$S$43))</f>
        <v>0</v>
      </c>
      <c r="M65">
        <f>SUMPRODUCT((속성!$B$26:$S$43='Data 추출'!$K65)*COLUMN(속성!$B$26:$S$43))</f>
        <v>0</v>
      </c>
      <c r="N65" t="str">
        <f>IF(L65=0,K65,(INDEX(속성!$A$1:$A$43,'Data 추출'!L65,1)))</f>
        <v>땅</v>
      </c>
      <c r="O65" t="str">
        <f>IF(M65=0,"",INDEX(속성!$A$25:$S$25,1,'Data 추출'!M65))</f>
        <v/>
      </c>
    </row>
    <row r="66" spans="1:15" x14ac:dyDescent="0.3">
      <c r="A66" t="s">
        <v>3356</v>
      </c>
      <c r="B66">
        <v>50</v>
      </c>
      <c r="C66" t="s">
        <v>131</v>
      </c>
      <c r="D66">
        <v>10</v>
      </c>
      <c r="E66">
        <v>55</v>
      </c>
      <c r="F66">
        <v>30</v>
      </c>
      <c r="G66">
        <v>35</v>
      </c>
      <c r="H66">
        <v>45</v>
      </c>
      <c r="I66">
        <v>90</v>
      </c>
      <c r="J66">
        <v>265</v>
      </c>
      <c r="K66" t="str">
        <f>VLOOKUP(C66,'Raw 도감'!$E$2:$F$1103,2,FALSE)</f>
        <v>땅강철</v>
      </c>
      <c r="L66">
        <f>SUMPRODUCT((속성!$B$26:$S$43='Data 추출'!$K66)*ROW(속성!$B$26:$S$43))</f>
        <v>34</v>
      </c>
      <c r="M66">
        <f>SUMPRODUCT((속성!$B$26:$S$43='Data 추출'!$K66)*COLUMN(속성!$B$26:$S$43))</f>
        <v>18</v>
      </c>
      <c r="N66" t="str">
        <f>IF(L66=0,K66,(INDEX(속성!$A$1:$A$43,'Data 추출'!L66,1)))</f>
        <v>땅</v>
      </c>
      <c r="O66" t="str">
        <f>IF(M66=0,"",INDEX(속성!$A$25:$S$25,1,'Data 추출'!M66))</f>
        <v>강철</v>
      </c>
    </row>
    <row r="67" spans="1:15" x14ac:dyDescent="0.3">
      <c r="B67">
        <v>51</v>
      </c>
      <c r="C67" t="s">
        <v>133</v>
      </c>
      <c r="D67">
        <v>35</v>
      </c>
      <c r="E67">
        <v>80</v>
      </c>
      <c r="F67">
        <v>50</v>
      </c>
      <c r="G67">
        <v>50</v>
      </c>
      <c r="H67">
        <v>70</v>
      </c>
      <c r="I67">
        <v>120</v>
      </c>
      <c r="J67">
        <v>405</v>
      </c>
      <c r="K67" t="str">
        <f>VLOOKUP(C67,'Raw 도감'!$E$2:$F$1103,2,FALSE)</f>
        <v>땅</v>
      </c>
      <c r="L67">
        <f>SUMPRODUCT((속성!$B$26:$S$43='Data 추출'!$K67)*ROW(속성!$B$26:$S$43))</f>
        <v>0</v>
      </c>
      <c r="M67">
        <f>SUMPRODUCT((속성!$B$26:$S$43='Data 추출'!$K67)*COLUMN(속성!$B$26:$S$43))</f>
        <v>0</v>
      </c>
      <c r="N67" t="str">
        <f>IF(L67=0,K67,(INDEX(속성!$A$1:$A$43,'Data 추출'!L67,1)))</f>
        <v>땅</v>
      </c>
      <c r="O67" t="str">
        <f>IF(M67=0,"",INDEX(속성!$A$25:$S$25,1,'Data 추출'!M67))</f>
        <v/>
      </c>
    </row>
    <row r="68" spans="1:15" x14ac:dyDescent="0.3">
      <c r="A68" t="s">
        <v>3356</v>
      </c>
      <c r="B68">
        <v>51</v>
      </c>
      <c r="C68" t="s">
        <v>135</v>
      </c>
      <c r="D68">
        <v>35</v>
      </c>
      <c r="E68">
        <v>100</v>
      </c>
      <c r="F68">
        <v>60</v>
      </c>
      <c r="G68">
        <v>50</v>
      </c>
      <c r="H68">
        <v>70</v>
      </c>
      <c r="I68">
        <v>110</v>
      </c>
      <c r="J68">
        <v>425</v>
      </c>
      <c r="K68" t="str">
        <f>VLOOKUP(C68,'Raw 도감'!$E$2:$F$1103,2,FALSE)</f>
        <v>땅강철</v>
      </c>
      <c r="L68">
        <f>SUMPRODUCT((속성!$B$26:$S$43='Data 추출'!$K68)*ROW(속성!$B$26:$S$43))</f>
        <v>34</v>
      </c>
      <c r="M68">
        <f>SUMPRODUCT((속성!$B$26:$S$43='Data 추출'!$K68)*COLUMN(속성!$B$26:$S$43))</f>
        <v>18</v>
      </c>
      <c r="N68" t="str">
        <f>IF(L68=0,K68,(INDEX(속성!$A$1:$A$43,'Data 추출'!L68,1)))</f>
        <v>땅</v>
      </c>
      <c r="O68" t="str">
        <f>IF(M68=0,"",INDEX(속성!$A$25:$S$25,1,'Data 추출'!M68))</f>
        <v>강철</v>
      </c>
    </row>
    <row r="69" spans="1:15" x14ac:dyDescent="0.3">
      <c r="B69">
        <v>52</v>
      </c>
      <c r="C69" t="s">
        <v>137</v>
      </c>
      <c r="D69">
        <v>40</v>
      </c>
      <c r="E69">
        <v>45</v>
      </c>
      <c r="F69">
        <v>35</v>
      </c>
      <c r="G69">
        <v>40</v>
      </c>
      <c r="H69">
        <v>40</v>
      </c>
      <c r="I69">
        <v>90</v>
      </c>
      <c r="J69">
        <v>290</v>
      </c>
      <c r="K69" t="str">
        <f>VLOOKUP(C69,'Raw 도감'!$E$2:$F$1103,2,FALSE)</f>
        <v>노말</v>
      </c>
      <c r="L69">
        <f>SUMPRODUCT((속성!$B$26:$S$43='Data 추출'!$K69)*ROW(속성!$B$26:$S$43))</f>
        <v>0</v>
      </c>
      <c r="M69">
        <f>SUMPRODUCT((속성!$B$26:$S$43='Data 추출'!$K69)*COLUMN(속성!$B$26:$S$43))</f>
        <v>0</v>
      </c>
      <c r="N69" t="str">
        <f>IF(L69=0,K69,(INDEX(속성!$A$1:$A$43,'Data 추출'!L69,1)))</f>
        <v>노말</v>
      </c>
      <c r="O69" t="str">
        <f>IF(M69=0,"",INDEX(속성!$A$25:$S$25,1,'Data 추출'!M69))</f>
        <v/>
      </c>
    </row>
    <row r="70" spans="1:15" x14ac:dyDescent="0.3">
      <c r="A70" t="s">
        <v>3356</v>
      </c>
      <c r="B70">
        <v>52</v>
      </c>
      <c r="C70" t="s">
        <v>139</v>
      </c>
      <c r="D70">
        <v>40</v>
      </c>
      <c r="E70">
        <v>35</v>
      </c>
      <c r="F70">
        <v>35</v>
      </c>
      <c r="G70">
        <v>50</v>
      </c>
      <c r="H70">
        <v>40</v>
      </c>
      <c r="I70">
        <v>90</v>
      </c>
      <c r="J70">
        <v>290</v>
      </c>
      <c r="K70" t="str">
        <f>VLOOKUP(C70,'Raw 도감'!$E$2:$F$1103,2,FALSE)</f>
        <v>악</v>
      </c>
      <c r="L70">
        <f>SUMPRODUCT((속성!$B$26:$S$43='Data 추출'!$K70)*ROW(속성!$B$26:$S$43))</f>
        <v>0</v>
      </c>
      <c r="M70">
        <f>SUMPRODUCT((속성!$B$26:$S$43='Data 추출'!$K70)*COLUMN(속성!$B$26:$S$43))</f>
        <v>0</v>
      </c>
      <c r="N70" t="str">
        <f>IF(L70=0,K70,(INDEX(속성!$A$1:$A$43,'Data 추출'!L70,1)))</f>
        <v>악</v>
      </c>
      <c r="O70" t="str">
        <f>IF(M70=0,"",INDEX(속성!$A$25:$S$25,1,'Data 추출'!M70))</f>
        <v/>
      </c>
    </row>
    <row r="71" spans="1:15" x14ac:dyDescent="0.3">
      <c r="A71" t="s">
        <v>3356</v>
      </c>
      <c r="B71">
        <v>52</v>
      </c>
      <c r="C71" t="s">
        <v>141</v>
      </c>
      <c r="D71">
        <v>50</v>
      </c>
      <c r="E71">
        <v>65</v>
      </c>
      <c r="F71">
        <v>55</v>
      </c>
      <c r="G71">
        <v>40</v>
      </c>
      <c r="H71">
        <v>40</v>
      </c>
      <c r="I71">
        <v>40</v>
      </c>
      <c r="J71">
        <v>290</v>
      </c>
      <c r="K71" t="str">
        <f>VLOOKUP(C71,'Raw 도감'!$E$2:$F$1103,2,FALSE)</f>
        <v>강철</v>
      </c>
      <c r="L71">
        <f>SUMPRODUCT((속성!$B$26:$S$43='Data 추출'!$K71)*ROW(속성!$B$26:$S$43))</f>
        <v>0</v>
      </c>
      <c r="M71">
        <f>SUMPRODUCT((속성!$B$26:$S$43='Data 추출'!$K71)*COLUMN(속성!$B$26:$S$43))</f>
        <v>0</v>
      </c>
      <c r="N71" t="str">
        <f>IF(L71=0,K71,(INDEX(속성!$A$1:$A$43,'Data 추출'!L71,1)))</f>
        <v>강철</v>
      </c>
      <c r="O71" t="str">
        <f>IF(M71=0,"",INDEX(속성!$A$25:$S$25,1,'Data 추출'!M71))</f>
        <v/>
      </c>
    </row>
    <row r="72" spans="1:15" x14ac:dyDescent="0.3">
      <c r="B72">
        <v>53</v>
      </c>
      <c r="C72" t="s">
        <v>143</v>
      </c>
      <c r="D72">
        <v>65</v>
      </c>
      <c r="E72">
        <v>70</v>
      </c>
      <c r="F72">
        <v>60</v>
      </c>
      <c r="G72">
        <v>65</v>
      </c>
      <c r="H72">
        <v>65</v>
      </c>
      <c r="I72">
        <v>115</v>
      </c>
      <c r="J72">
        <v>440</v>
      </c>
      <c r="K72" t="str">
        <f>VLOOKUP(C72,'Raw 도감'!$E$2:$F$1103,2,FALSE)</f>
        <v>노말</v>
      </c>
      <c r="L72">
        <f>SUMPRODUCT((속성!$B$26:$S$43='Data 추출'!$K72)*ROW(속성!$B$26:$S$43))</f>
        <v>0</v>
      </c>
      <c r="M72">
        <f>SUMPRODUCT((속성!$B$26:$S$43='Data 추출'!$K72)*COLUMN(속성!$B$26:$S$43))</f>
        <v>0</v>
      </c>
      <c r="N72" t="str">
        <f>IF(L72=0,K72,(INDEX(속성!$A$1:$A$43,'Data 추출'!L72,1)))</f>
        <v>노말</v>
      </c>
      <c r="O72" t="str">
        <f>IF(M72=0,"",INDEX(속성!$A$25:$S$25,1,'Data 추출'!M72))</f>
        <v/>
      </c>
    </row>
    <row r="73" spans="1:15" x14ac:dyDescent="0.3">
      <c r="A73" t="s">
        <v>3356</v>
      </c>
      <c r="B73">
        <v>53</v>
      </c>
      <c r="C73" t="s">
        <v>145</v>
      </c>
      <c r="D73">
        <v>65</v>
      </c>
      <c r="E73">
        <v>60</v>
      </c>
      <c r="F73">
        <v>60</v>
      </c>
      <c r="G73">
        <v>75</v>
      </c>
      <c r="H73">
        <v>65</v>
      </c>
      <c r="I73">
        <v>115</v>
      </c>
      <c r="J73">
        <v>440</v>
      </c>
      <c r="K73" t="str">
        <f>VLOOKUP(C73,'Raw 도감'!$E$2:$F$1103,2,FALSE)</f>
        <v>악</v>
      </c>
      <c r="L73">
        <f>SUMPRODUCT((속성!$B$26:$S$43='Data 추출'!$K73)*ROW(속성!$B$26:$S$43))</f>
        <v>0</v>
      </c>
      <c r="M73">
        <f>SUMPRODUCT((속성!$B$26:$S$43='Data 추출'!$K73)*COLUMN(속성!$B$26:$S$43))</f>
        <v>0</v>
      </c>
      <c r="N73" t="str">
        <f>IF(L73=0,K73,(INDEX(속성!$A$1:$A$43,'Data 추출'!L73,1)))</f>
        <v>악</v>
      </c>
      <c r="O73" t="str">
        <f>IF(M73=0,"",INDEX(속성!$A$25:$S$25,1,'Data 추출'!M73))</f>
        <v/>
      </c>
    </row>
    <row r="74" spans="1:15" x14ac:dyDescent="0.3">
      <c r="B74">
        <v>54</v>
      </c>
      <c r="C74" t="s">
        <v>147</v>
      </c>
      <c r="D74">
        <v>50</v>
      </c>
      <c r="E74">
        <v>52</v>
      </c>
      <c r="F74">
        <v>48</v>
      </c>
      <c r="G74">
        <v>65</v>
      </c>
      <c r="H74">
        <v>50</v>
      </c>
      <c r="I74">
        <v>55</v>
      </c>
      <c r="J74">
        <v>320</v>
      </c>
      <c r="K74" t="str">
        <f>VLOOKUP(C74,'Raw 도감'!$E$2:$F$1103,2,FALSE)</f>
        <v>물</v>
      </c>
      <c r="L74">
        <f>SUMPRODUCT((속성!$B$26:$S$43='Data 추출'!$K74)*ROW(속성!$B$26:$S$43))</f>
        <v>0</v>
      </c>
      <c r="M74">
        <f>SUMPRODUCT((속성!$B$26:$S$43='Data 추출'!$K74)*COLUMN(속성!$B$26:$S$43))</f>
        <v>0</v>
      </c>
      <c r="N74" t="str">
        <f>IF(L74=0,K74,(INDEX(속성!$A$1:$A$43,'Data 추출'!L74,1)))</f>
        <v>물</v>
      </c>
      <c r="O74" t="str">
        <f>IF(M74=0,"",INDEX(속성!$A$25:$S$25,1,'Data 추출'!M74))</f>
        <v/>
      </c>
    </row>
    <row r="75" spans="1:15" x14ac:dyDescent="0.3">
      <c r="B75">
        <v>55</v>
      </c>
      <c r="C75" t="s">
        <v>149</v>
      </c>
      <c r="D75">
        <v>80</v>
      </c>
      <c r="E75">
        <v>82</v>
      </c>
      <c r="F75">
        <v>78</v>
      </c>
      <c r="G75">
        <v>95</v>
      </c>
      <c r="H75">
        <v>80</v>
      </c>
      <c r="I75">
        <v>85</v>
      </c>
      <c r="J75">
        <v>500</v>
      </c>
      <c r="K75" t="str">
        <f>VLOOKUP(C75,'Raw 도감'!$E$2:$F$1103,2,FALSE)</f>
        <v>물</v>
      </c>
      <c r="L75">
        <f>SUMPRODUCT((속성!$B$26:$S$43='Data 추출'!$K75)*ROW(속성!$B$26:$S$43))</f>
        <v>0</v>
      </c>
      <c r="M75">
        <f>SUMPRODUCT((속성!$B$26:$S$43='Data 추출'!$K75)*COLUMN(속성!$B$26:$S$43))</f>
        <v>0</v>
      </c>
      <c r="N75" t="str">
        <f>IF(L75=0,K75,(INDEX(속성!$A$1:$A$43,'Data 추출'!L75,1)))</f>
        <v>물</v>
      </c>
      <c r="O75" t="str">
        <f>IF(M75=0,"",INDEX(속성!$A$25:$S$25,1,'Data 추출'!M75))</f>
        <v/>
      </c>
    </row>
    <row r="76" spans="1:15" x14ac:dyDescent="0.3">
      <c r="B76">
        <v>56</v>
      </c>
      <c r="C76" t="s">
        <v>151</v>
      </c>
      <c r="D76">
        <v>40</v>
      </c>
      <c r="E76">
        <v>80</v>
      </c>
      <c r="F76">
        <v>35</v>
      </c>
      <c r="G76">
        <v>35</v>
      </c>
      <c r="H76">
        <v>45</v>
      </c>
      <c r="I76">
        <v>70</v>
      </c>
      <c r="J76">
        <v>305</v>
      </c>
      <c r="K76" t="str">
        <f>VLOOKUP(C76,'Raw 도감'!$E$2:$F$1103,2,FALSE)</f>
        <v>격투</v>
      </c>
      <c r="L76">
        <f>SUMPRODUCT((속성!$B$26:$S$43='Data 추출'!$K76)*ROW(속성!$B$26:$S$43))</f>
        <v>0</v>
      </c>
      <c r="M76">
        <f>SUMPRODUCT((속성!$B$26:$S$43='Data 추출'!$K76)*COLUMN(속성!$B$26:$S$43))</f>
        <v>0</v>
      </c>
      <c r="N76" t="str">
        <f>IF(L76=0,K76,(INDEX(속성!$A$1:$A$43,'Data 추출'!L76,1)))</f>
        <v>격투</v>
      </c>
      <c r="O76" t="str">
        <f>IF(M76=0,"",INDEX(속성!$A$25:$S$25,1,'Data 추출'!M76))</f>
        <v/>
      </c>
    </row>
    <row r="77" spans="1:15" x14ac:dyDescent="0.3">
      <c r="B77">
        <v>57</v>
      </c>
      <c r="C77" t="s">
        <v>153</v>
      </c>
      <c r="D77">
        <v>65</v>
      </c>
      <c r="E77">
        <v>105</v>
      </c>
      <c r="F77">
        <v>60</v>
      </c>
      <c r="G77">
        <v>60</v>
      </c>
      <c r="H77">
        <v>70</v>
      </c>
      <c r="I77">
        <v>95</v>
      </c>
      <c r="J77">
        <v>455</v>
      </c>
      <c r="K77" t="str">
        <f>VLOOKUP(C77,'Raw 도감'!$E$2:$F$1103,2,FALSE)</f>
        <v>격투</v>
      </c>
      <c r="L77">
        <f>SUMPRODUCT((속성!$B$26:$S$43='Data 추출'!$K77)*ROW(속성!$B$26:$S$43))</f>
        <v>0</v>
      </c>
      <c r="M77">
        <f>SUMPRODUCT((속성!$B$26:$S$43='Data 추출'!$K77)*COLUMN(속성!$B$26:$S$43))</f>
        <v>0</v>
      </c>
      <c r="N77" t="str">
        <f>IF(L77=0,K77,(INDEX(속성!$A$1:$A$43,'Data 추출'!L77,1)))</f>
        <v>격투</v>
      </c>
      <c r="O77" t="str">
        <f>IF(M77=0,"",INDEX(속성!$A$25:$S$25,1,'Data 추출'!M77))</f>
        <v/>
      </c>
    </row>
    <row r="78" spans="1:15" x14ac:dyDescent="0.3">
      <c r="B78">
        <v>58</v>
      </c>
      <c r="C78" t="s">
        <v>155</v>
      </c>
      <c r="D78">
        <v>55</v>
      </c>
      <c r="E78">
        <v>70</v>
      </c>
      <c r="F78">
        <v>45</v>
      </c>
      <c r="G78">
        <v>70</v>
      </c>
      <c r="H78">
        <v>50</v>
      </c>
      <c r="I78">
        <v>60</v>
      </c>
      <c r="J78">
        <v>350</v>
      </c>
      <c r="K78" t="str">
        <f>VLOOKUP(C78,'Raw 도감'!$E$2:$F$1103,2,FALSE)</f>
        <v>불꽃</v>
      </c>
      <c r="L78">
        <f>SUMPRODUCT((속성!$B$26:$S$43='Data 추출'!$K78)*ROW(속성!$B$26:$S$43))</f>
        <v>0</v>
      </c>
      <c r="M78">
        <f>SUMPRODUCT((속성!$B$26:$S$43='Data 추출'!$K78)*COLUMN(속성!$B$26:$S$43))</f>
        <v>0</v>
      </c>
      <c r="N78" t="str">
        <f>IF(L78=0,K78,(INDEX(속성!$A$1:$A$43,'Data 추출'!L78,1)))</f>
        <v>불꽃</v>
      </c>
      <c r="O78" t="str">
        <f>IF(M78=0,"",INDEX(속성!$A$25:$S$25,1,'Data 추출'!M78))</f>
        <v/>
      </c>
    </row>
    <row r="79" spans="1:15" x14ac:dyDescent="0.3">
      <c r="B79">
        <v>59</v>
      </c>
      <c r="C79" t="s">
        <v>157</v>
      </c>
      <c r="D79">
        <v>90</v>
      </c>
      <c r="E79">
        <v>110</v>
      </c>
      <c r="F79">
        <v>80</v>
      </c>
      <c r="G79">
        <v>100</v>
      </c>
      <c r="H79">
        <v>80</v>
      </c>
      <c r="I79">
        <v>95</v>
      </c>
      <c r="J79">
        <v>555</v>
      </c>
      <c r="K79" t="str">
        <f>VLOOKUP(C79,'Raw 도감'!$E$2:$F$1103,2,FALSE)</f>
        <v>불꽃</v>
      </c>
      <c r="L79">
        <f>SUMPRODUCT((속성!$B$26:$S$43='Data 추출'!$K79)*ROW(속성!$B$26:$S$43))</f>
        <v>0</v>
      </c>
      <c r="M79">
        <f>SUMPRODUCT((속성!$B$26:$S$43='Data 추출'!$K79)*COLUMN(속성!$B$26:$S$43))</f>
        <v>0</v>
      </c>
      <c r="N79" t="str">
        <f>IF(L79=0,K79,(INDEX(속성!$A$1:$A$43,'Data 추출'!L79,1)))</f>
        <v>불꽃</v>
      </c>
      <c r="O79" t="str">
        <f>IF(M79=0,"",INDEX(속성!$A$25:$S$25,1,'Data 추출'!M79))</f>
        <v/>
      </c>
    </row>
    <row r="80" spans="1:15" x14ac:dyDescent="0.3">
      <c r="B80">
        <v>60</v>
      </c>
      <c r="C80" t="s">
        <v>159</v>
      </c>
      <c r="D80">
        <v>40</v>
      </c>
      <c r="E80">
        <v>50</v>
      </c>
      <c r="F80">
        <v>40</v>
      </c>
      <c r="G80">
        <v>40</v>
      </c>
      <c r="H80">
        <v>40</v>
      </c>
      <c r="I80">
        <v>90</v>
      </c>
      <c r="J80">
        <v>300</v>
      </c>
      <c r="K80" t="str">
        <f>VLOOKUP(C80,'Raw 도감'!$E$2:$F$1103,2,FALSE)</f>
        <v>물</v>
      </c>
      <c r="L80">
        <f>SUMPRODUCT((속성!$B$26:$S$43='Data 추출'!$K80)*ROW(속성!$B$26:$S$43))</f>
        <v>0</v>
      </c>
      <c r="M80">
        <f>SUMPRODUCT((속성!$B$26:$S$43='Data 추출'!$K80)*COLUMN(속성!$B$26:$S$43))</f>
        <v>0</v>
      </c>
      <c r="N80" t="str">
        <f>IF(L80=0,K80,(INDEX(속성!$A$1:$A$43,'Data 추출'!L80,1)))</f>
        <v>물</v>
      </c>
      <c r="O80" t="str">
        <f>IF(M80=0,"",INDEX(속성!$A$25:$S$25,1,'Data 추출'!M80))</f>
        <v/>
      </c>
    </row>
    <row r="81" spans="1:15" x14ac:dyDescent="0.3">
      <c r="B81">
        <v>61</v>
      </c>
      <c r="C81" t="s">
        <v>161</v>
      </c>
      <c r="D81">
        <v>65</v>
      </c>
      <c r="E81">
        <v>65</v>
      </c>
      <c r="F81">
        <v>65</v>
      </c>
      <c r="G81">
        <v>50</v>
      </c>
      <c r="H81">
        <v>50</v>
      </c>
      <c r="I81">
        <v>90</v>
      </c>
      <c r="J81">
        <v>385</v>
      </c>
      <c r="K81" t="str">
        <f>VLOOKUP(C81,'Raw 도감'!$E$2:$F$1103,2,FALSE)</f>
        <v>물</v>
      </c>
      <c r="L81">
        <f>SUMPRODUCT((속성!$B$26:$S$43='Data 추출'!$K81)*ROW(속성!$B$26:$S$43))</f>
        <v>0</v>
      </c>
      <c r="M81">
        <f>SUMPRODUCT((속성!$B$26:$S$43='Data 추출'!$K81)*COLUMN(속성!$B$26:$S$43))</f>
        <v>0</v>
      </c>
      <c r="N81" t="str">
        <f>IF(L81=0,K81,(INDEX(속성!$A$1:$A$43,'Data 추출'!L81,1)))</f>
        <v>물</v>
      </c>
      <c r="O81" t="str">
        <f>IF(M81=0,"",INDEX(속성!$A$25:$S$25,1,'Data 추출'!M81))</f>
        <v/>
      </c>
    </row>
    <row r="82" spans="1:15" x14ac:dyDescent="0.3">
      <c r="B82">
        <v>62</v>
      </c>
      <c r="C82" t="s">
        <v>2118</v>
      </c>
      <c r="D82">
        <v>90</v>
      </c>
      <c r="E82">
        <v>95</v>
      </c>
      <c r="F82">
        <v>95</v>
      </c>
      <c r="G82">
        <v>70</v>
      </c>
      <c r="H82">
        <v>90</v>
      </c>
      <c r="I82">
        <v>70</v>
      </c>
      <c r="J82">
        <v>510</v>
      </c>
      <c r="K82" t="str">
        <f>VLOOKUP(C82,'Raw 도감'!$E$2:$F$1103,2,FALSE)</f>
        <v>물격투</v>
      </c>
      <c r="L82">
        <f>SUMPRODUCT((속성!$B$26:$S$43='Data 추출'!$K82)*ROW(속성!$B$26:$S$43))</f>
        <v>28</v>
      </c>
      <c r="M82">
        <f>SUMPRODUCT((속성!$B$26:$S$43='Data 추출'!$K82)*COLUMN(속성!$B$26:$S$43))</f>
        <v>8</v>
      </c>
      <c r="N82" t="str">
        <f>IF(L82=0,K82,(INDEX(속성!$A$1:$A$43,'Data 추출'!L82,1)))</f>
        <v>물</v>
      </c>
      <c r="O82" t="str">
        <f>IF(M82=0,"",INDEX(속성!$A$25:$S$25,1,'Data 추출'!M82))</f>
        <v>격투</v>
      </c>
    </row>
    <row r="83" spans="1:15" x14ac:dyDescent="0.3">
      <c r="B83">
        <v>63</v>
      </c>
      <c r="C83" t="s">
        <v>166</v>
      </c>
      <c r="D83">
        <v>25</v>
      </c>
      <c r="E83">
        <v>20</v>
      </c>
      <c r="F83">
        <v>15</v>
      </c>
      <c r="G83">
        <v>105</v>
      </c>
      <c r="H83">
        <v>55</v>
      </c>
      <c r="I83">
        <v>90</v>
      </c>
      <c r="J83">
        <v>310</v>
      </c>
      <c r="K83" t="str">
        <f>VLOOKUP(C83,'Raw 도감'!$E$2:$F$1103,2,FALSE)</f>
        <v>에스퍼</v>
      </c>
      <c r="L83">
        <f>SUMPRODUCT((속성!$B$26:$S$43='Data 추출'!$K83)*ROW(속성!$B$26:$S$43))</f>
        <v>0</v>
      </c>
      <c r="M83">
        <f>SUMPRODUCT((속성!$B$26:$S$43='Data 추출'!$K83)*COLUMN(속성!$B$26:$S$43))</f>
        <v>0</v>
      </c>
      <c r="N83" t="str">
        <f>IF(L83=0,K83,(INDEX(속성!$A$1:$A$43,'Data 추출'!L83,1)))</f>
        <v>에스퍼</v>
      </c>
      <c r="O83" t="str">
        <f>IF(M83=0,"",INDEX(속성!$A$25:$S$25,1,'Data 추출'!M83))</f>
        <v/>
      </c>
    </row>
    <row r="84" spans="1:15" x14ac:dyDescent="0.3">
      <c r="B84">
        <v>64</v>
      </c>
      <c r="C84" t="s">
        <v>168</v>
      </c>
      <c r="D84">
        <v>40</v>
      </c>
      <c r="E84">
        <v>35</v>
      </c>
      <c r="F84">
        <v>30</v>
      </c>
      <c r="G84">
        <v>120</v>
      </c>
      <c r="H84">
        <v>70</v>
      </c>
      <c r="I84">
        <v>105</v>
      </c>
      <c r="J84">
        <v>400</v>
      </c>
      <c r="K84" t="str">
        <f>VLOOKUP(C84,'Raw 도감'!$E$2:$F$1103,2,FALSE)</f>
        <v>에스퍼</v>
      </c>
      <c r="L84">
        <f>SUMPRODUCT((속성!$B$26:$S$43='Data 추출'!$K84)*ROW(속성!$B$26:$S$43))</f>
        <v>0</v>
      </c>
      <c r="M84">
        <f>SUMPRODUCT((속성!$B$26:$S$43='Data 추출'!$K84)*COLUMN(속성!$B$26:$S$43))</f>
        <v>0</v>
      </c>
      <c r="N84" t="str">
        <f>IF(L84=0,K84,(INDEX(속성!$A$1:$A$43,'Data 추출'!L84,1)))</f>
        <v>에스퍼</v>
      </c>
      <c r="O84" t="str">
        <f>IF(M84=0,"",INDEX(속성!$A$25:$S$25,1,'Data 추출'!M84))</f>
        <v/>
      </c>
    </row>
    <row r="85" spans="1:15" x14ac:dyDescent="0.3">
      <c r="B85">
        <v>65</v>
      </c>
      <c r="C85" t="s">
        <v>2124</v>
      </c>
      <c r="D85">
        <v>55</v>
      </c>
      <c r="E85">
        <v>50</v>
      </c>
      <c r="F85">
        <v>45</v>
      </c>
      <c r="G85">
        <v>135</v>
      </c>
      <c r="H85">
        <v>95</v>
      </c>
      <c r="I85">
        <v>120</v>
      </c>
      <c r="J85">
        <v>500</v>
      </c>
      <c r="K85" t="str">
        <f>VLOOKUP(C85,'Raw 도감'!$E$2:$F$1103,2,FALSE)</f>
        <v>에스퍼</v>
      </c>
      <c r="L85">
        <f>SUMPRODUCT((속성!$B$26:$S$43='Data 추출'!$K85)*ROW(속성!$B$26:$S$43))</f>
        <v>0</v>
      </c>
      <c r="M85">
        <f>SUMPRODUCT((속성!$B$26:$S$43='Data 추출'!$K85)*COLUMN(속성!$B$26:$S$43))</f>
        <v>0</v>
      </c>
      <c r="N85" t="str">
        <f>IF(L85=0,K85,(INDEX(속성!$A$1:$A$43,'Data 추출'!L85,1)))</f>
        <v>에스퍼</v>
      </c>
      <c r="O85" t="str">
        <f>IF(M85=0,"",INDEX(속성!$A$25:$S$25,1,'Data 추출'!M85))</f>
        <v/>
      </c>
    </row>
    <row r="86" spans="1:15" x14ac:dyDescent="0.3">
      <c r="B86">
        <v>65</v>
      </c>
      <c r="C86" t="s">
        <v>172</v>
      </c>
      <c r="D86">
        <v>55</v>
      </c>
      <c r="E86">
        <v>50</v>
      </c>
      <c r="F86">
        <v>65</v>
      </c>
      <c r="G86">
        <v>175</v>
      </c>
      <c r="H86">
        <v>95</v>
      </c>
      <c r="I86">
        <v>150</v>
      </c>
      <c r="J86">
        <v>590</v>
      </c>
      <c r="K86" t="str">
        <f>VLOOKUP(C86,'Raw 도감'!$E$2:$F$1103,2,FALSE)</f>
        <v>에스퍼</v>
      </c>
      <c r="L86">
        <f>SUMPRODUCT((속성!$B$26:$S$43='Data 추출'!$K86)*ROW(속성!$B$26:$S$43))</f>
        <v>0</v>
      </c>
      <c r="M86">
        <f>SUMPRODUCT((속성!$B$26:$S$43='Data 추출'!$K86)*COLUMN(속성!$B$26:$S$43))</f>
        <v>0</v>
      </c>
      <c r="N86" t="str">
        <f>IF(L86=0,K86,(INDEX(속성!$A$1:$A$43,'Data 추출'!L86,1)))</f>
        <v>에스퍼</v>
      </c>
      <c r="O86" t="str">
        <f>IF(M86=0,"",INDEX(속성!$A$25:$S$25,1,'Data 추출'!M86))</f>
        <v/>
      </c>
    </row>
    <row r="87" spans="1:15" x14ac:dyDescent="0.3">
      <c r="B87">
        <v>66</v>
      </c>
      <c r="C87" t="s">
        <v>174</v>
      </c>
      <c r="D87">
        <v>70</v>
      </c>
      <c r="E87">
        <v>80</v>
      </c>
      <c r="F87">
        <v>50</v>
      </c>
      <c r="G87">
        <v>35</v>
      </c>
      <c r="H87">
        <v>35</v>
      </c>
      <c r="I87">
        <v>35</v>
      </c>
      <c r="J87">
        <v>305</v>
      </c>
      <c r="K87" t="str">
        <f>VLOOKUP(C87,'Raw 도감'!$E$2:$F$1103,2,FALSE)</f>
        <v>격투</v>
      </c>
      <c r="L87">
        <f>SUMPRODUCT((속성!$B$26:$S$43='Data 추출'!$K87)*ROW(속성!$B$26:$S$43))</f>
        <v>0</v>
      </c>
      <c r="M87">
        <f>SUMPRODUCT((속성!$B$26:$S$43='Data 추출'!$K87)*COLUMN(속성!$B$26:$S$43))</f>
        <v>0</v>
      </c>
      <c r="N87" t="str">
        <f>IF(L87=0,K87,(INDEX(속성!$A$1:$A$43,'Data 추출'!L87,1)))</f>
        <v>격투</v>
      </c>
      <c r="O87" t="str">
        <f>IF(M87=0,"",INDEX(속성!$A$25:$S$25,1,'Data 추출'!M87))</f>
        <v/>
      </c>
    </row>
    <row r="88" spans="1:15" x14ac:dyDescent="0.3">
      <c r="B88">
        <v>67</v>
      </c>
      <c r="C88" t="s">
        <v>176</v>
      </c>
      <c r="D88">
        <v>80</v>
      </c>
      <c r="E88">
        <v>100</v>
      </c>
      <c r="F88">
        <v>70</v>
      </c>
      <c r="G88">
        <v>50</v>
      </c>
      <c r="H88">
        <v>60</v>
      </c>
      <c r="I88">
        <v>45</v>
      </c>
      <c r="J88">
        <v>405</v>
      </c>
      <c r="K88" t="str">
        <f>VLOOKUP(C88,'Raw 도감'!$E$2:$F$1103,2,FALSE)</f>
        <v>격투</v>
      </c>
      <c r="L88">
        <f>SUMPRODUCT((속성!$B$26:$S$43='Data 추출'!$K88)*ROW(속성!$B$26:$S$43))</f>
        <v>0</v>
      </c>
      <c r="M88">
        <f>SUMPRODUCT((속성!$B$26:$S$43='Data 추출'!$K88)*COLUMN(속성!$B$26:$S$43))</f>
        <v>0</v>
      </c>
      <c r="N88" t="str">
        <f>IF(L88=0,K88,(INDEX(속성!$A$1:$A$43,'Data 추출'!L88,1)))</f>
        <v>격투</v>
      </c>
      <c r="O88" t="str">
        <f>IF(M88=0,"",INDEX(속성!$A$25:$S$25,1,'Data 추출'!M88))</f>
        <v/>
      </c>
    </row>
    <row r="89" spans="1:15" x14ac:dyDescent="0.3">
      <c r="B89">
        <v>68</v>
      </c>
      <c r="C89" t="s">
        <v>178</v>
      </c>
      <c r="D89">
        <v>90</v>
      </c>
      <c r="E89">
        <v>130</v>
      </c>
      <c r="F89">
        <v>80</v>
      </c>
      <c r="G89">
        <v>65</v>
      </c>
      <c r="H89">
        <v>85</v>
      </c>
      <c r="I89">
        <v>55</v>
      </c>
      <c r="J89">
        <v>505</v>
      </c>
      <c r="K89" t="str">
        <f>VLOOKUP(C89,'Raw 도감'!$E$2:$F$1103,2,FALSE)</f>
        <v>격투</v>
      </c>
      <c r="L89">
        <f>SUMPRODUCT((속성!$B$26:$S$43='Data 추출'!$K89)*ROW(속성!$B$26:$S$43))</f>
        <v>0</v>
      </c>
      <c r="M89">
        <f>SUMPRODUCT((속성!$B$26:$S$43='Data 추출'!$K89)*COLUMN(속성!$B$26:$S$43))</f>
        <v>0</v>
      </c>
      <c r="N89" t="str">
        <f>IF(L89=0,K89,(INDEX(속성!$A$1:$A$43,'Data 추출'!L89,1)))</f>
        <v>격투</v>
      </c>
      <c r="O89" t="str">
        <f>IF(M89=0,"",INDEX(속성!$A$25:$S$25,1,'Data 추출'!M89))</f>
        <v/>
      </c>
    </row>
    <row r="90" spans="1:15" x14ac:dyDescent="0.3">
      <c r="B90">
        <v>69</v>
      </c>
      <c r="C90" t="s">
        <v>180</v>
      </c>
      <c r="D90">
        <v>50</v>
      </c>
      <c r="E90">
        <v>75</v>
      </c>
      <c r="F90">
        <v>35</v>
      </c>
      <c r="G90">
        <v>70</v>
      </c>
      <c r="H90">
        <v>30</v>
      </c>
      <c r="I90">
        <v>40</v>
      </c>
      <c r="J90">
        <v>300</v>
      </c>
      <c r="K90" t="str">
        <f>VLOOKUP(C90,'Raw 도감'!$E$2:$F$1103,2,FALSE)</f>
        <v>풀독</v>
      </c>
      <c r="L90">
        <f>SUMPRODUCT((속성!$B$26:$S$43='Data 추출'!$K90)*ROW(속성!$B$26:$S$43))</f>
        <v>30</v>
      </c>
      <c r="M90">
        <f>SUMPRODUCT((속성!$B$26:$S$43='Data 추출'!$K90)*COLUMN(속성!$B$26:$S$43))</f>
        <v>9</v>
      </c>
      <c r="N90" t="str">
        <f>IF(L90=0,K90,(INDEX(속성!$A$1:$A$43,'Data 추출'!L90,1)))</f>
        <v>풀</v>
      </c>
      <c r="O90" t="str">
        <f>IF(M90=0,"",INDEX(속성!$A$25:$S$25,1,'Data 추출'!M90))</f>
        <v>독</v>
      </c>
    </row>
    <row r="91" spans="1:15" x14ac:dyDescent="0.3">
      <c r="B91">
        <v>70</v>
      </c>
      <c r="C91" t="s">
        <v>182</v>
      </c>
      <c r="D91">
        <v>65</v>
      </c>
      <c r="E91">
        <v>90</v>
      </c>
      <c r="F91">
        <v>50</v>
      </c>
      <c r="G91">
        <v>85</v>
      </c>
      <c r="H91">
        <v>45</v>
      </c>
      <c r="I91">
        <v>55</v>
      </c>
      <c r="J91">
        <v>390</v>
      </c>
      <c r="K91" t="str">
        <f>VLOOKUP(C91,'Raw 도감'!$E$2:$F$1103,2,FALSE)</f>
        <v>풀독</v>
      </c>
      <c r="L91">
        <f>SUMPRODUCT((속성!$B$26:$S$43='Data 추출'!$K91)*ROW(속성!$B$26:$S$43))</f>
        <v>30</v>
      </c>
      <c r="M91">
        <f>SUMPRODUCT((속성!$B$26:$S$43='Data 추출'!$K91)*COLUMN(속성!$B$26:$S$43))</f>
        <v>9</v>
      </c>
      <c r="N91" t="str">
        <f>IF(L91=0,K91,(INDEX(속성!$A$1:$A$43,'Data 추출'!L91,1)))</f>
        <v>풀</v>
      </c>
      <c r="O91" t="str">
        <f>IF(M91=0,"",INDEX(속성!$A$25:$S$25,1,'Data 추출'!M91))</f>
        <v>독</v>
      </c>
    </row>
    <row r="92" spans="1:15" x14ac:dyDescent="0.3">
      <c r="B92">
        <v>71</v>
      </c>
      <c r="C92" t="s">
        <v>2131</v>
      </c>
      <c r="D92">
        <v>80</v>
      </c>
      <c r="E92">
        <v>105</v>
      </c>
      <c r="F92">
        <v>65</v>
      </c>
      <c r="G92">
        <v>100</v>
      </c>
      <c r="H92">
        <v>70</v>
      </c>
      <c r="I92">
        <v>70</v>
      </c>
      <c r="J92">
        <v>490</v>
      </c>
      <c r="K92" t="str">
        <f>VLOOKUP(C92,'Raw 도감'!$E$2:$F$1103,2,FALSE)</f>
        <v>풀독</v>
      </c>
      <c r="L92">
        <f>SUMPRODUCT((속성!$B$26:$S$43='Data 추출'!$K92)*ROW(속성!$B$26:$S$43))</f>
        <v>30</v>
      </c>
      <c r="M92">
        <f>SUMPRODUCT((속성!$B$26:$S$43='Data 추출'!$K92)*COLUMN(속성!$B$26:$S$43))</f>
        <v>9</v>
      </c>
      <c r="N92" t="str">
        <f>IF(L92=0,K92,(INDEX(속성!$A$1:$A$43,'Data 추출'!L92,1)))</f>
        <v>풀</v>
      </c>
      <c r="O92" t="str">
        <f>IF(M92=0,"",INDEX(속성!$A$25:$S$25,1,'Data 추출'!M92))</f>
        <v>독</v>
      </c>
    </row>
    <row r="93" spans="1:15" x14ac:dyDescent="0.3">
      <c r="B93">
        <v>72</v>
      </c>
      <c r="C93" t="s">
        <v>187</v>
      </c>
      <c r="D93">
        <v>40</v>
      </c>
      <c r="E93">
        <v>40</v>
      </c>
      <c r="F93">
        <v>35</v>
      </c>
      <c r="G93">
        <v>50</v>
      </c>
      <c r="H93">
        <v>100</v>
      </c>
      <c r="I93">
        <v>70</v>
      </c>
      <c r="J93">
        <v>335</v>
      </c>
      <c r="K93" t="str">
        <f>VLOOKUP(C93,'Raw 도감'!$E$2:$F$1103,2,FALSE)</f>
        <v>물독</v>
      </c>
      <c r="L93">
        <f>SUMPRODUCT((속성!$B$26:$S$43='Data 추출'!$K93)*ROW(속성!$B$26:$S$43))</f>
        <v>28</v>
      </c>
      <c r="M93">
        <f>SUMPRODUCT((속성!$B$26:$S$43='Data 추출'!$K93)*COLUMN(속성!$B$26:$S$43))</f>
        <v>9</v>
      </c>
      <c r="N93" t="str">
        <f>IF(L93=0,K93,(INDEX(속성!$A$1:$A$43,'Data 추출'!L93,1)))</f>
        <v>물</v>
      </c>
      <c r="O93" t="str">
        <f>IF(M93=0,"",INDEX(속성!$A$25:$S$25,1,'Data 추출'!M93))</f>
        <v>독</v>
      </c>
    </row>
    <row r="94" spans="1:15" x14ac:dyDescent="0.3">
      <c r="B94">
        <v>73</v>
      </c>
      <c r="C94" t="s">
        <v>189</v>
      </c>
      <c r="D94">
        <v>80</v>
      </c>
      <c r="E94">
        <v>70</v>
      </c>
      <c r="F94">
        <v>65</v>
      </c>
      <c r="G94">
        <v>80</v>
      </c>
      <c r="H94">
        <v>120</v>
      </c>
      <c r="I94">
        <v>100</v>
      </c>
      <c r="J94">
        <v>515</v>
      </c>
      <c r="K94" t="str">
        <f>VLOOKUP(C94,'Raw 도감'!$E$2:$F$1103,2,FALSE)</f>
        <v>물독</v>
      </c>
      <c r="L94">
        <f>SUMPRODUCT((속성!$B$26:$S$43='Data 추출'!$K94)*ROW(속성!$B$26:$S$43))</f>
        <v>28</v>
      </c>
      <c r="M94">
        <f>SUMPRODUCT((속성!$B$26:$S$43='Data 추출'!$K94)*COLUMN(속성!$B$26:$S$43))</f>
        <v>9</v>
      </c>
      <c r="N94" t="str">
        <f>IF(L94=0,K94,(INDEX(속성!$A$1:$A$43,'Data 추출'!L94,1)))</f>
        <v>물</v>
      </c>
      <c r="O94" t="str">
        <f>IF(M94=0,"",INDEX(속성!$A$25:$S$25,1,'Data 추출'!M94))</f>
        <v>독</v>
      </c>
    </row>
    <row r="95" spans="1:15" x14ac:dyDescent="0.3">
      <c r="B95">
        <v>74</v>
      </c>
      <c r="C95" t="s">
        <v>191</v>
      </c>
      <c r="D95">
        <v>40</v>
      </c>
      <c r="E95">
        <v>80</v>
      </c>
      <c r="F95">
        <v>100</v>
      </c>
      <c r="G95">
        <v>30</v>
      </c>
      <c r="H95">
        <v>30</v>
      </c>
      <c r="I95">
        <v>20</v>
      </c>
      <c r="J95">
        <v>300</v>
      </c>
      <c r="K95" t="str">
        <f>VLOOKUP(C95,'Raw 도감'!$E$2:$F$1103,2,FALSE)</f>
        <v>바위땅</v>
      </c>
      <c r="L95">
        <f>SUMPRODUCT((속성!$B$26:$S$43='Data 추출'!$K95)*ROW(속성!$B$26:$S$43))</f>
        <v>38</v>
      </c>
      <c r="M95">
        <f>SUMPRODUCT((속성!$B$26:$S$43='Data 추출'!$K95)*COLUMN(속성!$B$26:$S$43))</f>
        <v>10</v>
      </c>
      <c r="N95" t="str">
        <f>IF(L95=0,K95,(INDEX(속성!$A$1:$A$43,'Data 추출'!L95,1)))</f>
        <v>바위</v>
      </c>
      <c r="O95" t="str">
        <f>IF(M95=0,"",INDEX(속성!$A$25:$S$25,1,'Data 추출'!M95))</f>
        <v>땅</v>
      </c>
    </row>
    <row r="96" spans="1:15" x14ac:dyDescent="0.3">
      <c r="A96" t="s">
        <v>3356</v>
      </c>
      <c r="B96">
        <v>74</v>
      </c>
      <c r="C96" t="s">
        <v>193</v>
      </c>
      <c r="D96">
        <v>40</v>
      </c>
      <c r="E96">
        <v>80</v>
      </c>
      <c r="F96">
        <v>100</v>
      </c>
      <c r="G96">
        <v>30</v>
      </c>
      <c r="H96">
        <v>30</v>
      </c>
      <c r="I96">
        <v>20</v>
      </c>
      <c r="J96">
        <v>300</v>
      </c>
      <c r="K96" t="str">
        <f>VLOOKUP(C96,'Raw 도감'!$E$2:$F$1103,2,FALSE)</f>
        <v>바위전기</v>
      </c>
      <c r="L96">
        <f>SUMPRODUCT((속성!$B$26:$S$43='Data 추출'!$K96)*ROW(속성!$B$26:$S$43))</f>
        <v>38</v>
      </c>
      <c r="M96">
        <f>SUMPRODUCT((속성!$B$26:$S$43='Data 추출'!$K96)*COLUMN(속성!$B$26:$S$43))</f>
        <v>5</v>
      </c>
      <c r="N96" t="str">
        <f>IF(L96=0,K96,(INDEX(속성!$A$1:$A$43,'Data 추출'!L96,1)))</f>
        <v>바위</v>
      </c>
      <c r="O96" t="str">
        <f>IF(M96=0,"",INDEX(속성!$A$25:$S$25,1,'Data 추출'!M96))</f>
        <v>전기</v>
      </c>
    </row>
    <row r="97" spans="1:15" x14ac:dyDescent="0.3">
      <c r="B97">
        <v>75</v>
      </c>
      <c r="C97" t="s">
        <v>195</v>
      </c>
      <c r="D97">
        <v>55</v>
      </c>
      <c r="E97">
        <v>95</v>
      </c>
      <c r="F97">
        <v>115</v>
      </c>
      <c r="G97">
        <v>45</v>
      </c>
      <c r="H97">
        <v>45</v>
      </c>
      <c r="I97">
        <v>35</v>
      </c>
      <c r="J97">
        <v>390</v>
      </c>
      <c r="K97" t="str">
        <f>VLOOKUP(C97,'Raw 도감'!$E$2:$F$1103,2,FALSE)</f>
        <v>바위땅</v>
      </c>
      <c r="L97">
        <f>SUMPRODUCT((속성!$B$26:$S$43='Data 추출'!$K97)*ROW(속성!$B$26:$S$43))</f>
        <v>38</v>
      </c>
      <c r="M97">
        <f>SUMPRODUCT((속성!$B$26:$S$43='Data 추출'!$K97)*COLUMN(속성!$B$26:$S$43))</f>
        <v>10</v>
      </c>
      <c r="N97" t="str">
        <f>IF(L97=0,K97,(INDEX(속성!$A$1:$A$43,'Data 추출'!L97,1)))</f>
        <v>바위</v>
      </c>
      <c r="O97" t="str">
        <f>IF(M97=0,"",INDEX(속성!$A$25:$S$25,1,'Data 추출'!M97))</f>
        <v>땅</v>
      </c>
    </row>
    <row r="98" spans="1:15" x14ac:dyDescent="0.3">
      <c r="A98" t="s">
        <v>3356</v>
      </c>
      <c r="B98">
        <v>75</v>
      </c>
      <c r="C98" t="s">
        <v>197</v>
      </c>
      <c r="D98">
        <v>55</v>
      </c>
      <c r="E98">
        <v>95</v>
      </c>
      <c r="F98">
        <v>115</v>
      </c>
      <c r="G98">
        <v>45</v>
      </c>
      <c r="H98">
        <v>45</v>
      </c>
      <c r="I98">
        <v>35</v>
      </c>
      <c r="J98">
        <v>390</v>
      </c>
      <c r="K98" t="str">
        <f>VLOOKUP(C98,'Raw 도감'!$E$2:$F$1103,2,FALSE)</f>
        <v>바위전기</v>
      </c>
      <c r="L98">
        <f>SUMPRODUCT((속성!$B$26:$S$43='Data 추출'!$K98)*ROW(속성!$B$26:$S$43))</f>
        <v>38</v>
      </c>
      <c r="M98">
        <f>SUMPRODUCT((속성!$B$26:$S$43='Data 추출'!$K98)*COLUMN(속성!$B$26:$S$43))</f>
        <v>5</v>
      </c>
      <c r="N98" t="str">
        <f>IF(L98=0,K98,(INDEX(속성!$A$1:$A$43,'Data 추출'!L98,1)))</f>
        <v>바위</v>
      </c>
      <c r="O98" t="str">
        <f>IF(M98=0,"",INDEX(속성!$A$25:$S$25,1,'Data 추출'!M98))</f>
        <v>전기</v>
      </c>
    </row>
    <row r="99" spans="1:15" x14ac:dyDescent="0.3">
      <c r="B99">
        <v>76</v>
      </c>
      <c r="C99" t="s">
        <v>2140</v>
      </c>
      <c r="D99">
        <v>80</v>
      </c>
      <c r="E99">
        <v>120</v>
      </c>
      <c r="F99">
        <v>130</v>
      </c>
      <c r="G99">
        <v>55</v>
      </c>
      <c r="H99">
        <v>65</v>
      </c>
      <c r="I99">
        <v>45</v>
      </c>
      <c r="J99">
        <v>495</v>
      </c>
      <c r="K99" t="str">
        <f>VLOOKUP(C99,'Raw 도감'!$E$2:$F$1103,2,FALSE)</f>
        <v>바위땅</v>
      </c>
      <c r="L99">
        <f>SUMPRODUCT((속성!$B$26:$S$43='Data 추출'!$K99)*ROW(속성!$B$26:$S$43))</f>
        <v>38</v>
      </c>
      <c r="M99">
        <f>SUMPRODUCT((속성!$B$26:$S$43='Data 추출'!$K99)*COLUMN(속성!$B$26:$S$43))</f>
        <v>10</v>
      </c>
      <c r="N99" t="str">
        <f>IF(L99=0,K99,(INDEX(속성!$A$1:$A$43,'Data 추출'!L99,1)))</f>
        <v>바위</v>
      </c>
      <c r="O99" t="str">
        <f>IF(M99=0,"",INDEX(속성!$A$25:$S$25,1,'Data 추출'!M99))</f>
        <v>땅</v>
      </c>
    </row>
    <row r="100" spans="1:15" x14ac:dyDescent="0.3">
      <c r="A100" t="s">
        <v>3356</v>
      </c>
      <c r="B100">
        <v>76</v>
      </c>
      <c r="C100" t="s">
        <v>202</v>
      </c>
      <c r="D100">
        <v>80</v>
      </c>
      <c r="E100">
        <v>120</v>
      </c>
      <c r="F100">
        <v>130</v>
      </c>
      <c r="G100">
        <v>55</v>
      </c>
      <c r="H100">
        <v>65</v>
      </c>
      <c r="I100">
        <v>45</v>
      </c>
      <c r="J100">
        <v>495</v>
      </c>
      <c r="K100" t="str">
        <f>VLOOKUP(C100,'Raw 도감'!$E$2:$F$1103,2,FALSE)</f>
        <v>바위전기</v>
      </c>
      <c r="L100">
        <f>SUMPRODUCT((속성!$B$26:$S$43='Data 추출'!$K100)*ROW(속성!$B$26:$S$43))</f>
        <v>38</v>
      </c>
      <c r="M100">
        <f>SUMPRODUCT((속성!$B$26:$S$43='Data 추출'!$K100)*COLUMN(속성!$B$26:$S$43))</f>
        <v>5</v>
      </c>
      <c r="N100" t="str">
        <f>IF(L100=0,K100,(INDEX(속성!$A$1:$A$43,'Data 추출'!L100,1)))</f>
        <v>바위</v>
      </c>
      <c r="O100" t="str">
        <f>IF(M100=0,"",INDEX(속성!$A$25:$S$25,1,'Data 추출'!M100))</f>
        <v>전기</v>
      </c>
    </row>
    <row r="101" spans="1:15" x14ac:dyDescent="0.3">
      <c r="B101">
        <v>77</v>
      </c>
      <c r="C101" t="s">
        <v>204</v>
      </c>
      <c r="D101">
        <v>50</v>
      </c>
      <c r="E101">
        <v>85</v>
      </c>
      <c r="F101">
        <v>55</v>
      </c>
      <c r="G101">
        <v>65</v>
      </c>
      <c r="H101">
        <v>65</v>
      </c>
      <c r="I101">
        <v>90</v>
      </c>
      <c r="J101">
        <v>410</v>
      </c>
      <c r="K101" t="str">
        <f>VLOOKUP(C101,'Raw 도감'!$E$2:$F$1103,2,FALSE)</f>
        <v>불꽃</v>
      </c>
      <c r="L101">
        <f>SUMPRODUCT((속성!$B$26:$S$43='Data 추출'!$K101)*ROW(속성!$B$26:$S$43))</f>
        <v>0</v>
      </c>
      <c r="M101">
        <f>SUMPRODUCT((속성!$B$26:$S$43='Data 추출'!$K101)*COLUMN(속성!$B$26:$S$43))</f>
        <v>0</v>
      </c>
      <c r="N101" t="str">
        <f>IF(L101=0,K101,(INDEX(속성!$A$1:$A$43,'Data 추출'!L101,1)))</f>
        <v>불꽃</v>
      </c>
      <c r="O101" t="str">
        <f>IF(M101=0,"",INDEX(속성!$A$25:$S$25,1,'Data 추출'!M101))</f>
        <v/>
      </c>
    </row>
    <row r="102" spans="1:15" x14ac:dyDescent="0.3">
      <c r="A102" t="s">
        <v>3356</v>
      </c>
      <c r="B102">
        <v>77</v>
      </c>
      <c r="C102" t="s">
        <v>206</v>
      </c>
      <c r="D102">
        <v>50</v>
      </c>
      <c r="E102">
        <v>85</v>
      </c>
      <c r="F102">
        <v>55</v>
      </c>
      <c r="G102">
        <v>65</v>
      </c>
      <c r="H102">
        <v>65</v>
      </c>
      <c r="I102">
        <v>90</v>
      </c>
      <c r="J102">
        <v>410</v>
      </c>
      <c r="K102" t="str">
        <f>VLOOKUP(C102,'Raw 도감'!$E$2:$F$1103,2,FALSE)</f>
        <v>에스퍼</v>
      </c>
      <c r="L102">
        <f>SUMPRODUCT((속성!$B$26:$S$43='Data 추출'!$K102)*ROW(속성!$B$26:$S$43))</f>
        <v>0</v>
      </c>
      <c r="M102">
        <f>SUMPRODUCT((속성!$B$26:$S$43='Data 추출'!$K102)*COLUMN(속성!$B$26:$S$43))</f>
        <v>0</v>
      </c>
      <c r="N102" t="str">
        <f>IF(L102=0,K102,(INDEX(속성!$A$1:$A$43,'Data 추출'!L102,1)))</f>
        <v>에스퍼</v>
      </c>
      <c r="O102" t="str">
        <f>IF(M102=0,"",INDEX(속성!$A$25:$S$25,1,'Data 추출'!M102))</f>
        <v/>
      </c>
    </row>
    <row r="103" spans="1:15" x14ac:dyDescent="0.3">
      <c r="B103">
        <v>78</v>
      </c>
      <c r="C103" t="s">
        <v>208</v>
      </c>
      <c r="D103">
        <v>65</v>
      </c>
      <c r="E103">
        <v>100</v>
      </c>
      <c r="F103">
        <v>70</v>
      </c>
      <c r="G103">
        <v>80</v>
      </c>
      <c r="H103">
        <v>80</v>
      </c>
      <c r="I103">
        <v>105</v>
      </c>
      <c r="J103">
        <v>500</v>
      </c>
      <c r="K103" t="str">
        <f>VLOOKUP(C103,'Raw 도감'!$E$2:$F$1103,2,FALSE)</f>
        <v>불꽃</v>
      </c>
      <c r="L103">
        <f>SUMPRODUCT((속성!$B$26:$S$43='Data 추출'!$K103)*ROW(속성!$B$26:$S$43))</f>
        <v>0</v>
      </c>
      <c r="M103">
        <f>SUMPRODUCT((속성!$B$26:$S$43='Data 추출'!$K103)*COLUMN(속성!$B$26:$S$43))</f>
        <v>0</v>
      </c>
      <c r="N103" t="str">
        <f>IF(L103=0,K103,(INDEX(속성!$A$1:$A$43,'Data 추출'!L103,1)))</f>
        <v>불꽃</v>
      </c>
      <c r="O103" t="str">
        <f>IF(M103=0,"",INDEX(속성!$A$25:$S$25,1,'Data 추출'!M103))</f>
        <v/>
      </c>
    </row>
    <row r="104" spans="1:15" x14ac:dyDescent="0.3">
      <c r="A104" t="s">
        <v>3356</v>
      </c>
      <c r="B104">
        <v>78</v>
      </c>
      <c r="C104" t="s">
        <v>210</v>
      </c>
      <c r="D104">
        <v>65</v>
      </c>
      <c r="E104">
        <v>100</v>
      </c>
      <c r="F104">
        <v>70</v>
      </c>
      <c r="G104">
        <v>80</v>
      </c>
      <c r="H104">
        <v>80</v>
      </c>
      <c r="I104">
        <v>105</v>
      </c>
      <c r="J104">
        <v>500</v>
      </c>
      <c r="K104" t="str">
        <f>VLOOKUP(C104,'Raw 도감'!$E$2:$F$1103,2,FALSE)</f>
        <v>에스퍼페어리</v>
      </c>
      <c r="L104">
        <f>SUMPRODUCT((속성!$B$26:$S$43='Data 추출'!$K104)*ROW(속성!$B$26:$S$43))</f>
        <v>36</v>
      </c>
      <c r="M104">
        <f>SUMPRODUCT((속성!$B$26:$S$43='Data 추출'!$K104)*COLUMN(속성!$B$26:$S$43))</f>
        <v>19</v>
      </c>
      <c r="N104" t="str">
        <f>IF(L104=0,K104,(INDEX(속성!$A$1:$A$43,'Data 추출'!L104,1)))</f>
        <v>에스퍼</v>
      </c>
      <c r="O104" t="str">
        <f>IF(M104=0,"",INDEX(속성!$A$25:$S$25,1,'Data 추출'!M104))</f>
        <v>페어리</v>
      </c>
    </row>
    <row r="105" spans="1:15" x14ac:dyDescent="0.3">
      <c r="B105">
        <v>79</v>
      </c>
      <c r="C105" t="s">
        <v>212</v>
      </c>
      <c r="D105">
        <v>90</v>
      </c>
      <c r="E105">
        <v>65</v>
      </c>
      <c r="F105">
        <v>65</v>
      </c>
      <c r="G105">
        <v>40</v>
      </c>
      <c r="H105">
        <v>40</v>
      </c>
      <c r="I105">
        <v>15</v>
      </c>
      <c r="J105">
        <v>315</v>
      </c>
      <c r="K105" t="str">
        <f>VLOOKUP(C105,'Raw 도감'!$E$2:$F$1103,2,FALSE)</f>
        <v>물에스퍼</v>
      </c>
      <c r="L105">
        <f>SUMPRODUCT((속성!$B$26:$S$43='Data 추출'!$K105)*ROW(속성!$B$26:$S$43))</f>
        <v>28</v>
      </c>
      <c r="M105">
        <f>SUMPRODUCT((속성!$B$26:$S$43='Data 추출'!$K105)*COLUMN(속성!$B$26:$S$43))</f>
        <v>12</v>
      </c>
      <c r="N105" t="str">
        <f>IF(L105=0,K105,(INDEX(속성!$A$1:$A$43,'Data 추출'!L105,1)))</f>
        <v>물</v>
      </c>
      <c r="O105" t="str">
        <f>IF(M105=0,"",INDEX(속성!$A$25:$S$25,1,'Data 추출'!M105))</f>
        <v>에스퍼</v>
      </c>
    </row>
    <row r="106" spans="1:15" x14ac:dyDescent="0.3">
      <c r="B106">
        <v>80</v>
      </c>
      <c r="C106" t="s">
        <v>214</v>
      </c>
      <c r="D106">
        <v>95</v>
      </c>
      <c r="E106">
        <v>75</v>
      </c>
      <c r="F106">
        <v>110</v>
      </c>
      <c r="G106">
        <v>100</v>
      </c>
      <c r="H106">
        <v>80</v>
      </c>
      <c r="I106">
        <v>30</v>
      </c>
      <c r="J106">
        <v>490</v>
      </c>
      <c r="K106" t="str">
        <f>VLOOKUP(C106,'Raw 도감'!$E$2:$F$1103,2,FALSE)</f>
        <v>물에스퍼</v>
      </c>
      <c r="L106">
        <f>SUMPRODUCT((속성!$B$26:$S$43='Data 추출'!$K106)*ROW(속성!$B$26:$S$43))</f>
        <v>28</v>
      </c>
      <c r="M106">
        <f>SUMPRODUCT((속성!$B$26:$S$43='Data 추출'!$K106)*COLUMN(속성!$B$26:$S$43))</f>
        <v>12</v>
      </c>
      <c r="N106" t="str">
        <f>IF(L106=0,K106,(INDEX(속성!$A$1:$A$43,'Data 추출'!L106,1)))</f>
        <v>물</v>
      </c>
      <c r="O106" t="str">
        <f>IF(M106=0,"",INDEX(속성!$A$25:$S$25,1,'Data 추출'!M106))</f>
        <v>에스퍼</v>
      </c>
    </row>
    <row r="107" spans="1:15" x14ac:dyDescent="0.3">
      <c r="B107">
        <v>80</v>
      </c>
      <c r="C107" t="s">
        <v>215</v>
      </c>
      <c r="D107">
        <v>95</v>
      </c>
      <c r="E107">
        <v>75</v>
      </c>
      <c r="F107">
        <v>180</v>
      </c>
      <c r="G107">
        <v>130</v>
      </c>
      <c r="H107">
        <v>80</v>
      </c>
      <c r="I107">
        <v>30</v>
      </c>
      <c r="J107">
        <v>590</v>
      </c>
      <c r="K107" t="str">
        <f>VLOOKUP(C107,'Raw 도감'!$E$2:$F$1103,2,FALSE)</f>
        <v>물에스퍼</v>
      </c>
      <c r="L107">
        <f>SUMPRODUCT((속성!$B$26:$S$43='Data 추출'!$K107)*ROW(속성!$B$26:$S$43))</f>
        <v>28</v>
      </c>
      <c r="M107">
        <f>SUMPRODUCT((속성!$B$26:$S$43='Data 추출'!$K107)*COLUMN(속성!$B$26:$S$43))</f>
        <v>12</v>
      </c>
      <c r="N107" t="str">
        <f>IF(L107=0,K107,(INDEX(속성!$A$1:$A$43,'Data 추출'!L107,1)))</f>
        <v>물</v>
      </c>
      <c r="O107" t="str">
        <f>IF(M107=0,"",INDEX(속성!$A$25:$S$25,1,'Data 추출'!M107))</f>
        <v>에스퍼</v>
      </c>
    </row>
    <row r="108" spans="1:15" x14ac:dyDescent="0.3">
      <c r="B108">
        <v>81</v>
      </c>
      <c r="C108" t="s">
        <v>217</v>
      </c>
      <c r="D108">
        <v>25</v>
      </c>
      <c r="E108">
        <v>35</v>
      </c>
      <c r="F108">
        <v>70</v>
      </c>
      <c r="G108">
        <v>95</v>
      </c>
      <c r="H108">
        <v>55</v>
      </c>
      <c r="I108">
        <v>45</v>
      </c>
      <c r="J108">
        <v>325</v>
      </c>
      <c r="K108" t="str">
        <f>VLOOKUP(C108,'Raw 도감'!$E$2:$F$1103,2,FALSE)</f>
        <v>전기강철</v>
      </c>
      <c r="L108">
        <f>SUMPRODUCT((속성!$B$26:$S$43='Data 추출'!$K108)*ROW(속성!$B$26:$S$43))</f>
        <v>29</v>
      </c>
      <c r="M108">
        <f>SUMPRODUCT((속성!$B$26:$S$43='Data 추출'!$K108)*COLUMN(속성!$B$26:$S$43))</f>
        <v>18</v>
      </c>
      <c r="N108" t="str">
        <f>IF(L108=0,K108,(INDEX(속성!$A$1:$A$43,'Data 추출'!L108,1)))</f>
        <v>전기</v>
      </c>
      <c r="O108" t="str">
        <f>IF(M108=0,"",INDEX(속성!$A$25:$S$25,1,'Data 추출'!M108))</f>
        <v>강철</v>
      </c>
    </row>
    <row r="109" spans="1:15" x14ac:dyDescent="0.3">
      <c r="B109">
        <v>82</v>
      </c>
      <c r="C109" t="s">
        <v>219</v>
      </c>
      <c r="D109">
        <v>50</v>
      </c>
      <c r="E109">
        <v>60</v>
      </c>
      <c r="F109">
        <v>95</v>
      </c>
      <c r="G109">
        <v>120</v>
      </c>
      <c r="H109">
        <v>70</v>
      </c>
      <c r="I109">
        <v>70</v>
      </c>
      <c r="J109">
        <v>465</v>
      </c>
      <c r="K109" t="str">
        <f>VLOOKUP(C109,'Raw 도감'!$E$2:$F$1103,2,FALSE)</f>
        <v>전기강철</v>
      </c>
      <c r="L109">
        <f>SUMPRODUCT((속성!$B$26:$S$43='Data 추출'!$K109)*ROW(속성!$B$26:$S$43))</f>
        <v>29</v>
      </c>
      <c r="M109">
        <f>SUMPRODUCT((속성!$B$26:$S$43='Data 추출'!$K109)*COLUMN(속성!$B$26:$S$43))</f>
        <v>18</v>
      </c>
      <c r="N109" t="str">
        <f>IF(L109=0,K109,(INDEX(속성!$A$1:$A$43,'Data 추출'!L109,1)))</f>
        <v>전기</v>
      </c>
      <c r="O109" t="str">
        <f>IF(M109=0,"",INDEX(속성!$A$25:$S$25,1,'Data 추출'!M109))</f>
        <v>강철</v>
      </c>
    </row>
    <row r="110" spans="1:15" x14ac:dyDescent="0.3">
      <c r="B110">
        <v>83</v>
      </c>
      <c r="C110" t="s">
        <v>221</v>
      </c>
      <c r="D110">
        <v>52</v>
      </c>
      <c r="E110">
        <v>65</v>
      </c>
      <c r="F110">
        <v>55</v>
      </c>
      <c r="G110">
        <v>58</v>
      </c>
      <c r="H110">
        <v>62</v>
      </c>
      <c r="I110">
        <v>60</v>
      </c>
      <c r="J110">
        <v>352</v>
      </c>
      <c r="K110" t="str">
        <f>VLOOKUP(C110,'Raw 도감'!$E$2:$F$1103,2,FALSE)</f>
        <v>노말비행</v>
      </c>
      <c r="L110">
        <f>SUMPRODUCT((속성!$B$26:$S$43='Data 추출'!$K110)*ROW(속성!$B$26:$S$43))</f>
        <v>26</v>
      </c>
      <c r="M110">
        <f>SUMPRODUCT((속성!$B$26:$S$43='Data 추출'!$K110)*COLUMN(속성!$B$26:$S$43))</f>
        <v>11</v>
      </c>
      <c r="N110" t="str">
        <f>IF(L110=0,K110,(INDEX(속성!$A$1:$A$43,'Data 추출'!L110,1)))</f>
        <v>노말</v>
      </c>
      <c r="O110" t="str">
        <f>IF(M110=0,"",INDEX(속성!$A$25:$S$25,1,'Data 추출'!M110))</f>
        <v>비행</v>
      </c>
    </row>
    <row r="111" spans="1:15" x14ac:dyDescent="0.3">
      <c r="A111" t="s">
        <v>3356</v>
      </c>
      <c r="B111">
        <v>83</v>
      </c>
      <c r="C111" t="s">
        <v>223</v>
      </c>
      <c r="D111">
        <v>52</v>
      </c>
      <c r="E111">
        <v>95</v>
      </c>
      <c r="F111">
        <v>55</v>
      </c>
      <c r="G111">
        <v>58</v>
      </c>
      <c r="H111">
        <v>62</v>
      </c>
      <c r="I111">
        <v>55</v>
      </c>
      <c r="J111">
        <v>377</v>
      </c>
      <c r="K111" t="str">
        <f>VLOOKUP(C111,'Raw 도감'!$E$2:$F$1103,2,FALSE)</f>
        <v>격투</v>
      </c>
      <c r="L111">
        <f>SUMPRODUCT((속성!$B$26:$S$43='Data 추출'!$K111)*ROW(속성!$B$26:$S$43))</f>
        <v>0</v>
      </c>
      <c r="M111">
        <f>SUMPRODUCT((속성!$B$26:$S$43='Data 추출'!$K111)*COLUMN(속성!$B$26:$S$43))</f>
        <v>0</v>
      </c>
      <c r="N111" t="str">
        <f>IF(L111=0,K111,(INDEX(속성!$A$1:$A$43,'Data 추출'!L111,1)))</f>
        <v>격투</v>
      </c>
      <c r="O111" t="str">
        <f>IF(M111=0,"",INDEX(속성!$A$25:$S$25,1,'Data 추출'!M111))</f>
        <v/>
      </c>
    </row>
    <row r="112" spans="1:15" x14ac:dyDescent="0.3">
      <c r="B112">
        <v>84</v>
      </c>
      <c r="C112" t="s">
        <v>225</v>
      </c>
      <c r="D112">
        <v>35</v>
      </c>
      <c r="E112">
        <v>85</v>
      </c>
      <c r="F112">
        <v>45</v>
      </c>
      <c r="G112">
        <v>35</v>
      </c>
      <c r="H112">
        <v>35</v>
      </c>
      <c r="I112">
        <v>75</v>
      </c>
      <c r="J112">
        <v>310</v>
      </c>
      <c r="K112" t="str">
        <f>VLOOKUP(C112,'Raw 도감'!$E$2:$F$1103,2,FALSE)</f>
        <v>노말비행</v>
      </c>
      <c r="L112">
        <f>SUMPRODUCT((속성!$B$26:$S$43='Data 추출'!$K112)*ROW(속성!$B$26:$S$43))</f>
        <v>26</v>
      </c>
      <c r="M112">
        <f>SUMPRODUCT((속성!$B$26:$S$43='Data 추출'!$K112)*COLUMN(속성!$B$26:$S$43))</f>
        <v>11</v>
      </c>
      <c r="N112" t="str">
        <f>IF(L112=0,K112,(INDEX(속성!$A$1:$A$43,'Data 추출'!L112,1)))</f>
        <v>노말</v>
      </c>
      <c r="O112" t="str">
        <f>IF(M112=0,"",INDEX(속성!$A$25:$S$25,1,'Data 추출'!M112))</f>
        <v>비행</v>
      </c>
    </row>
    <row r="113" spans="1:15" x14ac:dyDescent="0.3">
      <c r="B113">
        <v>85</v>
      </c>
      <c r="C113" t="s">
        <v>227</v>
      </c>
      <c r="D113">
        <v>60</v>
      </c>
      <c r="E113">
        <v>110</v>
      </c>
      <c r="F113">
        <v>70</v>
      </c>
      <c r="G113">
        <v>60</v>
      </c>
      <c r="H113">
        <v>60</v>
      </c>
      <c r="I113">
        <v>100</v>
      </c>
      <c r="J113">
        <v>460</v>
      </c>
      <c r="K113" t="str">
        <f>VLOOKUP(C113,'Raw 도감'!$E$2:$F$1103,2,FALSE)</f>
        <v>노말비행</v>
      </c>
      <c r="L113">
        <f>SUMPRODUCT((속성!$B$26:$S$43='Data 추출'!$K113)*ROW(속성!$B$26:$S$43))</f>
        <v>26</v>
      </c>
      <c r="M113">
        <f>SUMPRODUCT((속성!$B$26:$S$43='Data 추출'!$K113)*COLUMN(속성!$B$26:$S$43))</f>
        <v>11</v>
      </c>
      <c r="N113" t="str">
        <f>IF(L113=0,K113,(INDEX(속성!$A$1:$A$43,'Data 추출'!L113,1)))</f>
        <v>노말</v>
      </c>
      <c r="O113" t="str">
        <f>IF(M113=0,"",INDEX(속성!$A$25:$S$25,1,'Data 추출'!M113))</f>
        <v>비행</v>
      </c>
    </row>
    <row r="114" spans="1:15" x14ac:dyDescent="0.3">
      <c r="B114">
        <v>86</v>
      </c>
      <c r="C114" t="s">
        <v>229</v>
      </c>
      <c r="D114">
        <v>65</v>
      </c>
      <c r="E114">
        <v>45</v>
      </c>
      <c r="F114">
        <v>55</v>
      </c>
      <c r="G114">
        <v>45</v>
      </c>
      <c r="H114">
        <v>70</v>
      </c>
      <c r="I114">
        <v>45</v>
      </c>
      <c r="J114">
        <v>325</v>
      </c>
      <c r="K114" t="str">
        <f>VLOOKUP(C114,'Raw 도감'!$E$2:$F$1103,2,FALSE)</f>
        <v>물</v>
      </c>
      <c r="L114">
        <f>SUMPRODUCT((속성!$B$26:$S$43='Data 추출'!$K114)*ROW(속성!$B$26:$S$43))</f>
        <v>0</v>
      </c>
      <c r="M114">
        <f>SUMPRODUCT((속성!$B$26:$S$43='Data 추출'!$K114)*COLUMN(속성!$B$26:$S$43))</f>
        <v>0</v>
      </c>
      <c r="N114" t="str">
        <f>IF(L114=0,K114,(INDEX(속성!$A$1:$A$43,'Data 추출'!L114,1)))</f>
        <v>물</v>
      </c>
      <c r="O114" t="str">
        <f>IF(M114=0,"",INDEX(속성!$A$25:$S$25,1,'Data 추출'!M114))</f>
        <v/>
      </c>
    </row>
    <row r="115" spans="1:15" x14ac:dyDescent="0.3">
      <c r="B115">
        <v>87</v>
      </c>
      <c r="C115" t="s">
        <v>231</v>
      </c>
      <c r="D115">
        <v>90</v>
      </c>
      <c r="E115">
        <v>70</v>
      </c>
      <c r="F115">
        <v>80</v>
      </c>
      <c r="G115">
        <v>70</v>
      </c>
      <c r="H115">
        <v>95</v>
      </c>
      <c r="I115">
        <v>70</v>
      </c>
      <c r="J115">
        <v>475</v>
      </c>
      <c r="K115" t="str">
        <f>VLOOKUP(C115,'Raw 도감'!$E$2:$F$1103,2,FALSE)</f>
        <v>물얼음</v>
      </c>
      <c r="L115">
        <f>SUMPRODUCT((속성!$B$26:$S$43='Data 추출'!$K115)*ROW(속성!$B$26:$S$43))</f>
        <v>28</v>
      </c>
      <c r="M115">
        <f>SUMPRODUCT((속성!$B$26:$S$43='Data 추출'!$K115)*COLUMN(속성!$B$26:$S$43))</f>
        <v>7</v>
      </c>
      <c r="N115" t="str">
        <f>IF(L115=0,K115,(INDEX(속성!$A$1:$A$43,'Data 추출'!L115,1)))</f>
        <v>물</v>
      </c>
      <c r="O115" t="str">
        <f>IF(M115=0,"",INDEX(속성!$A$25:$S$25,1,'Data 추출'!M115))</f>
        <v>얼음</v>
      </c>
    </row>
    <row r="116" spans="1:15" x14ac:dyDescent="0.3">
      <c r="B116">
        <v>88</v>
      </c>
      <c r="C116" t="s">
        <v>233</v>
      </c>
      <c r="D116">
        <v>80</v>
      </c>
      <c r="E116">
        <v>80</v>
      </c>
      <c r="F116">
        <v>50</v>
      </c>
      <c r="G116">
        <v>40</v>
      </c>
      <c r="H116">
        <v>50</v>
      </c>
      <c r="I116">
        <v>25</v>
      </c>
      <c r="J116">
        <v>325</v>
      </c>
      <c r="K116" t="str">
        <f>VLOOKUP(C116,'Raw 도감'!$E$2:$F$1103,2,FALSE)</f>
        <v>독</v>
      </c>
      <c r="L116">
        <f>SUMPRODUCT((속성!$B$26:$S$43='Data 추출'!$K116)*ROW(속성!$B$26:$S$43))</f>
        <v>0</v>
      </c>
      <c r="M116">
        <f>SUMPRODUCT((속성!$B$26:$S$43='Data 추출'!$K116)*COLUMN(속성!$B$26:$S$43))</f>
        <v>0</v>
      </c>
      <c r="N116" t="str">
        <f>IF(L116=0,K116,(INDEX(속성!$A$1:$A$43,'Data 추출'!L116,1)))</f>
        <v>독</v>
      </c>
      <c r="O116" t="str">
        <f>IF(M116=0,"",INDEX(속성!$A$25:$S$25,1,'Data 추출'!M116))</f>
        <v/>
      </c>
    </row>
    <row r="117" spans="1:15" x14ac:dyDescent="0.3">
      <c r="A117" t="s">
        <v>3356</v>
      </c>
      <c r="B117">
        <v>88</v>
      </c>
      <c r="C117" t="s">
        <v>235</v>
      </c>
      <c r="D117">
        <v>80</v>
      </c>
      <c r="E117">
        <v>80</v>
      </c>
      <c r="F117">
        <v>50</v>
      </c>
      <c r="G117">
        <v>40</v>
      </c>
      <c r="H117">
        <v>50</v>
      </c>
      <c r="I117">
        <v>25</v>
      </c>
      <c r="J117">
        <v>325</v>
      </c>
      <c r="K117" t="str">
        <f>VLOOKUP(C117,'Raw 도감'!$E$2:$F$1103,2,FALSE)</f>
        <v>독악</v>
      </c>
      <c r="L117">
        <f>SUMPRODUCT((속성!$B$26:$S$43='Data 추출'!$K117)*ROW(속성!$B$26:$S$43))</f>
        <v>33</v>
      </c>
      <c r="M117">
        <f>SUMPRODUCT((속성!$B$26:$S$43='Data 추출'!$K117)*COLUMN(속성!$B$26:$S$43))</f>
        <v>17</v>
      </c>
      <c r="N117" t="str">
        <f>IF(L117=0,K117,(INDEX(속성!$A$1:$A$43,'Data 추출'!L117,1)))</f>
        <v>독</v>
      </c>
      <c r="O117" t="str">
        <f>IF(M117=0,"",INDEX(속성!$A$25:$S$25,1,'Data 추출'!M117))</f>
        <v>악</v>
      </c>
    </row>
    <row r="118" spans="1:15" x14ac:dyDescent="0.3">
      <c r="B118">
        <v>89</v>
      </c>
      <c r="C118" t="s">
        <v>237</v>
      </c>
      <c r="D118">
        <v>105</v>
      </c>
      <c r="E118">
        <v>105</v>
      </c>
      <c r="F118">
        <v>75</v>
      </c>
      <c r="G118">
        <v>65</v>
      </c>
      <c r="H118">
        <v>100</v>
      </c>
      <c r="I118">
        <v>50</v>
      </c>
      <c r="J118">
        <v>500</v>
      </c>
      <c r="K118" t="str">
        <f>VLOOKUP(C118,'Raw 도감'!$E$2:$F$1103,2,FALSE)</f>
        <v>독</v>
      </c>
      <c r="L118">
        <f>SUMPRODUCT((속성!$B$26:$S$43='Data 추출'!$K118)*ROW(속성!$B$26:$S$43))</f>
        <v>0</v>
      </c>
      <c r="M118">
        <f>SUMPRODUCT((속성!$B$26:$S$43='Data 추출'!$K118)*COLUMN(속성!$B$26:$S$43))</f>
        <v>0</v>
      </c>
      <c r="N118" t="str">
        <f>IF(L118=0,K118,(INDEX(속성!$A$1:$A$43,'Data 추출'!L118,1)))</f>
        <v>독</v>
      </c>
      <c r="O118" t="str">
        <f>IF(M118=0,"",INDEX(속성!$A$25:$S$25,1,'Data 추출'!M118))</f>
        <v/>
      </c>
    </row>
    <row r="119" spans="1:15" x14ac:dyDescent="0.3">
      <c r="A119" t="s">
        <v>3356</v>
      </c>
      <c r="B119">
        <v>89</v>
      </c>
      <c r="C119" t="s">
        <v>239</v>
      </c>
      <c r="D119">
        <v>105</v>
      </c>
      <c r="E119">
        <v>105</v>
      </c>
      <c r="F119">
        <v>75</v>
      </c>
      <c r="G119">
        <v>65</v>
      </c>
      <c r="H119">
        <v>100</v>
      </c>
      <c r="I119">
        <v>50</v>
      </c>
      <c r="J119">
        <v>500</v>
      </c>
      <c r="K119" t="str">
        <f>VLOOKUP(C119,'Raw 도감'!$E$2:$F$1103,2,FALSE)</f>
        <v>독악</v>
      </c>
      <c r="L119">
        <f>SUMPRODUCT((속성!$B$26:$S$43='Data 추출'!$K119)*ROW(속성!$B$26:$S$43))</f>
        <v>33</v>
      </c>
      <c r="M119">
        <f>SUMPRODUCT((속성!$B$26:$S$43='Data 추출'!$K119)*COLUMN(속성!$B$26:$S$43))</f>
        <v>17</v>
      </c>
      <c r="N119" t="str">
        <f>IF(L119=0,K119,(INDEX(속성!$A$1:$A$43,'Data 추출'!L119,1)))</f>
        <v>독</v>
      </c>
      <c r="O119" t="str">
        <f>IF(M119=0,"",INDEX(속성!$A$25:$S$25,1,'Data 추출'!M119))</f>
        <v>악</v>
      </c>
    </row>
    <row r="120" spans="1:15" x14ac:dyDescent="0.3">
      <c r="B120">
        <v>90</v>
      </c>
      <c r="C120" t="s">
        <v>241</v>
      </c>
      <c r="D120">
        <v>30</v>
      </c>
      <c r="E120">
        <v>65</v>
      </c>
      <c r="F120">
        <v>100</v>
      </c>
      <c r="G120">
        <v>45</v>
      </c>
      <c r="H120">
        <v>25</v>
      </c>
      <c r="I120">
        <v>40</v>
      </c>
      <c r="J120">
        <v>305</v>
      </c>
      <c r="K120" t="str">
        <f>VLOOKUP(C120,'Raw 도감'!$E$2:$F$1103,2,FALSE)</f>
        <v>물</v>
      </c>
      <c r="L120">
        <f>SUMPRODUCT((속성!$B$26:$S$43='Data 추출'!$K120)*ROW(속성!$B$26:$S$43))</f>
        <v>0</v>
      </c>
      <c r="M120">
        <f>SUMPRODUCT((속성!$B$26:$S$43='Data 추출'!$K120)*COLUMN(속성!$B$26:$S$43))</f>
        <v>0</v>
      </c>
      <c r="N120" t="str">
        <f>IF(L120=0,K120,(INDEX(속성!$A$1:$A$43,'Data 추출'!L120,1)))</f>
        <v>물</v>
      </c>
      <c r="O120" t="str">
        <f>IF(M120=0,"",INDEX(속성!$A$25:$S$25,1,'Data 추출'!M120))</f>
        <v/>
      </c>
    </row>
    <row r="121" spans="1:15" x14ac:dyDescent="0.3">
      <c r="B121">
        <v>91</v>
      </c>
      <c r="C121" t="s">
        <v>243</v>
      </c>
      <c r="D121">
        <v>50</v>
      </c>
      <c r="E121">
        <v>95</v>
      </c>
      <c r="F121">
        <v>180</v>
      </c>
      <c r="G121">
        <v>85</v>
      </c>
      <c r="H121">
        <v>45</v>
      </c>
      <c r="I121">
        <v>70</v>
      </c>
      <c r="J121">
        <v>525</v>
      </c>
      <c r="K121" t="str">
        <f>VLOOKUP(C121,'Raw 도감'!$E$2:$F$1103,2,FALSE)</f>
        <v>물얼음</v>
      </c>
      <c r="L121">
        <f>SUMPRODUCT((속성!$B$26:$S$43='Data 추출'!$K121)*ROW(속성!$B$26:$S$43))</f>
        <v>28</v>
      </c>
      <c r="M121">
        <f>SUMPRODUCT((속성!$B$26:$S$43='Data 추출'!$K121)*COLUMN(속성!$B$26:$S$43))</f>
        <v>7</v>
      </c>
      <c r="N121" t="str">
        <f>IF(L121=0,K121,(INDEX(속성!$A$1:$A$43,'Data 추출'!L121,1)))</f>
        <v>물</v>
      </c>
      <c r="O121" t="str">
        <f>IF(M121=0,"",INDEX(속성!$A$25:$S$25,1,'Data 추출'!M121))</f>
        <v>얼음</v>
      </c>
    </row>
    <row r="122" spans="1:15" x14ac:dyDescent="0.3">
      <c r="B122">
        <v>92</v>
      </c>
      <c r="C122" t="s">
        <v>245</v>
      </c>
      <c r="D122">
        <v>30</v>
      </c>
      <c r="E122">
        <v>35</v>
      </c>
      <c r="F122">
        <v>30</v>
      </c>
      <c r="G122">
        <v>100</v>
      </c>
      <c r="H122">
        <v>35</v>
      </c>
      <c r="I122">
        <v>80</v>
      </c>
      <c r="J122">
        <v>310</v>
      </c>
      <c r="K122" t="str">
        <f>VLOOKUP(C122,'Raw 도감'!$E$2:$F$1103,2,FALSE)</f>
        <v>고스트독</v>
      </c>
      <c r="L122">
        <f>SUMPRODUCT((속성!$B$26:$S$43='Data 추출'!$K122)*ROW(속성!$B$26:$S$43))</f>
        <v>39</v>
      </c>
      <c r="M122">
        <f>SUMPRODUCT((속성!$B$26:$S$43='Data 추출'!$K122)*COLUMN(속성!$B$26:$S$43))</f>
        <v>9</v>
      </c>
      <c r="N122" t="str">
        <f>IF(L122=0,K122,(INDEX(속성!$A$1:$A$43,'Data 추출'!L122,1)))</f>
        <v>고스트</v>
      </c>
      <c r="O122" t="str">
        <f>IF(M122=0,"",INDEX(속성!$A$25:$S$25,1,'Data 추출'!M122))</f>
        <v>독</v>
      </c>
    </row>
    <row r="123" spans="1:15" x14ac:dyDescent="0.3">
      <c r="B123">
        <v>93</v>
      </c>
      <c r="C123" t="s">
        <v>247</v>
      </c>
      <c r="D123">
        <v>45</v>
      </c>
      <c r="E123">
        <v>50</v>
      </c>
      <c r="F123">
        <v>45</v>
      </c>
      <c r="G123">
        <v>115</v>
      </c>
      <c r="H123">
        <v>55</v>
      </c>
      <c r="I123">
        <v>95</v>
      </c>
      <c r="J123">
        <v>405</v>
      </c>
      <c r="K123" t="str">
        <f>VLOOKUP(C123,'Raw 도감'!$E$2:$F$1103,2,FALSE)</f>
        <v>고스트독</v>
      </c>
      <c r="L123">
        <f>SUMPRODUCT((속성!$B$26:$S$43='Data 추출'!$K123)*ROW(속성!$B$26:$S$43))</f>
        <v>39</v>
      </c>
      <c r="M123">
        <f>SUMPRODUCT((속성!$B$26:$S$43='Data 추출'!$K123)*COLUMN(속성!$B$26:$S$43))</f>
        <v>9</v>
      </c>
      <c r="N123" t="str">
        <f>IF(L123=0,K123,(INDEX(속성!$A$1:$A$43,'Data 추출'!L123,1)))</f>
        <v>고스트</v>
      </c>
      <c r="O123" t="str">
        <f>IF(M123=0,"",INDEX(속성!$A$25:$S$25,1,'Data 추출'!M123))</f>
        <v>독</v>
      </c>
    </row>
    <row r="124" spans="1:15" x14ac:dyDescent="0.3">
      <c r="B124">
        <v>94</v>
      </c>
      <c r="C124" t="s">
        <v>249</v>
      </c>
      <c r="D124">
        <v>60</v>
      </c>
      <c r="E124">
        <v>65</v>
      </c>
      <c r="F124">
        <v>60</v>
      </c>
      <c r="G124">
        <v>130</v>
      </c>
      <c r="H124">
        <v>75</v>
      </c>
      <c r="I124">
        <v>110</v>
      </c>
      <c r="J124">
        <v>500</v>
      </c>
      <c r="K124" t="str">
        <f>VLOOKUP(C124,'Raw 도감'!$E$2:$F$1103,2,FALSE)</f>
        <v>고스트독</v>
      </c>
      <c r="L124">
        <f>SUMPRODUCT((속성!$B$26:$S$43='Data 추출'!$K124)*ROW(속성!$B$26:$S$43))</f>
        <v>39</v>
      </c>
      <c r="M124">
        <f>SUMPRODUCT((속성!$B$26:$S$43='Data 추출'!$K124)*COLUMN(속성!$B$26:$S$43))</f>
        <v>9</v>
      </c>
      <c r="N124" t="str">
        <f>IF(L124=0,K124,(INDEX(속성!$A$1:$A$43,'Data 추출'!L124,1)))</f>
        <v>고스트</v>
      </c>
      <c r="O124" t="str">
        <f>IF(M124=0,"",INDEX(속성!$A$25:$S$25,1,'Data 추출'!M124))</f>
        <v>독</v>
      </c>
    </row>
    <row r="125" spans="1:15" x14ac:dyDescent="0.3">
      <c r="B125">
        <v>94</v>
      </c>
      <c r="C125" t="s">
        <v>250</v>
      </c>
      <c r="D125">
        <v>60</v>
      </c>
      <c r="E125">
        <v>65</v>
      </c>
      <c r="F125">
        <v>80</v>
      </c>
      <c r="G125">
        <v>170</v>
      </c>
      <c r="H125">
        <v>95</v>
      </c>
      <c r="I125">
        <v>130</v>
      </c>
      <c r="J125">
        <v>600</v>
      </c>
      <c r="K125" t="str">
        <f>VLOOKUP(C125,'Raw 도감'!$E$2:$F$1103,2,FALSE)</f>
        <v>고스트독</v>
      </c>
      <c r="L125">
        <f>SUMPRODUCT((속성!$B$26:$S$43='Data 추출'!$K125)*ROW(속성!$B$26:$S$43))</f>
        <v>39</v>
      </c>
      <c r="M125">
        <f>SUMPRODUCT((속성!$B$26:$S$43='Data 추출'!$K125)*COLUMN(속성!$B$26:$S$43))</f>
        <v>9</v>
      </c>
      <c r="N125" t="str">
        <f>IF(L125=0,K125,(INDEX(속성!$A$1:$A$43,'Data 추출'!L125,1)))</f>
        <v>고스트</v>
      </c>
      <c r="O125" t="str">
        <f>IF(M125=0,"",INDEX(속성!$A$25:$S$25,1,'Data 추출'!M125))</f>
        <v>독</v>
      </c>
    </row>
    <row r="126" spans="1:15" x14ac:dyDescent="0.3">
      <c r="B126">
        <v>95</v>
      </c>
      <c r="C126" t="s">
        <v>252</v>
      </c>
      <c r="D126">
        <v>35</v>
      </c>
      <c r="E126">
        <v>45</v>
      </c>
      <c r="F126">
        <v>160</v>
      </c>
      <c r="G126">
        <v>30</v>
      </c>
      <c r="H126">
        <v>45</v>
      </c>
      <c r="I126">
        <v>70</v>
      </c>
      <c r="J126">
        <v>385</v>
      </c>
      <c r="K126" t="str">
        <f>VLOOKUP(C126,'Raw 도감'!$E$2:$F$1103,2,FALSE)</f>
        <v>바위땅</v>
      </c>
      <c r="L126">
        <f>SUMPRODUCT((속성!$B$26:$S$43='Data 추출'!$K126)*ROW(속성!$B$26:$S$43))</f>
        <v>38</v>
      </c>
      <c r="M126">
        <f>SUMPRODUCT((속성!$B$26:$S$43='Data 추출'!$K126)*COLUMN(속성!$B$26:$S$43))</f>
        <v>10</v>
      </c>
      <c r="N126" t="str">
        <f>IF(L126=0,K126,(INDEX(속성!$A$1:$A$43,'Data 추출'!L126,1)))</f>
        <v>바위</v>
      </c>
      <c r="O126" t="str">
        <f>IF(M126=0,"",INDEX(속성!$A$25:$S$25,1,'Data 추출'!M126))</f>
        <v>땅</v>
      </c>
    </row>
    <row r="127" spans="1:15" x14ac:dyDescent="0.3">
      <c r="B127">
        <v>96</v>
      </c>
      <c r="C127" t="s">
        <v>254</v>
      </c>
      <c r="D127">
        <v>60</v>
      </c>
      <c r="E127">
        <v>48</v>
      </c>
      <c r="F127">
        <v>45</v>
      </c>
      <c r="G127">
        <v>43</v>
      </c>
      <c r="H127">
        <v>90</v>
      </c>
      <c r="I127">
        <v>42</v>
      </c>
      <c r="J127">
        <v>328</v>
      </c>
      <c r="K127" t="str">
        <f>VLOOKUP(C127,'Raw 도감'!$E$2:$F$1103,2,FALSE)</f>
        <v>에스퍼</v>
      </c>
      <c r="L127">
        <f>SUMPRODUCT((속성!$B$26:$S$43='Data 추출'!$K127)*ROW(속성!$B$26:$S$43))</f>
        <v>0</v>
      </c>
      <c r="M127">
        <f>SUMPRODUCT((속성!$B$26:$S$43='Data 추출'!$K127)*COLUMN(속성!$B$26:$S$43))</f>
        <v>0</v>
      </c>
      <c r="N127" t="str">
        <f>IF(L127=0,K127,(INDEX(속성!$A$1:$A$43,'Data 추출'!L127,1)))</f>
        <v>에스퍼</v>
      </c>
      <c r="O127" t="str">
        <f>IF(M127=0,"",INDEX(속성!$A$25:$S$25,1,'Data 추출'!M127))</f>
        <v/>
      </c>
    </row>
    <row r="128" spans="1:15" x14ac:dyDescent="0.3">
      <c r="B128">
        <v>97</v>
      </c>
      <c r="C128" t="s">
        <v>256</v>
      </c>
      <c r="D128">
        <v>85</v>
      </c>
      <c r="E128">
        <v>73</v>
      </c>
      <c r="F128">
        <v>70</v>
      </c>
      <c r="G128">
        <v>73</v>
      </c>
      <c r="H128">
        <v>115</v>
      </c>
      <c r="I128">
        <v>67</v>
      </c>
      <c r="J128">
        <v>483</v>
      </c>
      <c r="K128" t="str">
        <f>VLOOKUP(C128,'Raw 도감'!$E$2:$F$1103,2,FALSE)</f>
        <v>에스퍼</v>
      </c>
      <c r="L128">
        <f>SUMPRODUCT((속성!$B$26:$S$43='Data 추출'!$K128)*ROW(속성!$B$26:$S$43))</f>
        <v>0</v>
      </c>
      <c r="M128">
        <f>SUMPRODUCT((속성!$B$26:$S$43='Data 추출'!$K128)*COLUMN(속성!$B$26:$S$43))</f>
        <v>0</v>
      </c>
      <c r="N128" t="str">
        <f>IF(L128=0,K128,(INDEX(속성!$A$1:$A$43,'Data 추출'!L128,1)))</f>
        <v>에스퍼</v>
      </c>
      <c r="O128" t="str">
        <f>IF(M128=0,"",INDEX(속성!$A$25:$S$25,1,'Data 추출'!M128))</f>
        <v/>
      </c>
    </row>
    <row r="129" spans="1:15" x14ac:dyDescent="0.3">
      <c r="B129">
        <v>98</v>
      </c>
      <c r="C129" t="s">
        <v>258</v>
      </c>
      <c r="D129">
        <v>30</v>
      </c>
      <c r="E129">
        <v>105</v>
      </c>
      <c r="F129">
        <v>90</v>
      </c>
      <c r="G129">
        <v>25</v>
      </c>
      <c r="H129">
        <v>25</v>
      </c>
      <c r="I129">
        <v>50</v>
      </c>
      <c r="J129">
        <v>325</v>
      </c>
      <c r="K129" t="str">
        <f>VLOOKUP(C129,'Raw 도감'!$E$2:$F$1103,2,FALSE)</f>
        <v>물</v>
      </c>
      <c r="L129">
        <f>SUMPRODUCT((속성!$B$26:$S$43='Data 추출'!$K129)*ROW(속성!$B$26:$S$43))</f>
        <v>0</v>
      </c>
      <c r="M129">
        <f>SUMPRODUCT((속성!$B$26:$S$43='Data 추출'!$K129)*COLUMN(속성!$B$26:$S$43))</f>
        <v>0</v>
      </c>
      <c r="N129" t="str">
        <f>IF(L129=0,K129,(INDEX(속성!$A$1:$A$43,'Data 추출'!L129,1)))</f>
        <v>물</v>
      </c>
      <c r="O129" t="str">
        <f>IF(M129=0,"",INDEX(속성!$A$25:$S$25,1,'Data 추출'!M129))</f>
        <v/>
      </c>
    </row>
    <row r="130" spans="1:15" x14ac:dyDescent="0.3">
      <c r="B130">
        <v>99</v>
      </c>
      <c r="C130" t="s">
        <v>260</v>
      </c>
      <c r="D130">
        <v>55</v>
      </c>
      <c r="E130">
        <v>130</v>
      </c>
      <c r="F130">
        <v>115</v>
      </c>
      <c r="G130">
        <v>50</v>
      </c>
      <c r="H130">
        <v>50</v>
      </c>
      <c r="I130">
        <v>75</v>
      </c>
      <c r="J130">
        <v>475</v>
      </c>
      <c r="K130" t="str">
        <f>VLOOKUP(C130,'Raw 도감'!$E$2:$F$1103,2,FALSE)</f>
        <v>물</v>
      </c>
      <c r="L130">
        <f>SUMPRODUCT((속성!$B$26:$S$43='Data 추출'!$K130)*ROW(속성!$B$26:$S$43))</f>
        <v>0</v>
      </c>
      <c r="M130">
        <f>SUMPRODUCT((속성!$B$26:$S$43='Data 추출'!$K130)*COLUMN(속성!$B$26:$S$43))</f>
        <v>0</v>
      </c>
      <c r="N130" t="str">
        <f>IF(L130=0,K130,(INDEX(속성!$A$1:$A$43,'Data 추출'!L130,1)))</f>
        <v>물</v>
      </c>
      <c r="O130" t="str">
        <f>IF(M130=0,"",INDEX(속성!$A$25:$S$25,1,'Data 추출'!M130))</f>
        <v/>
      </c>
    </row>
    <row r="131" spans="1:15" x14ac:dyDescent="0.3">
      <c r="B131">
        <v>100</v>
      </c>
      <c r="C131" t="s">
        <v>262</v>
      </c>
      <c r="D131">
        <v>40</v>
      </c>
      <c r="E131">
        <v>30</v>
      </c>
      <c r="F131">
        <v>50</v>
      </c>
      <c r="G131">
        <v>55</v>
      </c>
      <c r="H131">
        <v>55</v>
      </c>
      <c r="I131">
        <v>100</v>
      </c>
      <c r="J131">
        <v>330</v>
      </c>
      <c r="K131" t="str">
        <f>VLOOKUP(C131,'Raw 도감'!$E$2:$F$1103,2,FALSE)</f>
        <v>전기</v>
      </c>
      <c r="L131">
        <f>SUMPRODUCT((속성!$B$26:$S$43='Data 추출'!$K131)*ROW(속성!$B$26:$S$43))</f>
        <v>0</v>
      </c>
      <c r="M131">
        <f>SUMPRODUCT((속성!$B$26:$S$43='Data 추출'!$K131)*COLUMN(속성!$B$26:$S$43))</f>
        <v>0</v>
      </c>
      <c r="N131" t="str">
        <f>IF(L131=0,K131,(INDEX(속성!$A$1:$A$43,'Data 추출'!L131,1)))</f>
        <v>전기</v>
      </c>
      <c r="O131" t="str">
        <f>IF(M131=0,"",INDEX(속성!$A$25:$S$25,1,'Data 추출'!M131))</f>
        <v/>
      </c>
    </row>
    <row r="132" spans="1:15" x14ac:dyDescent="0.3">
      <c r="B132">
        <v>101</v>
      </c>
      <c r="C132" t="s">
        <v>264</v>
      </c>
      <c r="D132">
        <v>60</v>
      </c>
      <c r="E132">
        <v>50</v>
      </c>
      <c r="F132">
        <v>70</v>
      </c>
      <c r="G132">
        <v>80</v>
      </c>
      <c r="H132">
        <v>80</v>
      </c>
      <c r="I132">
        <v>140</v>
      </c>
      <c r="J132">
        <v>480</v>
      </c>
      <c r="K132" t="str">
        <f>VLOOKUP(C132,'Raw 도감'!$E$2:$F$1103,2,FALSE)</f>
        <v>전기</v>
      </c>
      <c r="L132">
        <f>SUMPRODUCT((속성!$B$26:$S$43='Data 추출'!$K132)*ROW(속성!$B$26:$S$43))</f>
        <v>0</v>
      </c>
      <c r="M132">
        <f>SUMPRODUCT((속성!$B$26:$S$43='Data 추출'!$K132)*COLUMN(속성!$B$26:$S$43))</f>
        <v>0</v>
      </c>
      <c r="N132" t="str">
        <f>IF(L132=0,K132,(INDEX(속성!$A$1:$A$43,'Data 추출'!L132,1)))</f>
        <v>전기</v>
      </c>
      <c r="O132" t="str">
        <f>IF(M132=0,"",INDEX(속성!$A$25:$S$25,1,'Data 추출'!M132))</f>
        <v/>
      </c>
    </row>
    <row r="133" spans="1:15" x14ac:dyDescent="0.3">
      <c r="B133">
        <v>102</v>
      </c>
      <c r="C133" t="s">
        <v>266</v>
      </c>
      <c r="D133">
        <v>60</v>
      </c>
      <c r="E133">
        <v>40</v>
      </c>
      <c r="F133">
        <v>80</v>
      </c>
      <c r="G133">
        <v>60</v>
      </c>
      <c r="H133">
        <v>45</v>
      </c>
      <c r="I133">
        <v>40</v>
      </c>
      <c r="J133">
        <v>325</v>
      </c>
      <c r="K133" t="str">
        <f>VLOOKUP(C133,'Raw 도감'!$E$2:$F$1103,2,FALSE)</f>
        <v>풀에스퍼</v>
      </c>
      <c r="L133">
        <f>SUMPRODUCT((속성!$B$26:$S$43='Data 추출'!$K133)*ROW(속성!$B$26:$S$43))</f>
        <v>30</v>
      </c>
      <c r="M133">
        <f>SUMPRODUCT((속성!$B$26:$S$43='Data 추출'!$K133)*COLUMN(속성!$B$26:$S$43))</f>
        <v>12</v>
      </c>
      <c r="N133" t="str">
        <f>IF(L133=0,K133,(INDEX(속성!$A$1:$A$43,'Data 추출'!L133,1)))</f>
        <v>풀</v>
      </c>
      <c r="O133" t="str">
        <f>IF(M133=0,"",INDEX(속성!$A$25:$S$25,1,'Data 추출'!M133))</f>
        <v>에스퍼</v>
      </c>
    </row>
    <row r="134" spans="1:15" x14ac:dyDescent="0.3">
      <c r="B134">
        <v>103</v>
      </c>
      <c r="C134" t="s">
        <v>268</v>
      </c>
      <c r="D134">
        <v>95</v>
      </c>
      <c r="E134">
        <v>95</v>
      </c>
      <c r="F134">
        <v>85</v>
      </c>
      <c r="G134">
        <v>125</v>
      </c>
      <c r="H134">
        <v>65</v>
      </c>
      <c r="I134">
        <v>55</v>
      </c>
      <c r="J134">
        <v>520</v>
      </c>
      <c r="K134" t="str">
        <f>VLOOKUP(C134,'Raw 도감'!$E$2:$F$1103,2,FALSE)</f>
        <v>풀에스퍼</v>
      </c>
      <c r="L134">
        <f>SUMPRODUCT((속성!$B$26:$S$43='Data 추출'!$K134)*ROW(속성!$B$26:$S$43))</f>
        <v>30</v>
      </c>
      <c r="M134">
        <f>SUMPRODUCT((속성!$B$26:$S$43='Data 추출'!$K134)*COLUMN(속성!$B$26:$S$43))</f>
        <v>12</v>
      </c>
      <c r="N134" t="str">
        <f>IF(L134=0,K134,(INDEX(속성!$A$1:$A$43,'Data 추출'!L134,1)))</f>
        <v>풀</v>
      </c>
      <c r="O134" t="str">
        <f>IF(M134=0,"",INDEX(속성!$A$25:$S$25,1,'Data 추출'!M134))</f>
        <v>에스퍼</v>
      </c>
    </row>
    <row r="135" spans="1:15" x14ac:dyDescent="0.3">
      <c r="A135" t="s">
        <v>3356</v>
      </c>
      <c r="B135">
        <v>103</v>
      </c>
      <c r="C135" t="s">
        <v>270</v>
      </c>
      <c r="D135">
        <v>95</v>
      </c>
      <c r="E135">
        <v>105</v>
      </c>
      <c r="F135">
        <v>85</v>
      </c>
      <c r="G135">
        <v>125</v>
      </c>
      <c r="H135">
        <v>75</v>
      </c>
      <c r="I135">
        <v>45</v>
      </c>
      <c r="J135">
        <v>530</v>
      </c>
      <c r="K135" t="str">
        <f>VLOOKUP(C135,'Raw 도감'!$E$2:$F$1103,2,FALSE)</f>
        <v>풀드래곤</v>
      </c>
      <c r="L135">
        <f>SUMPRODUCT((속성!$B$26:$S$43='Data 추출'!$K135)*ROW(속성!$B$26:$S$43))</f>
        <v>30</v>
      </c>
      <c r="M135">
        <f>SUMPRODUCT((속성!$B$26:$S$43='Data 추출'!$K135)*COLUMN(속성!$B$26:$S$43))</f>
        <v>16</v>
      </c>
      <c r="N135" t="str">
        <f>IF(L135=0,K135,(INDEX(속성!$A$1:$A$43,'Data 추출'!L135,1)))</f>
        <v>풀</v>
      </c>
      <c r="O135" t="str">
        <f>IF(M135=0,"",INDEX(속성!$A$25:$S$25,1,'Data 추출'!M135))</f>
        <v>드래곤</v>
      </c>
    </row>
    <row r="136" spans="1:15" x14ac:dyDescent="0.3">
      <c r="B136">
        <v>104</v>
      </c>
      <c r="C136" t="s">
        <v>272</v>
      </c>
      <c r="D136">
        <v>50</v>
      </c>
      <c r="E136">
        <v>50</v>
      </c>
      <c r="F136">
        <v>95</v>
      </c>
      <c r="G136">
        <v>40</v>
      </c>
      <c r="H136">
        <v>50</v>
      </c>
      <c r="I136">
        <v>35</v>
      </c>
      <c r="J136">
        <v>320</v>
      </c>
      <c r="K136" t="str">
        <f>VLOOKUP(C136,'Raw 도감'!$E$2:$F$1103,2,FALSE)</f>
        <v>땅</v>
      </c>
      <c r="L136">
        <f>SUMPRODUCT((속성!$B$26:$S$43='Data 추출'!$K136)*ROW(속성!$B$26:$S$43))</f>
        <v>0</v>
      </c>
      <c r="M136">
        <f>SUMPRODUCT((속성!$B$26:$S$43='Data 추출'!$K136)*COLUMN(속성!$B$26:$S$43))</f>
        <v>0</v>
      </c>
      <c r="N136" t="str">
        <f>IF(L136=0,K136,(INDEX(속성!$A$1:$A$43,'Data 추출'!L136,1)))</f>
        <v>땅</v>
      </c>
      <c r="O136" t="str">
        <f>IF(M136=0,"",INDEX(속성!$A$25:$S$25,1,'Data 추출'!M136))</f>
        <v/>
      </c>
    </row>
    <row r="137" spans="1:15" x14ac:dyDescent="0.3">
      <c r="B137">
        <v>105</v>
      </c>
      <c r="C137" t="s">
        <v>274</v>
      </c>
      <c r="D137">
        <v>60</v>
      </c>
      <c r="E137">
        <v>80</v>
      </c>
      <c r="F137">
        <v>110</v>
      </c>
      <c r="G137">
        <v>50</v>
      </c>
      <c r="H137">
        <v>80</v>
      </c>
      <c r="I137">
        <v>45</v>
      </c>
      <c r="J137">
        <v>425</v>
      </c>
      <c r="K137" t="str">
        <f>VLOOKUP(C137,'Raw 도감'!$E$2:$F$1103,2,FALSE)</f>
        <v>땅</v>
      </c>
      <c r="L137">
        <f>SUMPRODUCT((속성!$B$26:$S$43='Data 추출'!$K137)*ROW(속성!$B$26:$S$43))</f>
        <v>0</v>
      </c>
      <c r="M137">
        <f>SUMPRODUCT((속성!$B$26:$S$43='Data 추출'!$K137)*COLUMN(속성!$B$26:$S$43))</f>
        <v>0</v>
      </c>
      <c r="N137" t="str">
        <f>IF(L137=0,K137,(INDEX(속성!$A$1:$A$43,'Data 추출'!L137,1)))</f>
        <v>땅</v>
      </c>
      <c r="O137" t="str">
        <f>IF(M137=0,"",INDEX(속성!$A$25:$S$25,1,'Data 추출'!M137))</f>
        <v/>
      </c>
    </row>
    <row r="138" spans="1:15" x14ac:dyDescent="0.3">
      <c r="A138" t="s">
        <v>3356</v>
      </c>
      <c r="B138">
        <v>105</v>
      </c>
      <c r="C138" t="s">
        <v>276</v>
      </c>
      <c r="D138">
        <v>60</v>
      </c>
      <c r="E138">
        <v>80</v>
      </c>
      <c r="F138">
        <v>110</v>
      </c>
      <c r="G138">
        <v>50</v>
      </c>
      <c r="H138">
        <v>80</v>
      </c>
      <c r="I138">
        <v>45</v>
      </c>
      <c r="J138">
        <v>425</v>
      </c>
      <c r="K138" t="str">
        <f>VLOOKUP(C138,'Raw 도감'!$E$2:$F$1103,2,FALSE)</f>
        <v>불꽃고스트</v>
      </c>
      <c r="L138">
        <f>SUMPRODUCT((속성!$B$26:$S$43='Data 추출'!$K138)*ROW(속성!$B$26:$S$43))</f>
        <v>27</v>
      </c>
      <c r="M138">
        <f>SUMPRODUCT((속성!$B$26:$S$43='Data 추출'!$K138)*COLUMN(속성!$B$26:$S$43))</f>
        <v>15</v>
      </c>
      <c r="N138" t="str">
        <f>IF(L138=0,K138,(INDEX(속성!$A$1:$A$43,'Data 추출'!L138,1)))</f>
        <v>불꽃</v>
      </c>
      <c r="O138" t="str">
        <f>IF(M138=0,"",INDEX(속성!$A$25:$S$25,1,'Data 추출'!M138))</f>
        <v>고스트</v>
      </c>
    </row>
    <row r="139" spans="1:15" x14ac:dyDescent="0.3">
      <c r="B139">
        <v>106</v>
      </c>
      <c r="C139" t="s">
        <v>278</v>
      </c>
      <c r="D139">
        <v>50</v>
      </c>
      <c r="E139">
        <v>120</v>
      </c>
      <c r="F139">
        <v>53</v>
      </c>
      <c r="G139">
        <v>35</v>
      </c>
      <c r="H139">
        <v>110</v>
      </c>
      <c r="I139">
        <v>87</v>
      </c>
      <c r="J139">
        <v>455</v>
      </c>
      <c r="K139" t="str">
        <f>VLOOKUP(C139,'Raw 도감'!$E$2:$F$1103,2,FALSE)</f>
        <v>격투</v>
      </c>
      <c r="L139">
        <f>SUMPRODUCT((속성!$B$26:$S$43='Data 추출'!$K139)*ROW(속성!$B$26:$S$43))</f>
        <v>0</v>
      </c>
      <c r="M139">
        <f>SUMPRODUCT((속성!$B$26:$S$43='Data 추출'!$K139)*COLUMN(속성!$B$26:$S$43))</f>
        <v>0</v>
      </c>
      <c r="N139" t="str">
        <f>IF(L139=0,K139,(INDEX(속성!$A$1:$A$43,'Data 추출'!L139,1)))</f>
        <v>격투</v>
      </c>
      <c r="O139" t="str">
        <f>IF(M139=0,"",INDEX(속성!$A$25:$S$25,1,'Data 추출'!M139))</f>
        <v/>
      </c>
    </row>
    <row r="140" spans="1:15" x14ac:dyDescent="0.3">
      <c r="B140">
        <v>107</v>
      </c>
      <c r="C140" t="s">
        <v>280</v>
      </c>
      <c r="D140">
        <v>50</v>
      </c>
      <c r="E140">
        <v>105</v>
      </c>
      <c r="F140">
        <v>79</v>
      </c>
      <c r="G140">
        <v>35</v>
      </c>
      <c r="H140">
        <v>110</v>
      </c>
      <c r="I140">
        <v>76</v>
      </c>
      <c r="J140">
        <v>455</v>
      </c>
      <c r="K140" t="str">
        <f>VLOOKUP(C140,'Raw 도감'!$E$2:$F$1103,2,FALSE)</f>
        <v>격투</v>
      </c>
      <c r="L140">
        <f>SUMPRODUCT((속성!$B$26:$S$43='Data 추출'!$K140)*ROW(속성!$B$26:$S$43))</f>
        <v>0</v>
      </c>
      <c r="M140">
        <f>SUMPRODUCT((속성!$B$26:$S$43='Data 추출'!$K140)*COLUMN(속성!$B$26:$S$43))</f>
        <v>0</v>
      </c>
      <c r="N140" t="str">
        <f>IF(L140=0,K140,(INDEX(속성!$A$1:$A$43,'Data 추출'!L140,1)))</f>
        <v>격투</v>
      </c>
      <c r="O140" t="str">
        <f>IF(M140=0,"",INDEX(속성!$A$25:$S$25,1,'Data 추출'!M140))</f>
        <v/>
      </c>
    </row>
    <row r="141" spans="1:15" x14ac:dyDescent="0.3">
      <c r="B141">
        <v>108</v>
      </c>
      <c r="C141" t="s">
        <v>282</v>
      </c>
      <c r="D141">
        <v>90</v>
      </c>
      <c r="E141">
        <v>55</v>
      </c>
      <c r="F141">
        <v>75</v>
      </c>
      <c r="G141">
        <v>60</v>
      </c>
      <c r="H141">
        <v>75</v>
      </c>
      <c r="I141">
        <v>30</v>
      </c>
      <c r="J141">
        <v>385</v>
      </c>
      <c r="K141" t="str">
        <f>VLOOKUP(C141,'Raw 도감'!$E$2:$F$1103,2,FALSE)</f>
        <v>노말</v>
      </c>
      <c r="L141">
        <f>SUMPRODUCT((속성!$B$26:$S$43='Data 추출'!$K141)*ROW(속성!$B$26:$S$43))</f>
        <v>0</v>
      </c>
      <c r="M141">
        <f>SUMPRODUCT((속성!$B$26:$S$43='Data 추출'!$K141)*COLUMN(속성!$B$26:$S$43))</f>
        <v>0</v>
      </c>
      <c r="N141" t="str">
        <f>IF(L141=0,K141,(INDEX(속성!$A$1:$A$43,'Data 추출'!L141,1)))</f>
        <v>노말</v>
      </c>
      <c r="O141" t="str">
        <f>IF(M141=0,"",INDEX(속성!$A$25:$S$25,1,'Data 추출'!M141))</f>
        <v/>
      </c>
    </row>
    <row r="142" spans="1:15" x14ac:dyDescent="0.3">
      <c r="B142">
        <v>109</v>
      </c>
      <c r="C142" t="s">
        <v>284</v>
      </c>
      <c r="D142">
        <v>40</v>
      </c>
      <c r="E142">
        <v>65</v>
      </c>
      <c r="F142">
        <v>95</v>
      </c>
      <c r="G142">
        <v>60</v>
      </c>
      <c r="H142">
        <v>45</v>
      </c>
      <c r="I142">
        <v>35</v>
      </c>
      <c r="J142">
        <v>340</v>
      </c>
      <c r="K142" t="str">
        <f>VLOOKUP(C142,'Raw 도감'!$E$2:$F$1103,2,FALSE)</f>
        <v>독</v>
      </c>
      <c r="L142">
        <f>SUMPRODUCT((속성!$B$26:$S$43='Data 추출'!$K142)*ROW(속성!$B$26:$S$43))</f>
        <v>0</v>
      </c>
      <c r="M142">
        <f>SUMPRODUCT((속성!$B$26:$S$43='Data 추출'!$K142)*COLUMN(속성!$B$26:$S$43))</f>
        <v>0</v>
      </c>
      <c r="N142" t="str">
        <f>IF(L142=0,K142,(INDEX(속성!$A$1:$A$43,'Data 추출'!L142,1)))</f>
        <v>독</v>
      </c>
      <c r="O142" t="str">
        <f>IF(M142=0,"",INDEX(속성!$A$25:$S$25,1,'Data 추출'!M142))</f>
        <v/>
      </c>
    </row>
    <row r="143" spans="1:15" x14ac:dyDescent="0.3">
      <c r="B143">
        <v>110</v>
      </c>
      <c r="C143" t="s">
        <v>286</v>
      </c>
      <c r="D143">
        <v>65</v>
      </c>
      <c r="E143">
        <v>90</v>
      </c>
      <c r="F143">
        <v>120</v>
      </c>
      <c r="G143">
        <v>85</v>
      </c>
      <c r="H143">
        <v>70</v>
      </c>
      <c r="I143">
        <v>60</v>
      </c>
      <c r="J143">
        <v>490</v>
      </c>
      <c r="K143" t="str">
        <f>VLOOKUP(C143,'Raw 도감'!$E$2:$F$1103,2,FALSE)</f>
        <v>독</v>
      </c>
      <c r="L143">
        <f>SUMPRODUCT((속성!$B$26:$S$43='Data 추출'!$K143)*ROW(속성!$B$26:$S$43))</f>
        <v>0</v>
      </c>
      <c r="M143">
        <f>SUMPRODUCT((속성!$B$26:$S$43='Data 추출'!$K143)*COLUMN(속성!$B$26:$S$43))</f>
        <v>0</v>
      </c>
      <c r="N143" t="str">
        <f>IF(L143=0,K143,(INDEX(속성!$A$1:$A$43,'Data 추출'!L143,1)))</f>
        <v>독</v>
      </c>
      <c r="O143" t="str">
        <f>IF(M143=0,"",INDEX(속성!$A$25:$S$25,1,'Data 추출'!M143))</f>
        <v/>
      </c>
    </row>
    <row r="144" spans="1:15" x14ac:dyDescent="0.3">
      <c r="A144" t="s">
        <v>3356</v>
      </c>
      <c r="B144">
        <v>110</v>
      </c>
      <c r="C144" t="s">
        <v>288</v>
      </c>
      <c r="D144">
        <v>65</v>
      </c>
      <c r="E144">
        <v>90</v>
      </c>
      <c r="F144">
        <v>120</v>
      </c>
      <c r="G144">
        <v>85</v>
      </c>
      <c r="H144">
        <v>70</v>
      </c>
      <c r="I144">
        <v>60</v>
      </c>
      <c r="J144">
        <v>490</v>
      </c>
      <c r="K144" t="str">
        <f>VLOOKUP(C144,'Raw 도감'!$E$2:$F$1103,2,FALSE)</f>
        <v>독페어리</v>
      </c>
      <c r="L144">
        <f>SUMPRODUCT((속성!$B$26:$S$43='Data 추출'!$K144)*ROW(속성!$B$26:$S$43))</f>
        <v>33</v>
      </c>
      <c r="M144">
        <f>SUMPRODUCT((속성!$B$26:$S$43='Data 추출'!$K144)*COLUMN(속성!$B$26:$S$43))</f>
        <v>19</v>
      </c>
      <c r="N144" t="str">
        <f>IF(L144=0,K144,(INDEX(속성!$A$1:$A$43,'Data 추출'!L144,1)))</f>
        <v>독</v>
      </c>
      <c r="O144" t="str">
        <f>IF(M144=0,"",INDEX(속성!$A$25:$S$25,1,'Data 추출'!M144))</f>
        <v>페어리</v>
      </c>
    </row>
    <row r="145" spans="1:15" x14ac:dyDescent="0.3">
      <c r="B145">
        <v>111</v>
      </c>
      <c r="C145" t="s">
        <v>290</v>
      </c>
      <c r="D145">
        <v>80</v>
      </c>
      <c r="E145">
        <v>85</v>
      </c>
      <c r="F145">
        <v>95</v>
      </c>
      <c r="G145">
        <v>30</v>
      </c>
      <c r="H145">
        <v>30</v>
      </c>
      <c r="I145">
        <v>25</v>
      </c>
      <c r="J145">
        <v>345</v>
      </c>
      <c r="K145" t="str">
        <f>VLOOKUP(C145,'Raw 도감'!$E$2:$F$1103,2,FALSE)</f>
        <v>땅바위</v>
      </c>
      <c r="L145">
        <f>SUMPRODUCT((속성!$B$26:$S$43='Data 추출'!$K145)*ROW(속성!$B$26:$S$43))</f>
        <v>34</v>
      </c>
      <c r="M145">
        <f>SUMPRODUCT((속성!$B$26:$S$43='Data 추출'!$K145)*COLUMN(속성!$B$26:$S$43))</f>
        <v>14</v>
      </c>
      <c r="N145" t="str">
        <f>IF(L145=0,K145,(INDEX(속성!$A$1:$A$43,'Data 추출'!L145,1)))</f>
        <v>땅</v>
      </c>
      <c r="O145" t="str">
        <f>IF(M145=0,"",INDEX(속성!$A$25:$S$25,1,'Data 추출'!M145))</f>
        <v>바위</v>
      </c>
    </row>
    <row r="146" spans="1:15" x14ac:dyDescent="0.3">
      <c r="B146">
        <v>112</v>
      </c>
      <c r="C146" t="s">
        <v>292</v>
      </c>
      <c r="D146">
        <v>105</v>
      </c>
      <c r="E146">
        <v>130</v>
      </c>
      <c r="F146">
        <v>120</v>
      </c>
      <c r="G146">
        <v>45</v>
      </c>
      <c r="H146">
        <v>45</v>
      </c>
      <c r="I146">
        <v>40</v>
      </c>
      <c r="J146">
        <v>485</v>
      </c>
      <c r="K146" t="str">
        <f>VLOOKUP(C146,'Raw 도감'!$E$2:$F$1103,2,FALSE)</f>
        <v>땅바위</v>
      </c>
      <c r="L146">
        <f>SUMPRODUCT((속성!$B$26:$S$43='Data 추출'!$K146)*ROW(속성!$B$26:$S$43))</f>
        <v>34</v>
      </c>
      <c r="M146">
        <f>SUMPRODUCT((속성!$B$26:$S$43='Data 추출'!$K146)*COLUMN(속성!$B$26:$S$43))</f>
        <v>14</v>
      </c>
      <c r="N146" t="str">
        <f>IF(L146=0,K146,(INDEX(속성!$A$1:$A$43,'Data 추출'!L146,1)))</f>
        <v>땅</v>
      </c>
      <c r="O146" t="str">
        <f>IF(M146=0,"",INDEX(속성!$A$25:$S$25,1,'Data 추출'!M146))</f>
        <v>바위</v>
      </c>
    </row>
    <row r="147" spans="1:15" x14ac:dyDescent="0.3">
      <c r="B147">
        <v>113</v>
      </c>
      <c r="C147" t="s">
        <v>294</v>
      </c>
      <c r="D147">
        <v>250</v>
      </c>
      <c r="E147">
        <v>5</v>
      </c>
      <c r="F147">
        <v>5</v>
      </c>
      <c r="G147">
        <v>35</v>
      </c>
      <c r="H147">
        <v>105</v>
      </c>
      <c r="I147">
        <v>50</v>
      </c>
      <c r="J147">
        <v>450</v>
      </c>
      <c r="K147" t="str">
        <f>VLOOKUP(C147,'Raw 도감'!$E$2:$F$1103,2,FALSE)</f>
        <v>노말</v>
      </c>
      <c r="L147">
        <f>SUMPRODUCT((속성!$B$26:$S$43='Data 추출'!$K147)*ROW(속성!$B$26:$S$43))</f>
        <v>0</v>
      </c>
      <c r="M147">
        <f>SUMPRODUCT((속성!$B$26:$S$43='Data 추출'!$K147)*COLUMN(속성!$B$26:$S$43))</f>
        <v>0</v>
      </c>
      <c r="N147" t="str">
        <f>IF(L147=0,K147,(INDEX(속성!$A$1:$A$43,'Data 추출'!L147,1)))</f>
        <v>노말</v>
      </c>
      <c r="O147" t="str">
        <f>IF(M147=0,"",INDEX(속성!$A$25:$S$25,1,'Data 추출'!M147))</f>
        <v/>
      </c>
    </row>
    <row r="148" spans="1:15" x14ac:dyDescent="0.3">
      <c r="B148">
        <v>114</v>
      </c>
      <c r="C148" t="s">
        <v>296</v>
      </c>
      <c r="D148">
        <v>65</v>
      </c>
      <c r="E148">
        <v>55</v>
      </c>
      <c r="F148">
        <v>115</v>
      </c>
      <c r="G148">
        <v>100</v>
      </c>
      <c r="H148">
        <v>40</v>
      </c>
      <c r="I148">
        <v>60</v>
      </c>
      <c r="J148">
        <v>435</v>
      </c>
      <c r="K148" t="str">
        <f>VLOOKUP(C148,'Raw 도감'!$E$2:$F$1103,2,FALSE)</f>
        <v>풀</v>
      </c>
      <c r="L148">
        <f>SUMPRODUCT((속성!$B$26:$S$43='Data 추출'!$K148)*ROW(속성!$B$26:$S$43))</f>
        <v>0</v>
      </c>
      <c r="M148">
        <f>SUMPRODUCT((속성!$B$26:$S$43='Data 추출'!$K148)*COLUMN(속성!$B$26:$S$43))</f>
        <v>0</v>
      </c>
      <c r="N148" t="str">
        <f>IF(L148=0,K148,(INDEX(속성!$A$1:$A$43,'Data 추출'!L148,1)))</f>
        <v>풀</v>
      </c>
      <c r="O148" t="str">
        <f>IF(M148=0,"",INDEX(속성!$A$25:$S$25,1,'Data 추출'!M148))</f>
        <v/>
      </c>
    </row>
    <row r="149" spans="1:15" x14ac:dyDescent="0.3">
      <c r="B149">
        <v>115</v>
      </c>
      <c r="C149" t="s">
        <v>298</v>
      </c>
      <c r="D149">
        <v>105</v>
      </c>
      <c r="E149">
        <v>95</v>
      </c>
      <c r="F149">
        <v>80</v>
      </c>
      <c r="G149">
        <v>40</v>
      </c>
      <c r="H149">
        <v>80</v>
      </c>
      <c r="I149">
        <v>90</v>
      </c>
      <c r="J149">
        <v>490</v>
      </c>
      <c r="K149" t="str">
        <f>VLOOKUP(C149,'Raw 도감'!$E$2:$F$1103,2,FALSE)</f>
        <v>노말</v>
      </c>
      <c r="L149">
        <f>SUMPRODUCT((속성!$B$26:$S$43='Data 추출'!$K149)*ROW(속성!$B$26:$S$43))</f>
        <v>0</v>
      </c>
      <c r="M149">
        <f>SUMPRODUCT((속성!$B$26:$S$43='Data 추출'!$K149)*COLUMN(속성!$B$26:$S$43))</f>
        <v>0</v>
      </c>
      <c r="N149" t="str">
        <f>IF(L149=0,K149,(INDEX(속성!$A$1:$A$43,'Data 추출'!L149,1)))</f>
        <v>노말</v>
      </c>
      <c r="O149" t="str">
        <f>IF(M149=0,"",INDEX(속성!$A$25:$S$25,1,'Data 추출'!M149))</f>
        <v/>
      </c>
    </row>
    <row r="150" spans="1:15" x14ac:dyDescent="0.3">
      <c r="B150">
        <v>115</v>
      </c>
      <c r="C150" t="s">
        <v>299</v>
      </c>
      <c r="D150">
        <v>105</v>
      </c>
      <c r="E150">
        <v>125</v>
      </c>
      <c r="F150">
        <v>100</v>
      </c>
      <c r="G150">
        <v>60</v>
      </c>
      <c r="H150">
        <v>100</v>
      </c>
      <c r="I150">
        <v>100</v>
      </c>
      <c r="J150">
        <v>590</v>
      </c>
      <c r="K150" t="str">
        <f>VLOOKUP(C150,'Raw 도감'!$E$2:$F$1103,2,FALSE)</f>
        <v>노말</v>
      </c>
      <c r="L150">
        <f>SUMPRODUCT((속성!$B$26:$S$43='Data 추출'!$K150)*ROW(속성!$B$26:$S$43))</f>
        <v>0</v>
      </c>
      <c r="M150">
        <f>SUMPRODUCT((속성!$B$26:$S$43='Data 추출'!$K150)*COLUMN(속성!$B$26:$S$43))</f>
        <v>0</v>
      </c>
      <c r="N150" t="str">
        <f>IF(L150=0,K150,(INDEX(속성!$A$1:$A$43,'Data 추출'!L150,1)))</f>
        <v>노말</v>
      </c>
      <c r="O150" t="str">
        <f>IF(M150=0,"",INDEX(속성!$A$25:$S$25,1,'Data 추출'!M150))</f>
        <v/>
      </c>
    </row>
    <row r="151" spans="1:15" x14ac:dyDescent="0.3">
      <c r="B151">
        <v>116</v>
      </c>
      <c r="C151" t="s">
        <v>301</v>
      </c>
      <c r="D151">
        <v>30</v>
      </c>
      <c r="E151">
        <v>40</v>
      </c>
      <c r="F151">
        <v>70</v>
      </c>
      <c r="G151">
        <v>70</v>
      </c>
      <c r="H151">
        <v>25</v>
      </c>
      <c r="I151">
        <v>60</v>
      </c>
      <c r="J151">
        <v>295</v>
      </c>
      <c r="K151" t="str">
        <f>VLOOKUP(C151,'Raw 도감'!$E$2:$F$1103,2,FALSE)</f>
        <v>물</v>
      </c>
      <c r="L151">
        <f>SUMPRODUCT((속성!$B$26:$S$43='Data 추출'!$K151)*ROW(속성!$B$26:$S$43))</f>
        <v>0</v>
      </c>
      <c r="M151">
        <f>SUMPRODUCT((속성!$B$26:$S$43='Data 추출'!$K151)*COLUMN(속성!$B$26:$S$43))</f>
        <v>0</v>
      </c>
      <c r="N151" t="str">
        <f>IF(L151=0,K151,(INDEX(속성!$A$1:$A$43,'Data 추출'!L151,1)))</f>
        <v>물</v>
      </c>
      <c r="O151" t="str">
        <f>IF(M151=0,"",INDEX(속성!$A$25:$S$25,1,'Data 추출'!M151))</f>
        <v/>
      </c>
    </row>
    <row r="152" spans="1:15" x14ac:dyDescent="0.3">
      <c r="B152">
        <v>117</v>
      </c>
      <c r="C152" t="s">
        <v>303</v>
      </c>
      <c r="D152">
        <v>55</v>
      </c>
      <c r="E152">
        <v>65</v>
      </c>
      <c r="F152">
        <v>95</v>
      </c>
      <c r="G152">
        <v>95</v>
      </c>
      <c r="H152">
        <v>45</v>
      </c>
      <c r="I152">
        <v>85</v>
      </c>
      <c r="J152">
        <v>440</v>
      </c>
      <c r="K152" t="str">
        <f>VLOOKUP(C152,'Raw 도감'!$E$2:$F$1103,2,FALSE)</f>
        <v>물</v>
      </c>
      <c r="L152">
        <f>SUMPRODUCT((속성!$B$26:$S$43='Data 추출'!$K152)*ROW(속성!$B$26:$S$43))</f>
        <v>0</v>
      </c>
      <c r="M152">
        <f>SUMPRODUCT((속성!$B$26:$S$43='Data 추출'!$K152)*COLUMN(속성!$B$26:$S$43))</f>
        <v>0</v>
      </c>
      <c r="N152" t="str">
        <f>IF(L152=0,K152,(INDEX(속성!$A$1:$A$43,'Data 추출'!L152,1)))</f>
        <v>물</v>
      </c>
      <c r="O152" t="str">
        <f>IF(M152=0,"",INDEX(속성!$A$25:$S$25,1,'Data 추출'!M152))</f>
        <v/>
      </c>
    </row>
    <row r="153" spans="1:15" x14ac:dyDescent="0.3">
      <c r="B153">
        <v>118</v>
      </c>
      <c r="C153" t="s">
        <v>305</v>
      </c>
      <c r="D153">
        <v>45</v>
      </c>
      <c r="E153">
        <v>67</v>
      </c>
      <c r="F153">
        <v>60</v>
      </c>
      <c r="G153">
        <v>35</v>
      </c>
      <c r="H153">
        <v>50</v>
      </c>
      <c r="I153">
        <v>63</v>
      </c>
      <c r="J153">
        <v>320</v>
      </c>
      <c r="K153" t="str">
        <f>VLOOKUP(C153,'Raw 도감'!$E$2:$F$1103,2,FALSE)</f>
        <v>물</v>
      </c>
      <c r="L153">
        <f>SUMPRODUCT((속성!$B$26:$S$43='Data 추출'!$K153)*ROW(속성!$B$26:$S$43))</f>
        <v>0</v>
      </c>
      <c r="M153">
        <f>SUMPRODUCT((속성!$B$26:$S$43='Data 추출'!$K153)*COLUMN(속성!$B$26:$S$43))</f>
        <v>0</v>
      </c>
      <c r="N153" t="str">
        <f>IF(L153=0,K153,(INDEX(속성!$A$1:$A$43,'Data 추출'!L153,1)))</f>
        <v>물</v>
      </c>
      <c r="O153" t="str">
        <f>IF(M153=0,"",INDEX(속성!$A$25:$S$25,1,'Data 추출'!M153))</f>
        <v/>
      </c>
    </row>
    <row r="154" spans="1:15" x14ac:dyDescent="0.3">
      <c r="B154">
        <v>119</v>
      </c>
      <c r="C154" t="s">
        <v>307</v>
      </c>
      <c r="D154">
        <v>80</v>
      </c>
      <c r="E154">
        <v>92</v>
      </c>
      <c r="F154">
        <v>65</v>
      </c>
      <c r="G154">
        <v>65</v>
      </c>
      <c r="H154">
        <v>80</v>
      </c>
      <c r="I154">
        <v>68</v>
      </c>
      <c r="J154">
        <v>450</v>
      </c>
      <c r="K154" t="str">
        <f>VLOOKUP(C154,'Raw 도감'!$E$2:$F$1103,2,FALSE)</f>
        <v>물</v>
      </c>
      <c r="L154">
        <f>SUMPRODUCT((속성!$B$26:$S$43='Data 추출'!$K154)*ROW(속성!$B$26:$S$43))</f>
        <v>0</v>
      </c>
      <c r="M154">
        <f>SUMPRODUCT((속성!$B$26:$S$43='Data 추출'!$K154)*COLUMN(속성!$B$26:$S$43))</f>
        <v>0</v>
      </c>
      <c r="N154" t="str">
        <f>IF(L154=0,K154,(INDEX(속성!$A$1:$A$43,'Data 추출'!L154,1)))</f>
        <v>물</v>
      </c>
      <c r="O154" t="str">
        <f>IF(M154=0,"",INDEX(속성!$A$25:$S$25,1,'Data 추출'!M154))</f>
        <v/>
      </c>
    </row>
    <row r="155" spans="1:15" x14ac:dyDescent="0.3">
      <c r="B155">
        <v>120</v>
      </c>
      <c r="C155" t="s">
        <v>309</v>
      </c>
      <c r="D155">
        <v>30</v>
      </c>
      <c r="E155">
        <v>45</v>
      </c>
      <c r="F155">
        <v>55</v>
      </c>
      <c r="G155">
        <v>70</v>
      </c>
      <c r="H155">
        <v>55</v>
      </c>
      <c r="I155">
        <v>85</v>
      </c>
      <c r="J155">
        <v>340</v>
      </c>
      <c r="K155" t="str">
        <f>VLOOKUP(C155,'Raw 도감'!$E$2:$F$1103,2,FALSE)</f>
        <v>물</v>
      </c>
      <c r="L155">
        <f>SUMPRODUCT((속성!$B$26:$S$43='Data 추출'!$K155)*ROW(속성!$B$26:$S$43))</f>
        <v>0</v>
      </c>
      <c r="M155">
        <f>SUMPRODUCT((속성!$B$26:$S$43='Data 추출'!$K155)*COLUMN(속성!$B$26:$S$43))</f>
        <v>0</v>
      </c>
      <c r="N155" t="str">
        <f>IF(L155=0,K155,(INDEX(속성!$A$1:$A$43,'Data 추출'!L155,1)))</f>
        <v>물</v>
      </c>
      <c r="O155" t="str">
        <f>IF(M155=0,"",INDEX(속성!$A$25:$S$25,1,'Data 추출'!M155))</f>
        <v/>
      </c>
    </row>
    <row r="156" spans="1:15" x14ac:dyDescent="0.3">
      <c r="B156">
        <v>121</v>
      </c>
      <c r="C156" t="s">
        <v>311</v>
      </c>
      <c r="D156">
        <v>60</v>
      </c>
      <c r="E156">
        <v>75</v>
      </c>
      <c r="F156">
        <v>85</v>
      </c>
      <c r="G156">
        <v>100</v>
      </c>
      <c r="H156">
        <v>85</v>
      </c>
      <c r="I156">
        <v>115</v>
      </c>
      <c r="J156">
        <v>520</v>
      </c>
      <c r="K156" t="str">
        <f>VLOOKUP(C156,'Raw 도감'!$E$2:$F$1103,2,FALSE)</f>
        <v>물에스퍼</v>
      </c>
      <c r="L156">
        <f>SUMPRODUCT((속성!$B$26:$S$43='Data 추출'!$K156)*ROW(속성!$B$26:$S$43))</f>
        <v>28</v>
      </c>
      <c r="M156">
        <f>SUMPRODUCT((속성!$B$26:$S$43='Data 추출'!$K156)*COLUMN(속성!$B$26:$S$43))</f>
        <v>12</v>
      </c>
      <c r="N156" t="str">
        <f>IF(L156=0,K156,(INDEX(속성!$A$1:$A$43,'Data 추출'!L156,1)))</f>
        <v>물</v>
      </c>
      <c r="O156" t="str">
        <f>IF(M156=0,"",INDEX(속성!$A$25:$S$25,1,'Data 추출'!M156))</f>
        <v>에스퍼</v>
      </c>
    </row>
    <row r="157" spans="1:15" x14ac:dyDescent="0.3">
      <c r="B157">
        <v>122</v>
      </c>
      <c r="C157" t="s">
        <v>313</v>
      </c>
      <c r="D157">
        <v>40</v>
      </c>
      <c r="E157">
        <v>45</v>
      </c>
      <c r="F157">
        <v>65</v>
      </c>
      <c r="G157">
        <v>100</v>
      </c>
      <c r="H157">
        <v>120</v>
      </c>
      <c r="I157">
        <v>90</v>
      </c>
      <c r="J157">
        <v>460</v>
      </c>
      <c r="K157" t="str">
        <f>VLOOKUP(C157,'Raw 도감'!$E$2:$F$1103,2,FALSE)</f>
        <v>에스퍼페어리</v>
      </c>
      <c r="L157">
        <f>SUMPRODUCT((속성!$B$26:$S$43='Data 추출'!$K157)*ROW(속성!$B$26:$S$43))</f>
        <v>36</v>
      </c>
      <c r="M157">
        <f>SUMPRODUCT((속성!$B$26:$S$43='Data 추출'!$K157)*COLUMN(속성!$B$26:$S$43))</f>
        <v>19</v>
      </c>
      <c r="N157" t="str">
        <f>IF(L157=0,K157,(INDEX(속성!$A$1:$A$43,'Data 추출'!L157,1)))</f>
        <v>에스퍼</v>
      </c>
      <c r="O157" t="str">
        <f>IF(M157=0,"",INDEX(속성!$A$25:$S$25,1,'Data 추출'!M157))</f>
        <v>페어리</v>
      </c>
    </row>
    <row r="158" spans="1:15" x14ac:dyDescent="0.3">
      <c r="A158" t="s">
        <v>3356</v>
      </c>
      <c r="B158">
        <v>122</v>
      </c>
      <c r="C158" t="s">
        <v>315</v>
      </c>
      <c r="D158">
        <v>50</v>
      </c>
      <c r="E158">
        <v>65</v>
      </c>
      <c r="F158">
        <v>65</v>
      </c>
      <c r="G158">
        <v>90</v>
      </c>
      <c r="H158">
        <v>90</v>
      </c>
      <c r="I158">
        <v>100</v>
      </c>
      <c r="J158">
        <v>460</v>
      </c>
      <c r="K158" t="str">
        <f>VLOOKUP(C158,'Raw 도감'!$E$2:$F$1103,2,FALSE)</f>
        <v>얼음에스퍼</v>
      </c>
      <c r="L158">
        <f>SUMPRODUCT((속성!$B$26:$S$43='Data 추출'!$K158)*ROW(속성!$B$26:$S$43))</f>
        <v>31</v>
      </c>
      <c r="M158">
        <f>SUMPRODUCT((속성!$B$26:$S$43='Data 추출'!$K158)*COLUMN(속성!$B$26:$S$43))</f>
        <v>12</v>
      </c>
      <c r="N158" t="str">
        <f>IF(L158=0,K158,(INDEX(속성!$A$1:$A$43,'Data 추출'!L158,1)))</f>
        <v>얼음</v>
      </c>
      <c r="O158" t="str">
        <f>IF(M158=0,"",INDEX(속성!$A$25:$S$25,1,'Data 추출'!M158))</f>
        <v>에스퍼</v>
      </c>
    </row>
    <row r="159" spans="1:15" x14ac:dyDescent="0.3">
      <c r="B159">
        <v>123</v>
      </c>
      <c r="C159" t="s">
        <v>317</v>
      </c>
      <c r="D159">
        <v>70</v>
      </c>
      <c r="E159">
        <v>110</v>
      </c>
      <c r="F159">
        <v>80</v>
      </c>
      <c r="G159">
        <v>55</v>
      </c>
      <c r="H159">
        <v>80</v>
      </c>
      <c r="I159">
        <v>105</v>
      </c>
      <c r="J159">
        <v>500</v>
      </c>
      <c r="K159" t="str">
        <f>VLOOKUP(C159,'Raw 도감'!$E$2:$F$1103,2,FALSE)</f>
        <v>벌레비행</v>
      </c>
      <c r="L159">
        <f>SUMPRODUCT((속성!$B$26:$S$43='Data 추출'!$K159)*ROW(속성!$B$26:$S$43))</f>
        <v>37</v>
      </c>
      <c r="M159">
        <f>SUMPRODUCT((속성!$B$26:$S$43='Data 추출'!$K159)*COLUMN(속성!$B$26:$S$43))</f>
        <v>11</v>
      </c>
      <c r="N159" t="str">
        <f>IF(L159=0,K159,(INDEX(속성!$A$1:$A$43,'Data 추출'!L159,1)))</f>
        <v>벌레</v>
      </c>
      <c r="O159" t="str">
        <f>IF(M159=0,"",INDEX(속성!$A$25:$S$25,1,'Data 추출'!M159))</f>
        <v>비행</v>
      </c>
    </row>
    <row r="160" spans="1:15" x14ac:dyDescent="0.3">
      <c r="B160">
        <v>124</v>
      </c>
      <c r="C160" t="s">
        <v>319</v>
      </c>
      <c r="D160">
        <v>65</v>
      </c>
      <c r="E160">
        <v>50</v>
      </c>
      <c r="F160">
        <v>35</v>
      </c>
      <c r="G160">
        <v>115</v>
      </c>
      <c r="H160">
        <v>95</v>
      </c>
      <c r="I160">
        <v>95</v>
      </c>
      <c r="J160">
        <v>455</v>
      </c>
      <c r="K160" t="str">
        <f>VLOOKUP(C160,'Raw 도감'!$E$2:$F$1103,2,FALSE)</f>
        <v>얼음에스퍼</v>
      </c>
      <c r="L160">
        <f>SUMPRODUCT((속성!$B$26:$S$43='Data 추출'!$K160)*ROW(속성!$B$26:$S$43))</f>
        <v>31</v>
      </c>
      <c r="M160">
        <f>SUMPRODUCT((속성!$B$26:$S$43='Data 추출'!$K160)*COLUMN(속성!$B$26:$S$43))</f>
        <v>12</v>
      </c>
      <c r="N160" t="str">
        <f>IF(L160=0,K160,(INDEX(속성!$A$1:$A$43,'Data 추출'!L160,1)))</f>
        <v>얼음</v>
      </c>
      <c r="O160" t="str">
        <f>IF(M160=0,"",INDEX(속성!$A$25:$S$25,1,'Data 추출'!M160))</f>
        <v>에스퍼</v>
      </c>
    </row>
    <row r="161" spans="2:15" x14ac:dyDescent="0.3">
      <c r="B161">
        <v>125</v>
      </c>
      <c r="C161" t="s">
        <v>321</v>
      </c>
      <c r="D161">
        <v>65</v>
      </c>
      <c r="E161">
        <v>83</v>
      </c>
      <c r="F161">
        <v>57</v>
      </c>
      <c r="G161">
        <v>95</v>
      </c>
      <c r="H161">
        <v>85</v>
      </c>
      <c r="I161">
        <v>105</v>
      </c>
      <c r="J161">
        <v>490</v>
      </c>
      <c r="K161" t="str">
        <f>VLOOKUP(C161,'Raw 도감'!$E$2:$F$1103,2,FALSE)</f>
        <v>전기</v>
      </c>
      <c r="L161">
        <f>SUMPRODUCT((속성!$B$26:$S$43='Data 추출'!$K161)*ROW(속성!$B$26:$S$43))</f>
        <v>0</v>
      </c>
      <c r="M161">
        <f>SUMPRODUCT((속성!$B$26:$S$43='Data 추출'!$K161)*COLUMN(속성!$B$26:$S$43))</f>
        <v>0</v>
      </c>
      <c r="N161" t="str">
        <f>IF(L161=0,K161,(INDEX(속성!$A$1:$A$43,'Data 추출'!L161,1)))</f>
        <v>전기</v>
      </c>
      <c r="O161" t="str">
        <f>IF(M161=0,"",INDEX(속성!$A$25:$S$25,1,'Data 추출'!M161))</f>
        <v/>
      </c>
    </row>
    <row r="162" spans="2:15" x14ac:dyDescent="0.3">
      <c r="B162">
        <v>126</v>
      </c>
      <c r="C162" t="s">
        <v>323</v>
      </c>
      <c r="D162">
        <v>65</v>
      </c>
      <c r="E162">
        <v>95</v>
      </c>
      <c r="F162">
        <v>57</v>
      </c>
      <c r="G162">
        <v>100</v>
      </c>
      <c r="H162">
        <v>85</v>
      </c>
      <c r="I162">
        <v>93</v>
      </c>
      <c r="J162">
        <v>495</v>
      </c>
      <c r="K162" t="str">
        <f>VLOOKUP(C162,'Raw 도감'!$E$2:$F$1103,2,FALSE)</f>
        <v>불꽃</v>
      </c>
      <c r="L162">
        <f>SUMPRODUCT((속성!$B$26:$S$43='Data 추출'!$K162)*ROW(속성!$B$26:$S$43))</f>
        <v>0</v>
      </c>
      <c r="M162">
        <f>SUMPRODUCT((속성!$B$26:$S$43='Data 추출'!$K162)*COLUMN(속성!$B$26:$S$43))</f>
        <v>0</v>
      </c>
      <c r="N162" t="str">
        <f>IF(L162=0,K162,(INDEX(속성!$A$1:$A$43,'Data 추출'!L162,1)))</f>
        <v>불꽃</v>
      </c>
      <c r="O162" t="str">
        <f>IF(M162=0,"",INDEX(속성!$A$25:$S$25,1,'Data 추출'!M162))</f>
        <v/>
      </c>
    </row>
    <row r="163" spans="2:15" x14ac:dyDescent="0.3">
      <c r="B163">
        <v>127</v>
      </c>
      <c r="C163" t="s">
        <v>325</v>
      </c>
      <c r="D163">
        <v>65</v>
      </c>
      <c r="E163">
        <v>125</v>
      </c>
      <c r="F163">
        <v>100</v>
      </c>
      <c r="G163">
        <v>55</v>
      </c>
      <c r="H163">
        <v>70</v>
      </c>
      <c r="I163">
        <v>85</v>
      </c>
      <c r="J163">
        <v>500</v>
      </c>
      <c r="K163" t="str">
        <f>VLOOKUP(C163,'Raw 도감'!$E$2:$F$1103,2,FALSE)</f>
        <v>벌레</v>
      </c>
      <c r="L163">
        <f>SUMPRODUCT((속성!$B$26:$S$43='Data 추출'!$K163)*ROW(속성!$B$26:$S$43))</f>
        <v>0</v>
      </c>
      <c r="M163">
        <f>SUMPRODUCT((속성!$B$26:$S$43='Data 추출'!$K163)*COLUMN(속성!$B$26:$S$43))</f>
        <v>0</v>
      </c>
      <c r="N163" t="str">
        <f>IF(L163=0,K163,(INDEX(속성!$A$1:$A$43,'Data 추출'!L163,1)))</f>
        <v>벌레</v>
      </c>
      <c r="O163" t="str">
        <f>IF(M163=0,"",INDEX(속성!$A$25:$S$25,1,'Data 추출'!M163))</f>
        <v/>
      </c>
    </row>
    <row r="164" spans="2:15" x14ac:dyDescent="0.3">
      <c r="B164">
        <v>127</v>
      </c>
      <c r="C164" t="s">
        <v>326</v>
      </c>
      <c r="D164">
        <v>65</v>
      </c>
      <c r="E164">
        <v>155</v>
      </c>
      <c r="F164">
        <v>120</v>
      </c>
      <c r="G164">
        <v>65</v>
      </c>
      <c r="H164">
        <v>90</v>
      </c>
      <c r="I164">
        <v>105</v>
      </c>
      <c r="J164">
        <v>600</v>
      </c>
      <c r="K164" t="str">
        <f>VLOOKUP(C164,'Raw 도감'!$E$2:$F$1103,2,FALSE)</f>
        <v>벌레비행</v>
      </c>
      <c r="L164">
        <f>SUMPRODUCT((속성!$B$26:$S$43='Data 추출'!$K164)*ROW(속성!$B$26:$S$43))</f>
        <v>37</v>
      </c>
      <c r="M164">
        <f>SUMPRODUCT((속성!$B$26:$S$43='Data 추출'!$K164)*COLUMN(속성!$B$26:$S$43))</f>
        <v>11</v>
      </c>
      <c r="N164" t="str">
        <f>IF(L164=0,K164,(INDEX(속성!$A$1:$A$43,'Data 추출'!L164,1)))</f>
        <v>벌레</v>
      </c>
      <c r="O164" t="str">
        <f>IF(M164=0,"",INDEX(속성!$A$25:$S$25,1,'Data 추출'!M164))</f>
        <v>비행</v>
      </c>
    </row>
    <row r="165" spans="2:15" x14ac:dyDescent="0.3">
      <c r="B165">
        <v>128</v>
      </c>
      <c r="C165" t="s">
        <v>328</v>
      </c>
      <c r="D165">
        <v>75</v>
      </c>
      <c r="E165">
        <v>100</v>
      </c>
      <c r="F165">
        <v>95</v>
      </c>
      <c r="G165">
        <v>40</v>
      </c>
      <c r="H165">
        <v>70</v>
      </c>
      <c r="I165">
        <v>110</v>
      </c>
      <c r="J165">
        <v>490</v>
      </c>
      <c r="K165" t="str">
        <f>VLOOKUP(C165,'Raw 도감'!$E$2:$F$1103,2,FALSE)</f>
        <v>노말</v>
      </c>
      <c r="L165">
        <f>SUMPRODUCT((속성!$B$26:$S$43='Data 추출'!$K165)*ROW(속성!$B$26:$S$43))</f>
        <v>0</v>
      </c>
      <c r="M165">
        <f>SUMPRODUCT((속성!$B$26:$S$43='Data 추출'!$K165)*COLUMN(속성!$B$26:$S$43))</f>
        <v>0</v>
      </c>
      <c r="N165" t="str">
        <f>IF(L165=0,K165,(INDEX(속성!$A$1:$A$43,'Data 추출'!L165,1)))</f>
        <v>노말</v>
      </c>
      <c r="O165" t="str">
        <f>IF(M165=0,"",INDEX(속성!$A$25:$S$25,1,'Data 추출'!M165))</f>
        <v/>
      </c>
    </row>
    <row r="166" spans="2:15" x14ac:dyDescent="0.3">
      <c r="B166">
        <v>129</v>
      </c>
      <c r="C166" t="s">
        <v>330</v>
      </c>
      <c r="D166">
        <v>20</v>
      </c>
      <c r="E166">
        <v>10</v>
      </c>
      <c r="F166">
        <v>55</v>
      </c>
      <c r="G166">
        <v>15</v>
      </c>
      <c r="H166">
        <v>20</v>
      </c>
      <c r="I166">
        <v>80</v>
      </c>
      <c r="J166">
        <v>200</v>
      </c>
      <c r="K166" t="str">
        <f>VLOOKUP(C166,'Raw 도감'!$E$2:$F$1103,2,FALSE)</f>
        <v>물</v>
      </c>
      <c r="L166">
        <f>SUMPRODUCT((속성!$B$26:$S$43='Data 추출'!$K166)*ROW(속성!$B$26:$S$43))</f>
        <v>0</v>
      </c>
      <c r="M166">
        <f>SUMPRODUCT((속성!$B$26:$S$43='Data 추출'!$K166)*COLUMN(속성!$B$26:$S$43))</f>
        <v>0</v>
      </c>
      <c r="N166" t="str">
        <f>IF(L166=0,K166,(INDEX(속성!$A$1:$A$43,'Data 추출'!L166,1)))</f>
        <v>물</v>
      </c>
      <c r="O166" t="str">
        <f>IF(M166=0,"",INDEX(속성!$A$25:$S$25,1,'Data 추출'!M166))</f>
        <v/>
      </c>
    </row>
    <row r="167" spans="2:15" x14ac:dyDescent="0.3">
      <c r="B167">
        <v>130</v>
      </c>
      <c r="C167" t="s">
        <v>332</v>
      </c>
      <c r="D167">
        <v>95</v>
      </c>
      <c r="E167">
        <v>125</v>
      </c>
      <c r="F167">
        <v>79</v>
      </c>
      <c r="G167">
        <v>60</v>
      </c>
      <c r="H167">
        <v>100</v>
      </c>
      <c r="I167">
        <v>81</v>
      </c>
      <c r="J167">
        <v>540</v>
      </c>
      <c r="K167" t="str">
        <f>VLOOKUP(C167,'Raw 도감'!$E$2:$F$1103,2,FALSE)</f>
        <v>물비행</v>
      </c>
      <c r="L167">
        <f>SUMPRODUCT((속성!$B$26:$S$43='Data 추출'!$K167)*ROW(속성!$B$26:$S$43))</f>
        <v>28</v>
      </c>
      <c r="M167">
        <f>SUMPRODUCT((속성!$B$26:$S$43='Data 추출'!$K167)*COLUMN(속성!$B$26:$S$43))</f>
        <v>11</v>
      </c>
      <c r="N167" t="str">
        <f>IF(L167=0,K167,(INDEX(속성!$A$1:$A$43,'Data 추출'!L167,1)))</f>
        <v>물</v>
      </c>
      <c r="O167" t="str">
        <f>IF(M167=0,"",INDEX(속성!$A$25:$S$25,1,'Data 추출'!M167))</f>
        <v>비행</v>
      </c>
    </row>
    <row r="168" spans="2:15" x14ac:dyDescent="0.3">
      <c r="B168">
        <v>130</v>
      </c>
      <c r="C168" t="s">
        <v>333</v>
      </c>
      <c r="D168">
        <v>95</v>
      </c>
      <c r="E168">
        <v>155</v>
      </c>
      <c r="F168">
        <v>109</v>
      </c>
      <c r="G168">
        <v>70</v>
      </c>
      <c r="H168">
        <v>130</v>
      </c>
      <c r="I168">
        <v>81</v>
      </c>
      <c r="J168">
        <v>640</v>
      </c>
      <c r="K168" t="str">
        <f>VLOOKUP(C168,'Raw 도감'!$E$2:$F$1103,2,FALSE)</f>
        <v>물악</v>
      </c>
      <c r="L168">
        <f>SUMPRODUCT((속성!$B$26:$S$43='Data 추출'!$K168)*ROW(속성!$B$26:$S$43))</f>
        <v>28</v>
      </c>
      <c r="M168">
        <f>SUMPRODUCT((속성!$B$26:$S$43='Data 추출'!$K168)*COLUMN(속성!$B$26:$S$43))</f>
        <v>17</v>
      </c>
      <c r="N168" t="str">
        <f>IF(L168=0,K168,(INDEX(속성!$A$1:$A$43,'Data 추출'!L168,1)))</f>
        <v>물</v>
      </c>
      <c r="O168" t="str">
        <f>IF(M168=0,"",INDEX(속성!$A$25:$S$25,1,'Data 추출'!M168))</f>
        <v>악</v>
      </c>
    </row>
    <row r="169" spans="2:15" x14ac:dyDescent="0.3">
      <c r="B169">
        <v>131</v>
      </c>
      <c r="C169" t="s">
        <v>335</v>
      </c>
      <c r="D169">
        <v>130</v>
      </c>
      <c r="E169">
        <v>85</v>
      </c>
      <c r="F169">
        <v>80</v>
      </c>
      <c r="G169">
        <v>85</v>
      </c>
      <c r="H169">
        <v>95</v>
      </c>
      <c r="I169">
        <v>60</v>
      </c>
      <c r="J169">
        <v>535</v>
      </c>
      <c r="K169" t="str">
        <f>VLOOKUP(C169,'Raw 도감'!$E$2:$F$1103,2,FALSE)</f>
        <v>물얼음</v>
      </c>
      <c r="L169">
        <f>SUMPRODUCT((속성!$B$26:$S$43='Data 추출'!$K169)*ROW(속성!$B$26:$S$43))</f>
        <v>28</v>
      </c>
      <c r="M169">
        <f>SUMPRODUCT((속성!$B$26:$S$43='Data 추출'!$K169)*COLUMN(속성!$B$26:$S$43))</f>
        <v>7</v>
      </c>
      <c r="N169" t="str">
        <f>IF(L169=0,K169,(INDEX(속성!$A$1:$A$43,'Data 추출'!L169,1)))</f>
        <v>물</v>
      </c>
      <c r="O169" t="str">
        <f>IF(M169=0,"",INDEX(속성!$A$25:$S$25,1,'Data 추출'!M169))</f>
        <v>얼음</v>
      </c>
    </row>
    <row r="170" spans="2:15" x14ac:dyDescent="0.3">
      <c r="B170">
        <v>132</v>
      </c>
      <c r="C170" t="s">
        <v>337</v>
      </c>
      <c r="D170">
        <v>48</v>
      </c>
      <c r="E170">
        <v>48</v>
      </c>
      <c r="F170">
        <v>48</v>
      </c>
      <c r="G170">
        <v>48</v>
      </c>
      <c r="H170">
        <v>48</v>
      </c>
      <c r="I170">
        <v>48</v>
      </c>
      <c r="J170">
        <v>288</v>
      </c>
      <c r="K170" t="str">
        <f>VLOOKUP(C170,'Raw 도감'!$E$2:$F$1103,2,FALSE)</f>
        <v>노말</v>
      </c>
      <c r="L170">
        <f>SUMPRODUCT((속성!$B$26:$S$43='Data 추출'!$K170)*ROW(속성!$B$26:$S$43))</f>
        <v>0</v>
      </c>
      <c r="M170">
        <f>SUMPRODUCT((속성!$B$26:$S$43='Data 추출'!$K170)*COLUMN(속성!$B$26:$S$43))</f>
        <v>0</v>
      </c>
      <c r="N170" t="str">
        <f>IF(L170=0,K170,(INDEX(속성!$A$1:$A$43,'Data 추출'!L170,1)))</f>
        <v>노말</v>
      </c>
      <c r="O170" t="str">
        <f>IF(M170=0,"",INDEX(속성!$A$25:$S$25,1,'Data 추출'!M170))</f>
        <v/>
      </c>
    </row>
    <row r="171" spans="2:15" x14ac:dyDescent="0.3">
      <c r="B171">
        <v>133</v>
      </c>
      <c r="C171" t="s">
        <v>339</v>
      </c>
      <c r="D171">
        <v>55</v>
      </c>
      <c r="E171">
        <v>55</v>
      </c>
      <c r="F171">
        <v>50</v>
      </c>
      <c r="G171">
        <v>45</v>
      </c>
      <c r="H171">
        <v>65</v>
      </c>
      <c r="I171">
        <v>55</v>
      </c>
      <c r="J171">
        <v>325</v>
      </c>
      <c r="K171" t="str">
        <f>VLOOKUP(C171,'Raw 도감'!$E$2:$F$1103,2,FALSE)</f>
        <v>노말</v>
      </c>
      <c r="L171">
        <f>SUMPRODUCT((속성!$B$26:$S$43='Data 추출'!$K171)*ROW(속성!$B$26:$S$43))</f>
        <v>0</v>
      </c>
      <c r="M171">
        <f>SUMPRODUCT((속성!$B$26:$S$43='Data 추출'!$K171)*COLUMN(속성!$B$26:$S$43))</f>
        <v>0</v>
      </c>
      <c r="N171" t="str">
        <f>IF(L171=0,K171,(INDEX(속성!$A$1:$A$43,'Data 추출'!L171,1)))</f>
        <v>노말</v>
      </c>
      <c r="O171" t="str">
        <f>IF(M171=0,"",INDEX(속성!$A$25:$S$25,1,'Data 추출'!M171))</f>
        <v/>
      </c>
    </row>
    <row r="172" spans="2:15" x14ac:dyDescent="0.3">
      <c r="B172">
        <v>134</v>
      </c>
      <c r="C172" t="s">
        <v>341</v>
      </c>
      <c r="D172">
        <v>130</v>
      </c>
      <c r="E172">
        <v>65</v>
      </c>
      <c r="F172">
        <v>60</v>
      </c>
      <c r="G172">
        <v>110</v>
      </c>
      <c r="H172">
        <v>95</v>
      </c>
      <c r="I172">
        <v>65</v>
      </c>
      <c r="J172">
        <v>525</v>
      </c>
      <c r="K172" t="str">
        <f>VLOOKUP(C172,'Raw 도감'!$E$2:$F$1103,2,FALSE)</f>
        <v>물</v>
      </c>
      <c r="L172">
        <f>SUMPRODUCT((속성!$B$26:$S$43='Data 추출'!$K172)*ROW(속성!$B$26:$S$43))</f>
        <v>0</v>
      </c>
      <c r="M172">
        <f>SUMPRODUCT((속성!$B$26:$S$43='Data 추출'!$K172)*COLUMN(속성!$B$26:$S$43))</f>
        <v>0</v>
      </c>
      <c r="N172" t="str">
        <f>IF(L172=0,K172,(INDEX(속성!$A$1:$A$43,'Data 추출'!L172,1)))</f>
        <v>물</v>
      </c>
      <c r="O172" t="str">
        <f>IF(M172=0,"",INDEX(속성!$A$25:$S$25,1,'Data 추출'!M172))</f>
        <v/>
      </c>
    </row>
    <row r="173" spans="2:15" x14ac:dyDescent="0.3">
      <c r="B173">
        <v>135</v>
      </c>
      <c r="C173" t="s">
        <v>343</v>
      </c>
      <c r="D173">
        <v>65</v>
      </c>
      <c r="E173">
        <v>65</v>
      </c>
      <c r="F173">
        <v>60</v>
      </c>
      <c r="G173">
        <v>110</v>
      </c>
      <c r="H173">
        <v>95</v>
      </c>
      <c r="I173">
        <v>130</v>
      </c>
      <c r="J173">
        <v>525</v>
      </c>
      <c r="K173" t="str">
        <f>VLOOKUP(C173,'Raw 도감'!$E$2:$F$1103,2,FALSE)</f>
        <v>전기</v>
      </c>
      <c r="L173">
        <f>SUMPRODUCT((속성!$B$26:$S$43='Data 추출'!$K173)*ROW(속성!$B$26:$S$43))</f>
        <v>0</v>
      </c>
      <c r="M173">
        <f>SUMPRODUCT((속성!$B$26:$S$43='Data 추출'!$K173)*COLUMN(속성!$B$26:$S$43))</f>
        <v>0</v>
      </c>
      <c r="N173" t="str">
        <f>IF(L173=0,K173,(INDEX(속성!$A$1:$A$43,'Data 추출'!L173,1)))</f>
        <v>전기</v>
      </c>
      <c r="O173" t="str">
        <f>IF(M173=0,"",INDEX(속성!$A$25:$S$25,1,'Data 추출'!M173))</f>
        <v/>
      </c>
    </row>
    <row r="174" spans="2:15" x14ac:dyDescent="0.3">
      <c r="B174">
        <v>136</v>
      </c>
      <c r="C174" t="s">
        <v>345</v>
      </c>
      <c r="D174">
        <v>65</v>
      </c>
      <c r="E174">
        <v>130</v>
      </c>
      <c r="F174">
        <v>60</v>
      </c>
      <c r="G174">
        <v>95</v>
      </c>
      <c r="H174">
        <v>110</v>
      </c>
      <c r="I174">
        <v>65</v>
      </c>
      <c r="J174">
        <v>525</v>
      </c>
      <c r="K174" t="str">
        <f>VLOOKUP(C174,'Raw 도감'!$E$2:$F$1103,2,FALSE)</f>
        <v>불꽃</v>
      </c>
      <c r="L174">
        <f>SUMPRODUCT((속성!$B$26:$S$43='Data 추출'!$K174)*ROW(속성!$B$26:$S$43))</f>
        <v>0</v>
      </c>
      <c r="M174">
        <f>SUMPRODUCT((속성!$B$26:$S$43='Data 추출'!$K174)*COLUMN(속성!$B$26:$S$43))</f>
        <v>0</v>
      </c>
      <c r="N174" t="str">
        <f>IF(L174=0,K174,(INDEX(속성!$A$1:$A$43,'Data 추출'!L174,1)))</f>
        <v>불꽃</v>
      </c>
      <c r="O174" t="str">
        <f>IF(M174=0,"",INDEX(속성!$A$25:$S$25,1,'Data 추출'!M174))</f>
        <v/>
      </c>
    </row>
    <row r="175" spans="2:15" x14ac:dyDescent="0.3">
      <c r="B175">
        <v>137</v>
      </c>
      <c r="C175" t="s">
        <v>347</v>
      </c>
      <c r="D175">
        <v>65</v>
      </c>
      <c r="E175">
        <v>60</v>
      </c>
      <c r="F175">
        <v>70</v>
      </c>
      <c r="G175">
        <v>85</v>
      </c>
      <c r="H175">
        <v>75</v>
      </c>
      <c r="I175">
        <v>40</v>
      </c>
      <c r="J175">
        <v>395</v>
      </c>
      <c r="K175" t="str">
        <f>VLOOKUP(C175,'Raw 도감'!$E$2:$F$1103,2,FALSE)</f>
        <v>노말</v>
      </c>
      <c r="L175">
        <f>SUMPRODUCT((속성!$B$26:$S$43='Data 추출'!$K175)*ROW(속성!$B$26:$S$43))</f>
        <v>0</v>
      </c>
      <c r="M175">
        <f>SUMPRODUCT((속성!$B$26:$S$43='Data 추출'!$K175)*COLUMN(속성!$B$26:$S$43))</f>
        <v>0</v>
      </c>
      <c r="N175" t="str">
        <f>IF(L175=0,K175,(INDEX(속성!$A$1:$A$43,'Data 추출'!L175,1)))</f>
        <v>노말</v>
      </c>
      <c r="O175" t="str">
        <f>IF(M175=0,"",INDEX(속성!$A$25:$S$25,1,'Data 추출'!M175))</f>
        <v/>
      </c>
    </row>
    <row r="176" spans="2:15" x14ac:dyDescent="0.3">
      <c r="B176">
        <v>138</v>
      </c>
      <c r="C176" t="s">
        <v>349</v>
      </c>
      <c r="D176">
        <v>35</v>
      </c>
      <c r="E176">
        <v>40</v>
      </c>
      <c r="F176">
        <v>100</v>
      </c>
      <c r="G176">
        <v>90</v>
      </c>
      <c r="H176">
        <v>55</v>
      </c>
      <c r="I176">
        <v>35</v>
      </c>
      <c r="J176">
        <v>355</v>
      </c>
      <c r="K176" t="str">
        <f>VLOOKUP(C176,'Raw 도감'!$E$2:$F$1103,2,FALSE)</f>
        <v>바위물</v>
      </c>
      <c r="L176">
        <f>SUMPRODUCT((속성!$B$26:$S$43='Data 추출'!$K176)*ROW(속성!$B$26:$S$43))</f>
        <v>38</v>
      </c>
      <c r="M176">
        <f>SUMPRODUCT((속성!$B$26:$S$43='Data 추출'!$K176)*COLUMN(속성!$B$26:$S$43))</f>
        <v>4</v>
      </c>
      <c r="N176" t="str">
        <f>IF(L176=0,K176,(INDEX(속성!$A$1:$A$43,'Data 추출'!L176,1)))</f>
        <v>바위</v>
      </c>
      <c r="O176" t="str">
        <f>IF(M176=0,"",INDEX(속성!$A$25:$S$25,1,'Data 추출'!M176))</f>
        <v>물</v>
      </c>
    </row>
    <row r="177" spans="1:15" x14ac:dyDescent="0.3">
      <c r="B177">
        <v>139</v>
      </c>
      <c r="C177" t="s">
        <v>351</v>
      </c>
      <c r="D177">
        <v>70</v>
      </c>
      <c r="E177">
        <v>60</v>
      </c>
      <c r="F177">
        <v>125</v>
      </c>
      <c r="G177">
        <v>115</v>
      </c>
      <c r="H177">
        <v>70</v>
      </c>
      <c r="I177">
        <v>55</v>
      </c>
      <c r="J177">
        <v>495</v>
      </c>
      <c r="K177" t="str">
        <f>VLOOKUP(C177,'Raw 도감'!$E$2:$F$1103,2,FALSE)</f>
        <v>바위물</v>
      </c>
      <c r="L177">
        <f>SUMPRODUCT((속성!$B$26:$S$43='Data 추출'!$K177)*ROW(속성!$B$26:$S$43))</f>
        <v>38</v>
      </c>
      <c r="M177">
        <f>SUMPRODUCT((속성!$B$26:$S$43='Data 추출'!$K177)*COLUMN(속성!$B$26:$S$43))</f>
        <v>4</v>
      </c>
      <c r="N177" t="str">
        <f>IF(L177=0,K177,(INDEX(속성!$A$1:$A$43,'Data 추출'!L177,1)))</f>
        <v>바위</v>
      </c>
      <c r="O177" t="str">
        <f>IF(M177=0,"",INDEX(속성!$A$25:$S$25,1,'Data 추출'!M177))</f>
        <v>물</v>
      </c>
    </row>
    <row r="178" spans="1:15" x14ac:dyDescent="0.3">
      <c r="B178">
        <v>140</v>
      </c>
      <c r="C178" t="s">
        <v>353</v>
      </c>
      <c r="D178">
        <v>30</v>
      </c>
      <c r="E178">
        <v>80</v>
      </c>
      <c r="F178">
        <v>90</v>
      </c>
      <c r="G178">
        <v>55</v>
      </c>
      <c r="H178">
        <v>45</v>
      </c>
      <c r="I178">
        <v>55</v>
      </c>
      <c r="J178">
        <v>355</v>
      </c>
      <c r="K178" t="str">
        <f>VLOOKUP(C178,'Raw 도감'!$E$2:$F$1103,2,FALSE)</f>
        <v>바위물</v>
      </c>
      <c r="L178">
        <f>SUMPRODUCT((속성!$B$26:$S$43='Data 추출'!$K178)*ROW(속성!$B$26:$S$43))</f>
        <v>38</v>
      </c>
      <c r="M178">
        <f>SUMPRODUCT((속성!$B$26:$S$43='Data 추출'!$K178)*COLUMN(속성!$B$26:$S$43))</f>
        <v>4</v>
      </c>
      <c r="N178" t="str">
        <f>IF(L178=0,K178,(INDEX(속성!$A$1:$A$43,'Data 추출'!L178,1)))</f>
        <v>바위</v>
      </c>
      <c r="O178" t="str">
        <f>IF(M178=0,"",INDEX(속성!$A$25:$S$25,1,'Data 추출'!M178))</f>
        <v>물</v>
      </c>
    </row>
    <row r="179" spans="1:15" x14ac:dyDescent="0.3">
      <c r="B179">
        <v>141</v>
      </c>
      <c r="C179" t="s">
        <v>355</v>
      </c>
      <c r="D179">
        <v>60</v>
      </c>
      <c r="E179">
        <v>115</v>
      </c>
      <c r="F179">
        <v>105</v>
      </c>
      <c r="G179">
        <v>65</v>
      </c>
      <c r="H179">
        <v>70</v>
      </c>
      <c r="I179">
        <v>80</v>
      </c>
      <c r="J179">
        <v>495</v>
      </c>
      <c r="K179" t="str">
        <f>VLOOKUP(C179,'Raw 도감'!$E$2:$F$1103,2,FALSE)</f>
        <v>바위물</v>
      </c>
      <c r="L179">
        <f>SUMPRODUCT((속성!$B$26:$S$43='Data 추출'!$K179)*ROW(속성!$B$26:$S$43))</f>
        <v>38</v>
      </c>
      <c r="M179">
        <f>SUMPRODUCT((속성!$B$26:$S$43='Data 추출'!$K179)*COLUMN(속성!$B$26:$S$43))</f>
        <v>4</v>
      </c>
      <c r="N179" t="str">
        <f>IF(L179=0,K179,(INDEX(속성!$A$1:$A$43,'Data 추출'!L179,1)))</f>
        <v>바위</v>
      </c>
      <c r="O179" t="str">
        <f>IF(M179=0,"",INDEX(속성!$A$25:$S$25,1,'Data 추출'!M179))</f>
        <v>물</v>
      </c>
    </row>
    <row r="180" spans="1:15" x14ac:dyDescent="0.3">
      <c r="B180">
        <v>142</v>
      </c>
      <c r="C180" t="s">
        <v>357</v>
      </c>
      <c r="D180">
        <v>80</v>
      </c>
      <c r="E180">
        <v>105</v>
      </c>
      <c r="F180">
        <v>65</v>
      </c>
      <c r="G180">
        <v>60</v>
      </c>
      <c r="H180">
        <v>75</v>
      </c>
      <c r="I180">
        <v>130</v>
      </c>
      <c r="J180">
        <v>515</v>
      </c>
      <c r="K180" t="str">
        <f>VLOOKUP(C180,'Raw 도감'!$E$2:$F$1103,2,FALSE)</f>
        <v>바위비행</v>
      </c>
      <c r="L180">
        <f>SUMPRODUCT((속성!$B$26:$S$43='Data 추출'!$K180)*ROW(속성!$B$26:$S$43))</f>
        <v>38</v>
      </c>
      <c r="M180">
        <f>SUMPRODUCT((속성!$B$26:$S$43='Data 추출'!$K180)*COLUMN(속성!$B$26:$S$43))</f>
        <v>11</v>
      </c>
      <c r="N180" t="str">
        <f>IF(L180=0,K180,(INDEX(속성!$A$1:$A$43,'Data 추출'!L180,1)))</f>
        <v>바위</v>
      </c>
      <c r="O180" t="str">
        <f>IF(M180=0,"",INDEX(속성!$A$25:$S$25,1,'Data 추출'!M180))</f>
        <v>비행</v>
      </c>
    </row>
    <row r="181" spans="1:15" x14ac:dyDescent="0.3">
      <c r="B181">
        <v>142</v>
      </c>
      <c r="C181" t="s">
        <v>358</v>
      </c>
      <c r="D181">
        <v>80</v>
      </c>
      <c r="E181">
        <v>135</v>
      </c>
      <c r="F181">
        <v>85</v>
      </c>
      <c r="G181">
        <v>70</v>
      </c>
      <c r="H181">
        <v>95</v>
      </c>
      <c r="I181">
        <v>150</v>
      </c>
      <c r="J181">
        <v>615</v>
      </c>
      <c r="K181" t="str">
        <f>VLOOKUP(C181,'Raw 도감'!$E$2:$F$1103,2,FALSE)</f>
        <v>바위비행</v>
      </c>
      <c r="L181">
        <f>SUMPRODUCT((속성!$B$26:$S$43='Data 추출'!$K181)*ROW(속성!$B$26:$S$43))</f>
        <v>38</v>
      </c>
      <c r="M181">
        <f>SUMPRODUCT((속성!$B$26:$S$43='Data 추출'!$K181)*COLUMN(속성!$B$26:$S$43))</f>
        <v>11</v>
      </c>
      <c r="N181" t="str">
        <f>IF(L181=0,K181,(INDEX(속성!$A$1:$A$43,'Data 추출'!L181,1)))</f>
        <v>바위</v>
      </c>
      <c r="O181" t="str">
        <f>IF(M181=0,"",INDEX(속성!$A$25:$S$25,1,'Data 추출'!M181))</f>
        <v>비행</v>
      </c>
    </row>
    <row r="182" spans="1:15" x14ac:dyDescent="0.3">
      <c r="B182">
        <v>143</v>
      </c>
      <c r="C182" t="s">
        <v>360</v>
      </c>
      <c r="D182">
        <v>160</v>
      </c>
      <c r="E182">
        <v>110</v>
      </c>
      <c r="F182">
        <v>65</v>
      </c>
      <c r="G182">
        <v>65</v>
      </c>
      <c r="H182">
        <v>110</v>
      </c>
      <c r="I182">
        <v>30</v>
      </c>
      <c r="J182">
        <v>540</v>
      </c>
      <c r="K182" t="str">
        <f>VLOOKUP(C182,'Raw 도감'!$E$2:$F$1103,2,FALSE)</f>
        <v>노말</v>
      </c>
      <c r="L182">
        <f>SUMPRODUCT((속성!$B$26:$S$43='Data 추출'!$K182)*ROW(속성!$B$26:$S$43))</f>
        <v>0</v>
      </c>
      <c r="M182">
        <f>SUMPRODUCT((속성!$B$26:$S$43='Data 추출'!$K182)*COLUMN(속성!$B$26:$S$43))</f>
        <v>0</v>
      </c>
      <c r="N182" t="str">
        <f>IF(L182=0,K182,(INDEX(속성!$A$1:$A$43,'Data 추출'!L182,1)))</f>
        <v>노말</v>
      </c>
      <c r="O182" t="str">
        <f>IF(M182=0,"",INDEX(속성!$A$25:$S$25,1,'Data 추출'!M182))</f>
        <v/>
      </c>
    </row>
    <row r="183" spans="1:15" x14ac:dyDescent="0.3">
      <c r="B183">
        <v>144</v>
      </c>
      <c r="C183" t="s">
        <v>362</v>
      </c>
      <c r="D183">
        <v>90</v>
      </c>
      <c r="E183">
        <v>85</v>
      </c>
      <c r="F183">
        <v>100</v>
      </c>
      <c r="G183">
        <v>95</v>
      </c>
      <c r="H183">
        <v>125</v>
      </c>
      <c r="I183">
        <v>85</v>
      </c>
      <c r="J183">
        <v>580</v>
      </c>
      <c r="K183" t="str">
        <f>VLOOKUP(C183,'Raw 도감'!$E$2:$F$1103,2,FALSE)</f>
        <v>얼음비행</v>
      </c>
      <c r="L183">
        <f>SUMPRODUCT((속성!$B$26:$S$43='Data 추출'!$K183)*ROW(속성!$B$26:$S$43))</f>
        <v>31</v>
      </c>
      <c r="M183">
        <f>SUMPRODUCT((속성!$B$26:$S$43='Data 추출'!$K183)*COLUMN(속성!$B$26:$S$43))</f>
        <v>11</v>
      </c>
      <c r="N183" t="str">
        <f>IF(L183=0,K183,(INDEX(속성!$A$1:$A$43,'Data 추출'!L183,1)))</f>
        <v>얼음</v>
      </c>
      <c r="O183" t="str">
        <f>IF(M183=0,"",INDEX(속성!$A$25:$S$25,1,'Data 추출'!M183))</f>
        <v>비행</v>
      </c>
    </row>
    <row r="184" spans="1:15" x14ac:dyDescent="0.3">
      <c r="A184" t="s">
        <v>3356</v>
      </c>
      <c r="B184">
        <v>144</v>
      </c>
      <c r="C184" t="s">
        <v>363</v>
      </c>
      <c r="D184">
        <v>90</v>
      </c>
      <c r="E184">
        <v>85</v>
      </c>
      <c r="F184">
        <v>85</v>
      </c>
      <c r="G184">
        <v>125</v>
      </c>
      <c r="H184">
        <v>100</v>
      </c>
      <c r="I184">
        <v>95</v>
      </c>
      <c r="J184">
        <v>580</v>
      </c>
      <c r="K184" t="str">
        <f>VLOOKUP(C184,'Raw 도감'!$E$2:$F$1103,2,FALSE)</f>
        <v>에스퍼비행</v>
      </c>
      <c r="L184">
        <f>SUMPRODUCT((속성!$B$26:$S$43='Data 추출'!$K184)*ROW(속성!$B$26:$S$43))</f>
        <v>36</v>
      </c>
      <c r="M184">
        <f>SUMPRODUCT((속성!$B$26:$S$43='Data 추출'!$K184)*COLUMN(속성!$B$26:$S$43))</f>
        <v>11</v>
      </c>
      <c r="N184" t="str">
        <f>IF(L184=0,K184,(INDEX(속성!$A$1:$A$43,'Data 추출'!L184,1)))</f>
        <v>에스퍼</v>
      </c>
      <c r="O184" t="str">
        <f>IF(M184=0,"",INDEX(속성!$A$25:$S$25,1,'Data 추출'!M184))</f>
        <v>비행</v>
      </c>
    </row>
    <row r="185" spans="1:15" x14ac:dyDescent="0.3">
      <c r="B185">
        <v>145</v>
      </c>
      <c r="C185" t="s">
        <v>365</v>
      </c>
      <c r="D185">
        <v>90</v>
      </c>
      <c r="E185">
        <v>90</v>
      </c>
      <c r="F185">
        <v>85</v>
      </c>
      <c r="G185">
        <v>125</v>
      </c>
      <c r="H185">
        <v>90</v>
      </c>
      <c r="I185">
        <v>100</v>
      </c>
      <c r="J185">
        <v>580</v>
      </c>
      <c r="K185" t="str">
        <f>VLOOKUP(C185,'Raw 도감'!$E$2:$F$1103,2,FALSE)</f>
        <v>전기비행</v>
      </c>
      <c r="L185">
        <f>SUMPRODUCT((속성!$B$26:$S$43='Data 추출'!$K185)*ROW(속성!$B$26:$S$43))</f>
        <v>29</v>
      </c>
      <c r="M185">
        <f>SUMPRODUCT((속성!$B$26:$S$43='Data 추출'!$K185)*COLUMN(속성!$B$26:$S$43))</f>
        <v>11</v>
      </c>
      <c r="N185" t="str">
        <f>IF(L185=0,K185,(INDEX(속성!$A$1:$A$43,'Data 추출'!L185,1)))</f>
        <v>전기</v>
      </c>
      <c r="O185" t="str">
        <f>IF(M185=0,"",INDEX(속성!$A$25:$S$25,1,'Data 추출'!M185))</f>
        <v>비행</v>
      </c>
    </row>
    <row r="186" spans="1:15" x14ac:dyDescent="0.3">
      <c r="A186" t="s">
        <v>3356</v>
      </c>
      <c r="B186">
        <v>145</v>
      </c>
      <c r="C186" t="s">
        <v>366</v>
      </c>
      <c r="D186">
        <v>90</v>
      </c>
      <c r="E186">
        <v>125</v>
      </c>
      <c r="F186">
        <v>90</v>
      </c>
      <c r="G186">
        <v>85</v>
      </c>
      <c r="H186">
        <v>90</v>
      </c>
      <c r="I186">
        <v>100</v>
      </c>
      <c r="J186">
        <v>580</v>
      </c>
      <c r="K186" t="str">
        <f>VLOOKUP(C186,'Raw 도감'!$E$2:$F$1103,2,FALSE)</f>
        <v>격투비행</v>
      </c>
      <c r="L186">
        <f>SUMPRODUCT((속성!$B$26:$S$43='Data 추출'!$K186)*ROW(속성!$B$26:$S$43))</f>
        <v>32</v>
      </c>
      <c r="M186">
        <f>SUMPRODUCT((속성!$B$26:$S$43='Data 추출'!$K186)*COLUMN(속성!$B$26:$S$43))</f>
        <v>11</v>
      </c>
      <c r="N186" t="str">
        <f>IF(L186=0,K186,(INDEX(속성!$A$1:$A$43,'Data 추출'!L186,1)))</f>
        <v>격투</v>
      </c>
      <c r="O186" t="str">
        <f>IF(M186=0,"",INDEX(속성!$A$25:$S$25,1,'Data 추출'!M186))</f>
        <v>비행</v>
      </c>
    </row>
    <row r="187" spans="1:15" x14ac:dyDescent="0.3">
      <c r="B187">
        <v>146</v>
      </c>
      <c r="C187" t="s">
        <v>368</v>
      </c>
      <c r="D187">
        <v>90</v>
      </c>
      <c r="E187">
        <v>100</v>
      </c>
      <c r="F187">
        <v>90</v>
      </c>
      <c r="G187">
        <v>125</v>
      </c>
      <c r="H187">
        <v>85</v>
      </c>
      <c r="I187">
        <v>90</v>
      </c>
      <c r="J187">
        <v>580</v>
      </c>
      <c r="K187" t="str">
        <f>VLOOKUP(C187,'Raw 도감'!$E$2:$F$1103,2,FALSE)</f>
        <v>불꽃비행</v>
      </c>
      <c r="L187">
        <f>SUMPRODUCT((속성!$B$26:$S$43='Data 추출'!$K187)*ROW(속성!$B$26:$S$43))</f>
        <v>27</v>
      </c>
      <c r="M187">
        <f>SUMPRODUCT((속성!$B$26:$S$43='Data 추출'!$K187)*COLUMN(속성!$B$26:$S$43))</f>
        <v>11</v>
      </c>
      <c r="N187" t="str">
        <f>IF(L187=0,K187,(INDEX(속성!$A$1:$A$43,'Data 추출'!L187,1)))</f>
        <v>불꽃</v>
      </c>
      <c r="O187" t="str">
        <f>IF(M187=0,"",INDEX(속성!$A$25:$S$25,1,'Data 추출'!M187))</f>
        <v>비행</v>
      </c>
    </row>
    <row r="188" spans="1:15" x14ac:dyDescent="0.3">
      <c r="A188" t="s">
        <v>3356</v>
      </c>
      <c r="B188">
        <v>146</v>
      </c>
      <c r="C188" t="s">
        <v>369</v>
      </c>
      <c r="D188">
        <v>90</v>
      </c>
      <c r="E188">
        <v>85</v>
      </c>
      <c r="F188">
        <v>90</v>
      </c>
      <c r="G188">
        <v>100</v>
      </c>
      <c r="H188">
        <v>125</v>
      </c>
      <c r="I188">
        <v>90</v>
      </c>
      <c r="J188">
        <v>580</v>
      </c>
      <c r="K188" t="str">
        <f>VLOOKUP(C188,'Raw 도감'!$E$2:$F$1103,2,FALSE)</f>
        <v>악비행</v>
      </c>
      <c r="L188">
        <f>SUMPRODUCT((속성!$B$26:$S$43='Data 추출'!$K188)*ROW(속성!$B$26:$S$43))</f>
        <v>41</v>
      </c>
      <c r="M188">
        <f>SUMPRODUCT((속성!$B$26:$S$43='Data 추출'!$K188)*COLUMN(속성!$B$26:$S$43))</f>
        <v>11</v>
      </c>
      <c r="N188" t="str">
        <f>IF(L188=0,K188,(INDEX(속성!$A$1:$A$43,'Data 추출'!L188,1)))</f>
        <v>악</v>
      </c>
      <c r="O188" t="str">
        <f>IF(M188=0,"",INDEX(속성!$A$25:$S$25,1,'Data 추출'!M188))</f>
        <v>비행</v>
      </c>
    </row>
    <row r="189" spans="1:15" x14ac:dyDescent="0.3">
      <c r="B189">
        <v>147</v>
      </c>
      <c r="C189" t="s">
        <v>371</v>
      </c>
      <c r="D189">
        <v>41</v>
      </c>
      <c r="E189">
        <v>64</v>
      </c>
      <c r="F189">
        <v>45</v>
      </c>
      <c r="G189">
        <v>50</v>
      </c>
      <c r="H189">
        <v>50</v>
      </c>
      <c r="I189">
        <v>50</v>
      </c>
      <c r="J189">
        <v>300</v>
      </c>
      <c r="K189" t="str">
        <f>VLOOKUP(C189,'Raw 도감'!$E$2:$F$1103,2,FALSE)</f>
        <v>드래곤</v>
      </c>
      <c r="L189">
        <f>SUMPRODUCT((속성!$B$26:$S$43='Data 추출'!$K189)*ROW(속성!$B$26:$S$43))</f>
        <v>0</v>
      </c>
      <c r="M189">
        <f>SUMPRODUCT((속성!$B$26:$S$43='Data 추출'!$K189)*COLUMN(속성!$B$26:$S$43))</f>
        <v>0</v>
      </c>
      <c r="N189" t="str">
        <f>IF(L189=0,K189,(INDEX(속성!$A$1:$A$43,'Data 추출'!L189,1)))</f>
        <v>드래곤</v>
      </c>
      <c r="O189" t="str">
        <f>IF(M189=0,"",INDEX(속성!$A$25:$S$25,1,'Data 추출'!M189))</f>
        <v/>
      </c>
    </row>
    <row r="190" spans="1:15" x14ac:dyDescent="0.3">
      <c r="B190">
        <v>148</v>
      </c>
      <c r="C190" t="s">
        <v>373</v>
      </c>
      <c r="D190">
        <v>61</v>
      </c>
      <c r="E190">
        <v>84</v>
      </c>
      <c r="F190">
        <v>65</v>
      </c>
      <c r="G190">
        <v>70</v>
      </c>
      <c r="H190">
        <v>70</v>
      </c>
      <c r="I190">
        <v>70</v>
      </c>
      <c r="J190">
        <v>420</v>
      </c>
      <c r="K190" t="str">
        <f>VLOOKUP(C190,'Raw 도감'!$E$2:$F$1103,2,FALSE)</f>
        <v>드래곤</v>
      </c>
      <c r="L190">
        <f>SUMPRODUCT((속성!$B$26:$S$43='Data 추출'!$K190)*ROW(속성!$B$26:$S$43))</f>
        <v>0</v>
      </c>
      <c r="M190">
        <f>SUMPRODUCT((속성!$B$26:$S$43='Data 추출'!$K190)*COLUMN(속성!$B$26:$S$43))</f>
        <v>0</v>
      </c>
      <c r="N190" t="str">
        <f>IF(L190=0,K190,(INDEX(속성!$A$1:$A$43,'Data 추출'!L190,1)))</f>
        <v>드래곤</v>
      </c>
      <c r="O190" t="str">
        <f>IF(M190=0,"",INDEX(속성!$A$25:$S$25,1,'Data 추출'!M190))</f>
        <v/>
      </c>
    </row>
    <row r="191" spans="1:15" x14ac:dyDescent="0.3">
      <c r="B191">
        <v>149</v>
      </c>
      <c r="C191" t="s">
        <v>375</v>
      </c>
      <c r="D191">
        <v>91</v>
      </c>
      <c r="E191">
        <v>134</v>
      </c>
      <c r="F191">
        <v>95</v>
      </c>
      <c r="G191">
        <v>100</v>
      </c>
      <c r="H191">
        <v>100</v>
      </c>
      <c r="I191">
        <v>80</v>
      </c>
      <c r="J191">
        <v>600</v>
      </c>
      <c r="K191" t="str">
        <f>VLOOKUP(C191,'Raw 도감'!$E$2:$F$1103,2,FALSE)</f>
        <v>드래곤비행</v>
      </c>
      <c r="L191">
        <f>SUMPRODUCT((속성!$B$26:$S$43='Data 추출'!$K191)*ROW(속성!$B$26:$S$43))</f>
        <v>40</v>
      </c>
      <c r="M191">
        <f>SUMPRODUCT((속성!$B$26:$S$43='Data 추출'!$K191)*COLUMN(속성!$B$26:$S$43))</f>
        <v>11</v>
      </c>
      <c r="N191" t="str">
        <f>IF(L191=0,K191,(INDEX(속성!$A$1:$A$43,'Data 추출'!L191,1)))</f>
        <v>드래곤</v>
      </c>
      <c r="O191" t="str">
        <f>IF(M191=0,"",INDEX(속성!$A$25:$S$25,1,'Data 추출'!M191))</f>
        <v>비행</v>
      </c>
    </row>
    <row r="192" spans="1:15" x14ac:dyDescent="0.3">
      <c r="B192">
        <v>150</v>
      </c>
      <c r="C192" t="s">
        <v>377</v>
      </c>
      <c r="D192">
        <v>106</v>
      </c>
      <c r="E192">
        <v>110</v>
      </c>
      <c r="F192">
        <v>90</v>
      </c>
      <c r="G192">
        <v>154</v>
      </c>
      <c r="H192">
        <v>90</v>
      </c>
      <c r="I192">
        <v>130</v>
      </c>
      <c r="J192">
        <v>680</v>
      </c>
      <c r="K192" t="str">
        <f>VLOOKUP(C192,'Raw 도감'!$E$2:$F$1103,2,FALSE)</f>
        <v>에스퍼</v>
      </c>
      <c r="L192">
        <f>SUMPRODUCT((속성!$B$26:$S$43='Data 추출'!$K192)*ROW(속성!$B$26:$S$43))</f>
        <v>0</v>
      </c>
      <c r="M192">
        <f>SUMPRODUCT((속성!$B$26:$S$43='Data 추출'!$K192)*COLUMN(속성!$B$26:$S$43))</f>
        <v>0</v>
      </c>
      <c r="N192" t="str">
        <f>IF(L192=0,K192,(INDEX(속성!$A$1:$A$43,'Data 추출'!L192,1)))</f>
        <v>에스퍼</v>
      </c>
      <c r="O192" t="str">
        <f>IF(M192=0,"",INDEX(속성!$A$25:$S$25,1,'Data 추출'!M192))</f>
        <v/>
      </c>
    </row>
    <row r="193" spans="2:15" x14ac:dyDescent="0.3">
      <c r="B193">
        <v>150</v>
      </c>
      <c r="C193" t="s">
        <v>378</v>
      </c>
      <c r="D193">
        <v>106</v>
      </c>
      <c r="E193">
        <v>190</v>
      </c>
      <c r="F193">
        <v>100</v>
      </c>
      <c r="G193">
        <v>154</v>
      </c>
      <c r="H193">
        <v>100</v>
      </c>
      <c r="I193">
        <v>130</v>
      </c>
      <c r="J193">
        <v>780</v>
      </c>
      <c r="K193" t="str">
        <f>VLOOKUP(C193,'Raw 도감'!$E$2:$F$1103,2,FALSE)</f>
        <v>에스퍼격투</v>
      </c>
      <c r="L193">
        <f>SUMPRODUCT((속성!$B$26:$S$43='Data 추출'!$K193)*ROW(속성!$B$26:$S$43))</f>
        <v>36</v>
      </c>
      <c r="M193">
        <f>SUMPRODUCT((속성!$B$26:$S$43='Data 추출'!$K193)*COLUMN(속성!$B$26:$S$43))</f>
        <v>8</v>
      </c>
      <c r="N193" t="str">
        <f>IF(L193=0,K193,(INDEX(속성!$A$1:$A$43,'Data 추출'!L193,1)))</f>
        <v>에스퍼</v>
      </c>
      <c r="O193" t="str">
        <f>IF(M193=0,"",INDEX(속성!$A$25:$S$25,1,'Data 추출'!M193))</f>
        <v>격투</v>
      </c>
    </row>
    <row r="194" spans="2:15" x14ac:dyDescent="0.3">
      <c r="B194">
        <v>150</v>
      </c>
      <c r="C194" t="s">
        <v>379</v>
      </c>
      <c r="D194">
        <v>106</v>
      </c>
      <c r="E194">
        <v>150</v>
      </c>
      <c r="F194">
        <v>70</v>
      </c>
      <c r="G194">
        <v>194</v>
      </c>
      <c r="H194">
        <v>120</v>
      </c>
      <c r="I194">
        <v>140</v>
      </c>
      <c r="J194">
        <v>780</v>
      </c>
      <c r="K194" t="str">
        <f>VLOOKUP(C194,'Raw 도감'!$E$2:$F$1103,2,FALSE)</f>
        <v>에스퍼</v>
      </c>
      <c r="L194">
        <f>SUMPRODUCT((속성!$B$26:$S$43='Data 추출'!$K194)*ROW(속성!$B$26:$S$43))</f>
        <v>0</v>
      </c>
      <c r="M194">
        <f>SUMPRODUCT((속성!$B$26:$S$43='Data 추출'!$K194)*COLUMN(속성!$B$26:$S$43))</f>
        <v>0</v>
      </c>
      <c r="N194" t="str">
        <f>IF(L194=0,K194,(INDEX(속성!$A$1:$A$43,'Data 추출'!L194,1)))</f>
        <v>에스퍼</v>
      </c>
      <c r="O194" t="str">
        <f>IF(M194=0,"",INDEX(속성!$A$25:$S$25,1,'Data 추출'!M194))</f>
        <v/>
      </c>
    </row>
    <row r="195" spans="2:15" x14ac:dyDescent="0.3">
      <c r="B195">
        <v>151</v>
      </c>
      <c r="C195" t="s">
        <v>381</v>
      </c>
      <c r="D195">
        <v>100</v>
      </c>
      <c r="E195">
        <v>100</v>
      </c>
      <c r="F195">
        <v>100</v>
      </c>
      <c r="G195">
        <v>100</v>
      </c>
      <c r="H195">
        <v>100</v>
      </c>
      <c r="I195">
        <v>100</v>
      </c>
      <c r="J195">
        <v>600</v>
      </c>
      <c r="K195" t="str">
        <f>VLOOKUP(C195,'Raw 도감'!$E$2:$F$1103,2,FALSE)</f>
        <v>에스퍼</v>
      </c>
      <c r="L195">
        <f>SUMPRODUCT((속성!$B$26:$S$43='Data 추출'!$K195)*ROW(속성!$B$26:$S$43))</f>
        <v>0</v>
      </c>
      <c r="M195">
        <f>SUMPRODUCT((속성!$B$26:$S$43='Data 추출'!$K195)*COLUMN(속성!$B$26:$S$43))</f>
        <v>0</v>
      </c>
      <c r="N195" t="str">
        <f>IF(L195=0,K195,(INDEX(속성!$A$1:$A$43,'Data 추출'!L195,1)))</f>
        <v>에스퍼</v>
      </c>
      <c r="O195" t="str">
        <f>IF(M195=0,"",INDEX(속성!$A$25:$S$25,1,'Data 추출'!M195))</f>
        <v/>
      </c>
    </row>
    <row r="196" spans="2:15" x14ac:dyDescent="0.3">
      <c r="B196">
        <v>152</v>
      </c>
      <c r="C196" t="s">
        <v>383</v>
      </c>
      <c r="D196">
        <v>45</v>
      </c>
      <c r="E196">
        <v>49</v>
      </c>
      <c r="F196">
        <v>65</v>
      </c>
      <c r="G196">
        <v>49</v>
      </c>
      <c r="H196">
        <v>65</v>
      </c>
      <c r="I196">
        <v>45</v>
      </c>
      <c r="J196">
        <v>318</v>
      </c>
      <c r="K196" t="str">
        <f>VLOOKUP(C196,'Raw 도감'!$E$2:$F$1103,2,FALSE)</f>
        <v>풀</v>
      </c>
      <c r="L196">
        <f>SUMPRODUCT((속성!$B$26:$S$43='Data 추출'!$K196)*ROW(속성!$B$26:$S$43))</f>
        <v>0</v>
      </c>
      <c r="M196">
        <f>SUMPRODUCT((속성!$B$26:$S$43='Data 추출'!$K196)*COLUMN(속성!$B$26:$S$43))</f>
        <v>0</v>
      </c>
      <c r="N196" t="str">
        <f>IF(L196=0,K196,(INDEX(속성!$A$1:$A$43,'Data 추출'!L196,1)))</f>
        <v>풀</v>
      </c>
      <c r="O196" t="str">
        <f>IF(M196=0,"",INDEX(속성!$A$25:$S$25,1,'Data 추출'!M196))</f>
        <v/>
      </c>
    </row>
    <row r="197" spans="2:15" x14ac:dyDescent="0.3">
      <c r="B197">
        <v>153</v>
      </c>
      <c r="C197" t="s">
        <v>385</v>
      </c>
      <c r="D197">
        <v>60</v>
      </c>
      <c r="E197">
        <v>62</v>
      </c>
      <c r="F197">
        <v>80</v>
      </c>
      <c r="G197">
        <v>63</v>
      </c>
      <c r="H197">
        <v>80</v>
      </c>
      <c r="I197">
        <v>60</v>
      </c>
      <c r="J197">
        <v>405</v>
      </c>
      <c r="K197" t="str">
        <f>VLOOKUP(C197,'Raw 도감'!$E$2:$F$1103,2,FALSE)</f>
        <v>풀</v>
      </c>
      <c r="L197">
        <f>SUMPRODUCT((속성!$B$26:$S$43='Data 추출'!$K197)*ROW(속성!$B$26:$S$43))</f>
        <v>0</v>
      </c>
      <c r="M197">
        <f>SUMPRODUCT((속성!$B$26:$S$43='Data 추출'!$K197)*COLUMN(속성!$B$26:$S$43))</f>
        <v>0</v>
      </c>
      <c r="N197" t="str">
        <f>IF(L197=0,K197,(INDEX(속성!$A$1:$A$43,'Data 추출'!L197,1)))</f>
        <v>풀</v>
      </c>
      <c r="O197" t="str">
        <f>IF(M197=0,"",INDEX(속성!$A$25:$S$25,1,'Data 추출'!M197))</f>
        <v/>
      </c>
    </row>
    <row r="198" spans="2:15" x14ac:dyDescent="0.3">
      <c r="B198">
        <v>154</v>
      </c>
      <c r="C198" t="s">
        <v>387</v>
      </c>
      <c r="D198">
        <v>80</v>
      </c>
      <c r="E198">
        <v>82</v>
      </c>
      <c r="F198">
        <v>100</v>
      </c>
      <c r="G198">
        <v>83</v>
      </c>
      <c r="H198">
        <v>100</v>
      </c>
      <c r="I198">
        <v>80</v>
      </c>
      <c r="J198">
        <v>525</v>
      </c>
      <c r="K198" t="str">
        <f>VLOOKUP(C198,'Raw 도감'!$E$2:$F$1103,2,FALSE)</f>
        <v>풀</v>
      </c>
      <c r="L198">
        <f>SUMPRODUCT((속성!$B$26:$S$43='Data 추출'!$K198)*ROW(속성!$B$26:$S$43))</f>
        <v>0</v>
      </c>
      <c r="M198">
        <f>SUMPRODUCT((속성!$B$26:$S$43='Data 추출'!$K198)*COLUMN(속성!$B$26:$S$43))</f>
        <v>0</v>
      </c>
      <c r="N198" t="str">
        <f>IF(L198=0,K198,(INDEX(속성!$A$1:$A$43,'Data 추출'!L198,1)))</f>
        <v>풀</v>
      </c>
      <c r="O198" t="str">
        <f>IF(M198=0,"",INDEX(속성!$A$25:$S$25,1,'Data 추출'!M198))</f>
        <v/>
      </c>
    </row>
    <row r="199" spans="2:15" x14ac:dyDescent="0.3">
      <c r="B199">
        <v>155</v>
      </c>
      <c r="C199" t="s">
        <v>389</v>
      </c>
      <c r="D199">
        <v>39</v>
      </c>
      <c r="E199">
        <v>52</v>
      </c>
      <c r="F199">
        <v>43</v>
      </c>
      <c r="G199">
        <v>60</v>
      </c>
      <c r="H199">
        <v>50</v>
      </c>
      <c r="I199">
        <v>65</v>
      </c>
      <c r="J199">
        <v>309</v>
      </c>
      <c r="K199" t="str">
        <f>VLOOKUP(C199,'Raw 도감'!$E$2:$F$1103,2,FALSE)</f>
        <v>불꽃</v>
      </c>
      <c r="L199">
        <f>SUMPRODUCT((속성!$B$26:$S$43='Data 추출'!$K199)*ROW(속성!$B$26:$S$43))</f>
        <v>0</v>
      </c>
      <c r="M199">
        <f>SUMPRODUCT((속성!$B$26:$S$43='Data 추출'!$K199)*COLUMN(속성!$B$26:$S$43))</f>
        <v>0</v>
      </c>
      <c r="N199" t="str">
        <f>IF(L199=0,K199,(INDEX(속성!$A$1:$A$43,'Data 추출'!L199,1)))</f>
        <v>불꽃</v>
      </c>
      <c r="O199" t="str">
        <f>IF(M199=0,"",INDEX(속성!$A$25:$S$25,1,'Data 추출'!M199))</f>
        <v/>
      </c>
    </row>
    <row r="200" spans="2:15" x14ac:dyDescent="0.3">
      <c r="B200">
        <v>156</v>
      </c>
      <c r="C200" t="s">
        <v>391</v>
      </c>
      <c r="D200">
        <v>58</v>
      </c>
      <c r="E200">
        <v>64</v>
      </c>
      <c r="F200">
        <v>58</v>
      </c>
      <c r="G200">
        <v>80</v>
      </c>
      <c r="H200">
        <v>65</v>
      </c>
      <c r="I200">
        <v>80</v>
      </c>
      <c r="J200">
        <v>405</v>
      </c>
      <c r="K200" t="str">
        <f>VLOOKUP(C200,'Raw 도감'!$E$2:$F$1103,2,FALSE)</f>
        <v>불꽃</v>
      </c>
      <c r="L200">
        <f>SUMPRODUCT((속성!$B$26:$S$43='Data 추출'!$K200)*ROW(속성!$B$26:$S$43))</f>
        <v>0</v>
      </c>
      <c r="M200">
        <f>SUMPRODUCT((속성!$B$26:$S$43='Data 추출'!$K200)*COLUMN(속성!$B$26:$S$43))</f>
        <v>0</v>
      </c>
      <c r="N200" t="str">
        <f>IF(L200=0,K200,(INDEX(속성!$A$1:$A$43,'Data 추출'!L200,1)))</f>
        <v>불꽃</v>
      </c>
      <c r="O200" t="str">
        <f>IF(M200=0,"",INDEX(속성!$A$25:$S$25,1,'Data 추출'!M200))</f>
        <v/>
      </c>
    </row>
    <row r="201" spans="2:15" x14ac:dyDescent="0.3">
      <c r="B201">
        <v>157</v>
      </c>
      <c r="C201" t="s">
        <v>393</v>
      </c>
      <c r="D201">
        <v>78</v>
      </c>
      <c r="E201">
        <v>84</v>
      </c>
      <c r="F201">
        <v>78</v>
      </c>
      <c r="G201">
        <v>109</v>
      </c>
      <c r="H201">
        <v>85</v>
      </c>
      <c r="I201">
        <v>100</v>
      </c>
      <c r="J201">
        <v>534</v>
      </c>
      <c r="K201" t="str">
        <f>VLOOKUP(C201,'Raw 도감'!$E$2:$F$1103,2,FALSE)</f>
        <v>불꽃</v>
      </c>
      <c r="L201">
        <f>SUMPRODUCT((속성!$B$26:$S$43='Data 추출'!$K201)*ROW(속성!$B$26:$S$43))</f>
        <v>0</v>
      </c>
      <c r="M201">
        <f>SUMPRODUCT((속성!$B$26:$S$43='Data 추출'!$K201)*COLUMN(속성!$B$26:$S$43))</f>
        <v>0</v>
      </c>
      <c r="N201" t="str">
        <f>IF(L201=0,K201,(INDEX(속성!$A$1:$A$43,'Data 추출'!L201,1)))</f>
        <v>불꽃</v>
      </c>
      <c r="O201" t="str">
        <f>IF(M201=0,"",INDEX(속성!$A$25:$S$25,1,'Data 추출'!M201))</f>
        <v/>
      </c>
    </row>
    <row r="202" spans="2:15" x14ac:dyDescent="0.3">
      <c r="B202">
        <v>158</v>
      </c>
      <c r="C202" t="s">
        <v>395</v>
      </c>
      <c r="D202">
        <v>50</v>
      </c>
      <c r="E202">
        <v>65</v>
      </c>
      <c r="F202">
        <v>64</v>
      </c>
      <c r="G202">
        <v>44</v>
      </c>
      <c r="H202">
        <v>48</v>
      </c>
      <c r="I202">
        <v>43</v>
      </c>
      <c r="J202">
        <v>314</v>
      </c>
      <c r="K202" t="str">
        <f>VLOOKUP(C202,'Raw 도감'!$E$2:$F$1103,2,FALSE)</f>
        <v>물</v>
      </c>
      <c r="L202">
        <f>SUMPRODUCT((속성!$B$26:$S$43='Data 추출'!$K202)*ROW(속성!$B$26:$S$43))</f>
        <v>0</v>
      </c>
      <c r="M202">
        <f>SUMPRODUCT((속성!$B$26:$S$43='Data 추출'!$K202)*COLUMN(속성!$B$26:$S$43))</f>
        <v>0</v>
      </c>
      <c r="N202" t="str">
        <f>IF(L202=0,K202,(INDEX(속성!$A$1:$A$43,'Data 추출'!L202,1)))</f>
        <v>물</v>
      </c>
      <c r="O202" t="str">
        <f>IF(M202=0,"",INDEX(속성!$A$25:$S$25,1,'Data 추출'!M202))</f>
        <v/>
      </c>
    </row>
    <row r="203" spans="2:15" x14ac:dyDescent="0.3">
      <c r="B203">
        <v>159</v>
      </c>
      <c r="C203" t="s">
        <v>397</v>
      </c>
      <c r="D203">
        <v>65</v>
      </c>
      <c r="E203">
        <v>80</v>
      </c>
      <c r="F203">
        <v>80</v>
      </c>
      <c r="G203">
        <v>59</v>
      </c>
      <c r="H203">
        <v>63</v>
      </c>
      <c r="I203">
        <v>58</v>
      </c>
      <c r="J203">
        <v>405</v>
      </c>
      <c r="K203" t="str">
        <f>VLOOKUP(C203,'Raw 도감'!$E$2:$F$1103,2,FALSE)</f>
        <v>물</v>
      </c>
      <c r="L203">
        <f>SUMPRODUCT((속성!$B$26:$S$43='Data 추출'!$K203)*ROW(속성!$B$26:$S$43))</f>
        <v>0</v>
      </c>
      <c r="M203">
        <f>SUMPRODUCT((속성!$B$26:$S$43='Data 추출'!$K203)*COLUMN(속성!$B$26:$S$43))</f>
        <v>0</v>
      </c>
      <c r="N203" t="str">
        <f>IF(L203=0,K203,(INDEX(속성!$A$1:$A$43,'Data 추출'!L203,1)))</f>
        <v>물</v>
      </c>
      <c r="O203" t="str">
        <f>IF(M203=0,"",INDEX(속성!$A$25:$S$25,1,'Data 추출'!M203))</f>
        <v/>
      </c>
    </row>
    <row r="204" spans="2:15" x14ac:dyDescent="0.3">
      <c r="B204">
        <v>160</v>
      </c>
      <c r="C204" t="s">
        <v>399</v>
      </c>
      <c r="D204">
        <v>85</v>
      </c>
      <c r="E204">
        <v>105</v>
      </c>
      <c r="F204">
        <v>100</v>
      </c>
      <c r="G204">
        <v>79</v>
      </c>
      <c r="H204">
        <v>83</v>
      </c>
      <c r="I204">
        <v>78</v>
      </c>
      <c r="J204">
        <v>530</v>
      </c>
      <c r="K204" t="str">
        <f>VLOOKUP(C204,'Raw 도감'!$E$2:$F$1103,2,FALSE)</f>
        <v>물</v>
      </c>
      <c r="L204">
        <f>SUMPRODUCT((속성!$B$26:$S$43='Data 추출'!$K204)*ROW(속성!$B$26:$S$43))</f>
        <v>0</v>
      </c>
      <c r="M204">
        <f>SUMPRODUCT((속성!$B$26:$S$43='Data 추출'!$K204)*COLUMN(속성!$B$26:$S$43))</f>
        <v>0</v>
      </c>
      <c r="N204" t="str">
        <f>IF(L204=0,K204,(INDEX(속성!$A$1:$A$43,'Data 추출'!L204,1)))</f>
        <v>물</v>
      </c>
      <c r="O204" t="str">
        <f>IF(M204=0,"",INDEX(속성!$A$25:$S$25,1,'Data 추출'!M204))</f>
        <v/>
      </c>
    </row>
    <row r="205" spans="2:15" x14ac:dyDescent="0.3">
      <c r="B205">
        <v>161</v>
      </c>
      <c r="C205" t="s">
        <v>401</v>
      </c>
      <c r="D205">
        <v>35</v>
      </c>
      <c r="E205">
        <v>46</v>
      </c>
      <c r="F205">
        <v>34</v>
      </c>
      <c r="G205">
        <v>35</v>
      </c>
      <c r="H205">
        <v>45</v>
      </c>
      <c r="I205">
        <v>20</v>
      </c>
      <c r="J205">
        <v>215</v>
      </c>
      <c r="K205" t="str">
        <f>VLOOKUP(C205,'Raw 도감'!$E$2:$F$1103,2,FALSE)</f>
        <v>노말</v>
      </c>
      <c r="L205">
        <f>SUMPRODUCT((속성!$B$26:$S$43='Data 추출'!$K205)*ROW(속성!$B$26:$S$43))</f>
        <v>0</v>
      </c>
      <c r="M205">
        <f>SUMPRODUCT((속성!$B$26:$S$43='Data 추출'!$K205)*COLUMN(속성!$B$26:$S$43))</f>
        <v>0</v>
      </c>
      <c r="N205" t="str">
        <f>IF(L205=0,K205,(INDEX(속성!$A$1:$A$43,'Data 추출'!L205,1)))</f>
        <v>노말</v>
      </c>
      <c r="O205" t="str">
        <f>IF(M205=0,"",INDEX(속성!$A$25:$S$25,1,'Data 추출'!M205))</f>
        <v/>
      </c>
    </row>
    <row r="206" spans="2:15" x14ac:dyDescent="0.3">
      <c r="B206">
        <v>162</v>
      </c>
      <c r="C206" t="s">
        <v>403</v>
      </c>
      <c r="D206">
        <v>85</v>
      </c>
      <c r="E206">
        <v>76</v>
      </c>
      <c r="F206">
        <v>64</v>
      </c>
      <c r="G206">
        <v>45</v>
      </c>
      <c r="H206">
        <v>55</v>
      </c>
      <c r="I206">
        <v>90</v>
      </c>
      <c r="J206">
        <v>415</v>
      </c>
      <c r="K206" t="str">
        <f>VLOOKUP(C206,'Raw 도감'!$E$2:$F$1103,2,FALSE)</f>
        <v>노말</v>
      </c>
      <c r="L206">
        <f>SUMPRODUCT((속성!$B$26:$S$43='Data 추출'!$K206)*ROW(속성!$B$26:$S$43))</f>
        <v>0</v>
      </c>
      <c r="M206">
        <f>SUMPRODUCT((속성!$B$26:$S$43='Data 추출'!$K206)*COLUMN(속성!$B$26:$S$43))</f>
        <v>0</v>
      </c>
      <c r="N206" t="str">
        <f>IF(L206=0,K206,(INDEX(속성!$A$1:$A$43,'Data 추출'!L206,1)))</f>
        <v>노말</v>
      </c>
      <c r="O206" t="str">
        <f>IF(M206=0,"",INDEX(속성!$A$25:$S$25,1,'Data 추출'!M206))</f>
        <v/>
      </c>
    </row>
    <row r="207" spans="2:15" x14ac:dyDescent="0.3">
      <c r="B207">
        <v>163</v>
      </c>
      <c r="C207" t="s">
        <v>405</v>
      </c>
      <c r="D207">
        <v>60</v>
      </c>
      <c r="E207">
        <v>30</v>
      </c>
      <c r="F207">
        <v>30</v>
      </c>
      <c r="G207">
        <v>36</v>
      </c>
      <c r="H207">
        <v>56</v>
      </c>
      <c r="I207">
        <v>50</v>
      </c>
      <c r="J207">
        <v>262</v>
      </c>
      <c r="K207" t="str">
        <f>VLOOKUP(C207,'Raw 도감'!$E$2:$F$1103,2,FALSE)</f>
        <v>노말비행</v>
      </c>
      <c r="L207">
        <f>SUMPRODUCT((속성!$B$26:$S$43='Data 추출'!$K207)*ROW(속성!$B$26:$S$43))</f>
        <v>26</v>
      </c>
      <c r="M207">
        <f>SUMPRODUCT((속성!$B$26:$S$43='Data 추출'!$K207)*COLUMN(속성!$B$26:$S$43))</f>
        <v>11</v>
      </c>
      <c r="N207" t="str">
        <f>IF(L207=0,K207,(INDEX(속성!$A$1:$A$43,'Data 추출'!L207,1)))</f>
        <v>노말</v>
      </c>
      <c r="O207" t="str">
        <f>IF(M207=0,"",INDEX(속성!$A$25:$S$25,1,'Data 추출'!M207))</f>
        <v>비행</v>
      </c>
    </row>
    <row r="208" spans="2:15" x14ac:dyDescent="0.3">
      <c r="B208">
        <v>164</v>
      </c>
      <c r="C208" t="s">
        <v>407</v>
      </c>
      <c r="D208">
        <v>100</v>
      </c>
      <c r="E208">
        <v>50</v>
      </c>
      <c r="F208">
        <v>50</v>
      </c>
      <c r="G208">
        <v>76</v>
      </c>
      <c r="H208">
        <v>96</v>
      </c>
      <c r="I208">
        <v>70</v>
      </c>
      <c r="J208">
        <v>442</v>
      </c>
      <c r="K208" t="str">
        <f>VLOOKUP(C208,'Raw 도감'!$E$2:$F$1103,2,FALSE)</f>
        <v>노말비행</v>
      </c>
      <c r="L208">
        <f>SUMPRODUCT((속성!$B$26:$S$43='Data 추출'!$K208)*ROW(속성!$B$26:$S$43))</f>
        <v>26</v>
      </c>
      <c r="M208">
        <f>SUMPRODUCT((속성!$B$26:$S$43='Data 추출'!$K208)*COLUMN(속성!$B$26:$S$43))</f>
        <v>11</v>
      </c>
      <c r="N208" t="str">
        <f>IF(L208=0,K208,(INDEX(속성!$A$1:$A$43,'Data 추출'!L208,1)))</f>
        <v>노말</v>
      </c>
      <c r="O208" t="str">
        <f>IF(M208=0,"",INDEX(속성!$A$25:$S$25,1,'Data 추출'!M208))</f>
        <v>비행</v>
      </c>
    </row>
    <row r="209" spans="2:15" x14ac:dyDescent="0.3">
      <c r="B209">
        <v>165</v>
      </c>
      <c r="C209" t="s">
        <v>409</v>
      </c>
      <c r="D209">
        <v>40</v>
      </c>
      <c r="E209">
        <v>20</v>
      </c>
      <c r="F209">
        <v>30</v>
      </c>
      <c r="G209">
        <v>40</v>
      </c>
      <c r="H209">
        <v>80</v>
      </c>
      <c r="I209">
        <v>55</v>
      </c>
      <c r="J209">
        <v>265</v>
      </c>
      <c r="K209" t="str">
        <f>VLOOKUP(C209,'Raw 도감'!$E$2:$F$1103,2,FALSE)</f>
        <v>벌레비행</v>
      </c>
      <c r="L209">
        <f>SUMPRODUCT((속성!$B$26:$S$43='Data 추출'!$K209)*ROW(속성!$B$26:$S$43))</f>
        <v>37</v>
      </c>
      <c r="M209">
        <f>SUMPRODUCT((속성!$B$26:$S$43='Data 추출'!$K209)*COLUMN(속성!$B$26:$S$43))</f>
        <v>11</v>
      </c>
      <c r="N209" t="str">
        <f>IF(L209=0,K209,(INDEX(속성!$A$1:$A$43,'Data 추출'!L209,1)))</f>
        <v>벌레</v>
      </c>
      <c r="O209" t="str">
        <f>IF(M209=0,"",INDEX(속성!$A$25:$S$25,1,'Data 추출'!M209))</f>
        <v>비행</v>
      </c>
    </row>
    <row r="210" spans="2:15" x14ac:dyDescent="0.3">
      <c r="B210">
        <v>166</v>
      </c>
      <c r="C210" t="s">
        <v>411</v>
      </c>
      <c r="D210">
        <v>55</v>
      </c>
      <c r="E210">
        <v>35</v>
      </c>
      <c r="F210">
        <v>50</v>
      </c>
      <c r="G210">
        <v>55</v>
      </c>
      <c r="H210">
        <v>110</v>
      </c>
      <c r="I210">
        <v>85</v>
      </c>
      <c r="J210">
        <v>390</v>
      </c>
      <c r="K210" t="str">
        <f>VLOOKUP(C210,'Raw 도감'!$E$2:$F$1103,2,FALSE)</f>
        <v>벌레비행</v>
      </c>
      <c r="L210">
        <f>SUMPRODUCT((속성!$B$26:$S$43='Data 추출'!$K210)*ROW(속성!$B$26:$S$43))</f>
        <v>37</v>
      </c>
      <c r="M210">
        <f>SUMPRODUCT((속성!$B$26:$S$43='Data 추출'!$K210)*COLUMN(속성!$B$26:$S$43))</f>
        <v>11</v>
      </c>
      <c r="N210" t="str">
        <f>IF(L210=0,K210,(INDEX(속성!$A$1:$A$43,'Data 추출'!L210,1)))</f>
        <v>벌레</v>
      </c>
      <c r="O210" t="str">
        <f>IF(M210=0,"",INDEX(속성!$A$25:$S$25,1,'Data 추출'!M210))</f>
        <v>비행</v>
      </c>
    </row>
    <row r="211" spans="2:15" x14ac:dyDescent="0.3">
      <c r="B211">
        <v>167</v>
      </c>
      <c r="C211" t="s">
        <v>413</v>
      </c>
      <c r="D211">
        <v>40</v>
      </c>
      <c r="E211">
        <v>60</v>
      </c>
      <c r="F211">
        <v>40</v>
      </c>
      <c r="G211">
        <v>40</v>
      </c>
      <c r="H211">
        <v>40</v>
      </c>
      <c r="I211">
        <v>30</v>
      </c>
      <c r="J211">
        <v>250</v>
      </c>
      <c r="K211" t="str">
        <f>VLOOKUP(C211,'Raw 도감'!$E$2:$F$1103,2,FALSE)</f>
        <v>벌레독</v>
      </c>
      <c r="L211">
        <f>SUMPRODUCT((속성!$B$26:$S$43='Data 추출'!$K211)*ROW(속성!$B$26:$S$43))</f>
        <v>37</v>
      </c>
      <c r="M211">
        <f>SUMPRODUCT((속성!$B$26:$S$43='Data 추출'!$K211)*COLUMN(속성!$B$26:$S$43))</f>
        <v>9</v>
      </c>
      <c r="N211" t="str">
        <f>IF(L211=0,K211,(INDEX(속성!$A$1:$A$43,'Data 추출'!L211,1)))</f>
        <v>벌레</v>
      </c>
      <c r="O211" t="str">
        <f>IF(M211=0,"",INDEX(속성!$A$25:$S$25,1,'Data 추출'!M211))</f>
        <v>독</v>
      </c>
    </row>
    <row r="212" spans="2:15" x14ac:dyDescent="0.3">
      <c r="B212">
        <v>168</v>
      </c>
      <c r="C212" t="s">
        <v>415</v>
      </c>
      <c r="D212">
        <v>70</v>
      </c>
      <c r="E212">
        <v>90</v>
      </c>
      <c r="F212">
        <v>70</v>
      </c>
      <c r="G212">
        <v>60</v>
      </c>
      <c r="H212">
        <v>60</v>
      </c>
      <c r="I212">
        <v>40</v>
      </c>
      <c r="J212">
        <v>390</v>
      </c>
      <c r="K212" t="str">
        <f>VLOOKUP(C212,'Raw 도감'!$E$2:$F$1103,2,FALSE)</f>
        <v>벌레독</v>
      </c>
      <c r="L212">
        <f>SUMPRODUCT((속성!$B$26:$S$43='Data 추출'!$K212)*ROW(속성!$B$26:$S$43))</f>
        <v>37</v>
      </c>
      <c r="M212">
        <f>SUMPRODUCT((속성!$B$26:$S$43='Data 추출'!$K212)*COLUMN(속성!$B$26:$S$43))</f>
        <v>9</v>
      </c>
      <c r="N212" t="str">
        <f>IF(L212=0,K212,(INDEX(속성!$A$1:$A$43,'Data 추출'!L212,1)))</f>
        <v>벌레</v>
      </c>
      <c r="O212" t="str">
        <f>IF(M212=0,"",INDEX(속성!$A$25:$S$25,1,'Data 추출'!M212))</f>
        <v>독</v>
      </c>
    </row>
    <row r="213" spans="2:15" x14ac:dyDescent="0.3">
      <c r="B213">
        <v>169</v>
      </c>
      <c r="C213" t="s">
        <v>417</v>
      </c>
      <c r="D213">
        <v>85</v>
      </c>
      <c r="E213">
        <v>90</v>
      </c>
      <c r="F213">
        <v>80</v>
      </c>
      <c r="G213">
        <v>70</v>
      </c>
      <c r="H213">
        <v>80</v>
      </c>
      <c r="I213">
        <v>130</v>
      </c>
      <c r="J213">
        <v>535</v>
      </c>
      <c r="K213" t="str">
        <f>VLOOKUP(C213,'Raw 도감'!$E$2:$F$1103,2,FALSE)</f>
        <v>독비행</v>
      </c>
      <c r="L213">
        <f>SUMPRODUCT((속성!$B$26:$S$43='Data 추출'!$K213)*ROW(속성!$B$26:$S$43))</f>
        <v>33</v>
      </c>
      <c r="M213">
        <f>SUMPRODUCT((속성!$B$26:$S$43='Data 추출'!$K213)*COLUMN(속성!$B$26:$S$43))</f>
        <v>11</v>
      </c>
      <c r="N213" t="str">
        <f>IF(L213=0,K213,(INDEX(속성!$A$1:$A$43,'Data 추출'!L213,1)))</f>
        <v>독</v>
      </c>
      <c r="O213" t="str">
        <f>IF(M213=0,"",INDEX(속성!$A$25:$S$25,1,'Data 추출'!M213))</f>
        <v>비행</v>
      </c>
    </row>
    <row r="214" spans="2:15" x14ac:dyDescent="0.3">
      <c r="B214">
        <v>170</v>
      </c>
      <c r="C214" t="s">
        <v>419</v>
      </c>
      <c r="D214">
        <v>75</v>
      </c>
      <c r="E214">
        <v>38</v>
      </c>
      <c r="F214">
        <v>38</v>
      </c>
      <c r="G214">
        <v>56</v>
      </c>
      <c r="H214">
        <v>56</v>
      </c>
      <c r="I214">
        <v>67</v>
      </c>
      <c r="J214">
        <v>330</v>
      </c>
      <c r="K214" t="str">
        <f>VLOOKUP(C214,'Raw 도감'!$E$2:$F$1103,2,FALSE)</f>
        <v>물전기</v>
      </c>
      <c r="L214">
        <f>SUMPRODUCT((속성!$B$26:$S$43='Data 추출'!$K214)*ROW(속성!$B$26:$S$43))</f>
        <v>28</v>
      </c>
      <c r="M214">
        <f>SUMPRODUCT((속성!$B$26:$S$43='Data 추출'!$K214)*COLUMN(속성!$B$26:$S$43))</f>
        <v>5</v>
      </c>
      <c r="N214" t="str">
        <f>IF(L214=0,K214,(INDEX(속성!$A$1:$A$43,'Data 추출'!L214,1)))</f>
        <v>물</v>
      </c>
      <c r="O214" t="str">
        <f>IF(M214=0,"",INDEX(속성!$A$25:$S$25,1,'Data 추출'!M214))</f>
        <v>전기</v>
      </c>
    </row>
    <row r="215" spans="2:15" x14ac:dyDescent="0.3">
      <c r="B215">
        <v>171</v>
      </c>
      <c r="C215" t="s">
        <v>421</v>
      </c>
      <c r="D215">
        <v>125</v>
      </c>
      <c r="E215">
        <v>58</v>
      </c>
      <c r="F215">
        <v>58</v>
      </c>
      <c r="G215">
        <v>76</v>
      </c>
      <c r="H215">
        <v>76</v>
      </c>
      <c r="I215">
        <v>67</v>
      </c>
      <c r="J215">
        <v>460</v>
      </c>
      <c r="K215" t="str">
        <f>VLOOKUP(C215,'Raw 도감'!$E$2:$F$1103,2,FALSE)</f>
        <v>물전기</v>
      </c>
      <c r="L215">
        <f>SUMPRODUCT((속성!$B$26:$S$43='Data 추출'!$K215)*ROW(속성!$B$26:$S$43))</f>
        <v>28</v>
      </c>
      <c r="M215">
        <f>SUMPRODUCT((속성!$B$26:$S$43='Data 추출'!$K215)*COLUMN(속성!$B$26:$S$43))</f>
        <v>5</v>
      </c>
      <c r="N215" t="str">
        <f>IF(L215=0,K215,(INDEX(속성!$A$1:$A$43,'Data 추출'!L215,1)))</f>
        <v>물</v>
      </c>
      <c r="O215" t="str">
        <f>IF(M215=0,"",INDEX(속성!$A$25:$S$25,1,'Data 추출'!M215))</f>
        <v>전기</v>
      </c>
    </row>
    <row r="216" spans="2:15" x14ac:dyDescent="0.3">
      <c r="B216">
        <v>172</v>
      </c>
      <c r="C216" t="s">
        <v>423</v>
      </c>
      <c r="D216">
        <v>20</v>
      </c>
      <c r="E216">
        <v>40</v>
      </c>
      <c r="F216">
        <v>15</v>
      </c>
      <c r="G216">
        <v>35</v>
      </c>
      <c r="H216">
        <v>35</v>
      </c>
      <c r="I216">
        <v>60</v>
      </c>
      <c r="J216">
        <v>205</v>
      </c>
      <c r="K216" t="str">
        <f>VLOOKUP(C216,'Raw 도감'!$E$2:$F$1103,2,FALSE)</f>
        <v>전기</v>
      </c>
      <c r="L216">
        <f>SUMPRODUCT((속성!$B$26:$S$43='Data 추출'!$K216)*ROW(속성!$B$26:$S$43))</f>
        <v>0</v>
      </c>
      <c r="M216">
        <f>SUMPRODUCT((속성!$B$26:$S$43='Data 추출'!$K216)*COLUMN(속성!$B$26:$S$43))</f>
        <v>0</v>
      </c>
      <c r="N216" t="str">
        <f>IF(L216=0,K216,(INDEX(속성!$A$1:$A$43,'Data 추출'!L216,1)))</f>
        <v>전기</v>
      </c>
      <c r="O216" t="str">
        <f>IF(M216=0,"",INDEX(속성!$A$25:$S$25,1,'Data 추출'!M216))</f>
        <v/>
      </c>
    </row>
    <row r="217" spans="2:15" x14ac:dyDescent="0.3">
      <c r="B217">
        <v>173</v>
      </c>
      <c r="C217" t="s">
        <v>425</v>
      </c>
      <c r="D217">
        <v>50</v>
      </c>
      <c r="E217">
        <v>25</v>
      </c>
      <c r="F217">
        <v>28</v>
      </c>
      <c r="G217">
        <v>45</v>
      </c>
      <c r="H217">
        <v>55</v>
      </c>
      <c r="I217">
        <v>15</v>
      </c>
      <c r="J217">
        <v>218</v>
      </c>
      <c r="K217" t="str">
        <f>VLOOKUP(C217,'Raw 도감'!$E$2:$F$1103,2,FALSE)</f>
        <v>페어리</v>
      </c>
      <c r="L217">
        <f>SUMPRODUCT((속성!$B$26:$S$43='Data 추출'!$K217)*ROW(속성!$B$26:$S$43))</f>
        <v>0</v>
      </c>
      <c r="M217">
        <f>SUMPRODUCT((속성!$B$26:$S$43='Data 추출'!$K217)*COLUMN(속성!$B$26:$S$43))</f>
        <v>0</v>
      </c>
      <c r="N217" t="str">
        <f>IF(L217=0,K217,(INDEX(속성!$A$1:$A$43,'Data 추출'!L217,1)))</f>
        <v>페어리</v>
      </c>
      <c r="O217" t="str">
        <f>IF(M217=0,"",INDEX(속성!$A$25:$S$25,1,'Data 추출'!M217))</f>
        <v/>
      </c>
    </row>
    <row r="218" spans="2:15" x14ac:dyDescent="0.3">
      <c r="B218">
        <v>174</v>
      </c>
      <c r="C218" t="s">
        <v>427</v>
      </c>
      <c r="D218">
        <v>90</v>
      </c>
      <c r="E218">
        <v>30</v>
      </c>
      <c r="F218">
        <v>15</v>
      </c>
      <c r="G218">
        <v>40</v>
      </c>
      <c r="H218">
        <v>20</v>
      </c>
      <c r="I218">
        <v>15</v>
      </c>
      <c r="J218">
        <v>210</v>
      </c>
      <c r="K218" t="str">
        <f>VLOOKUP(C218,'Raw 도감'!$E$2:$F$1103,2,FALSE)</f>
        <v>노말페어리</v>
      </c>
      <c r="L218">
        <f>SUMPRODUCT((속성!$B$26:$S$43='Data 추출'!$K218)*ROW(속성!$B$26:$S$43))</f>
        <v>26</v>
      </c>
      <c r="M218">
        <f>SUMPRODUCT((속성!$B$26:$S$43='Data 추출'!$K218)*COLUMN(속성!$B$26:$S$43))</f>
        <v>19</v>
      </c>
      <c r="N218" t="str">
        <f>IF(L218=0,K218,(INDEX(속성!$A$1:$A$43,'Data 추출'!L218,1)))</f>
        <v>노말</v>
      </c>
      <c r="O218" t="str">
        <f>IF(M218=0,"",INDEX(속성!$A$25:$S$25,1,'Data 추출'!M218))</f>
        <v>페어리</v>
      </c>
    </row>
    <row r="219" spans="2:15" x14ac:dyDescent="0.3">
      <c r="B219">
        <v>175</v>
      </c>
      <c r="C219" t="s">
        <v>429</v>
      </c>
      <c r="D219">
        <v>35</v>
      </c>
      <c r="E219">
        <v>20</v>
      </c>
      <c r="F219">
        <v>65</v>
      </c>
      <c r="G219">
        <v>40</v>
      </c>
      <c r="H219">
        <v>65</v>
      </c>
      <c r="I219">
        <v>20</v>
      </c>
      <c r="J219">
        <v>245</v>
      </c>
      <c r="K219" t="str">
        <f>VLOOKUP(C219,'Raw 도감'!$E$2:$F$1103,2,FALSE)</f>
        <v>페어리</v>
      </c>
      <c r="L219">
        <f>SUMPRODUCT((속성!$B$26:$S$43='Data 추출'!$K219)*ROW(속성!$B$26:$S$43))</f>
        <v>0</v>
      </c>
      <c r="M219">
        <f>SUMPRODUCT((속성!$B$26:$S$43='Data 추출'!$K219)*COLUMN(속성!$B$26:$S$43))</f>
        <v>0</v>
      </c>
      <c r="N219" t="str">
        <f>IF(L219=0,K219,(INDEX(속성!$A$1:$A$43,'Data 추출'!L219,1)))</f>
        <v>페어리</v>
      </c>
      <c r="O219" t="str">
        <f>IF(M219=0,"",INDEX(속성!$A$25:$S$25,1,'Data 추출'!M219))</f>
        <v/>
      </c>
    </row>
    <row r="220" spans="2:15" x14ac:dyDescent="0.3">
      <c r="B220">
        <v>176</v>
      </c>
      <c r="C220" t="s">
        <v>431</v>
      </c>
      <c r="D220">
        <v>55</v>
      </c>
      <c r="E220">
        <v>40</v>
      </c>
      <c r="F220">
        <v>85</v>
      </c>
      <c r="G220">
        <v>80</v>
      </c>
      <c r="H220">
        <v>105</v>
      </c>
      <c r="I220">
        <v>40</v>
      </c>
      <c r="J220">
        <v>405</v>
      </c>
      <c r="K220" t="str">
        <f>VLOOKUP(C220,'Raw 도감'!$E$2:$F$1103,2,FALSE)</f>
        <v>페어리비행</v>
      </c>
      <c r="L220">
        <f>SUMPRODUCT((속성!$B$26:$S$43='Data 추출'!$K220)*ROW(속성!$B$26:$S$43))</f>
        <v>43</v>
      </c>
      <c r="M220">
        <f>SUMPRODUCT((속성!$B$26:$S$43='Data 추출'!$K220)*COLUMN(속성!$B$26:$S$43))</f>
        <v>11</v>
      </c>
      <c r="N220" t="str">
        <f>IF(L220=0,K220,(INDEX(속성!$A$1:$A$43,'Data 추출'!L220,1)))</f>
        <v>페어리</v>
      </c>
      <c r="O220" t="str">
        <f>IF(M220=0,"",INDEX(속성!$A$25:$S$25,1,'Data 추출'!M220))</f>
        <v>비행</v>
      </c>
    </row>
    <row r="221" spans="2:15" x14ac:dyDescent="0.3">
      <c r="B221">
        <v>177</v>
      </c>
      <c r="C221" t="s">
        <v>433</v>
      </c>
      <c r="D221">
        <v>40</v>
      </c>
      <c r="E221">
        <v>50</v>
      </c>
      <c r="F221">
        <v>45</v>
      </c>
      <c r="G221">
        <v>70</v>
      </c>
      <c r="H221">
        <v>45</v>
      </c>
      <c r="I221">
        <v>70</v>
      </c>
      <c r="J221">
        <v>320</v>
      </c>
      <c r="K221" t="str">
        <f>VLOOKUP(C221,'Raw 도감'!$E$2:$F$1103,2,FALSE)</f>
        <v>에스퍼비행</v>
      </c>
      <c r="L221">
        <f>SUMPRODUCT((속성!$B$26:$S$43='Data 추출'!$K221)*ROW(속성!$B$26:$S$43))</f>
        <v>36</v>
      </c>
      <c r="M221">
        <f>SUMPRODUCT((속성!$B$26:$S$43='Data 추출'!$K221)*COLUMN(속성!$B$26:$S$43))</f>
        <v>11</v>
      </c>
      <c r="N221" t="str">
        <f>IF(L221=0,K221,(INDEX(속성!$A$1:$A$43,'Data 추출'!L221,1)))</f>
        <v>에스퍼</v>
      </c>
      <c r="O221" t="str">
        <f>IF(M221=0,"",INDEX(속성!$A$25:$S$25,1,'Data 추출'!M221))</f>
        <v>비행</v>
      </c>
    </row>
    <row r="222" spans="2:15" x14ac:dyDescent="0.3">
      <c r="B222">
        <v>178</v>
      </c>
      <c r="C222" t="s">
        <v>435</v>
      </c>
      <c r="D222">
        <v>65</v>
      </c>
      <c r="E222">
        <v>75</v>
      </c>
      <c r="F222">
        <v>70</v>
      </c>
      <c r="G222">
        <v>95</v>
      </c>
      <c r="H222">
        <v>70</v>
      </c>
      <c r="I222">
        <v>95</v>
      </c>
      <c r="J222">
        <v>470</v>
      </c>
      <c r="K222" t="str">
        <f>VLOOKUP(C222,'Raw 도감'!$E$2:$F$1103,2,FALSE)</f>
        <v>에스퍼비행</v>
      </c>
      <c r="L222">
        <f>SUMPRODUCT((속성!$B$26:$S$43='Data 추출'!$K222)*ROW(속성!$B$26:$S$43))</f>
        <v>36</v>
      </c>
      <c r="M222">
        <f>SUMPRODUCT((속성!$B$26:$S$43='Data 추출'!$K222)*COLUMN(속성!$B$26:$S$43))</f>
        <v>11</v>
      </c>
      <c r="N222" t="str">
        <f>IF(L222=0,K222,(INDEX(속성!$A$1:$A$43,'Data 추출'!L222,1)))</f>
        <v>에스퍼</v>
      </c>
      <c r="O222" t="str">
        <f>IF(M222=0,"",INDEX(속성!$A$25:$S$25,1,'Data 추출'!M222))</f>
        <v>비행</v>
      </c>
    </row>
    <row r="223" spans="2:15" x14ac:dyDescent="0.3">
      <c r="B223">
        <v>179</v>
      </c>
      <c r="C223" t="s">
        <v>437</v>
      </c>
      <c r="D223">
        <v>55</v>
      </c>
      <c r="E223">
        <v>40</v>
      </c>
      <c r="F223">
        <v>40</v>
      </c>
      <c r="G223">
        <v>65</v>
      </c>
      <c r="H223">
        <v>45</v>
      </c>
      <c r="I223">
        <v>35</v>
      </c>
      <c r="J223">
        <v>280</v>
      </c>
      <c r="K223" t="str">
        <f>VLOOKUP(C223,'Raw 도감'!$E$2:$F$1103,2,FALSE)</f>
        <v>전기</v>
      </c>
      <c r="L223">
        <f>SUMPRODUCT((속성!$B$26:$S$43='Data 추출'!$K223)*ROW(속성!$B$26:$S$43))</f>
        <v>0</v>
      </c>
      <c r="M223">
        <f>SUMPRODUCT((속성!$B$26:$S$43='Data 추출'!$K223)*COLUMN(속성!$B$26:$S$43))</f>
        <v>0</v>
      </c>
      <c r="N223" t="str">
        <f>IF(L223=0,K223,(INDEX(속성!$A$1:$A$43,'Data 추출'!L223,1)))</f>
        <v>전기</v>
      </c>
      <c r="O223" t="str">
        <f>IF(M223=0,"",INDEX(속성!$A$25:$S$25,1,'Data 추출'!M223))</f>
        <v/>
      </c>
    </row>
    <row r="224" spans="2:15" x14ac:dyDescent="0.3">
      <c r="B224">
        <v>180</v>
      </c>
      <c r="C224" t="s">
        <v>439</v>
      </c>
      <c r="D224">
        <v>70</v>
      </c>
      <c r="E224">
        <v>55</v>
      </c>
      <c r="F224">
        <v>55</v>
      </c>
      <c r="G224">
        <v>80</v>
      </c>
      <c r="H224">
        <v>60</v>
      </c>
      <c r="I224">
        <v>45</v>
      </c>
      <c r="J224">
        <v>365</v>
      </c>
      <c r="K224" t="str">
        <f>VLOOKUP(C224,'Raw 도감'!$E$2:$F$1103,2,FALSE)</f>
        <v>전기</v>
      </c>
      <c r="L224">
        <f>SUMPRODUCT((속성!$B$26:$S$43='Data 추출'!$K224)*ROW(속성!$B$26:$S$43))</f>
        <v>0</v>
      </c>
      <c r="M224">
        <f>SUMPRODUCT((속성!$B$26:$S$43='Data 추출'!$K224)*COLUMN(속성!$B$26:$S$43))</f>
        <v>0</v>
      </c>
      <c r="N224" t="str">
        <f>IF(L224=0,K224,(INDEX(속성!$A$1:$A$43,'Data 추출'!L224,1)))</f>
        <v>전기</v>
      </c>
      <c r="O224" t="str">
        <f>IF(M224=0,"",INDEX(속성!$A$25:$S$25,1,'Data 추출'!M224))</f>
        <v/>
      </c>
    </row>
    <row r="225" spans="2:15" x14ac:dyDescent="0.3">
      <c r="B225">
        <v>181</v>
      </c>
      <c r="C225" t="s">
        <v>2276</v>
      </c>
      <c r="D225">
        <v>90</v>
      </c>
      <c r="E225">
        <v>75</v>
      </c>
      <c r="F225">
        <v>85</v>
      </c>
      <c r="G225">
        <v>115</v>
      </c>
      <c r="H225">
        <v>90</v>
      </c>
      <c r="I225">
        <v>55</v>
      </c>
      <c r="J225">
        <v>510</v>
      </c>
      <c r="K225" t="str">
        <f>VLOOKUP(C225,'Raw 도감'!$E$2:$F$1103,2,FALSE)</f>
        <v>전기</v>
      </c>
      <c r="L225">
        <f>SUMPRODUCT((속성!$B$26:$S$43='Data 추출'!$K225)*ROW(속성!$B$26:$S$43))</f>
        <v>0</v>
      </c>
      <c r="M225">
        <f>SUMPRODUCT((속성!$B$26:$S$43='Data 추출'!$K225)*COLUMN(속성!$B$26:$S$43))</f>
        <v>0</v>
      </c>
      <c r="N225" t="str">
        <f>IF(L225=0,K225,(INDEX(속성!$A$1:$A$43,'Data 추출'!L225,1)))</f>
        <v>전기</v>
      </c>
      <c r="O225" t="str">
        <f>IF(M225=0,"",INDEX(속성!$A$25:$S$25,1,'Data 추출'!M225))</f>
        <v/>
      </c>
    </row>
    <row r="226" spans="2:15" x14ac:dyDescent="0.3">
      <c r="B226">
        <v>181</v>
      </c>
      <c r="C226" t="s">
        <v>443</v>
      </c>
      <c r="D226">
        <v>90</v>
      </c>
      <c r="E226">
        <v>95</v>
      </c>
      <c r="F226">
        <v>105</v>
      </c>
      <c r="G226">
        <v>165</v>
      </c>
      <c r="H226">
        <v>110</v>
      </c>
      <c r="I226">
        <v>45</v>
      </c>
      <c r="J226">
        <v>610</v>
      </c>
      <c r="K226" t="str">
        <f>VLOOKUP(C226,'Raw 도감'!$E$2:$F$1103,2,FALSE)</f>
        <v>전기드래곤</v>
      </c>
      <c r="L226">
        <f>SUMPRODUCT((속성!$B$26:$S$43='Data 추출'!$K226)*ROW(속성!$B$26:$S$43))</f>
        <v>29</v>
      </c>
      <c r="M226">
        <f>SUMPRODUCT((속성!$B$26:$S$43='Data 추출'!$K226)*COLUMN(속성!$B$26:$S$43))</f>
        <v>16</v>
      </c>
      <c r="N226" t="str">
        <f>IF(L226=0,K226,(INDEX(속성!$A$1:$A$43,'Data 추출'!L226,1)))</f>
        <v>전기</v>
      </c>
      <c r="O226" t="str">
        <f>IF(M226=0,"",INDEX(속성!$A$25:$S$25,1,'Data 추출'!M226))</f>
        <v>드래곤</v>
      </c>
    </row>
    <row r="227" spans="2:15" x14ac:dyDescent="0.3">
      <c r="B227">
        <v>182</v>
      </c>
      <c r="C227" t="s">
        <v>2278</v>
      </c>
      <c r="D227">
        <v>75</v>
      </c>
      <c r="E227">
        <v>80</v>
      </c>
      <c r="F227">
        <v>95</v>
      </c>
      <c r="G227">
        <v>90</v>
      </c>
      <c r="H227">
        <v>100</v>
      </c>
      <c r="I227">
        <v>50</v>
      </c>
      <c r="J227">
        <v>490</v>
      </c>
      <c r="K227" t="str">
        <f>VLOOKUP(C227,'Raw 도감'!$E$2:$F$1103,2,FALSE)</f>
        <v>풀</v>
      </c>
      <c r="L227">
        <f>SUMPRODUCT((속성!$B$26:$S$43='Data 추출'!$K227)*ROW(속성!$B$26:$S$43))</f>
        <v>0</v>
      </c>
      <c r="M227">
        <f>SUMPRODUCT((속성!$B$26:$S$43='Data 추출'!$K227)*COLUMN(속성!$B$26:$S$43))</f>
        <v>0</v>
      </c>
      <c r="N227" t="str">
        <f>IF(L227=0,K227,(INDEX(속성!$A$1:$A$43,'Data 추출'!L227,1)))</f>
        <v>풀</v>
      </c>
      <c r="O227" t="str">
        <f>IF(M227=0,"",INDEX(속성!$A$25:$S$25,1,'Data 추출'!M227))</f>
        <v/>
      </c>
    </row>
    <row r="228" spans="2:15" x14ac:dyDescent="0.3">
      <c r="B228">
        <v>183</v>
      </c>
      <c r="C228" t="s">
        <v>448</v>
      </c>
      <c r="D228">
        <v>70</v>
      </c>
      <c r="E228">
        <v>20</v>
      </c>
      <c r="F228">
        <v>50</v>
      </c>
      <c r="G228">
        <v>20</v>
      </c>
      <c r="H228">
        <v>50</v>
      </c>
      <c r="I228">
        <v>40</v>
      </c>
      <c r="J228">
        <v>250</v>
      </c>
      <c r="K228" t="str">
        <f>VLOOKUP(C228,'Raw 도감'!$E$2:$F$1103,2,FALSE)</f>
        <v>물페어리</v>
      </c>
      <c r="L228">
        <f>SUMPRODUCT((속성!$B$26:$S$43='Data 추출'!$K228)*ROW(속성!$B$26:$S$43))</f>
        <v>28</v>
      </c>
      <c r="M228">
        <f>SUMPRODUCT((속성!$B$26:$S$43='Data 추출'!$K228)*COLUMN(속성!$B$26:$S$43))</f>
        <v>19</v>
      </c>
      <c r="N228" t="str">
        <f>IF(L228=0,K228,(INDEX(속성!$A$1:$A$43,'Data 추출'!L228,1)))</f>
        <v>물</v>
      </c>
      <c r="O228" t="str">
        <f>IF(M228=0,"",INDEX(속성!$A$25:$S$25,1,'Data 추출'!M228))</f>
        <v>페어리</v>
      </c>
    </row>
    <row r="229" spans="2:15" x14ac:dyDescent="0.3">
      <c r="B229">
        <v>184</v>
      </c>
      <c r="C229" t="s">
        <v>450</v>
      </c>
      <c r="D229">
        <v>100</v>
      </c>
      <c r="E229">
        <v>50</v>
      </c>
      <c r="F229">
        <v>80</v>
      </c>
      <c r="G229">
        <v>60</v>
      </c>
      <c r="H229">
        <v>80</v>
      </c>
      <c r="I229">
        <v>50</v>
      </c>
      <c r="J229">
        <v>420</v>
      </c>
      <c r="K229" t="str">
        <f>VLOOKUP(C229,'Raw 도감'!$E$2:$F$1103,2,FALSE)</f>
        <v>물페어리</v>
      </c>
      <c r="L229">
        <f>SUMPRODUCT((속성!$B$26:$S$43='Data 추출'!$K229)*ROW(속성!$B$26:$S$43))</f>
        <v>28</v>
      </c>
      <c r="M229">
        <f>SUMPRODUCT((속성!$B$26:$S$43='Data 추출'!$K229)*COLUMN(속성!$B$26:$S$43))</f>
        <v>19</v>
      </c>
      <c r="N229" t="str">
        <f>IF(L229=0,K229,(INDEX(속성!$A$1:$A$43,'Data 추출'!L229,1)))</f>
        <v>물</v>
      </c>
      <c r="O229" t="str">
        <f>IF(M229=0,"",INDEX(속성!$A$25:$S$25,1,'Data 추출'!M229))</f>
        <v>페어리</v>
      </c>
    </row>
    <row r="230" spans="2:15" x14ac:dyDescent="0.3">
      <c r="B230">
        <v>185</v>
      </c>
      <c r="C230" t="s">
        <v>452</v>
      </c>
      <c r="D230">
        <v>70</v>
      </c>
      <c r="E230">
        <v>100</v>
      </c>
      <c r="F230">
        <v>115</v>
      </c>
      <c r="G230">
        <v>30</v>
      </c>
      <c r="H230">
        <v>65</v>
      </c>
      <c r="I230">
        <v>30</v>
      </c>
      <c r="J230">
        <v>410</v>
      </c>
      <c r="K230" t="str">
        <f>VLOOKUP(C230,'Raw 도감'!$E$2:$F$1103,2,FALSE)</f>
        <v>바위</v>
      </c>
      <c r="L230">
        <f>SUMPRODUCT((속성!$B$26:$S$43='Data 추출'!$K230)*ROW(속성!$B$26:$S$43))</f>
        <v>0</v>
      </c>
      <c r="M230">
        <f>SUMPRODUCT((속성!$B$26:$S$43='Data 추출'!$K230)*COLUMN(속성!$B$26:$S$43))</f>
        <v>0</v>
      </c>
      <c r="N230" t="str">
        <f>IF(L230=0,K230,(INDEX(속성!$A$1:$A$43,'Data 추출'!L230,1)))</f>
        <v>바위</v>
      </c>
      <c r="O230" t="str">
        <f>IF(M230=0,"",INDEX(속성!$A$25:$S$25,1,'Data 추출'!M230))</f>
        <v/>
      </c>
    </row>
    <row r="231" spans="2:15" x14ac:dyDescent="0.3">
      <c r="B231">
        <v>186</v>
      </c>
      <c r="C231" t="s">
        <v>454</v>
      </c>
      <c r="D231">
        <v>90</v>
      </c>
      <c r="E231">
        <v>75</v>
      </c>
      <c r="F231">
        <v>75</v>
      </c>
      <c r="G231">
        <v>90</v>
      </c>
      <c r="H231">
        <v>100</v>
      </c>
      <c r="I231">
        <v>70</v>
      </c>
      <c r="J231">
        <v>500</v>
      </c>
      <c r="K231" t="str">
        <f>VLOOKUP(C231,'Raw 도감'!$E$2:$F$1103,2,FALSE)</f>
        <v>물</v>
      </c>
      <c r="L231">
        <f>SUMPRODUCT((속성!$B$26:$S$43='Data 추출'!$K231)*ROW(속성!$B$26:$S$43))</f>
        <v>0</v>
      </c>
      <c r="M231">
        <f>SUMPRODUCT((속성!$B$26:$S$43='Data 추출'!$K231)*COLUMN(속성!$B$26:$S$43))</f>
        <v>0</v>
      </c>
      <c r="N231" t="str">
        <f>IF(L231=0,K231,(INDEX(속성!$A$1:$A$43,'Data 추출'!L231,1)))</f>
        <v>물</v>
      </c>
      <c r="O231" t="str">
        <f>IF(M231=0,"",INDEX(속성!$A$25:$S$25,1,'Data 추출'!M231))</f>
        <v/>
      </c>
    </row>
    <row r="232" spans="2:15" x14ac:dyDescent="0.3">
      <c r="B232">
        <v>187</v>
      </c>
      <c r="C232" t="s">
        <v>456</v>
      </c>
      <c r="D232">
        <v>35</v>
      </c>
      <c r="E232">
        <v>35</v>
      </c>
      <c r="F232">
        <v>40</v>
      </c>
      <c r="G232">
        <v>35</v>
      </c>
      <c r="H232">
        <v>55</v>
      </c>
      <c r="I232">
        <v>50</v>
      </c>
      <c r="J232">
        <v>250</v>
      </c>
      <c r="K232" t="str">
        <f>VLOOKUP(C232,'Raw 도감'!$E$2:$F$1103,2,FALSE)</f>
        <v>풀비행</v>
      </c>
      <c r="L232">
        <f>SUMPRODUCT((속성!$B$26:$S$43='Data 추출'!$K232)*ROW(속성!$B$26:$S$43))</f>
        <v>30</v>
      </c>
      <c r="M232">
        <f>SUMPRODUCT((속성!$B$26:$S$43='Data 추출'!$K232)*COLUMN(속성!$B$26:$S$43))</f>
        <v>11</v>
      </c>
      <c r="N232" t="str">
        <f>IF(L232=0,K232,(INDEX(속성!$A$1:$A$43,'Data 추출'!L232,1)))</f>
        <v>풀</v>
      </c>
      <c r="O232" t="str">
        <f>IF(M232=0,"",INDEX(속성!$A$25:$S$25,1,'Data 추출'!M232))</f>
        <v>비행</v>
      </c>
    </row>
    <row r="233" spans="2:15" x14ac:dyDescent="0.3">
      <c r="B233">
        <v>188</v>
      </c>
      <c r="C233" t="s">
        <v>458</v>
      </c>
      <c r="D233">
        <v>55</v>
      </c>
      <c r="E233">
        <v>45</v>
      </c>
      <c r="F233">
        <v>50</v>
      </c>
      <c r="G233">
        <v>45</v>
      </c>
      <c r="H233">
        <v>65</v>
      </c>
      <c r="I233">
        <v>80</v>
      </c>
      <c r="J233">
        <v>340</v>
      </c>
      <c r="K233" t="str">
        <f>VLOOKUP(C233,'Raw 도감'!$E$2:$F$1103,2,FALSE)</f>
        <v>풀비행</v>
      </c>
      <c r="L233">
        <f>SUMPRODUCT((속성!$B$26:$S$43='Data 추출'!$K233)*ROW(속성!$B$26:$S$43))</f>
        <v>30</v>
      </c>
      <c r="M233">
        <f>SUMPRODUCT((속성!$B$26:$S$43='Data 추출'!$K233)*COLUMN(속성!$B$26:$S$43))</f>
        <v>11</v>
      </c>
      <c r="N233" t="str">
        <f>IF(L233=0,K233,(INDEX(속성!$A$1:$A$43,'Data 추출'!L233,1)))</f>
        <v>풀</v>
      </c>
      <c r="O233" t="str">
        <f>IF(M233=0,"",INDEX(속성!$A$25:$S$25,1,'Data 추출'!M233))</f>
        <v>비행</v>
      </c>
    </row>
    <row r="234" spans="2:15" x14ac:dyDescent="0.3">
      <c r="B234">
        <v>189</v>
      </c>
      <c r="C234" t="s">
        <v>2289</v>
      </c>
      <c r="D234">
        <v>75</v>
      </c>
      <c r="E234">
        <v>55</v>
      </c>
      <c r="F234">
        <v>70</v>
      </c>
      <c r="G234">
        <v>55</v>
      </c>
      <c r="H234">
        <v>95</v>
      </c>
      <c r="I234">
        <v>110</v>
      </c>
      <c r="J234">
        <v>460</v>
      </c>
      <c r="K234" t="str">
        <f>VLOOKUP(C234,'Raw 도감'!$E$2:$F$1103,2,FALSE)</f>
        <v>풀비행</v>
      </c>
      <c r="L234">
        <f>SUMPRODUCT((속성!$B$26:$S$43='Data 추출'!$K234)*ROW(속성!$B$26:$S$43))</f>
        <v>30</v>
      </c>
      <c r="M234">
        <f>SUMPRODUCT((속성!$B$26:$S$43='Data 추출'!$K234)*COLUMN(속성!$B$26:$S$43))</f>
        <v>11</v>
      </c>
      <c r="N234" t="str">
        <f>IF(L234=0,K234,(INDEX(속성!$A$1:$A$43,'Data 추출'!L234,1)))</f>
        <v>풀</v>
      </c>
      <c r="O234" t="str">
        <f>IF(M234=0,"",INDEX(속성!$A$25:$S$25,1,'Data 추출'!M234))</f>
        <v>비행</v>
      </c>
    </row>
    <row r="235" spans="2:15" x14ac:dyDescent="0.3">
      <c r="B235">
        <v>190</v>
      </c>
      <c r="C235" t="s">
        <v>463</v>
      </c>
      <c r="D235">
        <v>55</v>
      </c>
      <c r="E235">
        <v>70</v>
      </c>
      <c r="F235">
        <v>55</v>
      </c>
      <c r="G235">
        <v>40</v>
      </c>
      <c r="H235">
        <v>55</v>
      </c>
      <c r="I235">
        <v>85</v>
      </c>
      <c r="J235">
        <v>360</v>
      </c>
      <c r="K235" t="str">
        <f>VLOOKUP(C235,'Raw 도감'!$E$2:$F$1103,2,FALSE)</f>
        <v>노말</v>
      </c>
      <c r="L235">
        <f>SUMPRODUCT((속성!$B$26:$S$43='Data 추출'!$K235)*ROW(속성!$B$26:$S$43))</f>
        <v>0</v>
      </c>
      <c r="M235">
        <f>SUMPRODUCT((속성!$B$26:$S$43='Data 추출'!$K235)*COLUMN(속성!$B$26:$S$43))</f>
        <v>0</v>
      </c>
      <c r="N235" t="str">
        <f>IF(L235=0,K235,(INDEX(속성!$A$1:$A$43,'Data 추출'!L235,1)))</f>
        <v>노말</v>
      </c>
      <c r="O235" t="str">
        <f>IF(M235=0,"",INDEX(속성!$A$25:$S$25,1,'Data 추출'!M235))</f>
        <v/>
      </c>
    </row>
    <row r="236" spans="2:15" x14ac:dyDescent="0.3">
      <c r="B236">
        <v>191</v>
      </c>
      <c r="C236" t="s">
        <v>465</v>
      </c>
      <c r="D236">
        <v>30</v>
      </c>
      <c r="E236">
        <v>30</v>
      </c>
      <c r="F236">
        <v>30</v>
      </c>
      <c r="G236">
        <v>30</v>
      </c>
      <c r="H236">
        <v>30</v>
      </c>
      <c r="I236">
        <v>30</v>
      </c>
      <c r="J236">
        <v>180</v>
      </c>
      <c r="K236" t="str">
        <f>VLOOKUP(C236,'Raw 도감'!$E$2:$F$1103,2,FALSE)</f>
        <v>풀</v>
      </c>
      <c r="L236">
        <f>SUMPRODUCT((속성!$B$26:$S$43='Data 추출'!$K236)*ROW(속성!$B$26:$S$43))</f>
        <v>0</v>
      </c>
      <c r="M236">
        <f>SUMPRODUCT((속성!$B$26:$S$43='Data 추출'!$K236)*COLUMN(속성!$B$26:$S$43))</f>
        <v>0</v>
      </c>
      <c r="N236" t="str">
        <f>IF(L236=0,K236,(INDEX(속성!$A$1:$A$43,'Data 추출'!L236,1)))</f>
        <v>풀</v>
      </c>
      <c r="O236" t="str">
        <f>IF(M236=0,"",INDEX(속성!$A$25:$S$25,1,'Data 추출'!M236))</f>
        <v/>
      </c>
    </row>
    <row r="237" spans="2:15" x14ac:dyDescent="0.3">
      <c r="B237">
        <v>192</v>
      </c>
      <c r="C237" t="s">
        <v>467</v>
      </c>
      <c r="D237">
        <v>75</v>
      </c>
      <c r="E237">
        <v>75</v>
      </c>
      <c r="F237">
        <v>55</v>
      </c>
      <c r="G237">
        <v>105</v>
      </c>
      <c r="H237">
        <v>85</v>
      </c>
      <c r="I237">
        <v>30</v>
      </c>
      <c r="J237">
        <v>425</v>
      </c>
      <c r="K237" t="str">
        <f>VLOOKUP(C237,'Raw 도감'!$E$2:$F$1103,2,FALSE)</f>
        <v>풀</v>
      </c>
      <c r="L237">
        <f>SUMPRODUCT((속성!$B$26:$S$43='Data 추출'!$K237)*ROW(속성!$B$26:$S$43))</f>
        <v>0</v>
      </c>
      <c r="M237">
        <f>SUMPRODUCT((속성!$B$26:$S$43='Data 추출'!$K237)*COLUMN(속성!$B$26:$S$43))</f>
        <v>0</v>
      </c>
      <c r="N237" t="str">
        <f>IF(L237=0,K237,(INDEX(속성!$A$1:$A$43,'Data 추출'!L237,1)))</f>
        <v>풀</v>
      </c>
      <c r="O237" t="str">
        <f>IF(M237=0,"",INDEX(속성!$A$25:$S$25,1,'Data 추출'!M237))</f>
        <v/>
      </c>
    </row>
    <row r="238" spans="2:15" x14ac:dyDescent="0.3">
      <c r="B238">
        <v>193</v>
      </c>
      <c r="C238" t="s">
        <v>469</v>
      </c>
      <c r="D238">
        <v>65</v>
      </c>
      <c r="E238">
        <v>65</v>
      </c>
      <c r="F238">
        <v>45</v>
      </c>
      <c r="G238">
        <v>75</v>
      </c>
      <c r="H238">
        <v>45</v>
      </c>
      <c r="I238">
        <v>95</v>
      </c>
      <c r="J238">
        <v>390</v>
      </c>
      <c r="K238" t="str">
        <f>VLOOKUP(C238,'Raw 도감'!$E$2:$F$1103,2,FALSE)</f>
        <v>벌레비행</v>
      </c>
      <c r="L238">
        <f>SUMPRODUCT((속성!$B$26:$S$43='Data 추출'!$K238)*ROW(속성!$B$26:$S$43))</f>
        <v>37</v>
      </c>
      <c r="M238">
        <f>SUMPRODUCT((속성!$B$26:$S$43='Data 추출'!$K238)*COLUMN(속성!$B$26:$S$43))</f>
        <v>11</v>
      </c>
      <c r="N238" t="str">
        <f>IF(L238=0,K238,(INDEX(속성!$A$1:$A$43,'Data 추출'!L238,1)))</f>
        <v>벌레</v>
      </c>
      <c r="O238" t="str">
        <f>IF(M238=0,"",INDEX(속성!$A$25:$S$25,1,'Data 추출'!M238))</f>
        <v>비행</v>
      </c>
    </row>
    <row r="239" spans="2:15" x14ac:dyDescent="0.3">
      <c r="B239">
        <v>194</v>
      </c>
      <c r="C239" t="s">
        <v>471</v>
      </c>
      <c r="D239">
        <v>55</v>
      </c>
      <c r="E239">
        <v>45</v>
      </c>
      <c r="F239">
        <v>45</v>
      </c>
      <c r="G239">
        <v>25</v>
      </c>
      <c r="H239">
        <v>25</v>
      </c>
      <c r="I239">
        <v>15</v>
      </c>
      <c r="J239">
        <v>210</v>
      </c>
      <c r="K239" t="str">
        <f>VLOOKUP(C239,'Raw 도감'!$E$2:$F$1103,2,FALSE)</f>
        <v>물땅</v>
      </c>
      <c r="L239">
        <f>SUMPRODUCT((속성!$B$26:$S$43='Data 추출'!$K239)*ROW(속성!$B$26:$S$43))</f>
        <v>28</v>
      </c>
      <c r="M239">
        <f>SUMPRODUCT((속성!$B$26:$S$43='Data 추출'!$K239)*COLUMN(속성!$B$26:$S$43))</f>
        <v>10</v>
      </c>
      <c r="N239" t="str">
        <f>IF(L239=0,K239,(INDEX(속성!$A$1:$A$43,'Data 추출'!L239,1)))</f>
        <v>물</v>
      </c>
      <c r="O239" t="str">
        <f>IF(M239=0,"",INDEX(속성!$A$25:$S$25,1,'Data 추출'!M239))</f>
        <v>땅</v>
      </c>
    </row>
    <row r="240" spans="2:15" x14ac:dyDescent="0.3">
      <c r="B240">
        <v>195</v>
      </c>
      <c r="C240" t="s">
        <v>473</v>
      </c>
      <c r="D240">
        <v>95</v>
      </c>
      <c r="E240">
        <v>85</v>
      </c>
      <c r="F240">
        <v>85</v>
      </c>
      <c r="G240">
        <v>65</v>
      </c>
      <c r="H240">
        <v>65</v>
      </c>
      <c r="I240">
        <v>35</v>
      </c>
      <c r="J240">
        <v>430</v>
      </c>
      <c r="K240" t="str">
        <f>VLOOKUP(C240,'Raw 도감'!$E$2:$F$1103,2,FALSE)</f>
        <v>물땅</v>
      </c>
      <c r="L240">
        <f>SUMPRODUCT((속성!$B$26:$S$43='Data 추출'!$K240)*ROW(속성!$B$26:$S$43))</f>
        <v>28</v>
      </c>
      <c r="M240">
        <f>SUMPRODUCT((속성!$B$26:$S$43='Data 추출'!$K240)*COLUMN(속성!$B$26:$S$43))</f>
        <v>10</v>
      </c>
      <c r="N240" t="str">
        <f>IF(L240=0,K240,(INDEX(속성!$A$1:$A$43,'Data 추출'!L240,1)))</f>
        <v>물</v>
      </c>
      <c r="O240" t="str">
        <f>IF(M240=0,"",INDEX(속성!$A$25:$S$25,1,'Data 추출'!M240))</f>
        <v>땅</v>
      </c>
    </row>
    <row r="241" spans="2:15" x14ac:dyDescent="0.3">
      <c r="B241">
        <v>196</v>
      </c>
      <c r="C241" t="s">
        <v>475</v>
      </c>
      <c r="D241">
        <v>65</v>
      </c>
      <c r="E241">
        <v>65</v>
      </c>
      <c r="F241">
        <v>60</v>
      </c>
      <c r="G241">
        <v>130</v>
      </c>
      <c r="H241">
        <v>95</v>
      </c>
      <c r="I241">
        <v>110</v>
      </c>
      <c r="J241">
        <v>525</v>
      </c>
      <c r="K241" t="str">
        <f>VLOOKUP(C241,'Raw 도감'!$E$2:$F$1103,2,FALSE)</f>
        <v>에스퍼</v>
      </c>
      <c r="L241">
        <f>SUMPRODUCT((속성!$B$26:$S$43='Data 추출'!$K241)*ROW(속성!$B$26:$S$43))</f>
        <v>0</v>
      </c>
      <c r="M241">
        <f>SUMPRODUCT((속성!$B$26:$S$43='Data 추출'!$K241)*COLUMN(속성!$B$26:$S$43))</f>
        <v>0</v>
      </c>
      <c r="N241" t="str">
        <f>IF(L241=0,K241,(INDEX(속성!$A$1:$A$43,'Data 추출'!L241,1)))</f>
        <v>에스퍼</v>
      </c>
      <c r="O241" t="str">
        <f>IF(M241=0,"",INDEX(속성!$A$25:$S$25,1,'Data 추출'!M241))</f>
        <v/>
      </c>
    </row>
    <row r="242" spans="2:15" x14ac:dyDescent="0.3">
      <c r="B242">
        <v>197</v>
      </c>
      <c r="C242" t="s">
        <v>477</v>
      </c>
      <c r="D242">
        <v>95</v>
      </c>
      <c r="E242">
        <v>65</v>
      </c>
      <c r="F242">
        <v>110</v>
      </c>
      <c r="G242">
        <v>60</v>
      </c>
      <c r="H242">
        <v>130</v>
      </c>
      <c r="I242">
        <v>65</v>
      </c>
      <c r="J242">
        <v>525</v>
      </c>
      <c r="K242" t="str">
        <f>VLOOKUP(C242,'Raw 도감'!$E$2:$F$1103,2,FALSE)</f>
        <v>악</v>
      </c>
      <c r="L242">
        <f>SUMPRODUCT((속성!$B$26:$S$43='Data 추출'!$K242)*ROW(속성!$B$26:$S$43))</f>
        <v>0</v>
      </c>
      <c r="M242">
        <f>SUMPRODUCT((속성!$B$26:$S$43='Data 추출'!$K242)*COLUMN(속성!$B$26:$S$43))</f>
        <v>0</v>
      </c>
      <c r="N242" t="str">
        <f>IF(L242=0,K242,(INDEX(속성!$A$1:$A$43,'Data 추출'!L242,1)))</f>
        <v>악</v>
      </c>
      <c r="O242" t="str">
        <f>IF(M242=0,"",INDEX(속성!$A$25:$S$25,1,'Data 추출'!M242))</f>
        <v/>
      </c>
    </row>
    <row r="243" spans="2:15" x14ac:dyDescent="0.3">
      <c r="B243">
        <v>198</v>
      </c>
      <c r="C243" t="s">
        <v>479</v>
      </c>
      <c r="D243">
        <v>60</v>
      </c>
      <c r="E243">
        <v>85</v>
      </c>
      <c r="F243">
        <v>42</v>
      </c>
      <c r="G243">
        <v>85</v>
      </c>
      <c r="H243">
        <v>42</v>
      </c>
      <c r="I243">
        <v>91</v>
      </c>
      <c r="J243">
        <v>405</v>
      </c>
      <c r="K243" t="str">
        <f>VLOOKUP(C243,'Raw 도감'!$E$2:$F$1103,2,FALSE)</f>
        <v>악비행</v>
      </c>
      <c r="L243">
        <f>SUMPRODUCT((속성!$B$26:$S$43='Data 추출'!$K243)*ROW(속성!$B$26:$S$43))</f>
        <v>41</v>
      </c>
      <c r="M243">
        <f>SUMPRODUCT((속성!$B$26:$S$43='Data 추출'!$K243)*COLUMN(속성!$B$26:$S$43))</f>
        <v>11</v>
      </c>
      <c r="N243" t="str">
        <f>IF(L243=0,K243,(INDEX(속성!$A$1:$A$43,'Data 추출'!L243,1)))</f>
        <v>악</v>
      </c>
      <c r="O243" t="str">
        <f>IF(M243=0,"",INDEX(속성!$A$25:$S$25,1,'Data 추출'!M243))</f>
        <v>비행</v>
      </c>
    </row>
    <row r="244" spans="2:15" x14ac:dyDescent="0.3">
      <c r="B244">
        <v>199</v>
      </c>
      <c r="C244" t="s">
        <v>481</v>
      </c>
      <c r="D244">
        <v>95</v>
      </c>
      <c r="E244">
        <v>75</v>
      </c>
      <c r="F244">
        <v>80</v>
      </c>
      <c r="G244">
        <v>100</v>
      </c>
      <c r="H244">
        <v>110</v>
      </c>
      <c r="I244">
        <v>30</v>
      </c>
      <c r="J244">
        <v>490</v>
      </c>
      <c r="K244" t="str">
        <f>VLOOKUP(C244,'Raw 도감'!$E$2:$F$1103,2,FALSE)</f>
        <v>물에스퍼</v>
      </c>
      <c r="L244">
        <f>SUMPRODUCT((속성!$B$26:$S$43='Data 추출'!$K244)*ROW(속성!$B$26:$S$43))</f>
        <v>28</v>
      </c>
      <c r="M244">
        <f>SUMPRODUCT((속성!$B$26:$S$43='Data 추출'!$K244)*COLUMN(속성!$B$26:$S$43))</f>
        <v>12</v>
      </c>
      <c r="N244" t="str">
        <f>IF(L244=0,K244,(INDEX(속성!$A$1:$A$43,'Data 추출'!L244,1)))</f>
        <v>물</v>
      </c>
      <c r="O244" t="str">
        <f>IF(M244=0,"",INDEX(속성!$A$25:$S$25,1,'Data 추출'!M244))</f>
        <v>에스퍼</v>
      </c>
    </row>
    <row r="245" spans="2:15" x14ac:dyDescent="0.3">
      <c r="B245">
        <v>200</v>
      </c>
      <c r="C245" t="s">
        <v>483</v>
      </c>
      <c r="D245">
        <v>60</v>
      </c>
      <c r="E245">
        <v>60</v>
      </c>
      <c r="F245">
        <v>60</v>
      </c>
      <c r="G245">
        <v>85</v>
      </c>
      <c r="H245">
        <v>85</v>
      </c>
      <c r="I245">
        <v>85</v>
      </c>
      <c r="J245">
        <v>435</v>
      </c>
      <c r="K245" t="str">
        <f>VLOOKUP(C245,'Raw 도감'!$E$2:$F$1103,2,FALSE)</f>
        <v>고스트</v>
      </c>
      <c r="L245">
        <f>SUMPRODUCT((속성!$B$26:$S$43='Data 추출'!$K245)*ROW(속성!$B$26:$S$43))</f>
        <v>0</v>
      </c>
      <c r="M245">
        <f>SUMPRODUCT((속성!$B$26:$S$43='Data 추출'!$K245)*COLUMN(속성!$B$26:$S$43))</f>
        <v>0</v>
      </c>
      <c r="N245" t="str">
        <f>IF(L245=0,K245,(INDEX(속성!$A$1:$A$43,'Data 추출'!L245,1)))</f>
        <v>고스트</v>
      </c>
      <c r="O245" t="str">
        <f>IF(M245=0,"",INDEX(속성!$A$25:$S$25,1,'Data 추출'!M245))</f>
        <v/>
      </c>
    </row>
    <row r="246" spans="2:15" x14ac:dyDescent="0.3">
      <c r="B246">
        <v>201</v>
      </c>
      <c r="C246" t="s">
        <v>485</v>
      </c>
      <c r="D246">
        <v>48</v>
      </c>
      <c r="E246">
        <v>72</v>
      </c>
      <c r="F246">
        <v>48</v>
      </c>
      <c r="G246">
        <v>72</v>
      </c>
      <c r="H246">
        <v>48</v>
      </c>
      <c r="I246">
        <v>48</v>
      </c>
      <c r="J246">
        <v>336</v>
      </c>
      <c r="K246" t="str">
        <f>VLOOKUP(C246,'Raw 도감'!$E$2:$F$1103,2,FALSE)</f>
        <v>에스퍼</v>
      </c>
      <c r="L246">
        <f>SUMPRODUCT((속성!$B$26:$S$43='Data 추출'!$K246)*ROW(속성!$B$26:$S$43))</f>
        <v>0</v>
      </c>
      <c r="M246">
        <f>SUMPRODUCT((속성!$B$26:$S$43='Data 추출'!$K246)*COLUMN(속성!$B$26:$S$43))</f>
        <v>0</v>
      </c>
      <c r="N246" t="str">
        <f>IF(L246=0,K246,(INDEX(속성!$A$1:$A$43,'Data 추출'!L246,1)))</f>
        <v>에스퍼</v>
      </c>
      <c r="O246" t="str">
        <f>IF(M246=0,"",INDEX(속성!$A$25:$S$25,1,'Data 추출'!M246))</f>
        <v/>
      </c>
    </row>
    <row r="247" spans="2:15" x14ac:dyDescent="0.3">
      <c r="B247">
        <v>202</v>
      </c>
      <c r="C247" t="s">
        <v>487</v>
      </c>
      <c r="D247">
        <v>190</v>
      </c>
      <c r="E247">
        <v>33</v>
      </c>
      <c r="F247">
        <v>58</v>
      </c>
      <c r="G247">
        <v>33</v>
      </c>
      <c r="H247">
        <v>58</v>
      </c>
      <c r="I247">
        <v>33</v>
      </c>
      <c r="J247">
        <v>405</v>
      </c>
      <c r="K247" t="str">
        <f>VLOOKUP(C247,'Raw 도감'!$E$2:$F$1103,2,FALSE)</f>
        <v>에스퍼</v>
      </c>
      <c r="L247">
        <f>SUMPRODUCT((속성!$B$26:$S$43='Data 추출'!$K247)*ROW(속성!$B$26:$S$43))</f>
        <v>0</v>
      </c>
      <c r="M247">
        <f>SUMPRODUCT((속성!$B$26:$S$43='Data 추출'!$K247)*COLUMN(속성!$B$26:$S$43))</f>
        <v>0</v>
      </c>
      <c r="N247" t="str">
        <f>IF(L247=0,K247,(INDEX(속성!$A$1:$A$43,'Data 추출'!L247,1)))</f>
        <v>에스퍼</v>
      </c>
      <c r="O247" t="str">
        <f>IF(M247=0,"",INDEX(속성!$A$25:$S$25,1,'Data 추출'!M247))</f>
        <v/>
      </c>
    </row>
    <row r="248" spans="2:15" x14ac:dyDescent="0.3">
      <c r="B248">
        <v>203</v>
      </c>
      <c r="C248" t="s">
        <v>489</v>
      </c>
      <c r="D248">
        <v>70</v>
      </c>
      <c r="E248">
        <v>80</v>
      </c>
      <c r="F248">
        <v>65</v>
      </c>
      <c r="G248">
        <v>90</v>
      </c>
      <c r="H248">
        <v>65</v>
      </c>
      <c r="I248">
        <v>85</v>
      </c>
      <c r="J248">
        <v>455</v>
      </c>
      <c r="K248" t="str">
        <f>VLOOKUP(C248,'Raw 도감'!$E$2:$F$1103,2,FALSE)</f>
        <v>노말에스퍼</v>
      </c>
      <c r="L248">
        <f>SUMPRODUCT((속성!$B$26:$S$43='Data 추출'!$K248)*ROW(속성!$B$26:$S$43))</f>
        <v>26</v>
      </c>
      <c r="M248">
        <f>SUMPRODUCT((속성!$B$26:$S$43='Data 추출'!$K248)*COLUMN(속성!$B$26:$S$43))</f>
        <v>12</v>
      </c>
      <c r="N248" t="str">
        <f>IF(L248=0,K248,(INDEX(속성!$A$1:$A$43,'Data 추출'!L248,1)))</f>
        <v>노말</v>
      </c>
      <c r="O248" t="str">
        <f>IF(M248=0,"",INDEX(속성!$A$25:$S$25,1,'Data 추출'!M248))</f>
        <v>에스퍼</v>
      </c>
    </row>
    <row r="249" spans="2:15" x14ac:dyDescent="0.3">
      <c r="B249">
        <v>204</v>
      </c>
      <c r="C249" t="s">
        <v>491</v>
      </c>
      <c r="D249">
        <v>50</v>
      </c>
      <c r="E249">
        <v>65</v>
      </c>
      <c r="F249">
        <v>90</v>
      </c>
      <c r="G249">
        <v>35</v>
      </c>
      <c r="H249">
        <v>35</v>
      </c>
      <c r="I249">
        <v>15</v>
      </c>
      <c r="J249">
        <v>290</v>
      </c>
      <c r="K249" t="str">
        <f>VLOOKUP(C249,'Raw 도감'!$E$2:$F$1103,2,FALSE)</f>
        <v>벌레</v>
      </c>
      <c r="L249">
        <f>SUMPRODUCT((속성!$B$26:$S$43='Data 추출'!$K249)*ROW(속성!$B$26:$S$43))</f>
        <v>0</v>
      </c>
      <c r="M249">
        <f>SUMPRODUCT((속성!$B$26:$S$43='Data 추출'!$K249)*COLUMN(속성!$B$26:$S$43))</f>
        <v>0</v>
      </c>
      <c r="N249" t="str">
        <f>IF(L249=0,K249,(INDEX(속성!$A$1:$A$43,'Data 추출'!L249,1)))</f>
        <v>벌레</v>
      </c>
      <c r="O249" t="str">
        <f>IF(M249=0,"",INDEX(속성!$A$25:$S$25,1,'Data 추출'!M249))</f>
        <v/>
      </c>
    </row>
    <row r="250" spans="2:15" x14ac:dyDescent="0.3">
      <c r="B250">
        <v>205</v>
      </c>
      <c r="C250" t="s">
        <v>493</v>
      </c>
      <c r="D250">
        <v>75</v>
      </c>
      <c r="E250">
        <v>90</v>
      </c>
      <c r="F250">
        <v>140</v>
      </c>
      <c r="G250">
        <v>60</v>
      </c>
      <c r="H250">
        <v>60</v>
      </c>
      <c r="I250">
        <v>40</v>
      </c>
      <c r="J250">
        <v>465</v>
      </c>
      <c r="K250" t="str">
        <f>VLOOKUP(C250,'Raw 도감'!$E$2:$F$1103,2,FALSE)</f>
        <v>벌레강철</v>
      </c>
      <c r="L250">
        <f>SUMPRODUCT((속성!$B$26:$S$43='Data 추출'!$K250)*ROW(속성!$B$26:$S$43))</f>
        <v>37</v>
      </c>
      <c r="M250">
        <f>SUMPRODUCT((속성!$B$26:$S$43='Data 추출'!$K250)*COLUMN(속성!$B$26:$S$43))</f>
        <v>18</v>
      </c>
      <c r="N250" t="str">
        <f>IF(L250=0,K250,(INDEX(속성!$A$1:$A$43,'Data 추출'!L250,1)))</f>
        <v>벌레</v>
      </c>
      <c r="O250" t="str">
        <f>IF(M250=0,"",INDEX(속성!$A$25:$S$25,1,'Data 추출'!M250))</f>
        <v>강철</v>
      </c>
    </row>
    <row r="251" spans="2:15" x14ac:dyDescent="0.3">
      <c r="B251">
        <v>206</v>
      </c>
      <c r="C251" t="s">
        <v>495</v>
      </c>
      <c r="D251">
        <v>100</v>
      </c>
      <c r="E251">
        <v>70</v>
      </c>
      <c r="F251">
        <v>70</v>
      </c>
      <c r="G251">
        <v>65</v>
      </c>
      <c r="H251">
        <v>65</v>
      </c>
      <c r="I251">
        <v>45</v>
      </c>
      <c r="J251">
        <v>415</v>
      </c>
      <c r="K251" t="str">
        <f>VLOOKUP(C251,'Raw 도감'!$E$2:$F$1103,2,FALSE)</f>
        <v>노말</v>
      </c>
      <c r="L251">
        <f>SUMPRODUCT((속성!$B$26:$S$43='Data 추출'!$K251)*ROW(속성!$B$26:$S$43))</f>
        <v>0</v>
      </c>
      <c r="M251">
        <f>SUMPRODUCT((속성!$B$26:$S$43='Data 추출'!$K251)*COLUMN(속성!$B$26:$S$43))</f>
        <v>0</v>
      </c>
      <c r="N251" t="str">
        <f>IF(L251=0,K251,(INDEX(속성!$A$1:$A$43,'Data 추출'!L251,1)))</f>
        <v>노말</v>
      </c>
      <c r="O251" t="str">
        <f>IF(M251=0,"",INDEX(속성!$A$25:$S$25,1,'Data 추출'!M251))</f>
        <v/>
      </c>
    </row>
    <row r="252" spans="2:15" x14ac:dyDescent="0.3">
      <c r="B252">
        <v>207</v>
      </c>
      <c r="C252" t="s">
        <v>497</v>
      </c>
      <c r="D252">
        <v>65</v>
      </c>
      <c r="E252">
        <v>75</v>
      </c>
      <c r="F252">
        <v>105</v>
      </c>
      <c r="G252">
        <v>35</v>
      </c>
      <c r="H252">
        <v>65</v>
      </c>
      <c r="I252">
        <v>85</v>
      </c>
      <c r="J252">
        <v>430</v>
      </c>
      <c r="K252" t="str">
        <f>VLOOKUP(C252,'Raw 도감'!$E$2:$F$1103,2,FALSE)</f>
        <v>땅비행</v>
      </c>
      <c r="L252">
        <f>SUMPRODUCT((속성!$B$26:$S$43='Data 추출'!$K252)*ROW(속성!$B$26:$S$43))</f>
        <v>34</v>
      </c>
      <c r="M252">
        <f>SUMPRODUCT((속성!$B$26:$S$43='Data 추출'!$K252)*COLUMN(속성!$B$26:$S$43))</f>
        <v>11</v>
      </c>
      <c r="N252" t="str">
        <f>IF(L252=0,K252,(INDEX(속성!$A$1:$A$43,'Data 추출'!L252,1)))</f>
        <v>땅</v>
      </c>
      <c r="O252" t="str">
        <f>IF(M252=0,"",INDEX(속성!$A$25:$S$25,1,'Data 추출'!M252))</f>
        <v>비행</v>
      </c>
    </row>
    <row r="253" spans="2:15" x14ac:dyDescent="0.3">
      <c r="B253">
        <v>208</v>
      </c>
      <c r="C253" t="s">
        <v>499</v>
      </c>
      <c r="D253">
        <v>75</v>
      </c>
      <c r="E253">
        <v>85</v>
      </c>
      <c r="F253">
        <v>200</v>
      </c>
      <c r="G253">
        <v>55</v>
      </c>
      <c r="H253">
        <v>65</v>
      </c>
      <c r="I253">
        <v>30</v>
      </c>
      <c r="J253">
        <v>510</v>
      </c>
      <c r="K253" t="str">
        <f>VLOOKUP(C253,'Raw 도감'!$E$2:$F$1103,2,FALSE)</f>
        <v>강철땅</v>
      </c>
      <c r="L253">
        <f>SUMPRODUCT((속성!$B$26:$S$43='Data 추출'!$K253)*ROW(속성!$B$26:$S$43))</f>
        <v>42</v>
      </c>
      <c r="M253">
        <f>SUMPRODUCT((속성!$B$26:$S$43='Data 추출'!$K253)*COLUMN(속성!$B$26:$S$43))</f>
        <v>10</v>
      </c>
      <c r="N253" t="str">
        <f>IF(L253=0,K253,(INDEX(속성!$A$1:$A$43,'Data 추출'!L253,1)))</f>
        <v>강철</v>
      </c>
      <c r="O253" t="str">
        <f>IF(M253=0,"",INDEX(속성!$A$25:$S$25,1,'Data 추출'!M253))</f>
        <v>땅</v>
      </c>
    </row>
    <row r="254" spans="2:15" x14ac:dyDescent="0.3">
      <c r="B254">
        <v>208</v>
      </c>
      <c r="C254" t="s">
        <v>500</v>
      </c>
      <c r="D254">
        <v>75</v>
      </c>
      <c r="E254">
        <v>125</v>
      </c>
      <c r="F254">
        <v>230</v>
      </c>
      <c r="G254">
        <v>55</v>
      </c>
      <c r="H254">
        <v>95</v>
      </c>
      <c r="I254">
        <v>30</v>
      </c>
      <c r="J254">
        <v>610</v>
      </c>
      <c r="K254" t="str">
        <f>VLOOKUP(C254,'Raw 도감'!$E$2:$F$1103,2,FALSE)</f>
        <v>강철땅</v>
      </c>
      <c r="L254">
        <f>SUMPRODUCT((속성!$B$26:$S$43='Data 추출'!$K254)*ROW(속성!$B$26:$S$43))</f>
        <v>42</v>
      </c>
      <c r="M254">
        <f>SUMPRODUCT((속성!$B$26:$S$43='Data 추출'!$K254)*COLUMN(속성!$B$26:$S$43))</f>
        <v>10</v>
      </c>
      <c r="N254" t="str">
        <f>IF(L254=0,K254,(INDEX(속성!$A$1:$A$43,'Data 추출'!L254,1)))</f>
        <v>강철</v>
      </c>
      <c r="O254" t="str">
        <f>IF(M254=0,"",INDEX(속성!$A$25:$S$25,1,'Data 추출'!M254))</f>
        <v>땅</v>
      </c>
    </row>
    <row r="255" spans="2:15" x14ac:dyDescent="0.3">
      <c r="B255">
        <v>209</v>
      </c>
      <c r="C255" t="s">
        <v>502</v>
      </c>
      <c r="D255">
        <v>60</v>
      </c>
      <c r="E255">
        <v>80</v>
      </c>
      <c r="F255">
        <v>50</v>
      </c>
      <c r="G255">
        <v>40</v>
      </c>
      <c r="H255">
        <v>40</v>
      </c>
      <c r="I255">
        <v>30</v>
      </c>
      <c r="J255">
        <v>300</v>
      </c>
      <c r="K255" t="str">
        <f>VLOOKUP(C255,'Raw 도감'!$E$2:$F$1103,2,FALSE)</f>
        <v>페어리</v>
      </c>
      <c r="L255">
        <f>SUMPRODUCT((속성!$B$26:$S$43='Data 추출'!$K255)*ROW(속성!$B$26:$S$43))</f>
        <v>0</v>
      </c>
      <c r="M255">
        <f>SUMPRODUCT((속성!$B$26:$S$43='Data 추출'!$K255)*COLUMN(속성!$B$26:$S$43))</f>
        <v>0</v>
      </c>
      <c r="N255" t="str">
        <f>IF(L255=0,K255,(INDEX(속성!$A$1:$A$43,'Data 추출'!L255,1)))</f>
        <v>페어리</v>
      </c>
      <c r="O255" t="str">
        <f>IF(M255=0,"",INDEX(속성!$A$25:$S$25,1,'Data 추출'!M255))</f>
        <v/>
      </c>
    </row>
    <row r="256" spans="2:15" x14ac:dyDescent="0.3">
      <c r="B256">
        <v>210</v>
      </c>
      <c r="C256" t="s">
        <v>504</v>
      </c>
      <c r="D256">
        <v>90</v>
      </c>
      <c r="E256">
        <v>120</v>
      </c>
      <c r="F256">
        <v>75</v>
      </c>
      <c r="G256">
        <v>60</v>
      </c>
      <c r="H256">
        <v>60</v>
      </c>
      <c r="I256">
        <v>45</v>
      </c>
      <c r="J256">
        <v>450</v>
      </c>
      <c r="K256" t="str">
        <f>VLOOKUP(C256,'Raw 도감'!$E$2:$F$1103,2,FALSE)</f>
        <v>페어리</v>
      </c>
      <c r="L256">
        <f>SUMPRODUCT((속성!$B$26:$S$43='Data 추출'!$K256)*ROW(속성!$B$26:$S$43))</f>
        <v>0</v>
      </c>
      <c r="M256">
        <f>SUMPRODUCT((속성!$B$26:$S$43='Data 추출'!$K256)*COLUMN(속성!$B$26:$S$43))</f>
        <v>0</v>
      </c>
      <c r="N256" t="str">
        <f>IF(L256=0,K256,(INDEX(속성!$A$1:$A$43,'Data 추출'!L256,1)))</f>
        <v>페어리</v>
      </c>
      <c r="O256" t="str">
        <f>IF(M256=0,"",INDEX(속성!$A$25:$S$25,1,'Data 추출'!M256))</f>
        <v/>
      </c>
    </row>
    <row r="257" spans="1:15" x14ac:dyDescent="0.3">
      <c r="B257">
        <v>211</v>
      </c>
      <c r="C257" t="s">
        <v>506</v>
      </c>
      <c r="D257">
        <v>65</v>
      </c>
      <c r="E257">
        <v>95</v>
      </c>
      <c r="F257">
        <v>75</v>
      </c>
      <c r="G257">
        <v>55</v>
      </c>
      <c r="H257">
        <v>55</v>
      </c>
      <c r="I257">
        <v>85</v>
      </c>
      <c r="J257">
        <v>430</v>
      </c>
      <c r="K257" t="str">
        <f>VLOOKUP(C257,'Raw 도감'!$E$2:$F$1103,2,FALSE)</f>
        <v>물독</v>
      </c>
      <c r="L257">
        <f>SUMPRODUCT((속성!$B$26:$S$43='Data 추출'!$K257)*ROW(속성!$B$26:$S$43))</f>
        <v>28</v>
      </c>
      <c r="M257">
        <f>SUMPRODUCT((속성!$B$26:$S$43='Data 추출'!$K257)*COLUMN(속성!$B$26:$S$43))</f>
        <v>9</v>
      </c>
      <c r="N257" t="str">
        <f>IF(L257=0,K257,(INDEX(속성!$A$1:$A$43,'Data 추출'!L257,1)))</f>
        <v>물</v>
      </c>
      <c r="O257" t="str">
        <f>IF(M257=0,"",INDEX(속성!$A$25:$S$25,1,'Data 추출'!M257))</f>
        <v>독</v>
      </c>
    </row>
    <row r="258" spans="1:15" x14ac:dyDescent="0.3">
      <c r="B258">
        <v>212</v>
      </c>
      <c r="C258" t="s">
        <v>508</v>
      </c>
      <c r="D258">
        <v>70</v>
      </c>
      <c r="E258">
        <v>130</v>
      </c>
      <c r="F258">
        <v>100</v>
      </c>
      <c r="G258">
        <v>55</v>
      </c>
      <c r="H258">
        <v>80</v>
      </c>
      <c r="I258">
        <v>65</v>
      </c>
      <c r="J258">
        <v>500</v>
      </c>
      <c r="K258" t="str">
        <f>VLOOKUP(C258,'Raw 도감'!$E$2:$F$1103,2,FALSE)</f>
        <v>벌레강철</v>
      </c>
      <c r="L258">
        <f>SUMPRODUCT((속성!$B$26:$S$43='Data 추출'!$K258)*ROW(속성!$B$26:$S$43))</f>
        <v>37</v>
      </c>
      <c r="M258">
        <f>SUMPRODUCT((속성!$B$26:$S$43='Data 추출'!$K258)*COLUMN(속성!$B$26:$S$43))</f>
        <v>18</v>
      </c>
      <c r="N258" t="str">
        <f>IF(L258=0,K258,(INDEX(속성!$A$1:$A$43,'Data 추출'!L258,1)))</f>
        <v>벌레</v>
      </c>
      <c r="O258" t="str">
        <f>IF(M258=0,"",INDEX(속성!$A$25:$S$25,1,'Data 추출'!M258))</f>
        <v>강철</v>
      </c>
    </row>
    <row r="259" spans="1:15" x14ac:dyDescent="0.3">
      <c r="B259">
        <v>212</v>
      </c>
      <c r="C259" t="s">
        <v>509</v>
      </c>
      <c r="D259">
        <v>70</v>
      </c>
      <c r="E259">
        <v>150</v>
      </c>
      <c r="F259">
        <v>140</v>
      </c>
      <c r="G259">
        <v>65</v>
      </c>
      <c r="H259">
        <v>100</v>
      </c>
      <c r="I259">
        <v>75</v>
      </c>
      <c r="J259">
        <v>600</v>
      </c>
      <c r="K259" t="str">
        <f>VLOOKUP(C259,'Raw 도감'!$E$2:$F$1103,2,FALSE)</f>
        <v>벌레강철</v>
      </c>
      <c r="L259">
        <f>SUMPRODUCT((속성!$B$26:$S$43='Data 추출'!$K259)*ROW(속성!$B$26:$S$43))</f>
        <v>37</v>
      </c>
      <c r="M259">
        <f>SUMPRODUCT((속성!$B$26:$S$43='Data 추출'!$K259)*COLUMN(속성!$B$26:$S$43))</f>
        <v>18</v>
      </c>
      <c r="N259" t="str">
        <f>IF(L259=0,K259,(INDEX(속성!$A$1:$A$43,'Data 추출'!L259,1)))</f>
        <v>벌레</v>
      </c>
      <c r="O259" t="str">
        <f>IF(M259=0,"",INDEX(속성!$A$25:$S$25,1,'Data 추출'!M259))</f>
        <v>강철</v>
      </c>
    </row>
    <row r="260" spans="1:15" x14ac:dyDescent="0.3">
      <c r="B260">
        <v>213</v>
      </c>
      <c r="C260" t="s">
        <v>511</v>
      </c>
      <c r="D260">
        <v>20</v>
      </c>
      <c r="E260">
        <v>10</v>
      </c>
      <c r="F260">
        <v>230</v>
      </c>
      <c r="G260">
        <v>10</v>
      </c>
      <c r="H260">
        <v>230</v>
      </c>
      <c r="I260">
        <v>5</v>
      </c>
      <c r="J260">
        <v>505</v>
      </c>
      <c r="K260" t="str">
        <f>VLOOKUP(C260,'Raw 도감'!$E$2:$F$1103,2,FALSE)</f>
        <v>벌레바위</v>
      </c>
      <c r="L260">
        <f>SUMPRODUCT((속성!$B$26:$S$43='Data 추출'!$K260)*ROW(속성!$B$26:$S$43))</f>
        <v>37</v>
      </c>
      <c r="M260">
        <f>SUMPRODUCT((속성!$B$26:$S$43='Data 추출'!$K260)*COLUMN(속성!$B$26:$S$43))</f>
        <v>14</v>
      </c>
      <c r="N260" t="str">
        <f>IF(L260=0,K260,(INDEX(속성!$A$1:$A$43,'Data 추출'!L260,1)))</f>
        <v>벌레</v>
      </c>
      <c r="O260" t="str">
        <f>IF(M260=0,"",INDEX(속성!$A$25:$S$25,1,'Data 추출'!M260))</f>
        <v>바위</v>
      </c>
    </row>
    <row r="261" spans="1:15" x14ac:dyDescent="0.3">
      <c r="B261">
        <v>214</v>
      </c>
      <c r="C261" t="s">
        <v>513</v>
      </c>
      <c r="D261">
        <v>80</v>
      </c>
      <c r="E261">
        <v>125</v>
      </c>
      <c r="F261">
        <v>75</v>
      </c>
      <c r="G261">
        <v>40</v>
      </c>
      <c r="H261">
        <v>95</v>
      </c>
      <c r="I261">
        <v>85</v>
      </c>
      <c r="J261">
        <v>500</v>
      </c>
      <c r="K261" t="str">
        <f>VLOOKUP(C261,'Raw 도감'!$E$2:$F$1103,2,FALSE)</f>
        <v>벌레격투</v>
      </c>
      <c r="L261">
        <f>SUMPRODUCT((속성!$B$26:$S$43='Data 추출'!$K261)*ROW(속성!$B$26:$S$43))</f>
        <v>37</v>
      </c>
      <c r="M261">
        <f>SUMPRODUCT((속성!$B$26:$S$43='Data 추출'!$K261)*COLUMN(속성!$B$26:$S$43))</f>
        <v>8</v>
      </c>
      <c r="N261" t="str">
        <f>IF(L261=0,K261,(INDEX(속성!$A$1:$A$43,'Data 추출'!L261,1)))</f>
        <v>벌레</v>
      </c>
      <c r="O261" t="str">
        <f>IF(M261=0,"",INDEX(속성!$A$25:$S$25,1,'Data 추출'!M261))</f>
        <v>격투</v>
      </c>
    </row>
    <row r="262" spans="1:15" x14ac:dyDescent="0.3">
      <c r="B262">
        <v>214</v>
      </c>
      <c r="C262" t="s">
        <v>514</v>
      </c>
      <c r="D262">
        <v>80</v>
      </c>
      <c r="E262">
        <v>185</v>
      </c>
      <c r="F262">
        <v>115</v>
      </c>
      <c r="G262">
        <v>40</v>
      </c>
      <c r="H262">
        <v>105</v>
      </c>
      <c r="I262">
        <v>75</v>
      </c>
      <c r="J262">
        <v>600</v>
      </c>
      <c r="K262" t="str">
        <f>VLOOKUP(C262,'Raw 도감'!$E$2:$F$1103,2,FALSE)</f>
        <v>벌레격투</v>
      </c>
      <c r="L262">
        <f>SUMPRODUCT((속성!$B$26:$S$43='Data 추출'!$K262)*ROW(속성!$B$26:$S$43))</f>
        <v>37</v>
      </c>
      <c r="M262">
        <f>SUMPRODUCT((속성!$B$26:$S$43='Data 추출'!$K262)*COLUMN(속성!$B$26:$S$43))</f>
        <v>8</v>
      </c>
      <c r="N262" t="str">
        <f>IF(L262=0,K262,(INDEX(속성!$A$1:$A$43,'Data 추출'!L262,1)))</f>
        <v>벌레</v>
      </c>
      <c r="O262" t="str">
        <f>IF(M262=0,"",INDEX(속성!$A$25:$S$25,1,'Data 추출'!M262))</f>
        <v>격투</v>
      </c>
    </row>
    <row r="263" spans="1:15" x14ac:dyDescent="0.3">
      <c r="B263">
        <v>215</v>
      </c>
      <c r="C263" t="s">
        <v>516</v>
      </c>
      <c r="D263">
        <v>55</v>
      </c>
      <c r="E263">
        <v>95</v>
      </c>
      <c r="F263">
        <v>55</v>
      </c>
      <c r="G263">
        <v>35</v>
      </c>
      <c r="H263">
        <v>75</v>
      </c>
      <c r="I263">
        <v>115</v>
      </c>
      <c r="J263">
        <v>430</v>
      </c>
      <c r="K263" t="str">
        <f>VLOOKUP(C263,'Raw 도감'!$E$2:$F$1103,2,FALSE)</f>
        <v>악얼음</v>
      </c>
      <c r="L263">
        <f>SUMPRODUCT((속성!$B$26:$S$43='Data 추출'!$K263)*ROW(속성!$B$26:$S$43))</f>
        <v>41</v>
      </c>
      <c r="M263">
        <f>SUMPRODUCT((속성!$B$26:$S$43='Data 추출'!$K263)*COLUMN(속성!$B$26:$S$43))</f>
        <v>7</v>
      </c>
      <c r="N263" t="str">
        <f>IF(L263=0,K263,(INDEX(속성!$A$1:$A$43,'Data 추출'!L263,1)))</f>
        <v>악</v>
      </c>
      <c r="O263" t="str">
        <f>IF(M263=0,"",INDEX(속성!$A$25:$S$25,1,'Data 추출'!M263))</f>
        <v>얼음</v>
      </c>
    </row>
    <row r="264" spans="1:15" x14ac:dyDescent="0.3">
      <c r="B264">
        <v>216</v>
      </c>
      <c r="C264" t="s">
        <v>518</v>
      </c>
      <c r="D264">
        <v>60</v>
      </c>
      <c r="E264">
        <v>80</v>
      </c>
      <c r="F264">
        <v>50</v>
      </c>
      <c r="G264">
        <v>50</v>
      </c>
      <c r="H264">
        <v>50</v>
      </c>
      <c r="I264">
        <v>40</v>
      </c>
      <c r="J264">
        <v>330</v>
      </c>
      <c r="K264" t="str">
        <f>VLOOKUP(C264,'Raw 도감'!$E$2:$F$1103,2,FALSE)</f>
        <v>노말</v>
      </c>
      <c r="L264">
        <f>SUMPRODUCT((속성!$B$26:$S$43='Data 추출'!$K264)*ROW(속성!$B$26:$S$43))</f>
        <v>0</v>
      </c>
      <c r="M264">
        <f>SUMPRODUCT((속성!$B$26:$S$43='Data 추출'!$K264)*COLUMN(속성!$B$26:$S$43))</f>
        <v>0</v>
      </c>
      <c r="N264" t="str">
        <f>IF(L264=0,K264,(INDEX(속성!$A$1:$A$43,'Data 추출'!L264,1)))</f>
        <v>노말</v>
      </c>
      <c r="O264" t="str">
        <f>IF(M264=0,"",INDEX(속성!$A$25:$S$25,1,'Data 추출'!M264))</f>
        <v/>
      </c>
    </row>
    <row r="265" spans="1:15" x14ac:dyDescent="0.3">
      <c r="B265">
        <v>217</v>
      </c>
      <c r="C265" t="s">
        <v>520</v>
      </c>
      <c r="D265">
        <v>90</v>
      </c>
      <c r="E265">
        <v>130</v>
      </c>
      <c r="F265">
        <v>75</v>
      </c>
      <c r="G265">
        <v>75</v>
      </c>
      <c r="H265">
        <v>75</v>
      </c>
      <c r="I265">
        <v>55</v>
      </c>
      <c r="J265">
        <v>500</v>
      </c>
      <c r="K265" t="str">
        <f>VLOOKUP(C265,'Raw 도감'!$E$2:$F$1103,2,FALSE)</f>
        <v>노말</v>
      </c>
      <c r="L265">
        <f>SUMPRODUCT((속성!$B$26:$S$43='Data 추출'!$K265)*ROW(속성!$B$26:$S$43))</f>
        <v>0</v>
      </c>
      <c r="M265">
        <f>SUMPRODUCT((속성!$B$26:$S$43='Data 추출'!$K265)*COLUMN(속성!$B$26:$S$43))</f>
        <v>0</v>
      </c>
      <c r="N265" t="str">
        <f>IF(L265=0,K265,(INDEX(속성!$A$1:$A$43,'Data 추출'!L265,1)))</f>
        <v>노말</v>
      </c>
      <c r="O265" t="str">
        <f>IF(M265=0,"",INDEX(속성!$A$25:$S$25,1,'Data 추출'!M265))</f>
        <v/>
      </c>
    </row>
    <row r="266" spans="1:15" x14ac:dyDescent="0.3">
      <c r="B266">
        <v>218</v>
      </c>
      <c r="C266" t="s">
        <v>522</v>
      </c>
      <c r="D266">
        <v>40</v>
      </c>
      <c r="E266">
        <v>40</v>
      </c>
      <c r="F266">
        <v>40</v>
      </c>
      <c r="G266">
        <v>70</v>
      </c>
      <c r="H266">
        <v>40</v>
      </c>
      <c r="I266">
        <v>20</v>
      </c>
      <c r="J266">
        <v>250</v>
      </c>
      <c r="K266" t="str">
        <f>VLOOKUP(C266,'Raw 도감'!$E$2:$F$1103,2,FALSE)</f>
        <v>불꽃</v>
      </c>
      <c r="L266">
        <f>SUMPRODUCT((속성!$B$26:$S$43='Data 추출'!$K266)*ROW(속성!$B$26:$S$43))</f>
        <v>0</v>
      </c>
      <c r="M266">
        <f>SUMPRODUCT((속성!$B$26:$S$43='Data 추출'!$K266)*COLUMN(속성!$B$26:$S$43))</f>
        <v>0</v>
      </c>
      <c r="N266" t="str">
        <f>IF(L266=0,K266,(INDEX(속성!$A$1:$A$43,'Data 추출'!L266,1)))</f>
        <v>불꽃</v>
      </c>
      <c r="O266" t="str">
        <f>IF(M266=0,"",INDEX(속성!$A$25:$S$25,1,'Data 추출'!M266))</f>
        <v/>
      </c>
    </row>
    <row r="267" spans="1:15" x14ac:dyDescent="0.3">
      <c r="B267">
        <v>219</v>
      </c>
      <c r="C267" t="s">
        <v>524</v>
      </c>
      <c r="D267">
        <v>50</v>
      </c>
      <c r="E267">
        <v>50</v>
      </c>
      <c r="F267">
        <v>120</v>
      </c>
      <c r="G267">
        <v>80</v>
      </c>
      <c r="H267">
        <v>80</v>
      </c>
      <c r="I267">
        <v>30</v>
      </c>
      <c r="J267">
        <v>410</v>
      </c>
      <c r="K267" t="str">
        <f>VLOOKUP(C267,'Raw 도감'!$E$2:$F$1103,2,FALSE)</f>
        <v>불꽃바위</v>
      </c>
      <c r="L267">
        <f>SUMPRODUCT((속성!$B$26:$S$43='Data 추출'!$K267)*ROW(속성!$B$26:$S$43))</f>
        <v>27</v>
      </c>
      <c r="M267">
        <f>SUMPRODUCT((속성!$B$26:$S$43='Data 추출'!$K267)*COLUMN(속성!$B$26:$S$43))</f>
        <v>14</v>
      </c>
      <c r="N267" t="str">
        <f>IF(L267=0,K267,(INDEX(속성!$A$1:$A$43,'Data 추출'!L267,1)))</f>
        <v>불꽃</v>
      </c>
      <c r="O267" t="str">
        <f>IF(M267=0,"",INDEX(속성!$A$25:$S$25,1,'Data 추출'!M267))</f>
        <v>바위</v>
      </c>
    </row>
    <row r="268" spans="1:15" x14ac:dyDescent="0.3">
      <c r="B268">
        <v>220</v>
      </c>
      <c r="C268" t="s">
        <v>526</v>
      </c>
      <c r="D268">
        <v>50</v>
      </c>
      <c r="E268">
        <v>50</v>
      </c>
      <c r="F268">
        <v>40</v>
      </c>
      <c r="G268">
        <v>30</v>
      </c>
      <c r="H268">
        <v>30</v>
      </c>
      <c r="I268">
        <v>50</v>
      </c>
      <c r="J268">
        <v>250</v>
      </c>
      <c r="K268" t="str">
        <f>VLOOKUP(C268,'Raw 도감'!$E$2:$F$1103,2,FALSE)</f>
        <v>얼음땅</v>
      </c>
      <c r="L268">
        <f>SUMPRODUCT((속성!$B$26:$S$43='Data 추출'!$K268)*ROW(속성!$B$26:$S$43))</f>
        <v>31</v>
      </c>
      <c r="M268">
        <f>SUMPRODUCT((속성!$B$26:$S$43='Data 추출'!$K268)*COLUMN(속성!$B$26:$S$43))</f>
        <v>10</v>
      </c>
      <c r="N268" t="str">
        <f>IF(L268=0,K268,(INDEX(속성!$A$1:$A$43,'Data 추출'!L268,1)))</f>
        <v>얼음</v>
      </c>
      <c r="O268" t="str">
        <f>IF(M268=0,"",INDEX(속성!$A$25:$S$25,1,'Data 추출'!M268))</f>
        <v>땅</v>
      </c>
    </row>
    <row r="269" spans="1:15" x14ac:dyDescent="0.3">
      <c r="B269">
        <v>221</v>
      </c>
      <c r="C269" t="s">
        <v>528</v>
      </c>
      <c r="D269">
        <v>100</v>
      </c>
      <c r="E269">
        <v>100</v>
      </c>
      <c r="F269">
        <v>80</v>
      </c>
      <c r="G269">
        <v>60</v>
      </c>
      <c r="H269">
        <v>60</v>
      </c>
      <c r="I269">
        <v>50</v>
      </c>
      <c r="J269">
        <v>450</v>
      </c>
      <c r="K269" t="str">
        <f>VLOOKUP(C269,'Raw 도감'!$E$2:$F$1103,2,FALSE)</f>
        <v>얼음땅</v>
      </c>
      <c r="L269">
        <f>SUMPRODUCT((속성!$B$26:$S$43='Data 추출'!$K269)*ROW(속성!$B$26:$S$43))</f>
        <v>31</v>
      </c>
      <c r="M269">
        <f>SUMPRODUCT((속성!$B$26:$S$43='Data 추출'!$K269)*COLUMN(속성!$B$26:$S$43))</f>
        <v>10</v>
      </c>
      <c r="N269" t="str">
        <f>IF(L269=0,K269,(INDEX(속성!$A$1:$A$43,'Data 추출'!L269,1)))</f>
        <v>얼음</v>
      </c>
      <c r="O269" t="str">
        <f>IF(M269=0,"",INDEX(속성!$A$25:$S$25,1,'Data 추출'!M269))</f>
        <v>땅</v>
      </c>
    </row>
    <row r="270" spans="1:15" x14ac:dyDescent="0.3">
      <c r="B270">
        <v>222</v>
      </c>
      <c r="C270" t="s">
        <v>530</v>
      </c>
      <c r="D270">
        <v>55</v>
      </c>
      <c r="E270">
        <v>55</v>
      </c>
      <c r="F270">
        <v>85</v>
      </c>
      <c r="G270">
        <v>65</v>
      </c>
      <c r="H270">
        <v>85</v>
      </c>
      <c r="I270">
        <v>35</v>
      </c>
      <c r="J270">
        <v>380</v>
      </c>
      <c r="K270" t="str">
        <f>VLOOKUP(C270,'Raw 도감'!$E$2:$F$1103,2,FALSE)</f>
        <v>물바위</v>
      </c>
      <c r="L270">
        <f>SUMPRODUCT((속성!$B$26:$S$43='Data 추출'!$K270)*ROW(속성!$B$26:$S$43))</f>
        <v>28</v>
      </c>
      <c r="M270">
        <f>SUMPRODUCT((속성!$B$26:$S$43='Data 추출'!$K270)*COLUMN(속성!$B$26:$S$43))</f>
        <v>14</v>
      </c>
      <c r="N270" t="str">
        <f>IF(L270=0,K270,(INDEX(속성!$A$1:$A$43,'Data 추출'!L270,1)))</f>
        <v>물</v>
      </c>
      <c r="O270" t="str">
        <f>IF(M270=0,"",INDEX(속성!$A$25:$S$25,1,'Data 추출'!M270))</f>
        <v>바위</v>
      </c>
    </row>
    <row r="271" spans="1:15" x14ac:dyDescent="0.3">
      <c r="A271" t="s">
        <v>3356</v>
      </c>
      <c r="B271">
        <v>222</v>
      </c>
      <c r="C271" t="s">
        <v>532</v>
      </c>
      <c r="D271">
        <v>60</v>
      </c>
      <c r="E271">
        <v>55</v>
      </c>
      <c r="F271">
        <v>100</v>
      </c>
      <c r="G271">
        <v>65</v>
      </c>
      <c r="H271">
        <v>100</v>
      </c>
      <c r="I271">
        <v>30</v>
      </c>
      <c r="J271">
        <v>410</v>
      </c>
      <c r="K271" t="str">
        <f>VLOOKUP(C271,'Raw 도감'!$E$2:$F$1103,2,FALSE)</f>
        <v>고스트</v>
      </c>
      <c r="L271">
        <f>SUMPRODUCT((속성!$B$26:$S$43='Data 추출'!$K271)*ROW(속성!$B$26:$S$43))</f>
        <v>0</v>
      </c>
      <c r="M271">
        <f>SUMPRODUCT((속성!$B$26:$S$43='Data 추출'!$K271)*COLUMN(속성!$B$26:$S$43))</f>
        <v>0</v>
      </c>
      <c r="N271" t="str">
        <f>IF(L271=0,K271,(INDEX(속성!$A$1:$A$43,'Data 추출'!L271,1)))</f>
        <v>고스트</v>
      </c>
      <c r="O271" t="str">
        <f>IF(M271=0,"",INDEX(속성!$A$25:$S$25,1,'Data 추출'!M271))</f>
        <v/>
      </c>
    </row>
    <row r="272" spans="1:15" x14ac:dyDescent="0.3">
      <c r="B272">
        <v>223</v>
      </c>
      <c r="C272" t="s">
        <v>534</v>
      </c>
      <c r="D272">
        <v>35</v>
      </c>
      <c r="E272">
        <v>65</v>
      </c>
      <c r="F272">
        <v>35</v>
      </c>
      <c r="G272">
        <v>65</v>
      </c>
      <c r="H272">
        <v>35</v>
      </c>
      <c r="I272">
        <v>65</v>
      </c>
      <c r="J272">
        <v>300</v>
      </c>
      <c r="K272" t="str">
        <f>VLOOKUP(C272,'Raw 도감'!$E$2:$F$1103,2,FALSE)</f>
        <v>물</v>
      </c>
      <c r="L272">
        <f>SUMPRODUCT((속성!$B$26:$S$43='Data 추출'!$K272)*ROW(속성!$B$26:$S$43))</f>
        <v>0</v>
      </c>
      <c r="M272">
        <f>SUMPRODUCT((속성!$B$26:$S$43='Data 추출'!$K272)*COLUMN(속성!$B$26:$S$43))</f>
        <v>0</v>
      </c>
      <c r="N272" t="str">
        <f>IF(L272=0,K272,(INDEX(속성!$A$1:$A$43,'Data 추출'!L272,1)))</f>
        <v>물</v>
      </c>
      <c r="O272" t="str">
        <f>IF(M272=0,"",INDEX(속성!$A$25:$S$25,1,'Data 추출'!M272))</f>
        <v/>
      </c>
    </row>
    <row r="273" spans="2:15" x14ac:dyDescent="0.3">
      <c r="B273">
        <v>224</v>
      </c>
      <c r="C273" t="s">
        <v>536</v>
      </c>
      <c r="D273">
        <v>75</v>
      </c>
      <c r="E273">
        <v>105</v>
      </c>
      <c r="F273">
        <v>75</v>
      </c>
      <c r="G273">
        <v>105</v>
      </c>
      <c r="H273">
        <v>75</v>
      </c>
      <c r="I273">
        <v>45</v>
      </c>
      <c r="J273">
        <v>480</v>
      </c>
      <c r="K273" t="str">
        <f>VLOOKUP(C273,'Raw 도감'!$E$2:$F$1103,2,FALSE)</f>
        <v>물</v>
      </c>
      <c r="L273">
        <f>SUMPRODUCT((속성!$B$26:$S$43='Data 추출'!$K273)*ROW(속성!$B$26:$S$43))</f>
        <v>0</v>
      </c>
      <c r="M273">
        <f>SUMPRODUCT((속성!$B$26:$S$43='Data 추출'!$K273)*COLUMN(속성!$B$26:$S$43))</f>
        <v>0</v>
      </c>
      <c r="N273" t="str">
        <f>IF(L273=0,K273,(INDEX(속성!$A$1:$A$43,'Data 추출'!L273,1)))</f>
        <v>물</v>
      </c>
      <c r="O273" t="str">
        <f>IF(M273=0,"",INDEX(속성!$A$25:$S$25,1,'Data 추출'!M273))</f>
        <v/>
      </c>
    </row>
    <row r="274" spans="2:15" x14ac:dyDescent="0.3">
      <c r="B274">
        <v>225</v>
      </c>
      <c r="C274" t="s">
        <v>538</v>
      </c>
      <c r="D274">
        <v>45</v>
      </c>
      <c r="E274">
        <v>55</v>
      </c>
      <c r="F274">
        <v>45</v>
      </c>
      <c r="G274">
        <v>65</v>
      </c>
      <c r="H274">
        <v>45</v>
      </c>
      <c r="I274">
        <v>75</v>
      </c>
      <c r="J274">
        <v>330</v>
      </c>
      <c r="K274" t="str">
        <f>VLOOKUP(C274,'Raw 도감'!$E$2:$F$1103,2,FALSE)</f>
        <v>얼음비행</v>
      </c>
      <c r="L274">
        <f>SUMPRODUCT((속성!$B$26:$S$43='Data 추출'!$K274)*ROW(속성!$B$26:$S$43))</f>
        <v>31</v>
      </c>
      <c r="M274">
        <f>SUMPRODUCT((속성!$B$26:$S$43='Data 추출'!$K274)*COLUMN(속성!$B$26:$S$43))</f>
        <v>11</v>
      </c>
      <c r="N274" t="str">
        <f>IF(L274=0,K274,(INDEX(속성!$A$1:$A$43,'Data 추출'!L274,1)))</f>
        <v>얼음</v>
      </c>
      <c r="O274" t="str">
        <f>IF(M274=0,"",INDEX(속성!$A$25:$S$25,1,'Data 추출'!M274))</f>
        <v>비행</v>
      </c>
    </row>
    <row r="275" spans="2:15" x14ac:dyDescent="0.3">
      <c r="B275">
        <v>226</v>
      </c>
      <c r="C275" t="s">
        <v>540</v>
      </c>
      <c r="D275">
        <v>65</v>
      </c>
      <c r="E275">
        <v>40</v>
      </c>
      <c r="F275">
        <v>70</v>
      </c>
      <c r="G275">
        <v>80</v>
      </c>
      <c r="H275">
        <v>140</v>
      </c>
      <c r="I275">
        <v>70</v>
      </c>
      <c r="J275">
        <v>465</v>
      </c>
      <c r="K275" t="str">
        <f>VLOOKUP(C275,'Raw 도감'!$E$2:$F$1103,2,FALSE)</f>
        <v>물비행</v>
      </c>
      <c r="L275">
        <f>SUMPRODUCT((속성!$B$26:$S$43='Data 추출'!$K275)*ROW(속성!$B$26:$S$43))</f>
        <v>28</v>
      </c>
      <c r="M275">
        <f>SUMPRODUCT((속성!$B$26:$S$43='Data 추출'!$K275)*COLUMN(속성!$B$26:$S$43))</f>
        <v>11</v>
      </c>
      <c r="N275" t="str">
        <f>IF(L275=0,K275,(INDEX(속성!$A$1:$A$43,'Data 추출'!L275,1)))</f>
        <v>물</v>
      </c>
      <c r="O275" t="str">
        <f>IF(M275=0,"",INDEX(속성!$A$25:$S$25,1,'Data 추출'!M275))</f>
        <v>비행</v>
      </c>
    </row>
    <row r="276" spans="2:15" x14ac:dyDescent="0.3">
      <c r="B276">
        <v>227</v>
      </c>
      <c r="C276" t="s">
        <v>542</v>
      </c>
      <c r="D276">
        <v>65</v>
      </c>
      <c r="E276">
        <v>80</v>
      </c>
      <c r="F276">
        <v>140</v>
      </c>
      <c r="G276">
        <v>40</v>
      </c>
      <c r="H276">
        <v>70</v>
      </c>
      <c r="I276">
        <v>70</v>
      </c>
      <c r="J276">
        <v>465</v>
      </c>
      <c r="K276" t="str">
        <f>VLOOKUP(C276,'Raw 도감'!$E$2:$F$1103,2,FALSE)</f>
        <v>강철비행</v>
      </c>
      <c r="L276">
        <f>SUMPRODUCT((속성!$B$26:$S$43='Data 추출'!$K276)*ROW(속성!$B$26:$S$43))</f>
        <v>42</v>
      </c>
      <c r="M276">
        <f>SUMPRODUCT((속성!$B$26:$S$43='Data 추출'!$K276)*COLUMN(속성!$B$26:$S$43))</f>
        <v>11</v>
      </c>
      <c r="N276" t="str">
        <f>IF(L276=0,K276,(INDEX(속성!$A$1:$A$43,'Data 추출'!L276,1)))</f>
        <v>강철</v>
      </c>
      <c r="O276" t="str">
        <f>IF(M276=0,"",INDEX(속성!$A$25:$S$25,1,'Data 추출'!M276))</f>
        <v>비행</v>
      </c>
    </row>
    <row r="277" spans="2:15" x14ac:dyDescent="0.3">
      <c r="B277">
        <v>228</v>
      </c>
      <c r="C277" t="s">
        <v>544</v>
      </c>
      <c r="D277">
        <v>45</v>
      </c>
      <c r="E277">
        <v>60</v>
      </c>
      <c r="F277">
        <v>30</v>
      </c>
      <c r="G277">
        <v>80</v>
      </c>
      <c r="H277">
        <v>50</v>
      </c>
      <c r="I277">
        <v>65</v>
      </c>
      <c r="J277">
        <v>330</v>
      </c>
      <c r="K277" t="str">
        <f>VLOOKUP(C277,'Raw 도감'!$E$2:$F$1103,2,FALSE)</f>
        <v>악불꽃</v>
      </c>
      <c r="L277">
        <f>SUMPRODUCT((속성!$B$26:$S$43='Data 추출'!$K277)*ROW(속성!$B$26:$S$43))</f>
        <v>41</v>
      </c>
      <c r="M277">
        <f>SUMPRODUCT((속성!$B$26:$S$43='Data 추출'!$K277)*COLUMN(속성!$B$26:$S$43))</f>
        <v>3</v>
      </c>
      <c r="N277" t="str">
        <f>IF(L277=0,K277,(INDEX(속성!$A$1:$A$43,'Data 추출'!L277,1)))</f>
        <v>악</v>
      </c>
      <c r="O277" t="str">
        <f>IF(M277=0,"",INDEX(속성!$A$25:$S$25,1,'Data 추출'!M277))</f>
        <v>불꽃</v>
      </c>
    </row>
    <row r="278" spans="2:15" x14ac:dyDescent="0.3">
      <c r="B278">
        <v>229</v>
      </c>
      <c r="C278" t="s">
        <v>546</v>
      </c>
      <c r="D278">
        <v>75</v>
      </c>
      <c r="E278">
        <v>90</v>
      </c>
      <c r="F278">
        <v>50</v>
      </c>
      <c r="G278">
        <v>110</v>
      </c>
      <c r="H278">
        <v>80</v>
      </c>
      <c r="I278">
        <v>95</v>
      </c>
      <c r="J278">
        <v>500</v>
      </c>
      <c r="K278" t="str">
        <f>VLOOKUP(C278,'Raw 도감'!$E$2:$F$1103,2,FALSE)</f>
        <v>악불꽃</v>
      </c>
      <c r="L278">
        <f>SUMPRODUCT((속성!$B$26:$S$43='Data 추출'!$K278)*ROW(속성!$B$26:$S$43))</f>
        <v>41</v>
      </c>
      <c r="M278">
        <f>SUMPRODUCT((속성!$B$26:$S$43='Data 추출'!$K278)*COLUMN(속성!$B$26:$S$43))</f>
        <v>3</v>
      </c>
      <c r="N278" t="str">
        <f>IF(L278=0,K278,(INDEX(속성!$A$1:$A$43,'Data 추출'!L278,1)))</f>
        <v>악</v>
      </c>
      <c r="O278" t="str">
        <f>IF(M278=0,"",INDEX(속성!$A$25:$S$25,1,'Data 추출'!M278))</f>
        <v>불꽃</v>
      </c>
    </row>
    <row r="279" spans="2:15" x14ac:dyDescent="0.3">
      <c r="B279">
        <v>229</v>
      </c>
      <c r="C279" t="s">
        <v>547</v>
      </c>
      <c r="D279">
        <v>75</v>
      </c>
      <c r="E279">
        <v>90</v>
      </c>
      <c r="F279">
        <v>90</v>
      </c>
      <c r="G279">
        <v>140</v>
      </c>
      <c r="H279">
        <v>90</v>
      </c>
      <c r="I279">
        <v>115</v>
      </c>
      <c r="J279">
        <v>600</v>
      </c>
      <c r="K279" t="str">
        <f>VLOOKUP(C279,'Raw 도감'!$E$2:$F$1103,2,FALSE)</f>
        <v>악불꽃</v>
      </c>
      <c r="L279">
        <f>SUMPRODUCT((속성!$B$26:$S$43='Data 추출'!$K279)*ROW(속성!$B$26:$S$43))</f>
        <v>41</v>
      </c>
      <c r="M279">
        <f>SUMPRODUCT((속성!$B$26:$S$43='Data 추출'!$K279)*COLUMN(속성!$B$26:$S$43))</f>
        <v>3</v>
      </c>
      <c r="N279" t="str">
        <f>IF(L279=0,K279,(INDEX(속성!$A$1:$A$43,'Data 추출'!L279,1)))</f>
        <v>악</v>
      </c>
      <c r="O279" t="str">
        <f>IF(M279=0,"",INDEX(속성!$A$25:$S$25,1,'Data 추출'!M279))</f>
        <v>불꽃</v>
      </c>
    </row>
    <row r="280" spans="2:15" x14ac:dyDescent="0.3">
      <c r="B280">
        <v>230</v>
      </c>
      <c r="C280" t="s">
        <v>549</v>
      </c>
      <c r="D280">
        <v>75</v>
      </c>
      <c r="E280">
        <v>95</v>
      </c>
      <c r="F280">
        <v>95</v>
      </c>
      <c r="G280">
        <v>95</v>
      </c>
      <c r="H280">
        <v>95</v>
      </c>
      <c r="I280">
        <v>85</v>
      </c>
      <c r="J280">
        <v>540</v>
      </c>
      <c r="K280" t="str">
        <f>VLOOKUP(C280,'Raw 도감'!$E$2:$F$1103,2,FALSE)</f>
        <v>물드래곤</v>
      </c>
      <c r="L280">
        <f>SUMPRODUCT((속성!$B$26:$S$43='Data 추출'!$K280)*ROW(속성!$B$26:$S$43))</f>
        <v>28</v>
      </c>
      <c r="M280">
        <f>SUMPRODUCT((속성!$B$26:$S$43='Data 추출'!$K280)*COLUMN(속성!$B$26:$S$43))</f>
        <v>16</v>
      </c>
      <c r="N280" t="str">
        <f>IF(L280=0,K280,(INDEX(속성!$A$1:$A$43,'Data 추출'!L280,1)))</f>
        <v>물</v>
      </c>
      <c r="O280" t="str">
        <f>IF(M280=0,"",INDEX(속성!$A$25:$S$25,1,'Data 추출'!M280))</f>
        <v>드래곤</v>
      </c>
    </row>
    <row r="281" spans="2:15" x14ac:dyDescent="0.3">
      <c r="B281">
        <v>231</v>
      </c>
      <c r="C281" t="s">
        <v>551</v>
      </c>
      <c r="D281">
        <v>90</v>
      </c>
      <c r="E281">
        <v>60</v>
      </c>
      <c r="F281">
        <v>60</v>
      </c>
      <c r="G281">
        <v>40</v>
      </c>
      <c r="H281">
        <v>40</v>
      </c>
      <c r="I281">
        <v>40</v>
      </c>
      <c r="J281">
        <v>330</v>
      </c>
      <c r="K281" t="str">
        <f>VLOOKUP(C281,'Raw 도감'!$E$2:$F$1103,2,FALSE)</f>
        <v>땅</v>
      </c>
      <c r="L281">
        <f>SUMPRODUCT((속성!$B$26:$S$43='Data 추출'!$K281)*ROW(속성!$B$26:$S$43))</f>
        <v>0</v>
      </c>
      <c r="M281">
        <f>SUMPRODUCT((속성!$B$26:$S$43='Data 추출'!$K281)*COLUMN(속성!$B$26:$S$43))</f>
        <v>0</v>
      </c>
      <c r="N281" t="str">
        <f>IF(L281=0,K281,(INDEX(속성!$A$1:$A$43,'Data 추출'!L281,1)))</f>
        <v>땅</v>
      </c>
      <c r="O281" t="str">
        <f>IF(M281=0,"",INDEX(속성!$A$25:$S$25,1,'Data 추출'!M281))</f>
        <v/>
      </c>
    </row>
    <row r="282" spans="2:15" x14ac:dyDescent="0.3">
      <c r="B282">
        <v>232</v>
      </c>
      <c r="C282" t="s">
        <v>553</v>
      </c>
      <c r="D282">
        <v>90</v>
      </c>
      <c r="E282">
        <v>120</v>
      </c>
      <c r="F282">
        <v>120</v>
      </c>
      <c r="G282">
        <v>60</v>
      </c>
      <c r="H282">
        <v>60</v>
      </c>
      <c r="I282">
        <v>50</v>
      </c>
      <c r="J282">
        <v>500</v>
      </c>
      <c r="K282" t="str">
        <f>VLOOKUP(C282,'Raw 도감'!$E$2:$F$1103,2,FALSE)</f>
        <v>땅</v>
      </c>
      <c r="L282">
        <f>SUMPRODUCT((속성!$B$26:$S$43='Data 추출'!$K282)*ROW(속성!$B$26:$S$43))</f>
        <v>0</v>
      </c>
      <c r="M282">
        <f>SUMPRODUCT((속성!$B$26:$S$43='Data 추출'!$K282)*COLUMN(속성!$B$26:$S$43))</f>
        <v>0</v>
      </c>
      <c r="N282" t="str">
        <f>IF(L282=0,K282,(INDEX(속성!$A$1:$A$43,'Data 추출'!L282,1)))</f>
        <v>땅</v>
      </c>
      <c r="O282" t="str">
        <f>IF(M282=0,"",INDEX(속성!$A$25:$S$25,1,'Data 추출'!M282))</f>
        <v/>
      </c>
    </row>
    <row r="283" spans="2:15" x14ac:dyDescent="0.3">
      <c r="B283">
        <v>233</v>
      </c>
      <c r="C283" t="s">
        <v>555</v>
      </c>
      <c r="D283">
        <v>85</v>
      </c>
      <c r="E283">
        <v>80</v>
      </c>
      <c r="F283">
        <v>90</v>
      </c>
      <c r="G283">
        <v>105</v>
      </c>
      <c r="H283">
        <v>95</v>
      </c>
      <c r="I283">
        <v>60</v>
      </c>
      <c r="J283">
        <v>515</v>
      </c>
      <c r="K283" t="str">
        <f>VLOOKUP(C283,'Raw 도감'!$E$2:$F$1103,2,FALSE)</f>
        <v>노말</v>
      </c>
      <c r="L283">
        <f>SUMPRODUCT((속성!$B$26:$S$43='Data 추출'!$K283)*ROW(속성!$B$26:$S$43))</f>
        <v>0</v>
      </c>
      <c r="M283">
        <f>SUMPRODUCT((속성!$B$26:$S$43='Data 추출'!$K283)*COLUMN(속성!$B$26:$S$43))</f>
        <v>0</v>
      </c>
      <c r="N283" t="str">
        <f>IF(L283=0,K283,(INDEX(속성!$A$1:$A$43,'Data 추출'!L283,1)))</f>
        <v>노말</v>
      </c>
      <c r="O283" t="str">
        <f>IF(M283=0,"",INDEX(속성!$A$25:$S$25,1,'Data 추출'!M283))</f>
        <v/>
      </c>
    </row>
    <row r="284" spans="2:15" x14ac:dyDescent="0.3">
      <c r="B284">
        <v>234</v>
      </c>
      <c r="C284" t="s">
        <v>557</v>
      </c>
      <c r="D284">
        <v>73</v>
      </c>
      <c r="E284">
        <v>95</v>
      </c>
      <c r="F284">
        <v>62</v>
      </c>
      <c r="G284">
        <v>85</v>
      </c>
      <c r="H284">
        <v>65</v>
      </c>
      <c r="I284">
        <v>85</v>
      </c>
      <c r="J284">
        <v>465</v>
      </c>
      <c r="K284" t="str">
        <f>VLOOKUP(C284,'Raw 도감'!$E$2:$F$1103,2,FALSE)</f>
        <v>노말</v>
      </c>
      <c r="L284">
        <f>SUMPRODUCT((속성!$B$26:$S$43='Data 추출'!$K284)*ROW(속성!$B$26:$S$43))</f>
        <v>0</v>
      </c>
      <c r="M284">
        <f>SUMPRODUCT((속성!$B$26:$S$43='Data 추출'!$K284)*COLUMN(속성!$B$26:$S$43))</f>
        <v>0</v>
      </c>
      <c r="N284" t="str">
        <f>IF(L284=0,K284,(INDEX(속성!$A$1:$A$43,'Data 추출'!L284,1)))</f>
        <v>노말</v>
      </c>
      <c r="O284" t="str">
        <f>IF(M284=0,"",INDEX(속성!$A$25:$S$25,1,'Data 추출'!M284))</f>
        <v/>
      </c>
    </row>
    <row r="285" spans="2:15" x14ac:dyDescent="0.3">
      <c r="B285">
        <v>235</v>
      </c>
      <c r="C285" t="s">
        <v>559</v>
      </c>
      <c r="D285">
        <v>55</v>
      </c>
      <c r="E285">
        <v>20</v>
      </c>
      <c r="F285">
        <v>35</v>
      </c>
      <c r="G285">
        <v>20</v>
      </c>
      <c r="H285">
        <v>45</v>
      </c>
      <c r="I285">
        <v>75</v>
      </c>
      <c r="J285">
        <v>250</v>
      </c>
      <c r="K285" t="str">
        <f>VLOOKUP(C285,'Raw 도감'!$E$2:$F$1103,2,FALSE)</f>
        <v>노말</v>
      </c>
      <c r="L285">
        <f>SUMPRODUCT((속성!$B$26:$S$43='Data 추출'!$K285)*ROW(속성!$B$26:$S$43))</f>
        <v>0</v>
      </c>
      <c r="M285">
        <f>SUMPRODUCT((속성!$B$26:$S$43='Data 추출'!$K285)*COLUMN(속성!$B$26:$S$43))</f>
        <v>0</v>
      </c>
      <c r="N285" t="str">
        <f>IF(L285=0,K285,(INDEX(속성!$A$1:$A$43,'Data 추출'!L285,1)))</f>
        <v>노말</v>
      </c>
      <c r="O285" t="str">
        <f>IF(M285=0,"",INDEX(속성!$A$25:$S$25,1,'Data 추출'!M285))</f>
        <v/>
      </c>
    </row>
    <row r="286" spans="2:15" x14ac:dyDescent="0.3">
      <c r="B286">
        <v>236</v>
      </c>
      <c r="C286" t="s">
        <v>561</v>
      </c>
      <c r="D286">
        <v>35</v>
      </c>
      <c r="E286">
        <v>35</v>
      </c>
      <c r="F286">
        <v>35</v>
      </c>
      <c r="G286">
        <v>35</v>
      </c>
      <c r="H286">
        <v>35</v>
      </c>
      <c r="I286">
        <v>35</v>
      </c>
      <c r="J286">
        <v>210</v>
      </c>
      <c r="K286" t="str">
        <f>VLOOKUP(C286,'Raw 도감'!$E$2:$F$1103,2,FALSE)</f>
        <v>격투</v>
      </c>
      <c r="L286">
        <f>SUMPRODUCT((속성!$B$26:$S$43='Data 추출'!$K286)*ROW(속성!$B$26:$S$43))</f>
        <v>0</v>
      </c>
      <c r="M286">
        <f>SUMPRODUCT((속성!$B$26:$S$43='Data 추출'!$K286)*COLUMN(속성!$B$26:$S$43))</f>
        <v>0</v>
      </c>
      <c r="N286" t="str">
        <f>IF(L286=0,K286,(INDEX(속성!$A$1:$A$43,'Data 추출'!L286,1)))</f>
        <v>격투</v>
      </c>
      <c r="O286" t="str">
        <f>IF(M286=0,"",INDEX(속성!$A$25:$S$25,1,'Data 추출'!M286))</f>
        <v/>
      </c>
    </row>
    <row r="287" spans="2:15" x14ac:dyDescent="0.3">
      <c r="B287">
        <v>237</v>
      </c>
      <c r="C287" t="s">
        <v>563</v>
      </c>
      <c r="D287">
        <v>50</v>
      </c>
      <c r="E287">
        <v>95</v>
      </c>
      <c r="F287">
        <v>95</v>
      </c>
      <c r="G287">
        <v>35</v>
      </c>
      <c r="H287">
        <v>110</v>
      </c>
      <c r="I287">
        <v>70</v>
      </c>
      <c r="J287">
        <v>455</v>
      </c>
      <c r="K287" t="str">
        <f>VLOOKUP(C287,'Raw 도감'!$E$2:$F$1103,2,FALSE)</f>
        <v>격투</v>
      </c>
      <c r="L287">
        <f>SUMPRODUCT((속성!$B$26:$S$43='Data 추출'!$K287)*ROW(속성!$B$26:$S$43))</f>
        <v>0</v>
      </c>
      <c r="M287">
        <f>SUMPRODUCT((속성!$B$26:$S$43='Data 추출'!$K287)*COLUMN(속성!$B$26:$S$43))</f>
        <v>0</v>
      </c>
      <c r="N287" t="str">
        <f>IF(L287=0,K287,(INDEX(속성!$A$1:$A$43,'Data 추출'!L287,1)))</f>
        <v>격투</v>
      </c>
      <c r="O287" t="str">
        <f>IF(M287=0,"",INDEX(속성!$A$25:$S$25,1,'Data 추출'!M287))</f>
        <v/>
      </c>
    </row>
    <row r="288" spans="2:15" x14ac:dyDescent="0.3">
      <c r="B288">
        <v>238</v>
      </c>
      <c r="C288" t="s">
        <v>565</v>
      </c>
      <c r="D288">
        <v>45</v>
      </c>
      <c r="E288">
        <v>30</v>
      </c>
      <c r="F288">
        <v>15</v>
      </c>
      <c r="G288">
        <v>85</v>
      </c>
      <c r="H288">
        <v>65</v>
      </c>
      <c r="I288">
        <v>65</v>
      </c>
      <c r="J288">
        <v>305</v>
      </c>
      <c r="K288" t="str">
        <f>VLOOKUP(C288,'Raw 도감'!$E$2:$F$1103,2,FALSE)</f>
        <v>얼음에스퍼</v>
      </c>
      <c r="L288">
        <f>SUMPRODUCT((속성!$B$26:$S$43='Data 추출'!$K288)*ROW(속성!$B$26:$S$43))</f>
        <v>31</v>
      </c>
      <c r="M288">
        <f>SUMPRODUCT((속성!$B$26:$S$43='Data 추출'!$K288)*COLUMN(속성!$B$26:$S$43))</f>
        <v>12</v>
      </c>
      <c r="N288" t="str">
        <f>IF(L288=0,K288,(INDEX(속성!$A$1:$A$43,'Data 추출'!L288,1)))</f>
        <v>얼음</v>
      </c>
      <c r="O288" t="str">
        <f>IF(M288=0,"",INDEX(속성!$A$25:$S$25,1,'Data 추출'!M288))</f>
        <v>에스퍼</v>
      </c>
    </row>
    <row r="289" spans="2:15" x14ac:dyDescent="0.3">
      <c r="B289">
        <v>239</v>
      </c>
      <c r="C289" t="s">
        <v>567</v>
      </c>
      <c r="D289">
        <v>45</v>
      </c>
      <c r="E289">
        <v>63</v>
      </c>
      <c r="F289">
        <v>37</v>
      </c>
      <c r="G289">
        <v>65</v>
      </c>
      <c r="H289">
        <v>55</v>
      </c>
      <c r="I289">
        <v>95</v>
      </c>
      <c r="J289">
        <v>360</v>
      </c>
      <c r="K289" t="str">
        <f>VLOOKUP(C289,'Raw 도감'!$E$2:$F$1103,2,FALSE)</f>
        <v>전기</v>
      </c>
      <c r="L289">
        <f>SUMPRODUCT((속성!$B$26:$S$43='Data 추출'!$K289)*ROW(속성!$B$26:$S$43))</f>
        <v>0</v>
      </c>
      <c r="M289">
        <f>SUMPRODUCT((속성!$B$26:$S$43='Data 추출'!$K289)*COLUMN(속성!$B$26:$S$43))</f>
        <v>0</v>
      </c>
      <c r="N289" t="str">
        <f>IF(L289=0,K289,(INDEX(속성!$A$1:$A$43,'Data 추출'!L289,1)))</f>
        <v>전기</v>
      </c>
      <c r="O289" t="str">
        <f>IF(M289=0,"",INDEX(속성!$A$25:$S$25,1,'Data 추출'!M289))</f>
        <v/>
      </c>
    </row>
    <row r="290" spans="2:15" x14ac:dyDescent="0.3">
      <c r="B290">
        <v>240</v>
      </c>
      <c r="C290" t="s">
        <v>569</v>
      </c>
      <c r="D290">
        <v>45</v>
      </c>
      <c r="E290">
        <v>75</v>
      </c>
      <c r="F290">
        <v>37</v>
      </c>
      <c r="G290">
        <v>70</v>
      </c>
      <c r="H290">
        <v>55</v>
      </c>
      <c r="I290">
        <v>83</v>
      </c>
      <c r="J290">
        <v>365</v>
      </c>
      <c r="K290" t="str">
        <f>VLOOKUP(C290,'Raw 도감'!$E$2:$F$1103,2,FALSE)</f>
        <v>불꽃</v>
      </c>
      <c r="L290">
        <f>SUMPRODUCT((속성!$B$26:$S$43='Data 추출'!$K290)*ROW(속성!$B$26:$S$43))</f>
        <v>0</v>
      </c>
      <c r="M290">
        <f>SUMPRODUCT((속성!$B$26:$S$43='Data 추출'!$K290)*COLUMN(속성!$B$26:$S$43))</f>
        <v>0</v>
      </c>
      <c r="N290" t="str">
        <f>IF(L290=0,K290,(INDEX(속성!$A$1:$A$43,'Data 추출'!L290,1)))</f>
        <v>불꽃</v>
      </c>
      <c r="O290" t="str">
        <f>IF(M290=0,"",INDEX(속성!$A$25:$S$25,1,'Data 추출'!M290))</f>
        <v/>
      </c>
    </row>
    <row r="291" spans="2:15" x14ac:dyDescent="0.3">
      <c r="B291">
        <v>241</v>
      </c>
      <c r="C291" t="s">
        <v>571</v>
      </c>
      <c r="D291">
        <v>95</v>
      </c>
      <c r="E291">
        <v>80</v>
      </c>
      <c r="F291">
        <v>105</v>
      </c>
      <c r="G291">
        <v>40</v>
      </c>
      <c r="H291">
        <v>70</v>
      </c>
      <c r="I291">
        <v>100</v>
      </c>
      <c r="J291">
        <v>490</v>
      </c>
      <c r="K291" t="str">
        <f>VLOOKUP(C291,'Raw 도감'!$E$2:$F$1103,2,FALSE)</f>
        <v>노말</v>
      </c>
      <c r="L291">
        <f>SUMPRODUCT((속성!$B$26:$S$43='Data 추출'!$K291)*ROW(속성!$B$26:$S$43))</f>
        <v>0</v>
      </c>
      <c r="M291">
        <f>SUMPRODUCT((속성!$B$26:$S$43='Data 추출'!$K291)*COLUMN(속성!$B$26:$S$43))</f>
        <v>0</v>
      </c>
      <c r="N291" t="str">
        <f>IF(L291=0,K291,(INDEX(속성!$A$1:$A$43,'Data 추출'!L291,1)))</f>
        <v>노말</v>
      </c>
      <c r="O291" t="str">
        <f>IF(M291=0,"",INDEX(속성!$A$25:$S$25,1,'Data 추출'!M291))</f>
        <v/>
      </c>
    </row>
    <row r="292" spans="2:15" x14ac:dyDescent="0.3">
      <c r="B292">
        <v>242</v>
      </c>
      <c r="C292" t="s">
        <v>573</v>
      </c>
      <c r="D292">
        <v>255</v>
      </c>
      <c r="E292">
        <v>10</v>
      </c>
      <c r="F292">
        <v>10</v>
      </c>
      <c r="G292">
        <v>75</v>
      </c>
      <c r="H292">
        <v>135</v>
      </c>
      <c r="I292">
        <v>55</v>
      </c>
      <c r="J292">
        <v>540</v>
      </c>
      <c r="K292" t="str">
        <f>VLOOKUP(C292,'Raw 도감'!$E$2:$F$1103,2,FALSE)</f>
        <v>노말</v>
      </c>
      <c r="L292">
        <f>SUMPRODUCT((속성!$B$26:$S$43='Data 추출'!$K292)*ROW(속성!$B$26:$S$43))</f>
        <v>0</v>
      </c>
      <c r="M292">
        <f>SUMPRODUCT((속성!$B$26:$S$43='Data 추출'!$K292)*COLUMN(속성!$B$26:$S$43))</f>
        <v>0</v>
      </c>
      <c r="N292" t="str">
        <f>IF(L292=0,K292,(INDEX(속성!$A$1:$A$43,'Data 추출'!L292,1)))</f>
        <v>노말</v>
      </c>
      <c r="O292" t="str">
        <f>IF(M292=0,"",INDEX(속성!$A$25:$S$25,1,'Data 추출'!M292))</f>
        <v/>
      </c>
    </row>
    <row r="293" spans="2:15" x14ac:dyDescent="0.3">
      <c r="B293">
        <v>243</v>
      </c>
      <c r="C293" t="s">
        <v>575</v>
      </c>
      <c r="D293">
        <v>90</v>
      </c>
      <c r="E293">
        <v>85</v>
      </c>
      <c r="F293">
        <v>75</v>
      </c>
      <c r="G293">
        <v>115</v>
      </c>
      <c r="H293">
        <v>100</v>
      </c>
      <c r="I293">
        <v>115</v>
      </c>
      <c r="J293">
        <v>580</v>
      </c>
      <c r="K293" t="str">
        <f>VLOOKUP(C293,'Raw 도감'!$E$2:$F$1103,2,FALSE)</f>
        <v>전기</v>
      </c>
      <c r="L293">
        <f>SUMPRODUCT((속성!$B$26:$S$43='Data 추출'!$K293)*ROW(속성!$B$26:$S$43))</f>
        <v>0</v>
      </c>
      <c r="M293">
        <f>SUMPRODUCT((속성!$B$26:$S$43='Data 추출'!$K293)*COLUMN(속성!$B$26:$S$43))</f>
        <v>0</v>
      </c>
      <c r="N293" t="str">
        <f>IF(L293=0,K293,(INDEX(속성!$A$1:$A$43,'Data 추출'!L293,1)))</f>
        <v>전기</v>
      </c>
      <c r="O293" t="str">
        <f>IF(M293=0,"",INDEX(속성!$A$25:$S$25,1,'Data 추출'!M293))</f>
        <v/>
      </c>
    </row>
    <row r="294" spans="2:15" x14ac:dyDescent="0.3">
      <c r="B294">
        <v>244</v>
      </c>
      <c r="C294" t="s">
        <v>577</v>
      </c>
      <c r="D294">
        <v>115</v>
      </c>
      <c r="E294">
        <v>115</v>
      </c>
      <c r="F294">
        <v>85</v>
      </c>
      <c r="G294">
        <v>90</v>
      </c>
      <c r="H294">
        <v>75</v>
      </c>
      <c r="I294">
        <v>100</v>
      </c>
      <c r="J294">
        <v>580</v>
      </c>
      <c r="K294" t="str">
        <f>VLOOKUP(C294,'Raw 도감'!$E$2:$F$1103,2,FALSE)</f>
        <v>불꽃</v>
      </c>
      <c r="L294">
        <f>SUMPRODUCT((속성!$B$26:$S$43='Data 추출'!$K294)*ROW(속성!$B$26:$S$43))</f>
        <v>0</v>
      </c>
      <c r="M294">
        <f>SUMPRODUCT((속성!$B$26:$S$43='Data 추출'!$K294)*COLUMN(속성!$B$26:$S$43))</f>
        <v>0</v>
      </c>
      <c r="N294" t="str">
        <f>IF(L294=0,K294,(INDEX(속성!$A$1:$A$43,'Data 추출'!L294,1)))</f>
        <v>불꽃</v>
      </c>
      <c r="O294" t="str">
        <f>IF(M294=0,"",INDEX(속성!$A$25:$S$25,1,'Data 추출'!M294))</f>
        <v/>
      </c>
    </row>
    <row r="295" spans="2:15" x14ac:dyDescent="0.3">
      <c r="B295">
        <v>245</v>
      </c>
      <c r="C295" t="s">
        <v>579</v>
      </c>
      <c r="D295">
        <v>100</v>
      </c>
      <c r="E295">
        <v>75</v>
      </c>
      <c r="F295">
        <v>115</v>
      </c>
      <c r="G295">
        <v>90</v>
      </c>
      <c r="H295">
        <v>115</v>
      </c>
      <c r="I295">
        <v>85</v>
      </c>
      <c r="J295">
        <v>580</v>
      </c>
      <c r="K295" t="str">
        <f>VLOOKUP(C295,'Raw 도감'!$E$2:$F$1103,2,FALSE)</f>
        <v>물</v>
      </c>
      <c r="L295">
        <f>SUMPRODUCT((속성!$B$26:$S$43='Data 추출'!$K295)*ROW(속성!$B$26:$S$43))</f>
        <v>0</v>
      </c>
      <c r="M295">
        <f>SUMPRODUCT((속성!$B$26:$S$43='Data 추출'!$K295)*COLUMN(속성!$B$26:$S$43))</f>
        <v>0</v>
      </c>
      <c r="N295" t="str">
        <f>IF(L295=0,K295,(INDEX(속성!$A$1:$A$43,'Data 추출'!L295,1)))</f>
        <v>물</v>
      </c>
      <c r="O295" t="str">
        <f>IF(M295=0,"",INDEX(속성!$A$25:$S$25,1,'Data 추출'!M295))</f>
        <v/>
      </c>
    </row>
    <row r="296" spans="2:15" x14ac:dyDescent="0.3">
      <c r="B296">
        <v>246</v>
      </c>
      <c r="C296" t="s">
        <v>581</v>
      </c>
      <c r="D296">
        <v>50</v>
      </c>
      <c r="E296">
        <v>64</v>
      </c>
      <c r="F296">
        <v>50</v>
      </c>
      <c r="G296">
        <v>45</v>
      </c>
      <c r="H296">
        <v>50</v>
      </c>
      <c r="I296">
        <v>41</v>
      </c>
      <c r="J296">
        <v>300</v>
      </c>
      <c r="K296" t="str">
        <f>VLOOKUP(C296,'Raw 도감'!$E$2:$F$1103,2,FALSE)</f>
        <v>바위땅</v>
      </c>
      <c r="L296">
        <f>SUMPRODUCT((속성!$B$26:$S$43='Data 추출'!$K296)*ROW(속성!$B$26:$S$43))</f>
        <v>38</v>
      </c>
      <c r="M296">
        <f>SUMPRODUCT((속성!$B$26:$S$43='Data 추출'!$K296)*COLUMN(속성!$B$26:$S$43))</f>
        <v>10</v>
      </c>
      <c r="N296" t="str">
        <f>IF(L296=0,K296,(INDEX(속성!$A$1:$A$43,'Data 추출'!L296,1)))</f>
        <v>바위</v>
      </c>
      <c r="O296" t="str">
        <f>IF(M296=0,"",INDEX(속성!$A$25:$S$25,1,'Data 추출'!M296))</f>
        <v>땅</v>
      </c>
    </row>
    <row r="297" spans="2:15" x14ac:dyDescent="0.3">
      <c r="B297">
        <v>247</v>
      </c>
      <c r="C297" t="s">
        <v>583</v>
      </c>
      <c r="D297">
        <v>70</v>
      </c>
      <c r="E297">
        <v>84</v>
      </c>
      <c r="F297">
        <v>70</v>
      </c>
      <c r="G297">
        <v>65</v>
      </c>
      <c r="H297">
        <v>70</v>
      </c>
      <c r="I297">
        <v>51</v>
      </c>
      <c r="J297">
        <v>410</v>
      </c>
      <c r="K297" t="str">
        <f>VLOOKUP(C297,'Raw 도감'!$E$2:$F$1103,2,FALSE)</f>
        <v>바위땅</v>
      </c>
      <c r="L297">
        <f>SUMPRODUCT((속성!$B$26:$S$43='Data 추출'!$K297)*ROW(속성!$B$26:$S$43))</f>
        <v>38</v>
      </c>
      <c r="M297">
        <f>SUMPRODUCT((속성!$B$26:$S$43='Data 추출'!$K297)*COLUMN(속성!$B$26:$S$43))</f>
        <v>10</v>
      </c>
      <c r="N297" t="str">
        <f>IF(L297=0,K297,(INDEX(속성!$A$1:$A$43,'Data 추출'!L297,1)))</f>
        <v>바위</v>
      </c>
      <c r="O297" t="str">
        <f>IF(M297=0,"",INDEX(속성!$A$25:$S$25,1,'Data 추출'!M297))</f>
        <v>땅</v>
      </c>
    </row>
    <row r="298" spans="2:15" x14ac:dyDescent="0.3">
      <c r="B298">
        <v>248</v>
      </c>
      <c r="C298" t="s">
        <v>585</v>
      </c>
      <c r="D298">
        <v>100</v>
      </c>
      <c r="E298">
        <v>134</v>
      </c>
      <c r="F298">
        <v>110</v>
      </c>
      <c r="G298">
        <v>95</v>
      </c>
      <c r="H298">
        <v>100</v>
      </c>
      <c r="I298">
        <v>61</v>
      </c>
      <c r="J298">
        <v>600</v>
      </c>
      <c r="K298" t="str">
        <f>VLOOKUP(C298,'Raw 도감'!$E$2:$F$1103,2,FALSE)</f>
        <v>바위악</v>
      </c>
      <c r="L298">
        <f>SUMPRODUCT((속성!$B$26:$S$43='Data 추출'!$K298)*ROW(속성!$B$26:$S$43))</f>
        <v>38</v>
      </c>
      <c r="M298">
        <f>SUMPRODUCT((속성!$B$26:$S$43='Data 추출'!$K298)*COLUMN(속성!$B$26:$S$43))</f>
        <v>17</v>
      </c>
      <c r="N298" t="str">
        <f>IF(L298=0,K298,(INDEX(속성!$A$1:$A$43,'Data 추출'!L298,1)))</f>
        <v>바위</v>
      </c>
      <c r="O298" t="str">
        <f>IF(M298=0,"",INDEX(속성!$A$25:$S$25,1,'Data 추출'!M298))</f>
        <v>악</v>
      </c>
    </row>
    <row r="299" spans="2:15" x14ac:dyDescent="0.3">
      <c r="B299">
        <v>248</v>
      </c>
      <c r="C299" t="s">
        <v>586</v>
      </c>
      <c r="D299">
        <v>100</v>
      </c>
      <c r="E299">
        <v>164</v>
      </c>
      <c r="F299">
        <v>150</v>
      </c>
      <c r="G299">
        <v>95</v>
      </c>
      <c r="H299">
        <v>120</v>
      </c>
      <c r="I299">
        <v>71</v>
      </c>
      <c r="J299">
        <v>700</v>
      </c>
      <c r="K299" t="str">
        <f>VLOOKUP(C299,'Raw 도감'!$E$2:$F$1103,2,FALSE)</f>
        <v>바위악</v>
      </c>
      <c r="L299">
        <f>SUMPRODUCT((속성!$B$26:$S$43='Data 추출'!$K299)*ROW(속성!$B$26:$S$43))</f>
        <v>38</v>
      </c>
      <c r="M299">
        <f>SUMPRODUCT((속성!$B$26:$S$43='Data 추출'!$K299)*COLUMN(속성!$B$26:$S$43))</f>
        <v>17</v>
      </c>
      <c r="N299" t="str">
        <f>IF(L299=0,K299,(INDEX(속성!$A$1:$A$43,'Data 추출'!L299,1)))</f>
        <v>바위</v>
      </c>
      <c r="O299" t="str">
        <f>IF(M299=0,"",INDEX(속성!$A$25:$S$25,1,'Data 추출'!M299))</f>
        <v>악</v>
      </c>
    </row>
    <row r="300" spans="2:15" x14ac:dyDescent="0.3">
      <c r="B300">
        <v>249</v>
      </c>
      <c r="C300" t="s">
        <v>588</v>
      </c>
      <c r="D300">
        <v>106</v>
      </c>
      <c r="E300">
        <v>90</v>
      </c>
      <c r="F300">
        <v>130</v>
      </c>
      <c r="G300">
        <v>90</v>
      </c>
      <c r="H300">
        <v>154</v>
      </c>
      <c r="I300">
        <v>110</v>
      </c>
      <c r="J300">
        <v>680</v>
      </c>
      <c r="K300" t="str">
        <f>VLOOKUP(C300,'Raw 도감'!$E$2:$F$1103,2,FALSE)</f>
        <v>에스퍼비행</v>
      </c>
      <c r="L300">
        <f>SUMPRODUCT((속성!$B$26:$S$43='Data 추출'!$K300)*ROW(속성!$B$26:$S$43))</f>
        <v>36</v>
      </c>
      <c r="M300">
        <f>SUMPRODUCT((속성!$B$26:$S$43='Data 추출'!$K300)*COLUMN(속성!$B$26:$S$43))</f>
        <v>11</v>
      </c>
      <c r="N300" t="str">
        <f>IF(L300=0,K300,(INDEX(속성!$A$1:$A$43,'Data 추출'!L300,1)))</f>
        <v>에스퍼</v>
      </c>
      <c r="O300" t="str">
        <f>IF(M300=0,"",INDEX(속성!$A$25:$S$25,1,'Data 추출'!M300))</f>
        <v>비행</v>
      </c>
    </row>
    <row r="301" spans="2:15" x14ac:dyDescent="0.3">
      <c r="B301">
        <v>250</v>
      </c>
      <c r="C301" t="s">
        <v>590</v>
      </c>
      <c r="D301">
        <v>106</v>
      </c>
      <c r="E301">
        <v>130</v>
      </c>
      <c r="F301">
        <v>90</v>
      </c>
      <c r="G301">
        <v>110</v>
      </c>
      <c r="H301">
        <v>154</v>
      </c>
      <c r="I301">
        <v>90</v>
      </c>
      <c r="J301">
        <v>680</v>
      </c>
      <c r="K301" t="str">
        <f>VLOOKUP(C301,'Raw 도감'!$E$2:$F$1103,2,FALSE)</f>
        <v>불꽃비행</v>
      </c>
      <c r="L301">
        <f>SUMPRODUCT((속성!$B$26:$S$43='Data 추출'!$K301)*ROW(속성!$B$26:$S$43))</f>
        <v>27</v>
      </c>
      <c r="M301">
        <f>SUMPRODUCT((속성!$B$26:$S$43='Data 추출'!$K301)*COLUMN(속성!$B$26:$S$43))</f>
        <v>11</v>
      </c>
      <c r="N301" t="str">
        <f>IF(L301=0,K301,(INDEX(속성!$A$1:$A$43,'Data 추출'!L301,1)))</f>
        <v>불꽃</v>
      </c>
      <c r="O301" t="str">
        <f>IF(M301=0,"",INDEX(속성!$A$25:$S$25,1,'Data 추출'!M301))</f>
        <v>비행</v>
      </c>
    </row>
    <row r="302" spans="2:15" x14ac:dyDescent="0.3">
      <c r="B302">
        <v>251</v>
      </c>
      <c r="C302" t="s">
        <v>592</v>
      </c>
      <c r="D302">
        <v>100</v>
      </c>
      <c r="E302">
        <v>100</v>
      </c>
      <c r="F302">
        <v>100</v>
      </c>
      <c r="G302">
        <v>100</v>
      </c>
      <c r="H302">
        <v>100</v>
      </c>
      <c r="I302">
        <v>100</v>
      </c>
      <c r="J302">
        <v>600</v>
      </c>
      <c r="K302" t="str">
        <f>VLOOKUP(C302,'Raw 도감'!$E$2:$F$1103,2,FALSE)</f>
        <v>에스퍼풀</v>
      </c>
      <c r="L302">
        <f>SUMPRODUCT((속성!$B$26:$S$43='Data 추출'!$K302)*ROW(속성!$B$26:$S$43))</f>
        <v>36</v>
      </c>
      <c r="M302">
        <f>SUMPRODUCT((속성!$B$26:$S$43='Data 추출'!$K302)*COLUMN(속성!$B$26:$S$43))</f>
        <v>6</v>
      </c>
      <c r="N302" t="str">
        <f>IF(L302=0,K302,(INDEX(속성!$A$1:$A$43,'Data 추출'!L302,1)))</f>
        <v>에스퍼</v>
      </c>
      <c r="O302" t="str">
        <f>IF(M302=0,"",INDEX(속성!$A$25:$S$25,1,'Data 추출'!M302))</f>
        <v>풀</v>
      </c>
    </row>
    <row r="303" spans="2:15" x14ac:dyDescent="0.3">
      <c r="B303">
        <v>252</v>
      </c>
      <c r="C303" t="s">
        <v>594</v>
      </c>
      <c r="D303">
        <v>40</v>
      </c>
      <c r="E303">
        <v>45</v>
      </c>
      <c r="F303">
        <v>35</v>
      </c>
      <c r="G303">
        <v>65</v>
      </c>
      <c r="H303">
        <v>55</v>
      </c>
      <c r="I303">
        <v>70</v>
      </c>
      <c r="J303">
        <v>310</v>
      </c>
      <c r="K303" t="str">
        <f>VLOOKUP(C303,'Raw 도감'!$E$2:$F$1103,2,FALSE)</f>
        <v>풀</v>
      </c>
      <c r="L303">
        <f>SUMPRODUCT((속성!$B$26:$S$43='Data 추출'!$K303)*ROW(속성!$B$26:$S$43))</f>
        <v>0</v>
      </c>
      <c r="M303">
        <f>SUMPRODUCT((속성!$B$26:$S$43='Data 추출'!$K303)*COLUMN(속성!$B$26:$S$43))</f>
        <v>0</v>
      </c>
      <c r="N303" t="str">
        <f>IF(L303=0,K303,(INDEX(속성!$A$1:$A$43,'Data 추출'!L303,1)))</f>
        <v>풀</v>
      </c>
      <c r="O303" t="str">
        <f>IF(M303=0,"",INDEX(속성!$A$25:$S$25,1,'Data 추출'!M303))</f>
        <v/>
      </c>
    </row>
    <row r="304" spans="2:15" x14ac:dyDescent="0.3">
      <c r="B304">
        <v>253</v>
      </c>
      <c r="C304" t="s">
        <v>596</v>
      </c>
      <c r="D304">
        <v>50</v>
      </c>
      <c r="E304">
        <v>65</v>
      </c>
      <c r="F304">
        <v>45</v>
      </c>
      <c r="G304">
        <v>85</v>
      </c>
      <c r="H304">
        <v>65</v>
      </c>
      <c r="I304">
        <v>95</v>
      </c>
      <c r="J304">
        <v>405</v>
      </c>
      <c r="K304" t="str">
        <f>VLOOKUP(C304,'Raw 도감'!$E$2:$F$1103,2,FALSE)</f>
        <v>풀</v>
      </c>
      <c r="L304">
        <f>SUMPRODUCT((속성!$B$26:$S$43='Data 추출'!$K304)*ROW(속성!$B$26:$S$43))</f>
        <v>0</v>
      </c>
      <c r="M304">
        <f>SUMPRODUCT((속성!$B$26:$S$43='Data 추출'!$K304)*COLUMN(속성!$B$26:$S$43))</f>
        <v>0</v>
      </c>
      <c r="N304" t="str">
        <f>IF(L304=0,K304,(INDEX(속성!$A$1:$A$43,'Data 추출'!L304,1)))</f>
        <v>풀</v>
      </c>
      <c r="O304" t="str">
        <f>IF(M304=0,"",INDEX(속성!$A$25:$S$25,1,'Data 추출'!M304))</f>
        <v/>
      </c>
    </row>
    <row r="305" spans="1:15" x14ac:dyDescent="0.3">
      <c r="B305">
        <v>254</v>
      </c>
      <c r="C305" t="s">
        <v>598</v>
      </c>
      <c r="D305">
        <v>70</v>
      </c>
      <c r="E305">
        <v>85</v>
      </c>
      <c r="F305">
        <v>65</v>
      </c>
      <c r="G305">
        <v>105</v>
      </c>
      <c r="H305">
        <v>85</v>
      </c>
      <c r="I305">
        <v>120</v>
      </c>
      <c r="J305">
        <v>530</v>
      </c>
      <c r="K305" t="str">
        <f>VLOOKUP(C305,'Raw 도감'!$E$2:$F$1103,2,FALSE)</f>
        <v>풀</v>
      </c>
      <c r="L305">
        <f>SUMPRODUCT((속성!$B$26:$S$43='Data 추출'!$K305)*ROW(속성!$B$26:$S$43))</f>
        <v>0</v>
      </c>
      <c r="M305">
        <f>SUMPRODUCT((속성!$B$26:$S$43='Data 추출'!$K305)*COLUMN(속성!$B$26:$S$43))</f>
        <v>0</v>
      </c>
      <c r="N305" t="str">
        <f>IF(L305=0,K305,(INDEX(속성!$A$1:$A$43,'Data 추출'!L305,1)))</f>
        <v>풀</v>
      </c>
      <c r="O305" t="str">
        <f>IF(M305=0,"",INDEX(속성!$A$25:$S$25,1,'Data 추출'!M305))</f>
        <v/>
      </c>
    </row>
    <row r="306" spans="1:15" x14ac:dyDescent="0.3">
      <c r="B306">
        <v>254</v>
      </c>
      <c r="C306" t="s">
        <v>599</v>
      </c>
      <c r="D306">
        <v>70</v>
      </c>
      <c r="E306">
        <v>110</v>
      </c>
      <c r="F306">
        <v>75</v>
      </c>
      <c r="G306">
        <v>145</v>
      </c>
      <c r="H306">
        <v>85</v>
      </c>
      <c r="I306">
        <v>145</v>
      </c>
      <c r="J306">
        <v>630</v>
      </c>
      <c r="K306" t="str">
        <f>VLOOKUP(C306,'Raw 도감'!$E$2:$F$1103,2,FALSE)</f>
        <v>풀드래곤</v>
      </c>
      <c r="L306">
        <f>SUMPRODUCT((속성!$B$26:$S$43='Data 추출'!$K306)*ROW(속성!$B$26:$S$43))</f>
        <v>30</v>
      </c>
      <c r="M306">
        <f>SUMPRODUCT((속성!$B$26:$S$43='Data 추출'!$K306)*COLUMN(속성!$B$26:$S$43))</f>
        <v>16</v>
      </c>
      <c r="N306" t="str">
        <f>IF(L306=0,K306,(INDEX(속성!$A$1:$A$43,'Data 추출'!L306,1)))</f>
        <v>풀</v>
      </c>
      <c r="O306" t="str">
        <f>IF(M306=0,"",INDEX(속성!$A$25:$S$25,1,'Data 추출'!M306))</f>
        <v>드래곤</v>
      </c>
    </row>
    <row r="307" spans="1:15" x14ac:dyDescent="0.3">
      <c r="B307">
        <v>255</v>
      </c>
      <c r="C307" t="s">
        <v>601</v>
      </c>
      <c r="D307">
        <v>45</v>
      </c>
      <c r="E307">
        <v>60</v>
      </c>
      <c r="F307">
        <v>40</v>
      </c>
      <c r="G307">
        <v>70</v>
      </c>
      <c r="H307">
        <v>50</v>
      </c>
      <c r="I307">
        <v>45</v>
      </c>
      <c r="J307">
        <v>310</v>
      </c>
      <c r="K307" t="str">
        <f>VLOOKUP(C307,'Raw 도감'!$E$2:$F$1103,2,FALSE)</f>
        <v>불꽃</v>
      </c>
      <c r="L307">
        <f>SUMPRODUCT((속성!$B$26:$S$43='Data 추출'!$K307)*ROW(속성!$B$26:$S$43))</f>
        <v>0</v>
      </c>
      <c r="M307">
        <f>SUMPRODUCT((속성!$B$26:$S$43='Data 추출'!$K307)*COLUMN(속성!$B$26:$S$43))</f>
        <v>0</v>
      </c>
      <c r="N307" t="str">
        <f>IF(L307=0,K307,(INDEX(속성!$A$1:$A$43,'Data 추출'!L307,1)))</f>
        <v>불꽃</v>
      </c>
      <c r="O307" t="str">
        <f>IF(M307=0,"",INDEX(속성!$A$25:$S$25,1,'Data 추출'!M307))</f>
        <v/>
      </c>
    </row>
    <row r="308" spans="1:15" x14ac:dyDescent="0.3">
      <c r="B308">
        <v>256</v>
      </c>
      <c r="C308" t="s">
        <v>603</v>
      </c>
      <c r="D308">
        <v>60</v>
      </c>
      <c r="E308">
        <v>85</v>
      </c>
      <c r="F308">
        <v>60</v>
      </c>
      <c r="G308">
        <v>85</v>
      </c>
      <c r="H308">
        <v>60</v>
      </c>
      <c r="I308">
        <v>55</v>
      </c>
      <c r="J308">
        <v>405</v>
      </c>
      <c r="K308" t="str">
        <f>VLOOKUP(C308,'Raw 도감'!$E$2:$F$1103,2,FALSE)</f>
        <v>불꽃격투</v>
      </c>
      <c r="L308">
        <f>SUMPRODUCT((속성!$B$26:$S$43='Data 추출'!$K308)*ROW(속성!$B$26:$S$43))</f>
        <v>27</v>
      </c>
      <c r="M308">
        <f>SUMPRODUCT((속성!$B$26:$S$43='Data 추출'!$K308)*COLUMN(속성!$B$26:$S$43))</f>
        <v>8</v>
      </c>
      <c r="N308" t="str">
        <f>IF(L308=0,K308,(INDEX(속성!$A$1:$A$43,'Data 추출'!L308,1)))</f>
        <v>불꽃</v>
      </c>
      <c r="O308" t="str">
        <f>IF(M308=0,"",INDEX(속성!$A$25:$S$25,1,'Data 추출'!M308))</f>
        <v>격투</v>
      </c>
    </row>
    <row r="309" spans="1:15" x14ac:dyDescent="0.3">
      <c r="B309">
        <v>257</v>
      </c>
      <c r="C309" t="s">
        <v>605</v>
      </c>
      <c r="D309">
        <v>80</v>
      </c>
      <c r="E309">
        <v>120</v>
      </c>
      <c r="F309">
        <v>70</v>
      </c>
      <c r="G309">
        <v>110</v>
      </c>
      <c r="H309">
        <v>70</v>
      </c>
      <c r="I309">
        <v>80</v>
      </c>
      <c r="J309">
        <v>530</v>
      </c>
      <c r="K309" t="str">
        <f>VLOOKUP(C309,'Raw 도감'!$E$2:$F$1103,2,FALSE)</f>
        <v>불꽃격투</v>
      </c>
      <c r="L309">
        <f>SUMPRODUCT((속성!$B$26:$S$43='Data 추출'!$K309)*ROW(속성!$B$26:$S$43))</f>
        <v>27</v>
      </c>
      <c r="M309">
        <f>SUMPRODUCT((속성!$B$26:$S$43='Data 추출'!$K309)*COLUMN(속성!$B$26:$S$43))</f>
        <v>8</v>
      </c>
      <c r="N309" t="str">
        <f>IF(L309=0,K309,(INDEX(속성!$A$1:$A$43,'Data 추출'!L309,1)))</f>
        <v>불꽃</v>
      </c>
      <c r="O309" t="str">
        <f>IF(M309=0,"",INDEX(속성!$A$25:$S$25,1,'Data 추출'!M309))</f>
        <v>격투</v>
      </c>
    </row>
    <row r="310" spans="1:15" x14ac:dyDescent="0.3">
      <c r="B310">
        <v>257</v>
      </c>
      <c r="C310" t="s">
        <v>606</v>
      </c>
      <c r="D310">
        <v>80</v>
      </c>
      <c r="E310">
        <v>160</v>
      </c>
      <c r="F310">
        <v>80</v>
      </c>
      <c r="G310">
        <v>130</v>
      </c>
      <c r="H310">
        <v>80</v>
      </c>
      <c r="I310">
        <v>100</v>
      </c>
      <c r="J310">
        <v>630</v>
      </c>
      <c r="K310" t="str">
        <f>VLOOKUP(C310,'Raw 도감'!$E$2:$F$1103,2,FALSE)</f>
        <v>불꽃격투</v>
      </c>
      <c r="L310">
        <f>SUMPRODUCT((속성!$B$26:$S$43='Data 추출'!$K310)*ROW(속성!$B$26:$S$43))</f>
        <v>27</v>
      </c>
      <c r="M310">
        <f>SUMPRODUCT((속성!$B$26:$S$43='Data 추출'!$K310)*COLUMN(속성!$B$26:$S$43))</f>
        <v>8</v>
      </c>
      <c r="N310" t="str">
        <f>IF(L310=0,K310,(INDEX(속성!$A$1:$A$43,'Data 추출'!L310,1)))</f>
        <v>불꽃</v>
      </c>
      <c r="O310" t="str">
        <f>IF(M310=0,"",INDEX(속성!$A$25:$S$25,1,'Data 추출'!M310))</f>
        <v>격투</v>
      </c>
    </row>
    <row r="311" spans="1:15" x14ac:dyDescent="0.3">
      <c r="B311">
        <v>258</v>
      </c>
      <c r="C311" t="s">
        <v>608</v>
      </c>
      <c r="D311">
        <v>50</v>
      </c>
      <c r="E311">
        <v>70</v>
      </c>
      <c r="F311">
        <v>50</v>
      </c>
      <c r="G311">
        <v>50</v>
      </c>
      <c r="H311">
        <v>50</v>
      </c>
      <c r="I311">
        <v>40</v>
      </c>
      <c r="J311">
        <v>310</v>
      </c>
      <c r="K311" t="str">
        <f>VLOOKUP(C311,'Raw 도감'!$E$2:$F$1103,2,FALSE)</f>
        <v>물</v>
      </c>
      <c r="L311">
        <f>SUMPRODUCT((속성!$B$26:$S$43='Data 추출'!$K311)*ROW(속성!$B$26:$S$43))</f>
        <v>0</v>
      </c>
      <c r="M311">
        <f>SUMPRODUCT((속성!$B$26:$S$43='Data 추출'!$K311)*COLUMN(속성!$B$26:$S$43))</f>
        <v>0</v>
      </c>
      <c r="N311" t="str">
        <f>IF(L311=0,K311,(INDEX(속성!$A$1:$A$43,'Data 추출'!L311,1)))</f>
        <v>물</v>
      </c>
      <c r="O311" t="str">
        <f>IF(M311=0,"",INDEX(속성!$A$25:$S$25,1,'Data 추출'!M311))</f>
        <v/>
      </c>
    </row>
    <row r="312" spans="1:15" x14ac:dyDescent="0.3">
      <c r="B312">
        <v>259</v>
      </c>
      <c r="C312" t="s">
        <v>610</v>
      </c>
      <c r="D312">
        <v>70</v>
      </c>
      <c r="E312">
        <v>85</v>
      </c>
      <c r="F312">
        <v>70</v>
      </c>
      <c r="G312">
        <v>60</v>
      </c>
      <c r="H312">
        <v>70</v>
      </c>
      <c r="I312">
        <v>50</v>
      </c>
      <c r="J312">
        <v>405</v>
      </c>
      <c r="K312" t="str">
        <f>VLOOKUP(C312,'Raw 도감'!$E$2:$F$1103,2,FALSE)</f>
        <v>물땅</v>
      </c>
      <c r="L312">
        <f>SUMPRODUCT((속성!$B$26:$S$43='Data 추출'!$K312)*ROW(속성!$B$26:$S$43))</f>
        <v>28</v>
      </c>
      <c r="M312">
        <f>SUMPRODUCT((속성!$B$26:$S$43='Data 추출'!$K312)*COLUMN(속성!$B$26:$S$43))</f>
        <v>10</v>
      </c>
      <c r="N312" t="str">
        <f>IF(L312=0,K312,(INDEX(속성!$A$1:$A$43,'Data 추출'!L312,1)))</f>
        <v>물</v>
      </c>
      <c r="O312" t="str">
        <f>IF(M312=0,"",INDEX(속성!$A$25:$S$25,1,'Data 추출'!M312))</f>
        <v>땅</v>
      </c>
    </row>
    <row r="313" spans="1:15" x14ac:dyDescent="0.3">
      <c r="B313">
        <v>260</v>
      </c>
      <c r="C313" t="s">
        <v>612</v>
      </c>
      <c r="D313">
        <v>100</v>
      </c>
      <c r="E313">
        <v>110</v>
      </c>
      <c r="F313">
        <v>90</v>
      </c>
      <c r="G313">
        <v>85</v>
      </c>
      <c r="H313">
        <v>90</v>
      </c>
      <c r="I313">
        <v>60</v>
      </c>
      <c r="J313">
        <v>535</v>
      </c>
      <c r="K313" t="str">
        <f>VLOOKUP(C313,'Raw 도감'!$E$2:$F$1103,2,FALSE)</f>
        <v>물땅</v>
      </c>
      <c r="L313">
        <f>SUMPRODUCT((속성!$B$26:$S$43='Data 추출'!$K313)*ROW(속성!$B$26:$S$43))</f>
        <v>28</v>
      </c>
      <c r="M313">
        <f>SUMPRODUCT((속성!$B$26:$S$43='Data 추출'!$K313)*COLUMN(속성!$B$26:$S$43))</f>
        <v>10</v>
      </c>
      <c r="N313" t="str">
        <f>IF(L313=0,K313,(INDEX(속성!$A$1:$A$43,'Data 추출'!L313,1)))</f>
        <v>물</v>
      </c>
      <c r="O313" t="str">
        <f>IF(M313=0,"",INDEX(속성!$A$25:$S$25,1,'Data 추출'!M313))</f>
        <v>땅</v>
      </c>
    </row>
    <row r="314" spans="1:15" x14ac:dyDescent="0.3">
      <c r="B314">
        <v>260</v>
      </c>
      <c r="C314" t="s">
        <v>613</v>
      </c>
      <c r="D314">
        <v>100</v>
      </c>
      <c r="E314">
        <v>150</v>
      </c>
      <c r="F314">
        <v>110</v>
      </c>
      <c r="G314">
        <v>95</v>
      </c>
      <c r="H314">
        <v>110</v>
      </c>
      <c r="I314">
        <v>70</v>
      </c>
      <c r="J314">
        <v>635</v>
      </c>
      <c r="K314" t="str">
        <f>VLOOKUP(C314,'Raw 도감'!$E$2:$F$1103,2,FALSE)</f>
        <v>물땅</v>
      </c>
      <c r="L314">
        <f>SUMPRODUCT((속성!$B$26:$S$43='Data 추출'!$K314)*ROW(속성!$B$26:$S$43))</f>
        <v>28</v>
      </c>
      <c r="M314">
        <f>SUMPRODUCT((속성!$B$26:$S$43='Data 추출'!$K314)*COLUMN(속성!$B$26:$S$43))</f>
        <v>10</v>
      </c>
      <c r="N314" t="str">
        <f>IF(L314=0,K314,(INDEX(속성!$A$1:$A$43,'Data 추출'!L314,1)))</f>
        <v>물</v>
      </c>
      <c r="O314" t="str">
        <f>IF(M314=0,"",INDEX(속성!$A$25:$S$25,1,'Data 추출'!M314))</f>
        <v>땅</v>
      </c>
    </row>
    <row r="315" spans="1:15" x14ac:dyDescent="0.3">
      <c r="B315">
        <v>261</v>
      </c>
      <c r="C315" t="s">
        <v>615</v>
      </c>
      <c r="D315">
        <v>35</v>
      </c>
      <c r="E315">
        <v>55</v>
      </c>
      <c r="F315">
        <v>35</v>
      </c>
      <c r="G315">
        <v>30</v>
      </c>
      <c r="H315">
        <v>30</v>
      </c>
      <c r="I315">
        <v>35</v>
      </c>
      <c r="J315">
        <v>220</v>
      </c>
      <c r="K315" t="str">
        <f>VLOOKUP(C315,'Raw 도감'!$E$2:$F$1103,2,FALSE)</f>
        <v>악</v>
      </c>
      <c r="L315">
        <f>SUMPRODUCT((속성!$B$26:$S$43='Data 추출'!$K315)*ROW(속성!$B$26:$S$43))</f>
        <v>0</v>
      </c>
      <c r="M315">
        <f>SUMPRODUCT((속성!$B$26:$S$43='Data 추출'!$K315)*COLUMN(속성!$B$26:$S$43))</f>
        <v>0</v>
      </c>
      <c r="N315" t="str">
        <f>IF(L315=0,K315,(INDEX(속성!$A$1:$A$43,'Data 추출'!L315,1)))</f>
        <v>악</v>
      </c>
      <c r="O315" t="str">
        <f>IF(M315=0,"",INDEX(속성!$A$25:$S$25,1,'Data 추출'!M315))</f>
        <v/>
      </c>
    </row>
    <row r="316" spans="1:15" x14ac:dyDescent="0.3">
      <c r="B316">
        <v>262</v>
      </c>
      <c r="C316" t="s">
        <v>617</v>
      </c>
      <c r="D316">
        <v>70</v>
      </c>
      <c r="E316">
        <v>90</v>
      </c>
      <c r="F316">
        <v>70</v>
      </c>
      <c r="G316">
        <v>60</v>
      </c>
      <c r="H316">
        <v>60</v>
      </c>
      <c r="I316">
        <v>70</v>
      </c>
      <c r="J316">
        <v>420</v>
      </c>
      <c r="K316" t="str">
        <f>VLOOKUP(C316,'Raw 도감'!$E$2:$F$1103,2,FALSE)</f>
        <v>악</v>
      </c>
      <c r="L316">
        <f>SUMPRODUCT((속성!$B$26:$S$43='Data 추출'!$K316)*ROW(속성!$B$26:$S$43))</f>
        <v>0</v>
      </c>
      <c r="M316">
        <f>SUMPRODUCT((속성!$B$26:$S$43='Data 추출'!$K316)*COLUMN(속성!$B$26:$S$43))</f>
        <v>0</v>
      </c>
      <c r="N316" t="str">
        <f>IF(L316=0,K316,(INDEX(속성!$A$1:$A$43,'Data 추출'!L316,1)))</f>
        <v>악</v>
      </c>
      <c r="O316" t="str">
        <f>IF(M316=0,"",INDEX(속성!$A$25:$S$25,1,'Data 추출'!M316))</f>
        <v/>
      </c>
    </row>
    <row r="317" spans="1:15" x14ac:dyDescent="0.3">
      <c r="B317">
        <v>263</v>
      </c>
      <c r="C317" t="s">
        <v>619</v>
      </c>
      <c r="D317">
        <v>38</v>
      </c>
      <c r="E317">
        <v>30</v>
      </c>
      <c r="F317">
        <v>41</v>
      </c>
      <c r="G317">
        <v>30</v>
      </c>
      <c r="H317">
        <v>41</v>
      </c>
      <c r="I317">
        <v>60</v>
      </c>
      <c r="J317">
        <v>240</v>
      </c>
      <c r="K317" t="str">
        <f>VLOOKUP(C317,'Raw 도감'!$E$2:$F$1103,2,FALSE)</f>
        <v>노말</v>
      </c>
      <c r="L317">
        <f>SUMPRODUCT((속성!$B$26:$S$43='Data 추출'!$K317)*ROW(속성!$B$26:$S$43))</f>
        <v>0</v>
      </c>
      <c r="M317">
        <f>SUMPRODUCT((속성!$B$26:$S$43='Data 추출'!$K317)*COLUMN(속성!$B$26:$S$43))</f>
        <v>0</v>
      </c>
      <c r="N317" t="str">
        <f>IF(L317=0,K317,(INDEX(속성!$A$1:$A$43,'Data 추출'!L317,1)))</f>
        <v>노말</v>
      </c>
      <c r="O317" t="str">
        <f>IF(M317=0,"",INDEX(속성!$A$25:$S$25,1,'Data 추출'!M317))</f>
        <v/>
      </c>
    </row>
    <row r="318" spans="1:15" x14ac:dyDescent="0.3">
      <c r="A318" t="s">
        <v>3356</v>
      </c>
      <c r="B318">
        <v>263</v>
      </c>
      <c r="C318" t="s">
        <v>621</v>
      </c>
      <c r="D318">
        <v>38</v>
      </c>
      <c r="E318">
        <v>30</v>
      </c>
      <c r="F318">
        <v>41</v>
      </c>
      <c r="G318">
        <v>30</v>
      </c>
      <c r="H318">
        <v>41</v>
      </c>
      <c r="I318">
        <v>60</v>
      </c>
      <c r="J318">
        <v>240</v>
      </c>
      <c r="K318" t="str">
        <f>VLOOKUP(C318,'Raw 도감'!$E$2:$F$1103,2,FALSE)</f>
        <v>악노말</v>
      </c>
      <c r="L318">
        <f>SUMPRODUCT((속성!$B$26:$S$43='Data 추출'!$K318)*ROW(속성!$B$26:$S$43))</f>
        <v>41</v>
      </c>
      <c r="M318">
        <f>SUMPRODUCT((속성!$B$26:$S$43='Data 추출'!$K318)*COLUMN(속성!$B$26:$S$43))</f>
        <v>2</v>
      </c>
      <c r="N318" t="str">
        <f>IF(L318=0,K318,(INDEX(속성!$A$1:$A$43,'Data 추출'!L318,1)))</f>
        <v>악</v>
      </c>
      <c r="O318" t="str">
        <f>IF(M318=0,"",INDEX(속성!$A$25:$S$25,1,'Data 추출'!M318))</f>
        <v>노말</v>
      </c>
    </row>
    <row r="319" spans="1:15" x14ac:dyDescent="0.3">
      <c r="B319">
        <v>264</v>
      </c>
      <c r="C319" t="s">
        <v>623</v>
      </c>
      <c r="D319">
        <v>78</v>
      </c>
      <c r="E319">
        <v>70</v>
      </c>
      <c r="F319">
        <v>61</v>
      </c>
      <c r="G319">
        <v>50</v>
      </c>
      <c r="H319">
        <v>61</v>
      </c>
      <c r="I319">
        <v>100</v>
      </c>
      <c r="J319">
        <v>420</v>
      </c>
      <c r="K319" t="str">
        <f>VLOOKUP(C319,'Raw 도감'!$E$2:$F$1103,2,FALSE)</f>
        <v>노말</v>
      </c>
      <c r="L319">
        <f>SUMPRODUCT((속성!$B$26:$S$43='Data 추출'!$K319)*ROW(속성!$B$26:$S$43))</f>
        <v>0</v>
      </c>
      <c r="M319">
        <f>SUMPRODUCT((속성!$B$26:$S$43='Data 추출'!$K319)*COLUMN(속성!$B$26:$S$43))</f>
        <v>0</v>
      </c>
      <c r="N319" t="str">
        <f>IF(L319=0,K319,(INDEX(속성!$A$1:$A$43,'Data 추출'!L319,1)))</f>
        <v>노말</v>
      </c>
      <c r="O319" t="str">
        <f>IF(M319=0,"",INDEX(속성!$A$25:$S$25,1,'Data 추출'!M319))</f>
        <v/>
      </c>
    </row>
    <row r="320" spans="1:15" x14ac:dyDescent="0.3">
      <c r="A320" t="s">
        <v>3356</v>
      </c>
      <c r="B320">
        <v>264</v>
      </c>
      <c r="C320" t="s">
        <v>625</v>
      </c>
      <c r="D320">
        <v>78</v>
      </c>
      <c r="E320">
        <v>70</v>
      </c>
      <c r="F320">
        <v>61</v>
      </c>
      <c r="G320">
        <v>50</v>
      </c>
      <c r="H320">
        <v>61</v>
      </c>
      <c r="I320">
        <v>100</v>
      </c>
      <c r="J320">
        <v>420</v>
      </c>
      <c r="K320" t="str">
        <f>VLOOKUP(C320,'Raw 도감'!$E$2:$F$1103,2,FALSE)</f>
        <v>악노말</v>
      </c>
      <c r="L320">
        <f>SUMPRODUCT((속성!$B$26:$S$43='Data 추출'!$K320)*ROW(속성!$B$26:$S$43))</f>
        <v>41</v>
      </c>
      <c r="M320">
        <f>SUMPRODUCT((속성!$B$26:$S$43='Data 추출'!$K320)*COLUMN(속성!$B$26:$S$43))</f>
        <v>2</v>
      </c>
      <c r="N320" t="str">
        <f>IF(L320=0,K320,(INDEX(속성!$A$1:$A$43,'Data 추출'!L320,1)))</f>
        <v>악</v>
      </c>
      <c r="O320" t="str">
        <f>IF(M320=0,"",INDEX(속성!$A$25:$S$25,1,'Data 추출'!M320))</f>
        <v>노말</v>
      </c>
    </row>
    <row r="321" spans="2:15" x14ac:dyDescent="0.3">
      <c r="B321">
        <v>265</v>
      </c>
      <c r="C321" t="s">
        <v>627</v>
      </c>
      <c r="D321">
        <v>45</v>
      </c>
      <c r="E321">
        <v>45</v>
      </c>
      <c r="F321">
        <v>35</v>
      </c>
      <c r="G321">
        <v>20</v>
      </c>
      <c r="H321">
        <v>30</v>
      </c>
      <c r="I321">
        <v>20</v>
      </c>
      <c r="J321">
        <v>195</v>
      </c>
      <c r="K321" t="str">
        <f>VLOOKUP(C321,'Raw 도감'!$E$2:$F$1103,2,FALSE)</f>
        <v>벌레</v>
      </c>
      <c r="L321">
        <f>SUMPRODUCT((속성!$B$26:$S$43='Data 추출'!$K321)*ROW(속성!$B$26:$S$43))</f>
        <v>0</v>
      </c>
      <c r="M321">
        <f>SUMPRODUCT((속성!$B$26:$S$43='Data 추출'!$K321)*COLUMN(속성!$B$26:$S$43))</f>
        <v>0</v>
      </c>
      <c r="N321" t="str">
        <f>IF(L321=0,K321,(INDEX(속성!$A$1:$A$43,'Data 추출'!L321,1)))</f>
        <v>벌레</v>
      </c>
      <c r="O321" t="str">
        <f>IF(M321=0,"",INDEX(속성!$A$25:$S$25,1,'Data 추출'!M321))</f>
        <v/>
      </c>
    </row>
    <row r="322" spans="2:15" x14ac:dyDescent="0.3">
      <c r="B322">
        <v>266</v>
      </c>
      <c r="C322" t="s">
        <v>629</v>
      </c>
      <c r="D322">
        <v>50</v>
      </c>
      <c r="E322">
        <v>35</v>
      </c>
      <c r="F322">
        <v>55</v>
      </c>
      <c r="G322">
        <v>25</v>
      </c>
      <c r="H322">
        <v>25</v>
      </c>
      <c r="I322">
        <v>15</v>
      </c>
      <c r="J322">
        <v>205</v>
      </c>
      <c r="K322" t="str">
        <f>VLOOKUP(C322,'Raw 도감'!$E$2:$F$1103,2,FALSE)</f>
        <v>벌레</v>
      </c>
      <c r="L322">
        <f>SUMPRODUCT((속성!$B$26:$S$43='Data 추출'!$K322)*ROW(속성!$B$26:$S$43))</f>
        <v>0</v>
      </c>
      <c r="M322">
        <f>SUMPRODUCT((속성!$B$26:$S$43='Data 추출'!$K322)*COLUMN(속성!$B$26:$S$43))</f>
        <v>0</v>
      </c>
      <c r="N322" t="str">
        <f>IF(L322=0,K322,(INDEX(속성!$A$1:$A$43,'Data 추출'!L322,1)))</f>
        <v>벌레</v>
      </c>
      <c r="O322" t="str">
        <f>IF(M322=0,"",INDEX(속성!$A$25:$S$25,1,'Data 추출'!M322))</f>
        <v/>
      </c>
    </row>
    <row r="323" spans="2:15" x14ac:dyDescent="0.3">
      <c r="B323">
        <v>267</v>
      </c>
      <c r="C323" t="s">
        <v>2390</v>
      </c>
      <c r="D323">
        <v>60</v>
      </c>
      <c r="E323">
        <v>70</v>
      </c>
      <c r="F323">
        <v>50</v>
      </c>
      <c r="G323">
        <v>100</v>
      </c>
      <c r="H323">
        <v>50</v>
      </c>
      <c r="I323">
        <v>65</v>
      </c>
      <c r="J323">
        <v>395</v>
      </c>
      <c r="K323" t="str">
        <f>VLOOKUP(C323,'Raw 도감'!$E$2:$F$1103,2,FALSE)</f>
        <v>벌레비행</v>
      </c>
      <c r="L323">
        <f>SUMPRODUCT((속성!$B$26:$S$43='Data 추출'!$K323)*ROW(속성!$B$26:$S$43))</f>
        <v>37</v>
      </c>
      <c r="M323">
        <f>SUMPRODUCT((속성!$B$26:$S$43='Data 추출'!$K323)*COLUMN(속성!$B$26:$S$43))</f>
        <v>11</v>
      </c>
      <c r="N323" t="str">
        <f>IF(L323=0,K323,(INDEX(속성!$A$1:$A$43,'Data 추출'!L323,1)))</f>
        <v>벌레</v>
      </c>
      <c r="O323" t="str">
        <f>IF(M323=0,"",INDEX(속성!$A$25:$S$25,1,'Data 추출'!M323))</f>
        <v>비행</v>
      </c>
    </row>
    <row r="324" spans="2:15" x14ac:dyDescent="0.3">
      <c r="B324">
        <v>268</v>
      </c>
      <c r="C324" t="s">
        <v>634</v>
      </c>
      <c r="D324">
        <v>50</v>
      </c>
      <c r="E324">
        <v>35</v>
      </c>
      <c r="F324">
        <v>55</v>
      </c>
      <c r="G324">
        <v>25</v>
      </c>
      <c r="H324">
        <v>25</v>
      </c>
      <c r="I324">
        <v>15</v>
      </c>
      <c r="J324">
        <v>205</v>
      </c>
      <c r="K324" t="str">
        <f>VLOOKUP(C324,'Raw 도감'!$E$2:$F$1103,2,FALSE)</f>
        <v>벌레</v>
      </c>
      <c r="L324">
        <f>SUMPRODUCT((속성!$B$26:$S$43='Data 추출'!$K324)*ROW(속성!$B$26:$S$43))</f>
        <v>0</v>
      </c>
      <c r="M324">
        <f>SUMPRODUCT((속성!$B$26:$S$43='Data 추출'!$K324)*COLUMN(속성!$B$26:$S$43))</f>
        <v>0</v>
      </c>
      <c r="N324" t="str">
        <f>IF(L324=0,K324,(INDEX(속성!$A$1:$A$43,'Data 추출'!L324,1)))</f>
        <v>벌레</v>
      </c>
      <c r="O324" t="str">
        <f>IF(M324=0,"",INDEX(속성!$A$25:$S$25,1,'Data 추출'!M324))</f>
        <v/>
      </c>
    </row>
    <row r="325" spans="2:15" x14ac:dyDescent="0.3">
      <c r="B325">
        <v>269</v>
      </c>
      <c r="C325" t="s">
        <v>636</v>
      </c>
      <c r="D325">
        <v>60</v>
      </c>
      <c r="E325">
        <v>50</v>
      </c>
      <c r="F325">
        <v>70</v>
      </c>
      <c r="G325">
        <v>50</v>
      </c>
      <c r="H325">
        <v>90</v>
      </c>
      <c r="I325">
        <v>65</v>
      </c>
      <c r="J325">
        <v>385</v>
      </c>
      <c r="K325" t="str">
        <f>VLOOKUP(C325,'Raw 도감'!$E$2:$F$1103,2,FALSE)</f>
        <v>벌레독</v>
      </c>
      <c r="L325">
        <f>SUMPRODUCT((속성!$B$26:$S$43='Data 추출'!$K325)*ROW(속성!$B$26:$S$43))</f>
        <v>37</v>
      </c>
      <c r="M325">
        <f>SUMPRODUCT((속성!$B$26:$S$43='Data 추출'!$K325)*COLUMN(속성!$B$26:$S$43))</f>
        <v>9</v>
      </c>
      <c r="N325" t="str">
        <f>IF(L325=0,K325,(INDEX(속성!$A$1:$A$43,'Data 추출'!L325,1)))</f>
        <v>벌레</v>
      </c>
      <c r="O325" t="str">
        <f>IF(M325=0,"",INDEX(속성!$A$25:$S$25,1,'Data 추출'!M325))</f>
        <v>독</v>
      </c>
    </row>
    <row r="326" spans="2:15" x14ac:dyDescent="0.3">
      <c r="B326">
        <v>270</v>
      </c>
      <c r="C326" t="s">
        <v>638</v>
      </c>
      <c r="D326">
        <v>40</v>
      </c>
      <c r="E326">
        <v>30</v>
      </c>
      <c r="F326">
        <v>30</v>
      </c>
      <c r="G326">
        <v>40</v>
      </c>
      <c r="H326">
        <v>50</v>
      </c>
      <c r="I326">
        <v>30</v>
      </c>
      <c r="J326">
        <v>220</v>
      </c>
      <c r="K326" t="str">
        <f>VLOOKUP(C326,'Raw 도감'!$E$2:$F$1103,2,FALSE)</f>
        <v>물풀</v>
      </c>
      <c r="L326">
        <f>SUMPRODUCT((속성!$B$26:$S$43='Data 추출'!$K326)*ROW(속성!$B$26:$S$43))</f>
        <v>28</v>
      </c>
      <c r="M326">
        <f>SUMPRODUCT((속성!$B$26:$S$43='Data 추출'!$K326)*COLUMN(속성!$B$26:$S$43))</f>
        <v>6</v>
      </c>
      <c r="N326" t="str">
        <f>IF(L326=0,K326,(INDEX(속성!$A$1:$A$43,'Data 추출'!L326,1)))</f>
        <v>물</v>
      </c>
      <c r="O326" t="str">
        <f>IF(M326=0,"",INDEX(속성!$A$25:$S$25,1,'Data 추출'!M326))</f>
        <v>풀</v>
      </c>
    </row>
    <row r="327" spans="2:15" x14ac:dyDescent="0.3">
      <c r="B327">
        <v>271</v>
      </c>
      <c r="C327" t="s">
        <v>640</v>
      </c>
      <c r="D327">
        <v>60</v>
      </c>
      <c r="E327">
        <v>50</v>
      </c>
      <c r="F327">
        <v>50</v>
      </c>
      <c r="G327">
        <v>60</v>
      </c>
      <c r="H327">
        <v>70</v>
      </c>
      <c r="I327">
        <v>50</v>
      </c>
      <c r="J327">
        <v>340</v>
      </c>
      <c r="K327" t="str">
        <f>VLOOKUP(C327,'Raw 도감'!$E$2:$F$1103,2,FALSE)</f>
        <v>물풀</v>
      </c>
      <c r="L327">
        <f>SUMPRODUCT((속성!$B$26:$S$43='Data 추출'!$K327)*ROW(속성!$B$26:$S$43))</f>
        <v>28</v>
      </c>
      <c r="M327">
        <f>SUMPRODUCT((속성!$B$26:$S$43='Data 추출'!$K327)*COLUMN(속성!$B$26:$S$43))</f>
        <v>6</v>
      </c>
      <c r="N327" t="str">
        <f>IF(L327=0,K327,(INDEX(속성!$A$1:$A$43,'Data 추출'!L327,1)))</f>
        <v>물</v>
      </c>
      <c r="O327" t="str">
        <f>IF(M327=0,"",INDEX(속성!$A$25:$S$25,1,'Data 추출'!M327))</f>
        <v>풀</v>
      </c>
    </row>
    <row r="328" spans="2:15" x14ac:dyDescent="0.3">
      <c r="B328">
        <v>272</v>
      </c>
      <c r="C328" t="s">
        <v>642</v>
      </c>
      <c r="D328">
        <v>80</v>
      </c>
      <c r="E328">
        <v>70</v>
      </c>
      <c r="F328">
        <v>70</v>
      </c>
      <c r="G328">
        <v>90</v>
      </c>
      <c r="H328">
        <v>100</v>
      </c>
      <c r="I328">
        <v>70</v>
      </c>
      <c r="J328">
        <v>480</v>
      </c>
      <c r="K328" t="str">
        <f>VLOOKUP(C328,'Raw 도감'!$E$2:$F$1103,2,FALSE)</f>
        <v>물풀</v>
      </c>
      <c r="L328">
        <f>SUMPRODUCT((속성!$B$26:$S$43='Data 추출'!$K328)*ROW(속성!$B$26:$S$43))</f>
        <v>28</v>
      </c>
      <c r="M328">
        <f>SUMPRODUCT((속성!$B$26:$S$43='Data 추출'!$K328)*COLUMN(속성!$B$26:$S$43))</f>
        <v>6</v>
      </c>
      <c r="N328" t="str">
        <f>IF(L328=0,K328,(INDEX(속성!$A$1:$A$43,'Data 추출'!L328,1)))</f>
        <v>물</v>
      </c>
      <c r="O328" t="str">
        <f>IF(M328=0,"",INDEX(속성!$A$25:$S$25,1,'Data 추출'!M328))</f>
        <v>풀</v>
      </c>
    </row>
    <row r="329" spans="2:15" x14ac:dyDescent="0.3">
      <c r="B329">
        <v>273</v>
      </c>
      <c r="C329" t="s">
        <v>644</v>
      </c>
      <c r="D329">
        <v>40</v>
      </c>
      <c r="E329">
        <v>40</v>
      </c>
      <c r="F329">
        <v>50</v>
      </c>
      <c r="G329">
        <v>30</v>
      </c>
      <c r="H329">
        <v>30</v>
      </c>
      <c r="I329">
        <v>30</v>
      </c>
      <c r="J329">
        <v>220</v>
      </c>
      <c r="K329" t="str">
        <f>VLOOKUP(C329,'Raw 도감'!$E$2:$F$1103,2,FALSE)</f>
        <v>풀</v>
      </c>
      <c r="L329">
        <f>SUMPRODUCT((속성!$B$26:$S$43='Data 추출'!$K329)*ROW(속성!$B$26:$S$43))</f>
        <v>0</v>
      </c>
      <c r="M329">
        <f>SUMPRODUCT((속성!$B$26:$S$43='Data 추출'!$K329)*COLUMN(속성!$B$26:$S$43))</f>
        <v>0</v>
      </c>
      <c r="N329" t="str">
        <f>IF(L329=0,K329,(INDEX(속성!$A$1:$A$43,'Data 추출'!L329,1)))</f>
        <v>풀</v>
      </c>
      <c r="O329" t="str">
        <f>IF(M329=0,"",INDEX(속성!$A$25:$S$25,1,'Data 추출'!M329))</f>
        <v/>
      </c>
    </row>
    <row r="330" spans="2:15" x14ac:dyDescent="0.3">
      <c r="B330">
        <v>274</v>
      </c>
      <c r="C330" t="s">
        <v>646</v>
      </c>
      <c r="D330">
        <v>70</v>
      </c>
      <c r="E330">
        <v>70</v>
      </c>
      <c r="F330">
        <v>40</v>
      </c>
      <c r="G330">
        <v>60</v>
      </c>
      <c r="H330">
        <v>40</v>
      </c>
      <c r="I330">
        <v>60</v>
      </c>
      <c r="J330">
        <v>340</v>
      </c>
      <c r="K330" t="str">
        <f>VLOOKUP(C330,'Raw 도감'!$E$2:$F$1103,2,FALSE)</f>
        <v>풀악</v>
      </c>
      <c r="L330">
        <f>SUMPRODUCT((속성!$B$26:$S$43='Data 추출'!$K330)*ROW(속성!$B$26:$S$43))</f>
        <v>30</v>
      </c>
      <c r="M330">
        <f>SUMPRODUCT((속성!$B$26:$S$43='Data 추출'!$K330)*COLUMN(속성!$B$26:$S$43))</f>
        <v>17</v>
      </c>
      <c r="N330" t="str">
        <f>IF(L330=0,K330,(INDEX(속성!$A$1:$A$43,'Data 추출'!L330,1)))</f>
        <v>풀</v>
      </c>
      <c r="O330" t="str">
        <f>IF(M330=0,"",INDEX(속성!$A$25:$S$25,1,'Data 추출'!M330))</f>
        <v>악</v>
      </c>
    </row>
    <row r="331" spans="2:15" x14ac:dyDescent="0.3">
      <c r="B331">
        <v>275</v>
      </c>
      <c r="C331" t="s">
        <v>648</v>
      </c>
      <c r="D331">
        <v>90</v>
      </c>
      <c r="E331">
        <v>100</v>
      </c>
      <c r="F331">
        <v>60</v>
      </c>
      <c r="G331">
        <v>90</v>
      </c>
      <c r="H331">
        <v>60</v>
      </c>
      <c r="I331">
        <v>80</v>
      </c>
      <c r="J331">
        <v>480</v>
      </c>
      <c r="K331" t="str">
        <f>VLOOKUP(C331,'Raw 도감'!$E$2:$F$1103,2,FALSE)</f>
        <v>풀악</v>
      </c>
      <c r="L331">
        <f>SUMPRODUCT((속성!$B$26:$S$43='Data 추출'!$K331)*ROW(속성!$B$26:$S$43))</f>
        <v>30</v>
      </c>
      <c r="M331">
        <f>SUMPRODUCT((속성!$B$26:$S$43='Data 추출'!$K331)*COLUMN(속성!$B$26:$S$43))</f>
        <v>17</v>
      </c>
      <c r="N331" t="str">
        <f>IF(L331=0,K331,(INDEX(속성!$A$1:$A$43,'Data 추출'!L331,1)))</f>
        <v>풀</v>
      </c>
      <c r="O331" t="str">
        <f>IF(M331=0,"",INDEX(속성!$A$25:$S$25,1,'Data 추출'!M331))</f>
        <v>악</v>
      </c>
    </row>
    <row r="332" spans="2:15" x14ac:dyDescent="0.3">
      <c r="B332">
        <v>276</v>
      </c>
      <c r="C332" t="s">
        <v>650</v>
      </c>
      <c r="D332">
        <v>40</v>
      </c>
      <c r="E332">
        <v>55</v>
      </c>
      <c r="F332">
        <v>30</v>
      </c>
      <c r="G332">
        <v>30</v>
      </c>
      <c r="H332">
        <v>30</v>
      </c>
      <c r="I332">
        <v>85</v>
      </c>
      <c r="J332">
        <v>270</v>
      </c>
      <c r="K332" t="str">
        <f>VLOOKUP(C332,'Raw 도감'!$E$2:$F$1103,2,FALSE)</f>
        <v>노말비행</v>
      </c>
      <c r="L332">
        <f>SUMPRODUCT((속성!$B$26:$S$43='Data 추출'!$K332)*ROW(속성!$B$26:$S$43))</f>
        <v>26</v>
      </c>
      <c r="M332">
        <f>SUMPRODUCT((속성!$B$26:$S$43='Data 추출'!$K332)*COLUMN(속성!$B$26:$S$43))</f>
        <v>11</v>
      </c>
      <c r="N332" t="str">
        <f>IF(L332=0,K332,(INDEX(속성!$A$1:$A$43,'Data 추출'!L332,1)))</f>
        <v>노말</v>
      </c>
      <c r="O332" t="str">
        <f>IF(M332=0,"",INDEX(속성!$A$25:$S$25,1,'Data 추출'!M332))</f>
        <v>비행</v>
      </c>
    </row>
    <row r="333" spans="2:15" x14ac:dyDescent="0.3">
      <c r="B333">
        <v>277</v>
      </c>
      <c r="C333" t="s">
        <v>652</v>
      </c>
      <c r="D333">
        <v>60</v>
      </c>
      <c r="E333">
        <v>85</v>
      </c>
      <c r="F333">
        <v>60</v>
      </c>
      <c r="G333">
        <v>50</v>
      </c>
      <c r="H333">
        <v>50</v>
      </c>
      <c r="I333">
        <v>125</v>
      </c>
      <c r="J333">
        <v>430</v>
      </c>
      <c r="K333" t="str">
        <f>VLOOKUP(C333,'Raw 도감'!$E$2:$F$1103,2,FALSE)</f>
        <v>노말비행</v>
      </c>
      <c r="L333">
        <f>SUMPRODUCT((속성!$B$26:$S$43='Data 추출'!$K333)*ROW(속성!$B$26:$S$43))</f>
        <v>26</v>
      </c>
      <c r="M333">
        <f>SUMPRODUCT((속성!$B$26:$S$43='Data 추출'!$K333)*COLUMN(속성!$B$26:$S$43))</f>
        <v>11</v>
      </c>
      <c r="N333" t="str">
        <f>IF(L333=0,K333,(INDEX(속성!$A$1:$A$43,'Data 추출'!L333,1)))</f>
        <v>노말</v>
      </c>
      <c r="O333" t="str">
        <f>IF(M333=0,"",INDEX(속성!$A$25:$S$25,1,'Data 추출'!M333))</f>
        <v>비행</v>
      </c>
    </row>
    <row r="334" spans="2:15" x14ac:dyDescent="0.3">
      <c r="B334">
        <v>278</v>
      </c>
      <c r="C334" t="s">
        <v>654</v>
      </c>
      <c r="D334">
        <v>40</v>
      </c>
      <c r="E334">
        <v>30</v>
      </c>
      <c r="F334">
        <v>30</v>
      </c>
      <c r="G334">
        <v>55</v>
      </c>
      <c r="H334">
        <v>30</v>
      </c>
      <c r="I334">
        <v>85</v>
      </c>
      <c r="J334">
        <v>270</v>
      </c>
      <c r="K334" t="str">
        <f>VLOOKUP(C334,'Raw 도감'!$E$2:$F$1103,2,FALSE)</f>
        <v>물비행</v>
      </c>
      <c r="L334">
        <f>SUMPRODUCT((속성!$B$26:$S$43='Data 추출'!$K334)*ROW(속성!$B$26:$S$43))</f>
        <v>28</v>
      </c>
      <c r="M334">
        <f>SUMPRODUCT((속성!$B$26:$S$43='Data 추출'!$K334)*COLUMN(속성!$B$26:$S$43))</f>
        <v>11</v>
      </c>
      <c r="N334" t="str">
        <f>IF(L334=0,K334,(INDEX(속성!$A$1:$A$43,'Data 추출'!L334,1)))</f>
        <v>물</v>
      </c>
      <c r="O334" t="str">
        <f>IF(M334=0,"",INDEX(속성!$A$25:$S$25,1,'Data 추출'!M334))</f>
        <v>비행</v>
      </c>
    </row>
    <row r="335" spans="2:15" x14ac:dyDescent="0.3">
      <c r="B335">
        <v>279</v>
      </c>
      <c r="C335" t="s">
        <v>656</v>
      </c>
      <c r="D335">
        <v>60</v>
      </c>
      <c r="E335">
        <v>50</v>
      </c>
      <c r="F335">
        <v>100</v>
      </c>
      <c r="G335">
        <v>85</v>
      </c>
      <c r="H335">
        <v>70</v>
      </c>
      <c r="I335">
        <v>65</v>
      </c>
      <c r="J335">
        <v>430</v>
      </c>
      <c r="K335" t="str">
        <f>VLOOKUP(C335,'Raw 도감'!$E$2:$F$1103,2,FALSE)</f>
        <v>물비행</v>
      </c>
      <c r="L335">
        <f>SUMPRODUCT((속성!$B$26:$S$43='Data 추출'!$K335)*ROW(속성!$B$26:$S$43))</f>
        <v>28</v>
      </c>
      <c r="M335">
        <f>SUMPRODUCT((속성!$B$26:$S$43='Data 추출'!$K335)*COLUMN(속성!$B$26:$S$43))</f>
        <v>11</v>
      </c>
      <c r="N335" t="str">
        <f>IF(L335=0,K335,(INDEX(속성!$A$1:$A$43,'Data 추출'!L335,1)))</f>
        <v>물</v>
      </c>
      <c r="O335" t="str">
        <f>IF(M335=0,"",INDEX(속성!$A$25:$S$25,1,'Data 추출'!M335))</f>
        <v>비행</v>
      </c>
    </row>
    <row r="336" spans="2:15" x14ac:dyDescent="0.3">
      <c r="B336">
        <v>280</v>
      </c>
      <c r="C336" t="s">
        <v>658</v>
      </c>
      <c r="D336">
        <v>28</v>
      </c>
      <c r="E336">
        <v>25</v>
      </c>
      <c r="F336">
        <v>25</v>
      </c>
      <c r="G336">
        <v>45</v>
      </c>
      <c r="H336">
        <v>35</v>
      </c>
      <c r="I336">
        <v>40</v>
      </c>
      <c r="J336">
        <v>198</v>
      </c>
      <c r="K336" t="str">
        <f>VLOOKUP(C336,'Raw 도감'!$E$2:$F$1103,2,FALSE)</f>
        <v>에스퍼페어리</v>
      </c>
      <c r="L336">
        <f>SUMPRODUCT((속성!$B$26:$S$43='Data 추출'!$K336)*ROW(속성!$B$26:$S$43))</f>
        <v>36</v>
      </c>
      <c r="M336">
        <f>SUMPRODUCT((속성!$B$26:$S$43='Data 추출'!$K336)*COLUMN(속성!$B$26:$S$43))</f>
        <v>19</v>
      </c>
      <c r="N336" t="str">
        <f>IF(L336=0,K336,(INDEX(속성!$A$1:$A$43,'Data 추출'!L336,1)))</f>
        <v>에스퍼</v>
      </c>
      <c r="O336" t="str">
        <f>IF(M336=0,"",INDEX(속성!$A$25:$S$25,1,'Data 추출'!M336))</f>
        <v>페어리</v>
      </c>
    </row>
    <row r="337" spans="2:15" x14ac:dyDescent="0.3">
      <c r="B337">
        <v>281</v>
      </c>
      <c r="C337" t="s">
        <v>660</v>
      </c>
      <c r="D337">
        <v>38</v>
      </c>
      <c r="E337">
        <v>35</v>
      </c>
      <c r="F337">
        <v>35</v>
      </c>
      <c r="G337">
        <v>65</v>
      </c>
      <c r="H337">
        <v>55</v>
      </c>
      <c r="I337">
        <v>50</v>
      </c>
      <c r="J337">
        <v>278</v>
      </c>
      <c r="K337" t="str">
        <f>VLOOKUP(C337,'Raw 도감'!$E$2:$F$1103,2,FALSE)</f>
        <v>에스퍼페어리</v>
      </c>
      <c r="L337">
        <f>SUMPRODUCT((속성!$B$26:$S$43='Data 추출'!$K337)*ROW(속성!$B$26:$S$43))</f>
        <v>36</v>
      </c>
      <c r="M337">
        <f>SUMPRODUCT((속성!$B$26:$S$43='Data 추출'!$K337)*COLUMN(속성!$B$26:$S$43))</f>
        <v>19</v>
      </c>
      <c r="N337" t="str">
        <f>IF(L337=0,K337,(INDEX(속성!$A$1:$A$43,'Data 추출'!L337,1)))</f>
        <v>에스퍼</v>
      </c>
      <c r="O337" t="str">
        <f>IF(M337=0,"",INDEX(속성!$A$25:$S$25,1,'Data 추출'!M337))</f>
        <v>페어리</v>
      </c>
    </row>
    <row r="338" spans="2:15" x14ac:dyDescent="0.3">
      <c r="B338">
        <v>282</v>
      </c>
      <c r="C338" t="s">
        <v>662</v>
      </c>
      <c r="D338">
        <v>68</v>
      </c>
      <c r="E338">
        <v>65</v>
      </c>
      <c r="F338">
        <v>65</v>
      </c>
      <c r="G338">
        <v>125</v>
      </c>
      <c r="H338">
        <v>115</v>
      </c>
      <c r="I338">
        <v>80</v>
      </c>
      <c r="J338">
        <v>518</v>
      </c>
      <c r="K338" t="str">
        <f>VLOOKUP(C338,'Raw 도감'!$E$2:$F$1103,2,FALSE)</f>
        <v>에스퍼페어리</v>
      </c>
      <c r="L338">
        <f>SUMPRODUCT((속성!$B$26:$S$43='Data 추출'!$K338)*ROW(속성!$B$26:$S$43))</f>
        <v>36</v>
      </c>
      <c r="M338">
        <f>SUMPRODUCT((속성!$B$26:$S$43='Data 추출'!$K338)*COLUMN(속성!$B$26:$S$43))</f>
        <v>19</v>
      </c>
      <c r="N338" t="str">
        <f>IF(L338=0,K338,(INDEX(속성!$A$1:$A$43,'Data 추출'!L338,1)))</f>
        <v>에스퍼</v>
      </c>
      <c r="O338" t="str">
        <f>IF(M338=0,"",INDEX(속성!$A$25:$S$25,1,'Data 추출'!M338))</f>
        <v>페어리</v>
      </c>
    </row>
    <row r="339" spans="2:15" x14ac:dyDescent="0.3">
      <c r="B339">
        <v>282</v>
      </c>
      <c r="C339" t="s">
        <v>663</v>
      </c>
      <c r="D339">
        <v>68</v>
      </c>
      <c r="E339">
        <v>85</v>
      </c>
      <c r="F339">
        <v>65</v>
      </c>
      <c r="G339">
        <v>165</v>
      </c>
      <c r="H339">
        <v>135</v>
      </c>
      <c r="I339">
        <v>100</v>
      </c>
      <c r="J339">
        <v>618</v>
      </c>
      <c r="K339" t="str">
        <f>VLOOKUP(C339,'Raw 도감'!$E$2:$F$1103,2,FALSE)</f>
        <v>에스퍼페어리</v>
      </c>
      <c r="L339">
        <f>SUMPRODUCT((속성!$B$26:$S$43='Data 추출'!$K339)*ROW(속성!$B$26:$S$43))</f>
        <v>36</v>
      </c>
      <c r="M339">
        <f>SUMPRODUCT((속성!$B$26:$S$43='Data 추출'!$K339)*COLUMN(속성!$B$26:$S$43))</f>
        <v>19</v>
      </c>
      <c r="N339" t="str">
        <f>IF(L339=0,K339,(INDEX(속성!$A$1:$A$43,'Data 추출'!L339,1)))</f>
        <v>에스퍼</v>
      </c>
      <c r="O339" t="str">
        <f>IF(M339=0,"",INDEX(속성!$A$25:$S$25,1,'Data 추출'!M339))</f>
        <v>페어리</v>
      </c>
    </row>
    <row r="340" spans="2:15" x14ac:dyDescent="0.3">
      <c r="B340">
        <v>283</v>
      </c>
      <c r="C340" t="s">
        <v>665</v>
      </c>
      <c r="D340">
        <v>40</v>
      </c>
      <c r="E340">
        <v>30</v>
      </c>
      <c r="F340">
        <v>32</v>
      </c>
      <c r="G340">
        <v>50</v>
      </c>
      <c r="H340">
        <v>52</v>
      </c>
      <c r="I340">
        <v>65</v>
      </c>
      <c r="J340">
        <v>269</v>
      </c>
      <c r="K340" t="str">
        <f>VLOOKUP(C340,'Raw 도감'!$E$2:$F$1103,2,FALSE)</f>
        <v>벌레물</v>
      </c>
      <c r="L340">
        <f>SUMPRODUCT((속성!$B$26:$S$43='Data 추출'!$K340)*ROW(속성!$B$26:$S$43))</f>
        <v>37</v>
      </c>
      <c r="M340">
        <f>SUMPRODUCT((속성!$B$26:$S$43='Data 추출'!$K340)*COLUMN(속성!$B$26:$S$43))</f>
        <v>4</v>
      </c>
      <c r="N340" t="str">
        <f>IF(L340=0,K340,(INDEX(속성!$A$1:$A$43,'Data 추출'!L340,1)))</f>
        <v>벌레</v>
      </c>
      <c r="O340" t="str">
        <f>IF(M340=0,"",INDEX(속성!$A$25:$S$25,1,'Data 추출'!M340))</f>
        <v>물</v>
      </c>
    </row>
    <row r="341" spans="2:15" x14ac:dyDescent="0.3">
      <c r="B341">
        <v>284</v>
      </c>
      <c r="C341" t="s">
        <v>667</v>
      </c>
      <c r="D341">
        <v>70</v>
      </c>
      <c r="E341">
        <v>60</v>
      </c>
      <c r="F341">
        <v>62</v>
      </c>
      <c r="G341">
        <v>80</v>
      </c>
      <c r="H341">
        <v>82</v>
      </c>
      <c r="I341">
        <v>60</v>
      </c>
      <c r="J341">
        <v>414</v>
      </c>
      <c r="K341" t="str">
        <f>VLOOKUP(C341,'Raw 도감'!$E$2:$F$1103,2,FALSE)</f>
        <v>벌레비행</v>
      </c>
      <c r="L341">
        <f>SUMPRODUCT((속성!$B$26:$S$43='Data 추출'!$K341)*ROW(속성!$B$26:$S$43))</f>
        <v>37</v>
      </c>
      <c r="M341">
        <f>SUMPRODUCT((속성!$B$26:$S$43='Data 추출'!$K341)*COLUMN(속성!$B$26:$S$43))</f>
        <v>11</v>
      </c>
      <c r="N341" t="str">
        <f>IF(L341=0,K341,(INDEX(속성!$A$1:$A$43,'Data 추출'!L341,1)))</f>
        <v>벌레</v>
      </c>
      <c r="O341" t="str">
        <f>IF(M341=0,"",INDEX(속성!$A$25:$S$25,1,'Data 추출'!M341))</f>
        <v>비행</v>
      </c>
    </row>
    <row r="342" spans="2:15" x14ac:dyDescent="0.3">
      <c r="B342">
        <v>285</v>
      </c>
      <c r="C342" t="s">
        <v>669</v>
      </c>
      <c r="D342">
        <v>60</v>
      </c>
      <c r="E342">
        <v>40</v>
      </c>
      <c r="F342">
        <v>60</v>
      </c>
      <c r="G342">
        <v>40</v>
      </c>
      <c r="H342">
        <v>60</v>
      </c>
      <c r="I342">
        <v>35</v>
      </c>
      <c r="J342">
        <v>295</v>
      </c>
      <c r="K342" t="str">
        <f>VLOOKUP(C342,'Raw 도감'!$E$2:$F$1103,2,FALSE)</f>
        <v>풀</v>
      </c>
      <c r="L342">
        <f>SUMPRODUCT((속성!$B$26:$S$43='Data 추출'!$K342)*ROW(속성!$B$26:$S$43))</f>
        <v>0</v>
      </c>
      <c r="M342">
        <f>SUMPRODUCT((속성!$B$26:$S$43='Data 추출'!$K342)*COLUMN(속성!$B$26:$S$43))</f>
        <v>0</v>
      </c>
      <c r="N342" t="str">
        <f>IF(L342=0,K342,(INDEX(속성!$A$1:$A$43,'Data 추출'!L342,1)))</f>
        <v>풀</v>
      </c>
      <c r="O342" t="str">
        <f>IF(M342=0,"",INDEX(속성!$A$25:$S$25,1,'Data 추출'!M342))</f>
        <v/>
      </c>
    </row>
    <row r="343" spans="2:15" x14ac:dyDescent="0.3">
      <c r="B343">
        <v>286</v>
      </c>
      <c r="C343" t="s">
        <v>671</v>
      </c>
      <c r="D343">
        <v>60</v>
      </c>
      <c r="E343">
        <v>130</v>
      </c>
      <c r="F343">
        <v>80</v>
      </c>
      <c r="G343">
        <v>60</v>
      </c>
      <c r="H343">
        <v>60</v>
      </c>
      <c r="I343">
        <v>70</v>
      </c>
      <c r="J343">
        <v>460</v>
      </c>
      <c r="K343" t="str">
        <f>VLOOKUP(C343,'Raw 도감'!$E$2:$F$1103,2,FALSE)</f>
        <v>풀격투</v>
      </c>
      <c r="L343">
        <f>SUMPRODUCT((속성!$B$26:$S$43='Data 추출'!$K343)*ROW(속성!$B$26:$S$43))</f>
        <v>30</v>
      </c>
      <c r="M343">
        <f>SUMPRODUCT((속성!$B$26:$S$43='Data 추출'!$K343)*COLUMN(속성!$B$26:$S$43))</f>
        <v>8</v>
      </c>
      <c r="N343" t="str">
        <f>IF(L343=0,K343,(INDEX(속성!$A$1:$A$43,'Data 추출'!L343,1)))</f>
        <v>풀</v>
      </c>
      <c r="O343" t="str">
        <f>IF(M343=0,"",INDEX(속성!$A$25:$S$25,1,'Data 추출'!M343))</f>
        <v>격투</v>
      </c>
    </row>
    <row r="344" spans="2:15" x14ac:dyDescent="0.3">
      <c r="B344">
        <v>287</v>
      </c>
      <c r="C344" t="s">
        <v>673</v>
      </c>
      <c r="D344">
        <v>60</v>
      </c>
      <c r="E344">
        <v>60</v>
      </c>
      <c r="F344">
        <v>60</v>
      </c>
      <c r="G344">
        <v>35</v>
      </c>
      <c r="H344">
        <v>35</v>
      </c>
      <c r="I344">
        <v>30</v>
      </c>
      <c r="J344">
        <v>280</v>
      </c>
      <c r="K344" t="str">
        <f>VLOOKUP(C344,'Raw 도감'!$E$2:$F$1103,2,FALSE)</f>
        <v>노말</v>
      </c>
      <c r="L344">
        <f>SUMPRODUCT((속성!$B$26:$S$43='Data 추출'!$K344)*ROW(속성!$B$26:$S$43))</f>
        <v>0</v>
      </c>
      <c r="M344">
        <f>SUMPRODUCT((속성!$B$26:$S$43='Data 추출'!$K344)*COLUMN(속성!$B$26:$S$43))</f>
        <v>0</v>
      </c>
      <c r="N344" t="str">
        <f>IF(L344=0,K344,(INDEX(속성!$A$1:$A$43,'Data 추출'!L344,1)))</f>
        <v>노말</v>
      </c>
      <c r="O344" t="str">
        <f>IF(M344=0,"",INDEX(속성!$A$25:$S$25,1,'Data 추출'!M344))</f>
        <v/>
      </c>
    </row>
    <row r="345" spans="2:15" x14ac:dyDescent="0.3">
      <c r="B345">
        <v>288</v>
      </c>
      <c r="C345" t="s">
        <v>675</v>
      </c>
      <c r="D345">
        <v>80</v>
      </c>
      <c r="E345">
        <v>80</v>
      </c>
      <c r="F345">
        <v>80</v>
      </c>
      <c r="G345">
        <v>55</v>
      </c>
      <c r="H345">
        <v>55</v>
      </c>
      <c r="I345">
        <v>90</v>
      </c>
      <c r="J345">
        <v>440</v>
      </c>
      <c r="K345" t="str">
        <f>VLOOKUP(C345,'Raw 도감'!$E$2:$F$1103,2,FALSE)</f>
        <v>노말</v>
      </c>
      <c r="L345">
        <f>SUMPRODUCT((속성!$B$26:$S$43='Data 추출'!$K345)*ROW(속성!$B$26:$S$43))</f>
        <v>0</v>
      </c>
      <c r="M345">
        <f>SUMPRODUCT((속성!$B$26:$S$43='Data 추출'!$K345)*COLUMN(속성!$B$26:$S$43))</f>
        <v>0</v>
      </c>
      <c r="N345" t="str">
        <f>IF(L345=0,K345,(INDEX(속성!$A$1:$A$43,'Data 추출'!L345,1)))</f>
        <v>노말</v>
      </c>
      <c r="O345" t="str">
        <f>IF(M345=0,"",INDEX(속성!$A$25:$S$25,1,'Data 추출'!M345))</f>
        <v/>
      </c>
    </row>
    <row r="346" spans="2:15" x14ac:dyDescent="0.3">
      <c r="B346">
        <v>289</v>
      </c>
      <c r="C346" t="s">
        <v>677</v>
      </c>
      <c r="D346">
        <v>150</v>
      </c>
      <c r="E346">
        <v>160</v>
      </c>
      <c r="F346">
        <v>100</v>
      </c>
      <c r="G346">
        <v>95</v>
      </c>
      <c r="H346">
        <v>65</v>
      </c>
      <c r="I346">
        <v>100</v>
      </c>
      <c r="J346">
        <v>670</v>
      </c>
      <c r="K346" t="str">
        <f>VLOOKUP(C346,'Raw 도감'!$E$2:$F$1103,2,FALSE)</f>
        <v>노말</v>
      </c>
      <c r="L346">
        <f>SUMPRODUCT((속성!$B$26:$S$43='Data 추출'!$K346)*ROW(속성!$B$26:$S$43))</f>
        <v>0</v>
      </c>
      <c r="M346">
        <f>SUMPRODUCT((속성!$B$26:$S$43='Data 추출'!$K346)*COLUMN(속성!$B$26:$S$43))</f>
        <v>0</v>
      </c>
      <c r="N346" t="str">
        <f>IF(L346=0,K346,(INDEX(속성!$A$1:$A$43,'Data 추출'!L346,1)))</f>
        <v>노말</v>
      </c>
      <c r="O346" t="str">
        <f>IF(M346=0,"",INDEX(속성!$A$25:$S$25,1,'Data 추출'!M346))</f>
        <v/>
      </c>
    </row>
    <row r="347" spans="2:15" x14ac:dyDescent="0.3">
      <c r="B347">
        <v>290</v>
      </c>
      <c r="C347" t="s">
        <v>679</v>
      </c>
      <c r="D347">
        <v>31</v>
      </c>
      <c r="E347">
        <v>45</v>
      </c>
      <c r="F347">
        <v>90</v>
      </c>
      <c r="G347">
        <v>30</v>
      </c>
      <c r="H347">
        <v>30</v>
      </c>
      <c r="I347">
        <v>40</v>
      </c>
      <c r="J347">
        <v>266</v>
      </c>
      <c r="K347" t="str">
        <f>VLOOKUP(C347,'Raw 도감'!$E$2:$F$1103,2,FALSE)</f>
        <v>벌레땅</v>
      </c>
      <c r="L347">
        <f>SUMPRODUCT((속성!$B$26:$S$43='Data 추출'!$K347)*ROW(속성!$B$26:$S$43))</f>
        <v>37</v>
      </c>
      <c r="M347">
        <f>SUMPRODUCT((속성!$B$26:$S$43='Data 추출'!$K347)*COLUMN(속성!$B$26:$S$43))</f>
        <v>10</v>
      </c>
      <c r="N347" t="str">
        <f>IF(L347=0,K347,(INDEX(속성!$A$1:$A$43,'Data 추출'!L347,1)))</f>
        <v>벌레</v>
      </c>
      <c r="O347" t="str">
        <f>IF(M347=0,"",INDEX(속성!$A$25:$S$25,1,'Data 추출'!M347))</f>
        <v>땅</v>
      </c>
    </row>
    <row r="348" spans="2:15" x14ac:dyDescent="0.3">
      <c r="B348">
        <v>291</v>
      </c>
      <c r="C348" t="s">
        <v>681</v>
      </c>
      <c r="D348">
        <v>61</v>
      </c>
      <c r="E348">
        <v>90</v>
      </c>
      <c r="F348">
        <v>45</v>
      </c>
      <c r="G348">
        <v>50</v>
      </c>
      <c r="H348">
        <v>50</v>
      </c>
      <c r="I348">
        <v>160</v>
      </c>
      <c r="J348">
        <v>456</v>
      </c>
      <c r="K348" t="str">
        <f>VLOOKUP(C348,'Raw 도감'!$E$2:$F$1103,2,FALSE)</f>
        <v>벌레비행</v>
      </c>
      <c r="L348">
        <f>SUMPRODUCT((속성!$B$26:$S$43='Data 추출'!$K348)*ROW(속성!$B$26:$S$43))</f>
        <v>37</v>
      </c>
      <c r="M348">
        <f>SUMPRODUCT((속성!$B$26:$S$43='Data 추출'!$K348)*COLUMN(속성!$B$26:$S$43))</f>
        <v>11</v>
      </c>
      <c r="N348" t="str">
        <f>IF(L348=0,K348,(INDEX(속성!$A$1:$A$43,'Data 추출'!L348,1)))</f>
        <v>벌레</v>
      </c>
      <c r="O348" t="str">
        <f>IF(M348=0,"",INDEX(속성!$A$25:$S$25,1,'Data 추출'!M348))</f>
        <v>비행</v>
      </c>
    </row>
    <row r="349" spans="2:15" x14ac:dyDescent="0.3">
      <c r="B349">
        <v>292</v>
      </c>
      <c r="C349" t="s">
        <v>683</v>
      </c>
      <c r="D349">
        <v>1</v>
      </c>
      <c r="E349">
        <v>90</v>
      </c>
      <c r="F349">
        <v>45</v>
      </c>
      <c r="G349">
        <v>30</v>
      </c>
      <c r="H349">
        <v>30</v>
      </c>
      <c r="I349">
        <v>40</v>
      </c>
      <c r="J349">
        <v>236</v>
      </c>
      <c r="K349" t="str">
        <f>VLOOKUP(C349,'Raw 도감'!$E$2:$F$1103,2,FALSE)</f>
        <v>벌레고스트</v>
      </c>
      <c r="L349">
        <f>SUMPRODUCT((속성!$B$26:$S$43='Data 추출'!$K349)*ROW(속성!$B$26:$S$43))</f>
        <v>37</v>
      </c>
      <c r="M349">
        <f>SUMPRODUCT((속성!$B$26:$S$43='Data 추출'!$K349)*COLUMN(속성!$B$26:$S$43))</f>
        <v>15</v>
      </c>
      <c r="N349" t="str">
        <f>IF(L349=0,K349,(INDEX(속성!$A$1:$A$43,'Data 추출'!L349,1)))</f>
        <v>벌레</v>
      </c>
      <c r="O349" t="str">
        <f>IF(M349=0,"",INDEX(속성!$A$25:$S$25,1,'Data 추출'!M349))</f>
        <v>고스트</v>
      </c>
    </row>
    <row r="350" spans="2:15" x14ac:dyDescent="0.3">
      <c r="B350">
        <v>293</v>
      </c>
      <c r="C350" t="s">
        <v>685</v>
      </c>
      <c r="D350">
        <v>64</v>
      </c>
      <c r="E350">
        <v>51</v>
      </c>
      <c r="F350">
        <v>23</v>
      </c>
      <c r="G350">
        <v>51</v>
      </c>
      <c r="H350">
        <v>23</v>
      </c>
      <c r="I350">
        <v>28</v>
      </c>
      <c r="J350">
        <v>240</v>
      </c>
      <c r="K350" t="str">
        <f>VLOOKUP(C350,'Raw 도감'!$E$2:$F$1103,2,FALSE)</f>
        <v>노말</v>
      </c>
      <c r="L350">
        <f>SUMPRODUCT((속성!$B$26:$S$43='Data 추출'!$K350)*ROW(속성!$B$26:$S$43))</f>
        <v>0</v>
      </c>
      <c r="M350">
        <f>SUMPRODUCT((속성!$B$26:$S$43='Data 추출'!$K350)*COLUMN(속성!$B$26:$S$43))</f>
        <v>0</v>
      </c>
      <c r="N350" t="str">
        <f>IF(L350=0,K350,(INDEX(속성!$A$1:$A$43,'Data 추출'!L350,1)))</f>
        <v>노말</v>
      </c>
      <c r="O350" t="str">
        <f>IF(M350=0,"",INDEX(속성!$A$25:$S$25,1,'Data 추출'!M350))</f>
        <v/>
      </c>
    </row>
    <row r="351" spans="2:15" x14ac:dyDescent="0.3">
      <c r="B351">
        <v>294</v>
      </c>
      <c r="C351" t="s">
        <v>687</v>
      </c>
      <c r="D351">
        <v>84</v>
      </c>
      <c r="E351">
        <v>71</v>
      </c>
      <c r="F351">
        <v>43</v>
      </c>
      <c r="G351">
        <v>71</v>
      </c>
      <c r="H351">
        <v>43</v>
      </c>
      <c r="I351">
        <v>48</v>
      </c>
      <c r="J351">
        <v>360</v>
      </c>
      <c r="K351" t="str">
        <f>VLOOKUP(C351,'Raw 도감'!$E$2:$F$1103,2,FALSE)</f>
        <v>노말</v>
      </c>
      <c r="L351">
        <f>SUMPRODUCT((속성!$B$26:$S$43='Data 추출'!$K351)*ROW(속성!$B$26:$S$43))</f>
        <v>0</v>
      </c>
      <c r="M351">
        <f>SUMPRODUCT((속성!$B$26:$S$43='Data 추출'!$K351)*COLUMN(속성!$B$26:$S$43))</f>
        <v>0</v>
      </c>
      <c r="N351" t="str">
        <f>IF(L351=0,K351,(INDEX(속성!$A$1:$A$43,'Data 추출'!L351,1)))</f>
        <v>노말</v>
      </c>
      <c r="O351" t="str">
        <f>IF(M351=0,"",INDEX(속성!$A$25:$S$25,1,'Data 추출'!M351))</f>
        <v/>
      </c>
    </row>
    <row r="352" spans="2:15" x14ac:dyDescent="0.3">
      <c r="B352">
        <v>295</v>
      </c>
      <c r="C352" t="s">
        <v>2425</v>
      </c>
      <c r="D352">
        <v>104</v>
      </c>
      <c r="E352">
        <v>91</v>
      </c>
      <c r="F352">
        <v>63</v>
      </c>
      <c r="G352">
        <v>91</v>
      </c>
      <c r="H352">
        <v>73</v>
      </c>
      <c r="I352">
        <v>68</v>
      </c>
      <c r="J352">
        <v>490</v>
      </c>
      <c r="K352" t="str">
        <f>VLOOKUP(C352,'Raw 도감'!$E$2:$F$1103,2,FALSE)</f>
        <v>노말</v>
      </c>
      <c r="L352">
        <f>SUMPRODUCT((속성!$B$26:$S$43='Data 추출'!$K352)*ROW(속성!$B$26:$S$43))</f>
        <v>0</v>
      </c>
      <c r="M352">
        <f>SUMPRODUCT((속성!$B$26:$S$43='Data 추출'!$K352)*COLUMN(속성!$B$26:$S$43))</f>
        <v>0</v>
      </c>
      <c r="N352" t="str">
        <f>IF(L352=0,K352,(INDEX(속성!$A$1:$A$43,'Data 추출'!L352,1)))</f>
        <v>노말</v>
      </c>
      <c r="O352" t="str">
        <f>IF(M352=0,"",INDEX(속성!$A$25:$S$25,1,'Data 추출'!M352))</f>
        <v/>
      </c>
    </row>
    <row r="353" spans="2:15" x14ac:dyDescent="0.3">
      <c r="B353">
        <v>296</v>
      </c>
      <c r="C353" t="s">
        <v>692</v>
      </c>
      <c r="D353">
        <v>72</v>
      </c>
      <c r="E353">
        <v>60</v>
      </c>
      <c r="F353">
        <v>30</v>
      </c>
      <c r="G353">
        <v>20</v>
      </c>
      <c r="H353">
        <v>30</v>
      </c>
      <c r="I353">
        <v>25</v>
      </c>
      <c r="J353">
        <v>237</v>
      </c>
      <c r="K353" t="str">
        <f>VLOOKUP(C353,'Raw 도감'!$E$2:$F$1103,2,FALSE)</f>
        <v>격투</v>
      </c>
      <c r="L353">
        <f>SUMPRODUCT((속성!$B$26:$S$43='Data 추출'!$K353)*ROW(속성!$B$26:$S$43))</f>
        <v>0</v>
      </c>
      <c r="M353">
        <f>SUMPRODUCT((속성!$B$26:$S$43='Data 추출'!$K353)*COLUMN(속성!$B$26:$S$43))</f>
        <v>0</v>
      </c>
      <c r="N353" t="str">
        <f>IF(L353=0,K353,(INDEX(속성!$A$1:$A$43,'Data 추출'!L353,1)))</f>
        <v>격투</v>
      </c>
      <c r="O353" t="str">
        <f>IF(M353=0,"",INDEX(속성!$A$25:$S$25,1,'Data 추출'!M353))</f>
        <v/>
      </c>
    </row>
    <row r="354" spans="2:15" x14ac:dyDescent="0.3">
      <c r="B354">
        <v>297</v>
      </c>
      <c r="C354" t="s">
        <v>694</v>
      </c>
      <c r="D354">
        <v>144</v>
      </c>
      <c r="E354">
        <v>120</v>
      </c>
      <c r="F354">
        <v>60</v>
      </c>
      <c r="G354">
        <v>40</v>
      </c>
      <c r="H354">
        <v>60</v>
      </c>
      <c r="I354">
        <v>50</v>
      </c>
      <c r="J354">
        <v>474</v>
      </c>
      <c r="K354" t="str">
        <f>VLOOKUP(C354,'Raw 도감'!$E$2:$F$1103,2,FALSE)</f>
        <v>격투</v>
      </c>
      <c r="L354">
        <f>SUMPRODUCT((속성!$B$26:$S$43='Data 추출'!$K354)*ROW(속성!$B$26:$S$43))</f>
        <v>0</v>
      </c>
      <c r="M354">
        <f>SUMPRODUCT((속성!$B$26:$S$43='Data 추출'!$K354)*COLUMN(속성!$B$26:$S$43))</f>
        <v>0</v>
      </c>
      <c r="N354" t="str">
        <f>IF(L354=0,K354,(INDEX(속성!$A$1:$A$43,'Data 추출'!L354,1)))</f>
        <v>격투</v>
      </c>
      <c r="O354" t="str">
        <f>IF(M354=0,"",INDEX(속성!$A$25:$S$25,1,'Data 추출'!M354))</f>
        <v/>
      </c>
    </row>
    <row r="355" spans="2:15" x14ac:dyDescent="0.3">
      <c r="B355">
        <v>298</v>
      </c>
      <c r="C355" t="s">
        <v>696</v>
      </c>
      <c r="D355">
        <v>50</v>
      </c>
      <c r="E355">
        <v>20</v>
      </c>
      <c r="F355">
        <v>40</v>
      </c>
      <c r="G355">
        <v>20</v>
      </c>
      <c r="H355">
        <v>40</v>
      </c>
      <c r="I355">
        <v>20</v>
      </c>
      <c r="J355">
        <v>190</v>
      </c>
      <c r="K355" t="str">
        <f>VLOOKUP(C355,'Raw 도감'!$E$2:$F$1103,2,FALSE)</f>
        <v>노말페어리</v>
      </c>
      <c r="L355">
        <f>SUMPRODUCT((속성!$B$26:$S$43='Data 추출'!$K355)*ROW(속성!$B$26:$S$43))</f>
        <v>26</v>
      </c>
      <c r="M355">
        <f>SUMPRODUCT((속성!$B$26:$S$43='Data 추출'!$K355)*COLUMN(속성!$B$26:$S$43))</f>
        <v>19</v>
      </c>
      <c r="N355" t="str">
        <f>IF(L355=0,K355,(INDEX(속성!$A$1:$A$43,'Data 추출'!L355,1)))</f>
        <v>노말</v>
      </c>
      <c r="O355" t="str">
        <f>IF(M355=0,"",INDEX(속성!$A$25:$S$25,1,'Data 추출'!M355))</f>
        <v>페어리</v>
      </c>
    </row>
    <row r="356" spans="2:15" x14ac:dyDescent="0.3">
      <c r="B356">
        <v>299</v>
      </c>
      <c r="C356" t="s">
        <v>698</v>
      </c>
      <c r="D356">
        <v>30</v>
      </c>
      <c r="E356">
        <v>45</v>
      </c>
      <c r="F356">
        <v>135</v>
      </c>
      <c r="G356">
        <v>45</v>
      </c>
      <c r="H356">
        <v>90</v>
      </c>
      <c r="I356">
        <v>30</v>
      </c>
      <c r="J356">
        <v>375</v>
      </c>
      <c r="K356" t="str">
        <f>VLOOKUP(C356,'Raw 도감'!$E$2:$F$1103,2,FALSE)</f>
        <v>바위</v>
      </c>
      <c r="L356">
        <f>SUMPRODUCT((속성!$B$26:$S$43='Data 추출'!$K356)*ROW(속성!$B$26:$S$43))</f>
        <v>0</v>
      </c>
      <c r="M356">
        <f>SUMPRODUCT((속성!$B$26:$S$43='Data 추출'!$K356)*COLUMN(속성!$B$26:$S$43))</f>
        <v>0</v>
      </c>
      <c r="N356" t="str">
        <f>IF(L356=0,K356,(INDEX(속성!$A$1:$A$43,'Data 추출'!L356,1)))</f>
        <v>바위</v>
      </c>
      <c r="O356" t="str">
        <f>IF(M356=0,"",INDEX(속성!$A$25:$S$25,1,'Data 추출'!M356))</f>
        <v/>
      </c>
    </row>
    <row r="357" spans="2:15" x14ac:dyDescent="0.3">
      <c r="B357">
        <v>300</v>
      </c>
      <c r="C357" t="s">
        <v>700</v>
      </c>
      <c r="D357">
        <v>50</v>
      </c>
      <c r="E357">
        <v>45</v>
      </c>
      <c r="F357">
        <v>45</v>
      </c>
      <c r="G357">
        <v>35</v>
      </c>
      <c r="H357">
        <v>35</v>
      </c>
      <c r="I357">
        <v>50</v>
      </c>
      <c r="J357">
        <v>260</v>
      </c>
      <c r="K357" t="str">
        <f>VLOOKUP(C357,'Raw 도감'!$E$2:$F$1103,2,FALSE)</f>
        <v>노말</v>
      </c>
      <c r="L357">
        <f>SUMPRODUCT((속성!$B$26:$S$43='Data 추출'!$K357)*ROW(속성!$B$26:$S$43))</f>
        <v>0</v>
      </c>
      <c r="M357">
        <f>SUMPRODUCT((속성!$B$26:$S$43='Data 추출'!$K357)*COLUMN(속성!$B$26:$S$43))</f>
        <v>0</v>
      </c>
      <c r="N357" t="str">
        <f>IF(L357=0,K357,(INDEX(속성!$A$1:$A$43,'Data 추출'!L357,1)))</f>
        <v>노말</v>
      </c>
      <c r="O357" t="str">
        <f>IF(M357=0,"",INDEX(속성!$A$25:$S$25,1,'Data 추출'!M357))</f>
        <v/>
      </c>
    </row>
    <row r="358" spans="2:15" x14ac:dyDescent="0.3">
      <c r="B358">
        <v>301</v>
      </c>
      <c r="C358" t="s">
        <v>702</v>
      </c>
      <c r="D358">
        <v>70</v>
      </c>
      <c r="E358">
        <v>65</v>
      </c>
      <c r="F358">
        <v>65</v>
      </c>
      <c r="G358">
        <v>55</v>
      </c>
      <c r="H358">
        <v>55</v>
      </c>
      <c r="I358">
        <v>70</v>
      </c>
      <c r="J358">
        <v>380</v>
      </c>
      <c r="K358" t="str">
        <f>VLOOKUP(C358,'Raw 도감'!$E$2:$F$1103,2,FALSE)</f>
        <v>노말</v>
      </c>
      <c r="L358">
        <f>SUMPRODUCT((속성!$B$26:$S$43='Data 추출'!$K358)*ROW(속성!$B$26:$S$43))</f>
        <v>0</v>
      </c>
      <c r="M358">
        <f>SUMPRODUCT((속성!$B$26:$S$43='Data 추출'!$K358)*COLUMN(속성!$B$26:$S$43))</f>
        <v>0</v>
      </c>
      <c r="N358" t="str">
        <f>IF(L358=0,K358,(INDEX(속성!$A$1:$A$43,'Data 추출'!L358,1)))</f>
        <v>노말</v>
      </c>
      <c r="O358" t="str">
        <f>IF(M358=0,"",INDEX(속성!$A$25:$S$25,1,'Data 추출'!M358))</f>
        <v/>
      </c>
    </row>
    <row r="359" spans="2:15" x14ac:dyDescent="0.3">
      <c r="B359">
        <v>302</v>
      </c>
      <c r="C359" t="s">
        <v>704</v>
      </c>
      <c r="D359">
        <v>50</v>
      </c>
      <c r="E359">
        <v>75</v>
      </c>
      <c r="F359">
        <v>75</v>
      </c>
      <c r="G359">
        <v>65</v>
      </c>
      <c r="H359">
        <v>65</v>
      </c>
      <c r="I359">
        <v>50</v>
      </c>
      <c r="J359">
        <v>380</v>
      </c>
      <c r="K359" t="str">
        <f>VLOOKUP(C359,'Raw 도감'!$E$2:$F$1103,2,FALSE)</f>
        <v>악고스트</v>
      </c>
      <c r="L359">
        <f>SUMPRODUCT((속성!$B$26:$S$43='Data 추출'!$K359)*ROW(속성!$B$26:$S$43))</f>
        <v>41</v>
      </c>
      <c r="M359">
        <f>SUMPRODUCT((속성!$B$26:$S$43='Data 추출'!$K359)*COLUMN(속성!$B$26:$S$43))</f>
        <v>15</v>
      </c>
      <c r="N359" t="str">
        <f>IF(L359=0,K359,(INDEX(속성!$A$1:$A$43,'Data 추출'!L359,1)))</f>
        <v>악</v>
      </c>
      <c r="O359" t="str">
        <f>IF(M359=0,"",INDEX(속성!$A$25:$S$25,1,'Data 추출'!M359))</f>
        <v>고스트</v>
      </c>
    </row>
    <row r="360" spans="2:15" x14ac:dyDescent="0.3">
      <c r="B360">
        <v>302</v>
      </c>
      <c r="C360" t="s">
        <v>705</v>
      </c>
      <c r="D360">
        <v>50</v>
      </c>
      <c r="E360">
        <v>85</v>
      </c>
      <c r="F360">
        <v>125</v>
      </c>
      <c r="G360">
        <v>85</v>
      </c>
      <c r="H360">
        <v>115</v>
      </c>
      <c r="I360">
        <v>20</v>
      </c>
      <c r="J360">
        <v>480</v>
      </c>
      <c r="K360" t="str">
        <f>VLOOKUP(C360,'Raw 도감'!$E$2:$F$1103,2,FALSE)</f>
        <v>악고스트</v>
      </c>
      <c r="L360">
        <f>SUMPRODUCT((속성!$B$26:$S$43='Data 추출'!$K360)*ROW(속성!$B$26:$S$43))</f>
        <v>41</v>
      </c>
      <c r="M360">
        <f>SUMPRODUCT((속성!$B$26:$S$43='Data 추출'!$K360)*COLUMN(속성!$B$26:$S$43))</f>
        <v>15</v>
      </c>
      <c r="N360" t="str">
        <f>IF(L360=0,K360,(INDEX(속성!$A$1:$A$43,'Data 추출'!L360,1)))</f>
        <v>악</v>
      </c>
      <c r="O360" t="str">
        <f>IF(M360=0,"",INDEX(속성!$A$25:$S$25,1,'Data 추출'!M360))</f>
        <v>고스트</v>
      </c>
    </row>
    <row r="361" spans="2:15" x14ac:dyDescent="0.3">
      <c r="B361">
        <v>303</v>
      </c>
      <c r="C361" t="s">
        <v>707</v>
      </c>
      <c r="D361">
        <v>50</v>
      </c>
      <c r="E361">
        <v>85</v>
      </c>
      <c r="F361">
        <v>85</v>
      </c>
      <c r="G361">
        <v>55</v>
      </c>
      <c r="H361">
        <v>55</v>
      </c>
      <c r="I361">
        <v>50</v>
      </c>
      <c r="J361">
        <v>380</v>
      </c>
      <c r="K361" t="str">
        <f>VLOOKUP(C361,'Raw 도감'!$E$2:$F$1103,2,FALSE)</f>
        <v>강철페어리</v>
      </c>
      <c r="L361">
        <f>SUMPRODUCT((속성!$B$26:$S$43='Data 추출'!$K361)*ROW(속성!$B$26:$S$43))</f>
        <v>42</v>
      </c>
      <c r="M361">
        <f>SUMPRODUCT((속성!$B$26:$S$43='Data 추출'!$K361)*COLUMN(속성!$B$26:$S$43))</f>
        <v>19</v>
      </c>
      <c r="N361" t="str">
        <f>IF(L361=0,K361,(INDEX(속성!$A$1:$A$43,'Data 추출'!L361,1)))</f>
        <v>강철</v>
      </c>
      <c r="O361" t="str">
        <f>IF(M361=0,"",INDEX(속성!$A$25:$S$25,1,'Data 추출'!M361))</f>
        <v>페어리</v>
      </c>
    </row>
    <row r="362" spans="2:15" x14ac:dyDescent="0.3">
      <c r="B362">
        <v>303</v>
      </c>
      <c r="C362" t="s">
        <v>708</v>
      </c>
      <c r="D362">
        <v>50</v>
      </c>
      <c r="E362">
        <v>105</v>
      </c>
      <c r="F362">
        <v>125</v>
      </c>
      <c r="G362">
        <v>55</v>
      </c>
      <c r="H362">
        <v>95</v>
      </c>
      <c r="I362">
        <v>50</v>
      </c>
      <c r="J362">
        <v>480</v>
      </c>
      <c r="K362" t="str">
        <f>VLOOKUP(C362,'Raw 도감'!$E$2:$F$1103,2,FALSE)</f>
        <v>강철페어리</v>
      </c>
      <c r="L362">
        <f>SUMPRODUCT((속성!$B$26:$S$43='Data 추출'!$K362)*ROW(속성!$B$26:$S$43))</f>
        <v>42</v>
      </c>
      <c r="M362">
        <f>SUMPRODUCT((속성!$B$26:$S$43='Data 추출'!$K362)*COLUMN(속성!$B$26:$S$43))</f>
        <v>19</v>
      </c>
      <c r="N362" t="str">
        <f>IF(L362=0,K362,(INDEX(속성!$A$1:$A$43,'Data 추출'!L362,1)))</f>
        <v>강철</v>
      </c>
      <c r="O362" t="str">
        <f>IF(M362=0,"",INDEX(속성!$A$25:$S$25,1,'Data 추출'!M362))</f>
        <v>페어리</v>
      </c>
    </row>
    <row r="363" spans="2:15" x14ac:dyDescent="0.3">
      <c r="B363">
        <v>304</v>
      </c>
      <c r="C363" t="s">
        <v>710</v>
      </c>
      <c r="D363">
        <v>50</v>
      </c>
      <c r="E363">
        <v>70</v>
      </c>
      <c r="F363">
        <v>100</v>
      </c>
      <c r="G363">
        <v>40</v>
      </c>
      <c r="H363">
        <v>40</v>
      </c>
      <c r="I363">
        <v>30</v>
      </c>
      <c r="J363">
        <v>330</v>
      </c>
      <c r="K363" t="str">
        <f>VLOOKUP(C363,'Raw 도감'!$E$2:$F$1103,2,FALSE)</f>
        <v>강철바위</v>
      </c>
      <c r="L363">
        <f>SUMPRODUCT((속성!$B$26:$S$43='Data 추출'!$K363)*ROW(속성!$B$26:$S$43))</f>
        <v>42</v>
      </c>
      <c r="M363">
        <f>SUMPRODUCT((속성!$B$26:$S$43='Data 추출'!$K363)*COLUMN(속성!$B$26:$S$43))</f>
        <v>14</v>
      </c>
      <c r="N363" t="str">
        <f>IF(L363=0,K363,(INDEX(속성!$A$1:$A$43,'Data 추출'!L363,1)))</f>
        <v>강철</v>
      </c>
      <c r="O363" t="str">
        <f>IF(M363=0,"",INDEX(속성!$A$25:$S$25,1,'Data 추출'!M363))</f>
        <v>바위</v>
      </c>
    </row>
    <row r="364" spans="2:15" x14ac:dyDescent="0.3">
      <c r="B364">
        <v>305</v>
      </c>
      <c r="C364" t="s">
        <v>712</v>
      </c>
      <c r="D364">
        <v>60</v>
      </c>
      <c r="E364">
        <v>90</v>
      </c>
      <c r="F364">
        <v>140</v>
      </c>
      <c r="G364">
        <v>50</v>
      </c>
      <c r="H364">
        <v>50</v>
      </c>
      <c r="I364">
        <v>40</v>
      </c>
      <c r="J364">
        <v>430</v>
      </c>
      <c r="K364" t="str">
        <f>VLOOKUP(C364,'Raw 도감'!$E$2:$F$1103,2,FALSE)</f>
        <v>강철바위</v>
      </c>
      <c r="L364">
        <f>SUMPRODUCT((속성!$B$26:$S$43='Data 추출'!$K364)*ROW(속성!$B$26:$S$43))</f>
        <v>42</v>
      </c>
      <c r="M364">
        <f>SUMPRODUCT((속성!$B$26:$S$43='Data 추출'!$K364)*COLUMN(속성!$B$26:$S$43))</f>
        <v>14</v>
      </c>
      <c r="N364" t="str">
        <f>IF(L364=0,K364,(INDEX(속성!$A$1:$A$43,'Data 추출'!L364,1)))</f>
        <v>강철</v>
      </c>
      <c r="O364" t="str">
        <f>IF(M364=0,"",INDEX(속성!$A$25:$S$25,1,'Data 추출'!M364))</f>
        <v>바위</v>
      </c>
    </row>
    <row r="365" spans="2:15" x14ac:dyDescent="0.3">
      <c r="B365">
        <v>306</v>
      </c>
      <c r="C365" t="s">
        <v>714</v>
      </c>
      <c r="D365">
        <v>70</v>
      </c>
      <c r="E365">
        <v>110</v>
      </c>
      <c r="F365">
        <v>180</v>
      </c>
      <c r="G365">
        <v>60</v>
      </c>
      <c r="H365">
        <v>60</v>
      </c>
      <c r="I365">
        <v>50</v>
      </c>
      <c r="J365">
        <v>530</v>
      </c>
      <c r="K365" t="str">
        <f>VLOOKUP(C365,'Raw 도감'!$E$2:$F$1103,2,FALSE)</f>
        <v>강철바위</v>
      </c>
      <c r="L365">
        <f>SUMPRODUCT((속성!$B$26:$S$43='Data 추출'!$K365)*ROW(속성!$B$26:$S$43))</f>
        <v>42</v>
      </c>
      <c r="M365">
        <f>SUMPRODUCT((속성!$B$26:$S$43='Data 추출'!$K365)*COLUMN(속성!$B$26:$S$43))</f>
        <v>14</v>
      </c>
      <c r="N365" t="str">
        <f>IF(L365=0,K365,(INDEX(속성!$A$1:$A$43,'Data 추출'!L365,1)))</f>
        <v>강철</v>
      </c>
      <c r="O365" t="str">
        <f>IF(M365=0,"",INDEX(속성!$A$25:$S$25,1,'Data 추출'!M365))</f>
        <v>바위</v>
      </c>
    </row>
    <row r="366" spans="2:15" x14ac:dyDescent="0.3">
      <c r="B366">
        <v>306</v>
      </c>
      <c r="C366" t="s">
        <v>715</v>
      </c>
      <c r="D366">
        <v>70</v>
      </c>
      <c r="E366">
        <v>140</v>
      </c>
      <c r="F366">
        <v>230</v>
      </c>
      <c r="G366">
        <v>60</v>
      </c>
      <c r="H366">
        <v>80</v>
      </c>
      <c r="I366">
        <v>50</v>
      </c>
      <c r="J366">
        <v>630</v>
      </c>
      <c r="K366" t="str">
        <f>VLOOKUP(C366,'Raw 도감'!$E$2:$F$1103,2,FALSE)</f>
        <v>강철</v>
      </c>
      <c r="L366">
        <f>SUMPRODUCT((속성!$B$26:$S$43='Data 추출'!$K366)*ROW(속성!$B$26:$S$43))</f>
        <v>0</v>
      </c>
      <c r="M366">
        <f>SUMPRODUCT((속성!$B$26:$S$43='Data 추출'!$K366)*COLUMN(속성!$B$26:$S$43))</f>
        <v>0</v>
      </c>
      <c r="N366" t="str">
        <f>IF(L366=0,K366,(INDEX(속성!$A$1:$A$43,'Data 추출'!L366,1)))</f>
        <v>강철</v>
      </c>
      <c r="O366" t="str">
        <f>IF(M366=0,"",INDEX(속성!$A$25:$S$25,1,'Data 추출'!M366))</f>
        <v/>
      </c>
    </row>
    <row r="367" spans="2:15" x14ac:dyDescent="0.3">
      <c r="B367">
        <v>307</v>
      </c>
      <c r="C367" t="s">
        <v>717</v>
      </c>
      <c r="D367">
        <v>30</v>
      </c>
      <c r="E367">
        <v>40</v>
      </c>
      <c r="F367">
        <v>55</v>
      </c>
      <c r="G367">
        <v>40</v>
      </c>
      <c r="H367">
        <v>55</v>
      </c>
      <c r="I367">
        <v>60</v>
      </c>
      <c r="J367">
        <v>280</v>
      </c>
      <c r="K367" t="str">
        <f>VLOOKUP(C367,'Raw 도감'!$E$2:$F$1103,2,FALSE)</f>
        <v>격투에스퍼</v>
      </c>
      <c r="L367">
        <f>SUMPRODUCT((속성!$B$26:$S$43='Data 추출'!$K367)*ROW(속성!$B$26:$S$43))</f>
        <v>32</v>
      </c>
      <c r="M367">
        <f>SUMPRODUCT((속성!$B$26:$S$43='Data 추출'!$K367)*COLUMN(속성!$B$26:$S$43))</f>
        <v>12</v>
      </c>
      <c r="N367" t="str">
        <f>IF(L367=0,K367,(INDEX(속성!$A$1:$A$43,'Data 추출'!L367,1)))</f>
        <v>격투</v>
      </c>
      <c r="O367" t="str">
        <f>IF(M367=0,"",INDEX(속성!$A$25:$S$25,1,'Data 추출'!M367))</f>
        <v>에스퍼</v>
      </c>
    </row>
    <row r="368" spans="2:15" x14ac:dyDescent="0.3">
      <c r="B368">
        <v>308</v>
      </c>
      <c r="C368" t="s">
        <v>719</v>
      </c>
      <c r="D368">
        <v>60</v>
      </c>
      <c r="E368">
        <v>60</v>
      </c>
      <c r="F368">
        <v>75</v>
      </c>
      <c r="G368">
        <v>60</v>
      </c>
      <c r="H368">
        <v>75</v>
      </c>
      <c r="I368">
        <v>80</v>
      </c>
      <c r="J368">
        <v>410</v>
      </c>
      <c r="K368" t="str">
        <f>VLOOKUP(C368,'Raw 도감'!$E$2:$F$1103,2,FALSE)</f>
        <v>격투에스퍼</v>
      </c>
      <c r="L368">
        <f>SUMPRODUCT((속성!$B$26:$S$43='Data 추출'!$K368)*ROW(속성!$B$26:$S$43))</f>
        <v>32</v>
      </c>
      <c r="M368">
        <f>SUMPRODUCT((속성!$B$26:$S$43='Data 추출'!$K368)*COLUMN(속성!$B$26:$S$43))</f>
        <v>12</v>
      </c>
      <c r="N368" t="str">
        <f>IF(L368=0,K368,(INDEX(속성!$A$1:$A$43,'Data 추출'!L368,1)))</f>
        <v>격투</v>
      </c>
      <c r="O368" t="str">
        <f>IF(M368=0,"",INDEX(속성!$A$25:$S$25,1,'Data 추출'!M368))</f>
        <v>에스퍼</v>
      </c>
    </row>
    <row r="369" spans="2:15" x14ac:dyDescent="0.3">
      <c r="B369">
        <v>308</v>
      </c>
      <c r="C369" t="s">
        <v>720</v>
      </c>
      <c r="D369">
        <v>60</v>
      </c>
      <c r="E369">
        <v>100</v>
      </c>
      <c r="F369">
        <v>85</v>
      </c>
      <c r="G369">
        <v>80</v>
      </c>
      <c r="H369">
        <v>85</v>
      </c>
      <c r="I369">
        <v>100</v>
      </c>
      <c r="J369">
        <v>510</v>
      </c>
      <c r="K369" t="str">
        <f>VLOOKUP(C369,'Raw 도감'!$E$2:$F$1103,2,FALSE)</f>
        <v>격투에스퍼</v>
      </c>
      <c r="L369">
        <f>SUMPRODUCT((속성!$B$26:$S$43='Data 추출'!$K369)*ROW(속성!$B$26:$S$43))</f>
        <v>32</v>
      </c>
      <c r="M369">
        <f>SUMPRODUCT((속성!$B$26:$S$43='Data 추출'!$K369)*COLUMN(속성!$B$26:$S$43))</f>
        <v>12</v>
      </c>
      <c r="N369" t="str">
        <f>IF(L369=0,K369,(INDEX(속성!$A$1:$A$43,'Data 추출'!L369,1)))</f>
        <v>격투</v>
      </c>
      <c r="O369" t="str">
        <f>IF(M369=0,"",INDEX(속성!$A$25:$S$25,1,'Data 추출'!M369))</f>
        <v>에스퍼</v>
      </c>
    </row>
    <row r="370" spans="2:15" x14ac:dyDescent="0.3">
      <c r="B370">
        <v>309</v>
      </c>
      <c r="C370" t="s">
        <v>722</v>
      </c>
      <c r="D370">
        <v>40</v>
      </c>
      <c r="E370">
        <v>45</v>
      </c>
      <c r="F370">
        <v>40</v>
      </c>
      <c r="G370">
        <v>65</v>
      </c>
      <c r="H370">
        <v>40</v>
      </c>
      <c r="I370">
        <v>65</v>
      </c>
      <c r="J370">
        <v>295</v>
      </c>
      <c r="K370" t="str">
        <f>VLOOKUP(C370,'Raw 도감'!$E$2:$F$1103,2,FALSE)</f>
        <v>전기</v>
      </c>
      <c r="L370">
        <f>SUMPRODUCT((속성!$B$26:$S$43='Data 추출'!$K370)*ROW(속성!$B$26:$S$43))</f>
        <v>0</v>
      </c>
      <c r="M370">
        <f>SUMPRODUCT((속성!$B$26:$S$43='Data 추출'!$K370)*COLUMN(속성!$B$26:$S$43))</f>
        <v>0</v>
      </c>
      <c r="N370" t="str">
        <f>IF(L370=0,K370,(INDEX(속성!$A$1:$A$43,'Data 추출'!L370,1)))</f>
        <v>전기</v>
      </c>
      <c r="O370" t="str">
        <f>IF(M370=0,"",INDEX(속성!$A$25:$S$25,1,'Data 추출'!M370))</f>
        <v/>
      </c>
    </row>
    <row r="371" spans="2:15" x14ac:dyDescent="0.3">
      <c r="B371">
        <v>310</v>
      </c>
      <c r="C371" t="s">
        <v>724</v>
      </c>
      <c r="D371">
        <v>70</v>
      </c>
      <c r="E371">
        <v>75</v>
      </c>
      <c r="F371">
        <v>60</v>
      </c>
      <c r="G371">
        <v>105</v>
      </c>
      <c r="H371">
        <v>60</v>
      </c>
      <c r="I371">
        <v>105</v>
      </c>
      <c r="J371">
        <v>475</v>
      </c>
      <c r="K371" t="str">
        <f>VLOOKUP(C371,'Raw 도감'!$E$2:$F$1103,2,FALSE)</f>
        <v>전기</v>
      </c>
      <c r="L371">
        <f>SUMPRODUCT((속성!$B$26:$S$43='Data 추출'!$K371)*ROW(속성!$B$26:$S$43))</f>
        <v>0</v>
      </c>
      <c r="M371">
        <f>SUMPRODUCT((속성!$B$26:$S$43='Data 추출'!$K371)*COLUMN(속성!$B$26:$S$43))</f>
        <v>0</v>
      </c>
      <c r="N371" t="str">
        <f>IF(L371=0,K371,(INDEX(속성!$A$1:$A$43,'Data 추출'!L371,1)))</f>
        <v>전기</v>
      </c>
      <c r="O371" t="str">
        <f>IF(M371=0,"",INDEX(속성!$A$25:$S$25,1,'Data 추출'!M371))</f>
        <v/>
      </c>
    </row>
    <row r="372" spans="2:15" x14ac:dyDescent="0.3">
      <c r="B372">
        <v>310</v>
      </c>
      <c r="C372" t="s">
        <v>725</v>
      </c>
      <c r="D372">
        <v>70</v>
      </c>
      <c r="E372">
        <v>75</v>
      </c>
      <c r="F372">
        <v>80</v>
      </c>
      <c r="G372">
        <v>135</v>
      </c>
      <c r="H372">
        <v>80</v>
      </c>
      <c r="I372">
        <v>135</v>
      </c>
      <c r="J372">
        <v>575</v>
      </c>
      <c r="K372" t="str">
        <f>VLOOKUP(C372,'Raw 도감'!$E$2:$F$1103,2,FALSE)</f>
        <v>전기</v>
      </c>
      <c r="L372">
        <f>SUMPRODUCT((속성!$B$26:$S$43='Data 추출'!$K372)*ROW(속성!$B$26:$S$43))</f>
        <v>0</v>
      </c>
      <c r="M372">
        <f>SUMPRODUCT((속성!$B$26:$S$43='Data 추출'!$K372)*COLUMN(속성!$B$26:$S$43))</f>
        <v>0</v>
      </c>
      <c r="N372" t="str">
        <f>IF(L372=0,K372,(INDEX(속성!$A$1:$A$43,'Data 추출'!L372,1)))</f>
        <v>전기</v>
      </c>
      <c r="O372" t="str">
        <f>IF(M372=0,"",INDEX(속성!$A$25:$S$25,1,'Data 추출'!M372))</f>
        <v/>
      </c>
    </row>
    <row r="373" spans="2:15" x14ac:dyDescent="0.3">
      <c r="B373">
        <v>311</v>
      </c>
      <c r="C373" t="s">
        <v>727</v>
      </c>
      <c r="D373">
        <v>60</v>
      </c>
      <c r="E373">
        <v>50</v>
      </c>
      <c r="F373">
        <v>40</v>
      </c>
      <c r="G373">
        <v>85</v>
      </c>
      <c r="H373">
        <v>75</v>
      </c>
      <c r="I373">
        <v>95</v>
      </c>
      <c r="J373">
        <v>405</v>
      </c>
      <c r="K373" t="str">
        <f>VLOOKUP(C373,'Raw 도감'!$E$2:$F$1103,2,FALSE)</f>
        <v>전기</v>
      </c>
      <c r="L373">
        <f>SUMPRODUCT((속성!$B$26:$S$43='Data 추출'!$K373)*ROW(속성!$B$26:$S$43))</f>
        <v>0</v>
      </c>
      <c r="M373">
        <f>SUMPRODUCT((속성!$B$26:$S$43='Data 추출'!$K373)*COLUMN(속성!$B$26:$S$43))</f>
        <v>0</v>
      </c>
      <c r="N373" t="str">
        <f>IF(L373=0,K373,(INDEX(속성!$A$1:$A$43,'Data 추출'!L373,1)))</f>
        <v>전기</v>
      </c>
      <c r="O373" t="str">
        <f>IF(M373=0,"",INDEX(속성!$A$25:$S$25,1,'Data 추출'!M373))</f>
        <v/>
      </c>
    </row>
    <row r="374" spans="2:15" x14ac:dyDescent="0.3">
      <c r="B374">
        <v>312</v>
      </c>
      <c r="C374" t="s">
        <v>729</v>
      </c>
      <c r="D374">
        <v>60</v>
      </c>
      <c r="E374">
        <v>40</v>
      </c>
      <c r="F374">
        <v>50</v>
      </c>
      <c r="G374">
        <v>75</v>
      </c>
      <c r="H374">
        <v>85</v>
      </c>
      <c r="I374">
        <v>95</v>
      </c>
      <c r="J374">
        <v>405</v>
      </c>
      <c r="K374" t="str">
        <f>VLOOKUP(C374,'Raw 도감'!$E$2:$F$1103,2,FALSE)</f>
        <v>전기</v>
      </c>
      <c r="L374">
        <f>SUMPRODUCT((속성!$B$26:$S$43='Data 추출'!$K374)*ROW(속성!$B$26:$S$43))</f>
        <v>0</v>
      </c>
      <c r="M374">
        <f>SUMPRODUCT((속성!$B$26:$S$43='Data 추출'!$K374)*COLUMN(속성!$B$26:$S$43))</f>
        <v>0</v>
      </c>
      <c r="N374" t="str">
        <f>IF(L374=0,K374,(INDEX(속성!$A$1:$A$43,'Data 추출'!L374,1)))</f>
        <v>전기</v>
      </c>
      <c r="O374" t="str">
        <f>IF(M374=0,"",INDEX(속성!$A$25:$S$25,1,'Data 추출'!M374))</f>
        <v/>
      </c>
    </row>
    <row r="375" spans="2:15" x14ac:dyDescent="0.3">
      <c r="B375">
        <v>313</v>
      </c>
      <c r="C375" t="s">
        <v>731</v>
      </c>
      <c r="D375">
        <v>65</v>
      </c>
      <c r="E375">
        <v>73</v>
      </c>
      <c r="F375">
        <v>55</v>
      </c>
      <c r="G375">
        <v>47</v>
      </c>
      <c r="H375">
        <v>75</v>
      </c>
      <c r="I375">
        <v>85</v>
      </c>
      <c r="J375">
        <v>400</v>
      </c>
      <c r="K375" t="str">
        <f>VLOOKUP(C375,'Raw 도감'!$E$2:$F$1103,2,FALSE)</f>
        <v>벌레</v>
      </c>
      <c r="L375">
        <f>SUMPRODUCT((속성!$B$26:$S$43='Data 추출'!$K375)*ROW(속성!$B$26:$S$43))</f>
        <v>0</v>
      </c>
      <c r="M375">
        <f>SUMPRODUCT((속성!$B$26:$S$43='Data 추출'!$K375)*COLUMN(속성!$B$26:$S$43))</f>
        <v>0</v>
      </c>
      <c r="N375" t="str">
        <f>IF(L375=0,K375,(INDEX(속성!$A$1:$A$43,'Data 추출'!L375,1)))</f>
        <v>벌레</v>
      </c>
      <c r="O375" t="str">
        <f>IF(M375=0,"",INDEX(속성!$A$25:$S$25,1,'Data 추출'!M375))</f>
        <v/>
      </c>
    </row>
    <row r="376" spans="2:15" x14ac:dyDescent="0.3">
      <c r="B376">
        <v>314</v>
      </c>
      <c r="C376" t="s">
        <v>733</v>
      </c>
      <c r="D376">
        <v>65</v>
      </c>
      <c r="E376">
        <v>47</v>
      </c>
      <c r="F376">
        <v>55</v>
      </c>
      <c r="G376">
        <v>73</v>
      </c>
      <c r="H376">
        <v>75</v>
      </c>
      <c r="I376">
        <v>85</v>
      </c>
      <c r="J376">
        <v>400</v>
      </c>
      <c r="K376" t="str">
        <f>VLOOKUP(C376,'Raw 도감'!$E$2:$F$1103,2,FALSE)</f>
        <v>벌레</v>
      </c>
      <c r="L376">
        <f>SUMPRODUCT((속성!$B$26:$S$43='Data 추출'!$K376)*ROW(속성!$B$26:$S$43))</f>
        <v>0</v>
      </c>
      <c r="M376">
        <f>SUMPRODUCT((속성!$B$26:$S$43='Data 추출'!$K376)*COLUMN(속성!$B$26:$S$43))</f>
        <v>0</v>
      </c>
      <c r="N376" t="str">
        <f>IF(L376=0,K376,(INDEX(속성!$A$1:$A$43,'Data 추출'!L376,1)))</f>
        <v>벌레</v>
      </c>
      <c r="O376" t="str">
        <f>IF(M376=0,"",INDEX(속성!$A$25:$S$25,1,'Data 추출'!M376))</f>
        <v/>
      </c>
    </row>
    <row r="377" spans="2:15" x14ac:dyDescent="0.3">
      <c r="B377">
        <v>315</v>
      </c>
      <c r="C377" t="s">
        <v>735</v>
      </c>
      <c r="D377">
        <v>50</v>
      </c>
      <c r="E377">
        <v>60</v>
      </c>
      <c r="F377">
        <v>45</v>
      </c>
      <c r="G377">
        <v>100</v>
      </c>
      <c r="H377">
        <v>80</v>
      </c>
      <c r="I377">
        <v>65</v>
      </c>
      <c r="J377">
        <v>400</v>
      </c>
      <c r="K377" t="str">
        <f>VLOOKUP(C377,'Raw 도감'!$E$2:$F$1103,2,FALSE)</f>
        <v>풀독</v>
      </c>
      <c r="L377">
        <f>SUMPRODUCT((속성!$B$26:$S$43='Data 추출'!$K377)*ROW(속성!$B$26:$S$43))</f>
        <v>30</v>
      </c>
      <c r="M377">
        <f>SUMPRODUCT((속성!$B$26:$S$43='Data 추출'!$K377)*COLUMN(속성!$B$26:$S$43))</f>
        <v>9</v>
      </c>
      <c r="N377" t="str">
        <f>IF(L377=0,K377,(INDEX(속성!$A$1:$A$43,'Data 추출'!L377,1)))</f>
        <v>풀</v>
      </c>
      <c r="O377" t="str">
        <f>IF(M377=0,"",INDEX(속성!$A$25:$S$25,1,'Data 추출'!M377))</f>
        <v>독</v>
      </c>
    </row>
    <row r="378" spans="2:15" x14ac:dyDescent="0.3">
      <c r="B378">
        <v>316</v>
      </c>
      <c r="C378" t="s">
        <v>737</v>
      </c>
      <c r="D378">
        <v>70</v>
      </c>
      <c r="E378">
        <v>43</v>
      </c>
      <c r="F378">
        <v>53</v>
      </c>
      <c r="G378">
        <v>43</v>
      </c>
      <c r="H378">
        <v>53</v>
      </c>
      <c r="I378">
        <v>40</v>
      </c>
      <c r="J378">
        <v>302</v>
      </c>
      <c r="K378" t="str">
        <f>VLOOKUP(C378,'Raw 도감'!$E$2:$F$1103,2,FALSE)</f>
        <v>독</v>
      </c>
      <c r="L378">
        <f>SUMPRODUCT((속성!$B$26:$S$43='Data 추출'!$K378)*ROW(속성!$B$26:$S$43))</f>
        <v>0</v>
      </c>
      <c r="M378">
        <f>SUMPRODUCT((속성!$B$26:$S$43='Data 추출'!$K378)*COLUMN(속성!$B$26:$S$43))</f>
        <v>0</v>
      </c>
      <c r="N378" t="str">
        <f>IF(L378=0,K378,(INDEX(속성!$A$1:$A$43,'Data 추출'!L378,1)))</f>
        <v>독</v>
      </c>
      <c r="O378" t="str">
        <f>IF(M378=0,"",INDEX(속성!$A$25:$S$25,1,'Data 추출'!M378))</f>
        <v/>
      </c>
    </row>
    <row r="379" spans="2:15" x14ac:dyDescent="0.3">
      <c r="B379">
        <v>317</v>
      </c>
      <c r="C379" t="s">
        <v>739</v>
      </c>
      <c r="D379">
        <v>100</v>
      </c>
      <c r="E379">
        <v>73</v>
      </c>
      <c r="F379">
        <v>83</v>
      </c>
      <c r="G379">
        <v>73</v>
      </c>
      <c r="H379">
        <v>83</v>
      </c>
      <c r="I379">
        <v>55</v>
      </c>
      <c r="J379">
        <v>467</v>
      </c>
      <c r="K379" t="str">
        <f>VLOOKUP(C379,'Raw 도감'!$E$2:$F$1103,2,FALSE)</f>
        <v>독</v>
      </c>
      <c r="L379">
        <f>SUMPRODUCT((속성!$B$26:$S$43='Data 추출'!$K379)*ROW(속성!$B$26:$S$43))</f>
        <v>0</v>
      </c>
      <c r="M379">
        <f>SUMPRODUCT((속성!$B$26:$S$43='Data 추출'!$K379)*COLUMN(속성!$B$26:$S$43))</f>
        <v>0</v>
      </c>
      <c r="N379" t="str">
        <f>IF(L379=0,K379,(INDEX(속성!$A$1:$A$43,'Data 추출'!L379,1)))</f>
        <v>독</v>
      </c>
      <c r="O379" t="str">
        <f>IF(M379=0,"",INDEX(속성!$A$25:$S$25,1,'Data 추출'!M379))</f>
        <v/>
      </c>
    </row>
    <row r="380" spans="2:15" x14ac:dyDescent="0.3">
      <c r="B380">
        <v>318</v>
      </c>
      <c r="C380" t="s">
        <v>741</v>
      </c>
      <c r="D380">
        <v>45</v>
      </c>
      <c r="E380">
        <v>90</v>
      </c>
      <c r="F380">
        <v>20</v>
      </c>
      <c r="G380">
        <v>65</v>
      </c>
      <c r="H380">
        <v>20</v>
      </c>
      <c r="I380">
        <v>65</v>
      </c>
      <c r="J380">
        <v>305</v>
      </c>
      <c r="K380" t="str">
        <f>VLOOKUP(C380,'Raw 도감'!$E$2:$F$1103,2,FALSE)</f>
        <v>물악</v>
      </c>
      <c r="L380">
        <f>SUMPRODUCT((속성!$B$26:$S$43='Data 추출'!$K380)*ROW(속성!$B$26:$S$43))</f>
        <v>28</v>
      </c>
      <c r="M380">
        <f>SUMPRODUCT((속성!$B$26:$S$43='Data 추출'!$K380)*COLUMN(속성!$B$26:$S$43))</f>
        <v>17</v>
      </c>
      <c r="N380" t="str">
        <f>IF(L380=0,K380,(INDEX(속성!$A$1:$A$43,'Data 추출'!L380,1)))</f>
        <v>물</v>
      </c>
      <c r="O380" t="str">
        <f>IF(M380=0,"",INDEX(속성!$A$25:$S$25,1,'Data 추출'!M380))</f>
        <v>악</v>
      </c>
    </row>
    <row r="381" spans="2:15" x14ac:dyDescent="0.3">
      <c r="B381">
        <v>319</v>
      </c>
      <c r="C381" t="s">
        <v>743</v>
      </c>
      <c r="D381">
        <v>70</v>
      </c>
      <c r="E381">
        <v>120</v>
      </c>
      <c r="F381">
        <v>40</v>
      </c>
      <c r="G381">
        <v>95</v>
      </c>
      <c r="H381">
        <v>40</v>
      </c>
      <c r="I381">
        <v>95</v>
      </c>
      <c r="J381">
        <v>460</v>
      </c>
      <c r="K381" t="str">
        <f>VLOOKUP(C381,'Raw 도감'!$E$2:$F$1103,2,FALSE)</f>
        <v>물악</v>
      </c>
      <c r="L381">
        <f>SUMPRODUCT((속성!$B$26:$S$43='Data 추출'!$K381)*ROW(속성!$B$26:$S$43))</f>
        <v>28</v>
      </c>
      <c r="M381">
        <f>SUMPRODUCT((속성!$B$26:$S$43='Data 추출'!$K381)*COLUMN(속성!$B$26:$S$43))</f>
        <v>17</v>
      </c>
      <c r="N381" t="str">
        <f>IF(L381=0,K381,(INDEX(속성!$A$1:$A$43,'Data 추출'!L381,1)))</f>
        <v>물</v>
      </c>
      <c r="O381" t="str">
        <f>IF(M381=0,"",INDEX(속성!$A$25:$S$25,1,'Data 추출'!M381))</f>
        <v>악</v>
      </c>
    </row>
    <row r="382" spans="2:15" x14ac:dyDescent="0.3">
      <c r="B382">
        <v>319</v>
      </c>
      <c r="C382" t="s">
        <v>744</v>
      </c>
      <c r="D382">
        <v>70</v>
      </c>
      <c r="E382">
        <v>140</v>
      </c>
      <c r="F382">
        <v>70</v>
      </c>
      <c r="G382">
        <v>110</v>
      </c>
      <c r="H382">
        <v>65</v>
      </c>
      <c r="I382">
        <v>105</v>
      </c>
      <c r="J382">
        <v>560</v>
      </c>
      <c r="K382" t="str">
        <f>VLOOKUP(C382,'Raw 도감'!$E$2:$F$1103,2,FALSE)</f>
        <v>물악</v>
      </c>
      <c r="L382">
        <f>SUMPRODUCT((속성!$B$26:$S$43='Data 추출'!$K382)*ROW(속성!$B$26:$S$43))</f>
        <v>28</v>
      </c>
      <c r="M382">
        <f>SUMPRODUCT((속성!$B$26:$S$43='Data 추출'!$K382)*COLUMN(속성!$B$26:$S$43))</f>
        <v>17</v>
      </c>
      <c r="N382" t="str">
        <f>IF(L382=0,K382,(INDEX(속성!$A$1:$A$43,'Data 추출'!L382,1)))</f>
        <v>물</v>
      </c>
      <c r="O382" t="str">
        <f>IF(M382=0,"",INDEX(속성!$A$25:$S$25,1,'Data 추출'!M382))</f>
        <v>악</v>
      </c>
    </row>
    <row r="383" spans="2:15" x14ac:dyDescent="0.3">
      <c r="B383">
        <v>320</v>
      </c>
      <c r="C383" t="s">
        <v>746</v>
      </c>
      <c r="D383">
        <v>130</v>
      </c>
      <c r="E383">
        <v>70</v>
      </c>
      <c r="F383">
        <v>35</v>
      </c>
      <c r="G383">
        <v>70</v>
      </c>
      <c r="H383">
        <v>35</v>
      </c>
      <c r="I383">
        <v>60</v>
      </c>
      <c r="J383">
        <v>400</v>
      </c>
      <c r="K383" t="str">
        <f>VLOOKUP(C383,'Raw 도감'!$E$2:$F$1103,2,FALSE)</f>
        <v>물</v>
      </c>
      <c r="L383">
        <f>SUMPRODUCT((속성!$B$26:$S$43='Data 추출'!$K383)*ROW(속성!$B$26:$S$43))</f>
        <v>0</v>
      </c>
      <c r="M383">
        <f>SUMPRODUCT((속성!$B$26:$S$43='Data 추출'!$K383)*COLUMN(속성!$B$26:$S$43))</f>
        <v>0</v>
      </c>
      <c r="N383" t="str">
        <f>IF(L383=0,K383,(INDEX(속성!$A$1:$A$43,'Data 추출'!L383,1)))</f>
        <v>물</v>
      </c>
      <c r="O383" t="str">
        <f>IF(M383=0,"",INDEX(속성!$A$25:$S$25,1,'Data 추출'!M383))</f>
        <v/>
      </c>
    </row>
    <row r="384" spans="2:15" x14ac:dyDescent="0.3">
      <c r="B384">
        <v>321</v>
      </c>
      <c r="C384" t="s">
        <v>748</v>
      </c>
      <c r="D384">
        <v>170</v>
      </c>
      <c r="E384">
        <v>90</v>
      </c>
      <c r="F384">
        <v>45</v>
      </c>
      <c r="G384">
        <v>90</v>
      </c>
      <c r="H384">
        <v>45</v>
      </c>
      <c r="I384">
        <v>60</v>
      </c>
      <c r="J384">
        <v>500</v>
      </c>
      <c r="K384" t="str">
        <f>VLOOKUP(C384,'Raw 도감'!$E$2:$F$1103,2,FALSE)</f>
        <v>물</v>
      </c>
      <c r="L384">
        <f>SUMPRODUCT((속성!$B$26:$S$43='Data 추출'!$K384)*ROW(속성!$B$26:$S$43))</f>
        <v>0</v>
      </c>
      <c r="M384">
        <f>SUMPRODUCT((속성!$B$26:$S$43='Data 추출'!$K384)*COLUMN(속성!$B$26:$S$43))</f>
        <v>0</v>
      </c>
      <c r="N384" t="str">
        <f>IF(L384=0,K384,(INDEX(속성!$A$1:$A$43,'Data 추출'!L384,1)))</f>
        <v>물</v>
      </c>
      <c r="O384" t="str">
        <f>IF(M384=0,"",INDEX(속성!$A$25:$S$25,1,'Data 추출'!M384))</f>
        <v/>
      </c>
    </row>
    <row r="385" spans="2:15" x14ac:dyDescent="0.3">
      <c r="B385">
        <v>322</v>
      </c>
      <c r="C385" t="s">
        <v>750</v>
      </c>
      <c r="D385">
        <v>60</v>
      </c>
      <c r="E385">
        <v>60</v>
      </c>
      <c r="F385">
        <v>40</v>
      </c>
      <c r="G385">
        <v>65</v>
      </c>
      <c r="H385">
        <v>45</v>
      </c>
      <c r="I385">
        <v>35</v>
      </c>
      <c r="J385">
        <v>305</v>
      </c>
      <c r="K385" t="str">
        <f>VLOOKUP(C385,'Raw 도감'!$E$2:$F$1103,2,FALSE)</f>
        <v>불꽃땅</v>
      </c>
      <c r="L385">
        <f>SUMPRODUCT((속성!$B$26:$S$43='Data 추출'!$K385)*ROW(속성!$B$26:$S$43))</f>
        <v>27</v>
      </c>
      <c r="M385">
        <f>SUMPRODUCT((속성!$B$26:$S$43='Data 추출'!$K385)*COLUMN(속성!$B$26:$S$43))</f>
        <v>10</v>
      </c>
      <c r="N385" t="str">
        <f>IF(L385=0,K385,(INDEX(속성!$A$1:$A$43,'Data 추출'!L385,1)))</f>
        <v>불꽃</v>
      </c>
      <c r="O385" t="str">
        <f>IF(M385=0,"",INDEX(속성!$A$25:$S$25,1,'Data 추출'!M385))</f>
        <v>땅</v>
      </c>
    </row>
    <row r="386" spans="2:15" x14ac:dyDescent="0.3">
      <c r="B386">
        <v>323</v>
      </c>
      <c r="C386" t="s">
        <v>752</v>
      </c>
      <c r="D386">
        <v>70</v>
      </c>
      <c r="E386">
        <v>100</v>
      </c>
      <c r="F386">
        <v>70</v>
      </c>
      <c r="G386">
        <v>105</v>
      </c>
      <c r="H386">
        <v>75</v>
      </c>
      <c r="I386">
        <v>40</v>
      </c>
      <c r="J386">
        <v>460</v>
      </c>
      <c r="K386" t="str">
        <f>VLOOKUP(C386,'Raw 도감'!$E$2:$F$1103,2,FALSE)</f>
        <v>불꽃땅</v>
      </c>
      <c r="L386">
        <f>SUMPRODUCT((속성!$B$26:$S$43='Data 추출'!$K386)*ROW(속성!$B$26:$S$43))</f>
        <v>27</v>
      </c>
      <c r="M386">
        <f>SUMPRODUCT((속성!$B$26:$S$43='Data 추출'!$K386)*COLUMN(속성!$B$26:$S$43))</f>
        <v>10</v>
      </c>
      <c r="N386" t="str">
        <f>IF(L386=0,K386,(INDEX(속성!$A$1:$A$43,'Data 추출'!L386,1)))</f>
        <v>불꽃</v>
      </c>
      <c r="O386" t="str">
        <f>IF(M386=0,"",INDEX(속성!$A$25:$S$25,1,'Data 추출'!M386))</f>
        <v>땅</v>
      </c>
    </row>
    <row r="387" spans="2:15" x14ac:dyDescent="0.3">
      <c r="B387">
        <v>323</v>
      </c>
      <c r="C387" t="s">
        <v>753</v>
      </c>
      <c r="D387">
        <v>70</v>
      </c>
      <c r="E387">
        <v>120</v>
      </c>
      <c r="F387">
        <v>100</v>
      </c>
      <c r="G387">
        <v>145</v>
      </c>
      <c r="H387">
        <v>105</v>
      </c>
      <c r="I387">
        <v>20</v>
      </c>
      <c r="J387">
        <v>560</v>
      </c>
      <c r="K387" t="str">
        <f>VLOOKUP(C387,'Raw 도감'!$E$2:$F$1103,2,FALSE)</f>
        <v>불꽃땅</v>
      </c>
      <c r="L387">
        <f>SUMPRODUCT((속성!$B$26:$S$43='Data 추출'!$K387)*ROW(속성!$B$26:$S$43))</f>
        <v>27</v>
      </c>
      <c r="M387">
        <f>SUMPRODUCT((속성!$B$26:$S$43='Data 추출'!$K387)*COLUMN(속성!$B$26:$S$43))</f>
        <v>10</v>
      </c>
      <c r="N387" t="str">
        <f>IF(L387=0,K387,(INDEX(속성!$A$1:$A$43,'Data 추출'!L387,1)))</f>
        <v>불꽃</v>
      </c>
      <c r="O387" t="str">
        <f>IF(M387=0,"",INDEX(속성!$A$25:$S$25,1,'Data 추출'!M387))</f>
        <v>땅</v>
      </c>
    </row>
    <row r="388" spans="2:15" x14ac:dyDescent="0.3">
      <c r="B388">
        <v>324</v>
      </c>
      <c r="C388" t="s">
        <v>755</v>
      </c>
      <c r="D388">
        <v>70</v>
      </c>
      <c r="E388">
        <v>85</v>
      </c>
      <c r="F388">
        <v>140</v>
      </c>
      <c r="G388">
        <v>85</v>
      </c>
      <c r="H388">
        <v>70</v>
      </c>
      <c r="I388">
        <v>20</v>
      </c>
      <c r="J388">
        <v>470</v>
      </c>
      <c r="K388" t="str">
        <f>VLOOKUP(C388,'Raw 도감'!$E$2:$F$1103,2,FALSE)</f>
        <v>불꽃</v>
      </c>
      <c r="L388">
        <f>SUMPRODUCT((속성!$B$26:$S$43='Data 추출'!$K388)*ROW(속성!$B$26:$S$43))</f>
        <v>0</v>
      </c>
      <c r="M388">
        <f>SUMPRODUCT((속성!$B$26:$S$43='Data 추출'!$K388)*COLUMN(속성!$B$26:$S$43))</f>
        <v>0</v>
      </c>
      <c r="N388" t="str">
        <f>IF(L388=0,K388,(INDEX(속성!$A$1:$A$43,'Data 추출'!L388,1)))</f>
        <v>불꽃</v>
      </c>
      <c r="O388" t="str">
        <f>IF(M388=0,"",INDEX(속성!$A$25:$S$25,1,'Data 추출'!M388))</f>
        <v/>
      </c>
    </row>
    <row r="389" spans="2:15" x14ac:dyDescent="0.3">
      <c r="B389">
        <v>325</v>
      </c>
      <c r="C389" t="s">
        <v>757</v>
      </c>
      <c r="D389">
        <v>60</v>
      </c>
      <c r="E389">
        <v>25</v>
      </c>
      <c r="F389">
        <v>35</v>
      </c>
      <c r="G389">
        <v>70</v>
      </c>
      <c r="H389">
        <v>80</v>
      </c>
      <c r="I389">
        <v>60</v>
      </c>
      <c r="J389">
        <v>330</v>
      </c>
      <c r="K389" t="str">
        <f>VLOOKUP(C389,'Raw 도감'!$E$2:$F$1103,2,FALSE)</f>
        <v>에스퍼</v>
      </c>
      <c r="L389">
        <f>SUMPRODUCT((속성!$B$26:$S$43='Data 추출'!$K389)*ROW(속성!$B$26:$S$43))</f>
        <v>0</v>
      </c>
      <c r="M389">
        <f>SUMPRODUCT((속성!$B$26:$S$43='Data 추출'!$K389)*COLUMN(속성!$B$26:$S$43))</f>
        <v>0</v>
      </c>
      <c r="N389" t="str">
        <f>IF(L389=0,K389,(INDEX(속성!$A$1:$A$43,'Data 추출'!L389,1)))</f>
        <v>에스퍼</v>
      </c>
      <c r="O389" t="str">
        <f>IF(M389=0,"",INDEX(속성!$A$25:$S$25,1,'Data 추출'!M389))</f>
        <v/>
      </c>
    </row>
    <row r="390" spans="2:15" x14ac:dyDescent="0.3">
      <c r="B390">
        <v>326</v>
      </c>
      <c r="C390" t="s">
        <v>759</v>
      </c>
      <c r="D390">
        <v>80</v>
      </c>
      <c r="E390">
        <v>45</v>
      </c>
      <c r="F390">
        <v>65</v>
      </c>
      <c r="G390">
        <v>90</v>
      </c>
      <c r="H390">
        <v>110</v>
      </c>
      <c r="I390">
        <v>80</v>
      </c>
      <c r="J390">
        <v>470</v>
      </c>
      <c r="K390" t="str">
        <f>VLOOKUP(C390,'Raw 도감'!$E$2:$F$1103,2,FALSE)</f>
        <v>에스퍼</v>
      </c>
      <c r="L390">
        <f>SUMPRODUCT((속성!$B$26:$S$43='Data 추출'!$K390)*ROW(속성!$B$26:$S$43))</f>
        <v>0</v>
      </c>
      <c r="M390">
        <f>SUMPRODUCT((속성!$B$26:$S$43='Data 추출'!$K390)*COLUMN(속성!$B$26:$S$43))</f>
        <v>0</v>
      </c>
      <c r="N390" t="str">
        <f>IF(L390=0,K390,(INDEX(속성!$A$1:$A$43,'Data 추출'!L390,1)))</f>
        <v>에스퍼</v>
      </c>
      <c r="O390" t="str">
        <f>IF(M390=0,"",INDEX(속성!$A$25:$S$25,1,'Data 추출'!M390))</f>
        <v/>
      </c>
    </row>
    <row r="391" spans="2:15" x14ac:dyDescent="0.3">
      <c r="B391">
        <v>327</v>
      </c>
      <c r="C391" t="s">
        <v>761</v>
      </c>
      <c r="D391">
        <v>60</v>
      </c>
      <c r="E391">
        <v>60</v>
      </c>
      <c r="F391">
        <v>60</v>
      </c>
      <c r="G391">
        <v>60</v>
      </c>
      <c r="H391">
        <v>60</v>
      </c>
      <c r="I391">
        <v>60</v>
      </c>
      <c r="J391">
        <v>360</v>
      </c>
      <c r="K391" t="str">
        <f>VLOOKUP(C391,'Raw 도감'!$E$2:$F$1103,2,FALSE)</f>
        <v>노말</v>
      </c>
      <c r="L391">
        <f>SUMPRODUCT((속성!$B$26:$S$43='Data 추출'!$K391)*ROW(속성!$B$26:$S$43))</f>
        <v>0</v>
      </c>
      <c r="M391">
        <f>SUMPRODUCT((속성!$B$26:$S$43='Data 추출'!$K391)*COLUMN(속성!$B$26:$S$43))</f>
        <v>0</v>
      </c>
      <c r="N391" t="str">
        <f>IF(L391=0,K391,(INDEX(속성!$A$1:$A$43,'Data 추출'!L391,1)))</f>
        <v>노말</v>
      </c>
      <c r="O391" t="str">
        <f>IF(M391=0,"",INDEX(속성!$A$25:$S$25,1,'Data 추출'!M391))</f>
        <v/>
      </c>
    </row>
    <row r="392" spans="2:15" x14ac:dyDescent="0.3">
      <c r="B392">
        <v>328</v>
      </c>
      <c r="C392" t="s">
        <v>763</v>
      </c>
      <c r="D392">
        <v>45</v>
      </c>
      <c r="E392">
        <v>100</v>
      </c>
      <c r="F392">
        <v>45</v>
      </c>
      <c r="G392">
        <v>45</v>
      </c>
      <c r="H392">
        <v>45</v>
      </c>
      <c r="I392">
        <v>10</v>
      </c>
      <c r="J392">
        <v>290</v>
      </c>
      <c r="K392" t="str">
        <f>VLOOKUP(C392,'Raw 도감'!$E$2:$F$1103,2,FALSE)</f>
        <v>땅</v>
      </c>
      <c r="L392">
        <f>SUMPRODUCT((속성!$B$26:$S$43='Data 추출'!$K392)*ROW(속성!$B$26:$S$43))</f>
        <v>0</v>
      </c>
      <c r="M392">
        <f>SUMPRODUCT((속성!$B$26:$S$43='Data 추출'!$K392)*COLUMN(속성!$B$26:$S$43))</f>
        <v>0</v>
      </c>
      <c r="N392" t="str">
        <f>IF(L392=0,K392,(INDEX(속성!$A$1:$A$43,'Data 추출'!L392,1)))</f>
        <v>땅</v>
      </c>
      <c r="O392" t="str">
        <f>IF(M392=0,"",INDEX(속성!$A$25:$S$25,1,'Data 추출'!M392))</f>
        <v/>
      </c>
    </row>
    <row r="393" spans="2:15" x14ac:dyDescent="0.3">
      <c r="B393">
        <v>329</v>
      </c>
      <c r="C393" t="s">
        <v>765</v>
      </c>
      <c r="D393">
        <v>50</v>
      </c>
      <c r="E393">
        <v>70</v>
      </c>
      <c r="F393">
        <v>50</v>
      </c>
      <c r="G393">
        <v>50</v>
      </c>
      <c r="H393">
        <v>50</v>
      </c>
      <c r="I393">
        <v>70</v>
      </c>
      <c r="J393">
        <v>340</v>
      </c>
      <c r="K393" t="str">
        <f>VLOOKUP(C393,'Raw 도감'!$E$2:$F$1103,2,FALSE)</f>
        <v>땅드래곤</v>
      </c>
      <c r="L393">
        <f>SUMPRODUCT((속성!$B$26:$S$43='Data 추출'!$K393)*ROW(속성!$B$26:$S$43))</f>
        <v>34</v>
      </c>
      <c r="M393">
        <f>SUMPRODUCT((속성!$B$26:$S$43='Data 추출'!$K393)*COLUMN(속성!$B$26:$S$43))</f>
        <v>16</v>
      </c>
      <c r="N393" t="str">
        <f>IF(L393=0,K393,(INDEX(속성!$A$1:$A$43,'Data 추출'!L393,1)))</f>
        <v>땅</v>
      </c>
      <c r="O393" t="str">
        <f>IF(M393=0,"",INDEX(속성!$A$25:$S$25,1,'Data 추출'!M393))</f>
        <v>드래곤</v>
      </c>
    </row>
    <row r="394" spans="2:15" x14ac:dyDescent="0.3">
      <c r="B394">
        <v>330</v>
      </c>
      <c r="C394" t="s">
        <v>767</v>
      </c>
      <c r="D394">
        <v>80</v>
      </c>
      <c r="E394">
        <v>100</v>
      </c>
      <c r="F394">
        <v>80</v>
      </c>
      <c r="G394">
        <v>80</v>
      </c>
      <c r="H394">
        <v>80</v>
      </c>
      <c r="I394">
        <v>100</v>
      </c>
      <c r="J394">
        <v>520</v>
      </c>
      <c r="K394" t="str">
        <f>VLOOKUP(C394,'Raw 도감'!$E$2:$F$1103,2,FALSE)</f>
        <v>땅드래곤</v>
      </c>
      <c r="L394">
        <f>SUMPRODUCT((속성!$B$26:$S$43='Data 추출'!$K394)*ROW(속성!$B$26:$S$43))</f>
        <v>34</v>
      </c>
      <c r="M394">
        <f>SUMPRODUCT((속성!$B$26:$S$43='Data 추출'!$K394)*COLUMN(속성!$B$26:$S$43))</f>
        <v>16</v>
      </c>
      <c r="N394" t="str">
        <f>IF(L394=0,K394,(INDEX(속성!$A$1:$A$43,'Data 추출'!L394,1)))</f>
        <v>땅</v>
      </c>
      <c r="O394" t="str">
        <f>IF(M394=0,"",INDEX(속성!$A$25:$S$25,1,'Data 추출'!M394))</f>
        <v>드래곤</v>
      </c>
    </row>
    <row r="395" spans="2:15" x14ac:dyDescent="0.3">
      <c r="B395">
        <v>331</v>
      </c>
      <c r="C395" t="s">
        <v>769</v>
      </c>
      <c r="D395">
        <v>50</v>
      </c>
      <c r="E395">
        <v>85</v>
      </c>
      <c r="F395">
        <v>40</v>
      </c>
      <c r="G395">
        <v>85</v>
      </c>
      <c r="H395">
        <v>40</v>
      </c>
      <c r="I395">
        <v>35</v>
      </c>
      <c r="J395">
        <v>335</v>
      </c>
      <c r="K395" t="str">
        <f>VLOOKUP(C395,'Raw 도감'!$E$2:$F$1103,2,FALSE)</f>
        <v>풀</v>
      </c>
      <c r="L395">
        <f>SUMPRODUCT((속성!$B$26:$S$43='Data 추출'!$K395)*ROW(속성!$B$26:$S$43))</f>
        <v>0</v>
      </c>
      <c r="M395">
        <f>SUMPRODUCT((속성!$B$26:$S$43='Data 추출'!$K395)*COLUMN(속성!$B$26:$S$43))</f>
        <v>0</v>
      </c>
      <c r="N395" t="str">
        <f>IF(L395=0,K395,(INDEX(속성!$A$1:$A$43,'Data 추출'!L395,1)))</f>
        <v>풀</v>
      </c>
      <c r="O395" t="str">
        <f>IF(M395=0,"",INDEX(속성!$A$25:$S$25,1,'Data 추출'!M395))</f>
        <v/>
      </c>
    </row>
    <row r="396" spans="2:15" x14ac:dyDescent="0.3">
      <c r="B396">
        <v>332</v>
      </c>
      <c r="C396" t="s">
        <v>771</v>
      </c>
      <c r="D396">
        <v>70</v>
      </c>
      <c r="E396">
        <v>115</v>
      </c>
      <c r="F396">
        <v>60</v>
      </c>
      <c r="G396">
        <v>115</v>
      </c>
      <c r="H396">
        <v>60</v>
      </c>
      <c r="I396">
        <v>55</v>
      </c>
      <c r="J396">
        <v>475</v>
      </c>
      <c r="K396" t="str">
        <f>VLOOKUP(C396,'Raw 도감'!$E$2:$F$1103,2,FALSE)</f>
        <v>풀악</v>
      </c>
      <c r="L396">
        <f>SUMPRODUCT((속성!$B$26:$S$43='Data 추출'!$K396)*ROW(속성!$B$26:$S$43))</f>
        <v>30</v>
      </c>
      <c r="M396">
        <f>SUMPRODUCT((속성!$B$26:$S$43='Data 추출'!$K396)*COLUMN(속성!$B$26:$S$43))</f>
        <v>17</v>
      </c>
      <c r="N396" t="str">
        <f>IF(L396=0,K396,(INDEX(속성!$A$1:$A$43,'Data 추출'!L396,1)))</f>
        <v>풀</v>
      </c>
      <c r="O396" t="str">
        <f>IF(M396=0,"",INDEX(속성!$A$25:$S$25,1,'Data 추출'!M396))</f>
        <v>악</v>
      </c>
    </row>
    <row r="397" spans="2:15" x14ac:dyDescent="0.3">
      <c r="B397">
        <v>333</v>
      </c>
      <c r="C397" t="s">
        <v>773</v>
      </c>
      <c r="D397">
        <v>45</v>
      </c>
      <c r="E397">
        <v>40</v>
      </c>
      <c r="F397">
        <v>60</v>
      </c>
      <c r="G397">
        <v>40</v>
      </c>
      <c r="H397">
        <v>75</v>
      </c>
      <c r="I397">
        <v>50</v>
      </c>
      <c r="J397">
        <v>310</v>
      </c>
      <c r="K397" t="str">
        <f>VLOOKUP(C397,'Raw 도감'!$E$2:$F$1103,2,FALSE)</f>
        <v>노말비행</v>
      </c>
      <c r="L397">
        <f>SUMPRODUCT((속성!$B$26:$S$43='Data 추출'!$K397)*ROW(속성!$B$26:$S$43))</f>
        <v>26</v>
      </c>
      <c r="M397">
        <f>SUMPRODUCT((속성!$B$26:$S$43='Data 추출'!$K397)*COLUMN(속성!$B$26:$S$43))</f>
        <v>11</v>
      </c>
      <c r="N397" t="str">
        <f>IF(L397=0,K397,(INDEX(속성!$A$1:$A$43,'Data 추출'!L397,1)))</f>
        <v>노말</v>
      </c>
      <c r="O397" t="str">
        <f>IF(M397=0,"",INDEX(속성!$A$25:$S$25,1,'Data 추출'!M397))</f>
        <v>비행</v>
      </c>
    </row>
    <row r="398" spans="2:15" x14ac:dyDescent="0.3">
      <c r="B398">
        <v>334</v>
      </c>
      <c r="C398" t="s">
        <v>775</v>
      </c>
      <c r="D398">
        <v>75</v>
      </c>
      <c r="E398">
        <v>70</v>
      </c>
      <c r="F398">
        <v>90</v>
      </c>
      <c r="G398">
        <v>70</v>
      </c>
      <c r="H398">
        <v>105</v>
      </c>
      <c r="I398">
        <v>80</v>
      </c>
      <c r="J398">
        <v>490</v>
      </c>
      <c r="K398" t="str">
        <f>VLOOKUP(C398,'Raw 도감'!$E$2:$F$1103,2,FALSE)</f>
        <v>드래곤비행</v>
      </c>
      <c r="L398">
        <f>SUMPRODUCT((속성!$B$26:$S$43='Data 추출'!$K398)*ROW(속성!$B$26:$S$43))</f>
        <v>40</v>
      </c>
      <c r="M398">
        <f>SUMPRODUCT((속성!$B$26:$S$43='Data 추출'!$K398)*COLUMN(속성!$B$26:$S$43))</f>
        <v>11</v>
      </c>
      <c r="N398" t="str">
        <f>IF(L398=0,K398,(INDEX(속성!$A$1:$A$43,'Data 추출'!L398,1)))</f>
        <v>드래곤</v>
      </c>
      <c r="O398" t="str">
        <f>IF(M398=0,"",INDEX(속성!$A$25:$S$25,1,'Data 추출'!M398))</f>
        <v>비행</v>
      </c>
    </row>
    <row r="399" spans="2:15" x14ac:dyDescent="0.3">
      <c r="B399">
        <v>334</v>
      </c>
      <c r="C399" t="s">
        <v>776</v>
      </c>
      <c r="D399">
        <v>75</v>
      </c>
      <c r="E399">
        <v>110</v>
      </c>
      <c r="F399">
        <v>110</v>
      </c>
      <c r="G399">
        <v>110</v>
      </c>
      <c r="H399">
        <v>105</v>
      </c>
      <c r="I399">
        <v>80</v>
      </c>
      <c r="J399">
        <v>590</v>
      </c>
      <c r="K399" t="str">
        <f>VLOOKUP(C399,'Raw 도감'!$E$2:$F$1103,2,FALSE)</f>
        <v>드래곤페어리</v>
      </c>
      <c r="L399">
        <f>SUMPRODUCT((속성!$B$26:$S$43='Data 추출'!$K399)*ROW(속성!$B$26:$S$43))</f>
        <v>40</v>
      </c>
      <c r="M399">
        <f>SUMPRODUCT((속성!$B$26:$S$43='Data 추출'!$K399)*COLUMN(속성!$B$26:$S$43))</f>
        <v>19</v>
      </c>
      <c r="N399" t="str">
        <f>IF(L399=0,K399,(INDEX(속성!$A$1:$A$43,'Data 추출'!L399,1)))</f>
        <v>드래곤</v>
      </c>
      <c r="O399" t="str">
        <f>IF(M399=0,"",INDEX(속성!$A$25:$S$25,1,'Data 추출'!M399))</f>
        <v>페어리</v>
      </c>
    </row>
    <row r="400" spans="2:15" x14ac:dyDescent="0.3">
      <c r="B400">
        <v>335</v>
      </c>
      <c r="C400" t="s">
        <v>778</v>
      </c>
      <c r="D400">
        <v>73</v>
      </c>
      <c r="E400">
        <v>115</v>
      </c>
      <c r="F400">
        <v>60</v>
      </c>
      <c r="G400">
        <v>60</v>
      </c>
      <c r="H400">
        <v>60</v>
      </c>
      <c r="I400">
        <v>90</v>
      </c>
      <c r="J400">
        <v>458</v>
      </c>
      <c r="K400" t="str">
        <f>VLOOKUP(C400,'Raw 도감'!$E$2:$F$1103,2,FALSE)</f>
        <v>노말</v>
      </c>
      <c r="L400">
        <f>SUMPRODUCT((속성!$B$26:$S$43='Data 추출'!$K400)*ROW(속성!$B$26:$S$43))</f>
        <v>0</v>
      </c>
      <c r="M400">
        <f>SUMPRODUCT((속성!$B$26:$S$43='Data 추출'!$K400)*COLUMN(속성!$B$26:$S$43))</f>
        <v>0</v>
      </c>
      <c r="N400" t="str">
        <f>IF(L400=0,K400,(INDEX(속성!$A$1:$A$43,'Data 추출'!L400,1)))</f>
        <v>노말</v>
      </c>
      <c r="O400" t="str">
        <f>IF(M400=0,"",INDEX(속성!$A$25:$S$25,1,'Data 추출'!M400))</f>
        <v/>
      </c>
    </row>
    <row r="401" spans="2:15" x14ac:dyDescent="0.3">
      <c r="B401">
        <v>336</v>
      </c>
      <c r="C401" t="s">
        <v>780</v>
      </c>
      <c r="D401">
        <v>73</v>
      </c>
      <c r="E401">
        <v>100</v>
      </c>
      <c r="F401">
        <v>60</v>
      </c>
      <c r="G401">
        <v>100</v>
      </c>
      <c r="H401">
        <v>60</v>
      </c>
      <c r="I401">
        <v>65</v>
      </c>
      <c r="J401">
        <v>458</v>
      </c>
      <c r="K401" t="str">
        <f>VLOOKUP(C401,'Raw 도감'!$E$2:$F$1103,2,FALSE)</f>
        <v>독</v>
      </c>
      <c r="L401">
        <f>SUMPRODUCT((속성!$B$26:$S$43='Data 추출'!$K401)*ROW(속성!$B$26:$S$43))</f>
        <v>0</v>
      </c>
      <c r="M401">
        <f>SUMPRODUCT((속성!$B$26:$S$43='Data 추출'!$K401)*COLUMN(속성!$B$26:$S$43))</f>
        <v>0</v>
      </c>
      <c r="N401" t="str">
        <f>IF(L401=0,K401,(INDEX(속성!$A$1:$A$43,'Data 추출'!L401,1)))</f>
        <v>독</v>
      </c>
      <c r="O401" t="str">
        <f>IF(M401=0,"",INDEX(속성!$A$25:$S$25,1,'Data 추출'!M401))</f>
        <v/>
      </c>
    </row>
    <row r="402" spans="2:15" x14ac:dyDescent="0.3">
      <c r="B402">
        <v>337</v>
      </c>
      <c r="C402" t="s">
        <v>782</v>
      </c>
      <c r="D402">
        <v>70</v>
      </c>
      <c r="E402">
        <v>55</v>
      </c>
      <c r="F402">
        <v>65</v>
      </c>
      <c r="G402">
        <v>95</v>
      </c>
      <c r="H402">
        <v>85</v>
      </c>
      <c r="I402">
        <v>70</v>
      </c>
      <c r="J402">
        <v>440</v>
      </c>
      <c r="K402" t="str">
        <f>VLOOKUP(C402,'Raw 도감'!$E$2:$F$1103,2,FALSE)</f>
        <v>바위에스퍼</v>
      </c>
      <c r="L402">
        <f>SUMPRODUCT((속성!$B$26:$S$43='Data 추출'!$K402)*ROW(속성!$B$26:$S$43))</f>
        <v>38</v>
      </c>
      <c r="M402">
        <f>SUMPRODUCT((속성!$B$26:$S$43='Data 추출'!$K402)*COLUMN(속성!$B$26:$S$43))</f>
        <v>12</v>
      </c>
      <c r="N402" t="str">
        <f>IF(L402=0,K402,(INDEX(속성!$A$1:$A$43,'Data 추출'!L402,1)))</f>
        <v>바위</v>
      </c>
      <c r="O402" t="str">
        <f>IF(M402=0,"",INDEX(속성!$A$25:$S$25,1,'Data 추출'!M402))</f>
        <v>에스퍼</v>
      </c>
    </row>
    <row r="403" spans="2:15" x14ac:dyDescent="0.3">
      <c r="B403">
        <v>338</v>
      </c>
      <c r="C403" t="s">
        <v>784</v>
      </c>
      <c r="D403">
        <v>70</v>
      </c>
      <c r="E403">
        <v>95</v>
      </c>
      <c r="F403">
        <v>85</v>
      </c>
      <c r="G403">
        <v>55</v>
      </c>
      <c r="H403">
        <v>65</v>
      </c>
      <c r="I403">
        <v>70</v>
      </c>
      <c r="J403">
        <v>440</v>
      </c>
      <c r="K403" t="str">
        <f>VLOOKUP(C403,'Raw 도감'!$E$2:$F$1103,2,FALSE)</f>
        <v>바위에스퍼</v>
      </c>
      <c r="L403">
        <f>SUMPRODUCT((속성!$B$26:$S$43='Data 추출'!$K403)*ROW(속성!$B$26:$S$43))</f>
        <v>38</v>
      </c>
      <c r="M403">
        <f>SUMPRODUCT((속성!$B$26:$S$43='Data 추출'!$K403)*COLUMN(속성!$B$26:$S$43))</f>
        <v>12</v>
      </c>
      <c r="N403" t="str">
        <f>IF(L403=0,K403,(INDEX(속성!$A$1:$A$43,'Data 추출'!L403,1)))</f>
        <v>바위</v>
      </c>
      <c r="O403" t="str">
        <f>IF(M403=0,"",INDEX(속성!$A$25:$S$25,1,'Data 추출'!M403))</f>
        <v>에스퍼</v>
      </c>
    </row>
    <row r="404" spans="2:15" x14ac:dyDescent="0.3">
      <c r="B404">
        <v>339</v>
      </c>
      <c r="C404" t="s">
        <v>786</v>
      </c>
      <c r="D404">
        <v>50</v>
      </c>
      <c r="E404">
        <v>48</v>
      </c>
      <c r="F404">
        <v>43</v>
      </c>
      <c r="G404">
        <v>46</v>
      </c>
      <c r="H404">
        <v>41</v>
      </c>
      <c r="I404">
        <v>60</v>
      </c>
      <c r="J404">
        <v>288</v>
      </c>
      <c r="K404" t="str">
        <f>VLOOKUP(C404,'Raw 도감'!$E$2:$F$1103,2,FALSE)</f>
        <v>물땅</v>
      </c>
      <c r="L404">
        <f>SUMPRODUCT((속성!$B$26:$S$43='Data 추출'!$K404)*ROW(속성!$B$26:$S$43))</f>
        <v>28</v>
      </c>
      <c r="M404">
        <f>SUMPRODUCT((속성!$B$26:$S$43='Data 추출'!$K404)*COLUMN(속성!$B$26:$S$43))</f>
        <v>10</v>
      </c>
      <c r="N404" t="str">
        <f>IF(L404=0,K404,(INDEX(속성!$A$1:$A$43,'Data 추출'!L404,1)))</f>
        <v>물</v>
      </c>
      <c r="O404" t="str">
        <f>IF(M404=0,"",INDEX(속성!$A$25:$S$25,1,'Data 추출'!M404))</f>
        <v>땅</v>
      </c>
    </row>
    <row r="405" spans="2:15" x14ac:dyDescent="0.3">
      <c r="B405">
        <v>340</v>
      </c>
      <c r="C405" t="s">
        <v>788</v>
      </c>
      <c r="D405">
        <v>110</v>
      </c>
      <c r="E405">
        <v>78</v>
      </c>
      <c r="F405">
        <v>73</v>
      </c>
      <c r="G405">
        <v>76</v>
      </c>
      <c r="H405">
        <v>71</v>
      </c>
      <c r="I405">
        <v>60</v>
      </c>
      <c r="J405">
        <v>468</v>
      </c>
      <c r="K405" t="str">
        <f>VLOOKUP(C405,'Raw 도감'!$E$2:$F$1103,2,FALSE)</f>
        <v>물땅</v>
      </c>
      <c r="L405">
        <f>SUMPRODUCT((속성!$B$26:$S$43='Data 추출'!$K405)*ROW(속성!$B$26:$S$43))</f>
        <v>28</v>
      </c>
      <c r="M405">
        <f>SUMPRODUCT((속성!$B$26:$S$43='Data 추출'!$K405)*COLUMN(속성!$B$26:$S$43))</f>
        <v>10</v>
      </c>
      <c r="N405" t="str">
        <f>IF(L405=0,K405,(INDEX(속성!$A$1:$A$43,'Data 추출'!L405,1)))</f>
        <v>물</v>
      </c>
      <c r="O405" t="str">
        <f>IF(M405=0,"",INDEX(속성!$A$25:$S$25,1,'Data 추출'!M405))</f>
        <v>땅</v>
      </c>
    </row>
    <row r="406" spans="2:15" x14ac:dyDescent="0.3">
      <c r="B406">
        <v>341</v>
      </c>
      <c r="C406" t="s">
        <v>790</v>
      </c>
      <c r="D406">
        <v>43</v>
      </c>
      <c r="E406">
        <v>80</v>
      </c>
      <c r="F406">
        <v>65</v>
      </c>
      <c r="G406">
        <v>50</v>
      </c>
      <c r="H406">
        <v>35</v>
      </c>
      <c r="I406">
        <v>35</v>
      </c>
      <c r="J406">
        <v>308</v>
      </c>
      <c r="K406" t="str">
        <f>VLOOKUP(C406,'Raw 도감'!$E$2:$F$1103,2,FALSE)</f>
        <v>물</v>
      </c>
      <c r="L406">
        <f>SUMPRODUCT((속성!$B$26:$S$43='Data 추출'!$K406)*ROW(속성!$B$26:$S$43))</f>
        <v>0</v>
      </c>
      <c r="M406">
        <f>SUMPRODUCT((속성!$B$26:$S$43='Data 추출'!$K406)*COLUMN(속성!$B$26:$S$43))</f>
        <v>0</v>
      </c>
      <c r="N406" t="str">
        <f>IF(L406=0,K406,(INDEX(속성!$A$1:$A$43,'Data 추출'!L406,1)))</f>
        <v>물</v>
      </c>
      <c r="O406" t="str">
        <f>IF(M406=0,"",INDEX(속성!$A$25:$S$25,1,'Data 추출'!M406))</f>
        <v/>
      </c>
    </row>
    <row r="407" spans="2:15" x14ac:dyDescent="0.3">
      <c r="B407">
        <v>342</v>
      </c>
      <c r="C407" t="s">
        <v>792</v>
      </c>
      <c r="D407">
        <v>63</v>
      </c>
      <c r="E407">
        <v>120</v>
      </c>
      <c r="F407">
        <v>85</v>
      </c>
      <c r="G407">
        <v>90</v>
      </c>
      <c r="H407">
        <v>55</v>
      </c>
      <c r="I407">
        <v>55</v>
      </c>
      <c r="J407">
        <v>468</v>
      </c>
      <c r="K407" t="str">
        <f>VLOOKUP(C407,'Raw 도감'!$E$2:$F$1103,2,FALSE)</f>
        <v>물악</v>
      </c>
      <c r="L407">
        <f>SUMPRODUCT((속성!$B$26:$S$43='Data 추출'!$K407)*ROW(속성!$B$26:$S$43))</f>
        <v>28</v>
      </c>
      <c r="M407">
        <f>SUMPRODUCT((속성!$B$26:$S$43='Data 추출'!$K407)*COLUMN(속성!$B$26:$S$43))</f>
        <v>17</v>
      </c>
      <c r="N407" t="str">
        <f>IF(L407=0,K407,(INDEX(속성!$A$1:$A$43,'Data 추출'!L407,1)))</f>
        <v>물</v>
      </c>
      <c r="O407" t="str">
        <f>IF(M407=0,"",INDEX(속성!$A$25:$S$25,1,'Data 추출'!M407))</f>
        <v>악</v>
      </c>
    </row>
    <row r="408" spans="2:15" x14ac:dyDescent="0.3">
      <c r="B408">
        <v>343</v>
      </c>
      <c r="C408" t="s">
        <v>794</v>
      </c>
      <c r="D408">
        <v>40</v>
      </c>
      <c r="E408">
        <v>40</v>
      </c>
      <c r="F408">
        <v>55</v>
      </c>
      <c r="G408">
        <v>40</v>
      </c>
      <c r="H408">
        <v>70</v>
      </c>
      <c r="I408">
        <v>55</v>
      </c>
      <c r="J408">
        <v>300</v>
      </c>
      <c r="K408" t="str">
        <f>VLOOKUP(C408,'Raw 도감'!$E$2:$F$1103,2,FALSE)</f>
        <v>땅에스퍼</v>
      </c>
      <c r="L408">
        <f>SUMPRODUCT((속성!$B$26:$S$43='Data 추출'!$K408)*ROW(속성!$B$26:$S$43))</f>
        <v>34</v>
      </c>
      <c r="M408">
        <f>SUMPRODUCT((속성!$B$26:$S$43='Data 추출'!$K408)*COLUMN(속성!$B$26:$S$43))</f>
        <v>12</v>
      </c>
      <c r="N408" t="str">
        <f>IF(L408=0,K408,(INDEX(속성!$A$1:$A$43,'Data 추출'!L408,1)))</f>
        <v>땅</v>
      </c>
      <c r="O408" t="str">
        <f>IF(M408=0,"",INDEX(속성!$A$25:$S$25,1,'Data 추출'!M408))</f>
        <v>에스퍼</v>
      </c>
    </row>
    <row r="409" spans="2:15" x14ac:dyDescent="0.3">
      <c r="B409">
        <v>344</v>
      </c>
      <c r="C409" t="s">
        <v>796</v>
      </c>
      <c r="D409">
        <v>60</v>
      </c>
      <c r="E409">
        <v>70</v>
      </c>
      <c r="F409">
        <v>105</v>
      </c>
      <c r="G409">
        <v>70</v>
      </c>
      <c r="H409">
        <v>120</v>
      </c>
      <c r="I409">
        <v>75</v>
      </c>
      <c r="J409">
        <v>500</v>
      </c>
      <c r="K409" t="str">
        <f>VLOOKUP(C409,'Raw 도감'!$E$2:$F$1103,2,FALSE)</f>
        <v>땅에스퍼</v>
      </c>
      <c r="L409">
        <f>SUMPRODUCT((속성!$B$26:$S$43='Data 추출'!$K409)*ROW(속성!$B$26:$S$43))</f>
        <v>34</v>
      </c>
      <c r="M409">
        <f>SUMPRODUCT((속성!$B$26:$S$43='Data 추출'!$K409)*COLUMN(속성!$B$26:$S$43))</f>
        <v>12</v>
      </c>
      <c r="N409" t="str">
        <f>IF(L409=0,K409,(INDEX(속성!$A$1:$A$43,'Data 추출'!L409,1)))</f>
        <v>땅</v>
      </c>
      <c r="O409" t="str">
        <f>IF(M409=0,"",INDEX(속성!$A$25:$S$25,1,'Data 추출'!M409))</f>
        <v>에스퍼</v>
      </c>
    </row>
    <row r="410" spans="2:15" x14ac:dyDescent="0.3">
      <c r="B410">
        <v>345</v>
      </c>
      <c r="C410" t="s">
        <v>798</v>
      </c>
      <c r="D410">
        <v>66</v>
      </c>
      <c r="E410">
        <v>41</v>
      </c>
      <c r="F410">
        <v>77</v>
      </c>
      <c r="G410">
        <v>61</v>
      </c>
      <c r="H410">
        <v>87</v>
      </c>
      <c r="I410">
        <v>23</v>
      </c>
      <c r="J410">
        <v>355</v>
      </c>
      <c r="K410" t="str">
        <f>VLOOKUP(C410,'Raw 도감'!$E$2:$F$1103,2,FALSE)</f>
        <v>바위풀</v>
      </c>
      <c r="L410">
        <f>SUMPRODUCT((속성!$B$26:$S$43='Data 추출'!$K410)*ROW(속성!$B$26:$S$43))</f>
        <v>38</v>
      </c>
      <c r="M410">
        <f>SUMPRODUCT((속성!$B$26:$S$43='Data 추출'!$K410)*COLUMN(속성!$B$26:$S$43))</f>
        <v>6</v>
      </c>
      <c r="N410" t="str">
        <f>IF(L410=0,K410,(INDEX(속성!$A$1:$A$43,'Data 추출'!L410,1)))</f>
        <v>바위</v>
      </c>
      <c r="O410" t="str">
        <f>IF(M410=0,"",INDEX(속성!$A$25:$S$25,1,'Data 추출'!M410))</f>
        <v>풀</v>
      </c>
    </row>
    <row r="411" spans="2:15" x14ac:dyDescent="0.3">
      <c r="B411">
        <v>346</v>
      </c>
      <c r="C411" t="s">
        <v>800</v>
      </c>
      <c r="D411">
        <v>86</v>
      </c>
      <c r="E411">
        <v>81</v>
      </c>
      <c r="F411">
        <v>97</v>
      </c>
      <c r="G411">
        <v>81</v>
      </c>
      <c r="H411">
        <v>107</v>
      </c>
      <c r="I411">
        <v>43</v>
      </c>
      <c r="J411">
        <v>495</v>
      </c>
      <c r="K411" t="str">
        <f>VLOOKUP(C411,'Raw 도감'!$E$2:$F$1103,2,FALSE)</f>
        <v>바위풀</v>
      </c>
      <c r="L411">
        <f>SUMPRODUCT((속성!$B$26:$S$43='Data 추출'!$K411)*ROW(속성!$B$26:$S$43))</f>
        <v>38</v>
      </c>
      <c r="M411">
        <f>SUMPRODUCT((속성!$B$26:$S$43='Data 추출'!$K411)*COLUMN(속성!$B$26:$S$43))</f>
        <v>6</v>
      </c>
      <c r="N411" t="str">
        <f>IF(L411=0,K411,(INDEX(속성!$A$1:$A$43,'Data 추출'!L411,1)))</f>
        <v>바위</v>
      </c>
      <c r="O411" t="str">
        <f>IF(M411=0,"",INDEX(속성!$A$25:$S$25,1,'Data 추출'!M411))</f>
        <v>풀</v>
      </c>
    </row>
    <row r="412" spans="2:15" x14ac:dyDescent="0.3">
      <c r="B412">
        <v>347</v>
      </c>
      <c r="C412" t="s">
        <v>802</v>
      </c>
      <c r="D412">
        <v>45</v>
      </c>
      <c r="E412">
        <v>95</v>
      </c>
      <c r="F412">
        <v>50</v>
      </c>
      <c r="G412">
        <v>40</v>
      </c>
      <c r="H412">
        <v>50</v>
      </c>
      <c r="I412">
        <v>75</v>
      </c>
      <c r="J412">
        <v>355</v>
      </c>
      <c r="K412" t="str">
        <f>VLOOKUP(C412,'Raw 도감'!$E$2:$F$1103,2,FALSE)</f>
        <v>바위벌레</v>
      </c>
      <c r="L412">
        <f>SUMPRODUCT((속성!$B$26:$S$43='Data 추출'!$K412)*ROW(속성!$B$26:$S$43))</f>
        <v>38</v>
      </c>
      <c r="M412">
        <f>SUMPRODUCT((속성!$B$26:$S$43='Data 추출'!$K412)*COLUMN(속성!$B$26:$S$43))</f>
        <v>13</v>
      </c>
      <c r="N412" t="str">
        <f>IF(L412=0,K412,(INDEX(속성!$A$1:$A$43,'Data 추출'!L412,1)))</f>
        <v>바위</v>
      </c>
      <c r="O412" t="str">
        <f>IF(M412=0,"",INDEX(속성!$A$25:$S$25,1,'Data 추출'!M412))</f>
        <v>벌레</v>
      </c>
    </row>
    <row r="413" spans="2:15" x14ac:dyDescent="0.3">
      <c r="B413">
        <v>348</v>
      </c>
      <c r="C413" t="s">
        <v>804</v>
      </c>
      <c r="D413">
        <v>75</v>
      </c>
      <c r="E413">
        <v>125</v>
      </c>
      <c r="F413">
        <v>100</v>
      </c>
      <c r="G413">
        <v>70</v>
      </c>
      <c r="H413">
        <v>80</v>
      </c>
      <c r="I413">
        <v>45</v>
      </c>
      <c r="J413">
        <v>495</v>
      </c>
      <c r="K413" t="str">
        <f>VLOOKUP(C413,'Raw 도감'!$E$2:$F$1103,2,FALSE)</f>
        <v>바위벌레</v>
      </c>
      <c r="L413">
        <f>SUMPRODUCT((속성!$B$26:$S$43='Data 추출'!$K413)*ROW(속성!$B$26:$S$43))</f>
        <v>38</v>
      </c>
      <c r="M413">
        <f>SUMPRODUCT((속성!$B$26:$S$43='Data 추출'!$K413)*COLUMN(속성!$B$26:$S$43))</f>
        <v>13</v>
      </c>
      <c r="N413" t="str">
        <f>IF(L413=0,K413,(INDEX(속성!$A$1:$A$43,'Data 추출'!L413,1)))</f>
        <v>바위</v>
      </c>
      <c r="O413" t="str">
        <f>IF(M413=0,"",INDEX(속성!$A$25:$S$25,1,'Data 추출'!M413))</f>
        <v>벌레</v>
      </c>
    </row>
    <row r="414" spans="2:15" x14ac:dyDescent="0.3">
      <c r="B414">
        <v>349</v>
      </c>
      <c r="C414" t="s">
        <v>806</v>
      </c>
      <c r="D414">
        <v>20</v>
      </c>
      <c r="E414">
        <v>15</v>
      </c>
      <c r="F414">
        <v>20</v>
      </c>
      <c r="G414">
        <v>10</v>
      </c>
      <c r="H414">
        <v>55</v>
      </c>
      <c r="I414">
        <v>80</v>
      </c>
      <c r="J414">
        <v>200</v>
      </c>
      <c r="K414" t="str">
        <f>VLOOKUP(C414,'Raw 도감'!$E$2:$F$1103,2,FALSE)</f>
        <v>물</v>
      </c>
      <c r="L414">
        <f>SUMPRODUCT((속성!$B$26:$S$43='Data 추출'!$K414)*ROW(속성!$B$26:$S$43))</f>
        <v>0</v>
      </c>
      <c r="M414">
        <f>SUMPRODUCT((속성!$B$26:$S$43='Data 추출'!$K414)*COLUMN(속성!$B$26:$S$43))</f>
        <v>0</v>
      </c>
      <c r="N414" t="str">
        <f>IF(L414=0,K414,(INDEX(속성!$A$1:$A$43,'Data 추출'!L414,1)))</f>
        <v>물</v>
      </c>
      <c r="O414" t="str">
        <f>IF(M414=0,"",INDEX(속성!$A$25:$S$25,1,'Data 추출'!M414))</f>
        <v/>
      </c>
    </row>
    <row r="415" spans="2:15" x14ac:dyDescent="0.3">
      <c r="B415">
        <v>350</v>
      </c>
      <c r="C415" t="s">
        <v>808</v>
      </c>
      <c r="D415">
        <v>95</v>
      </c>
      <c r="E415">
        <v>60</v>
      </c>
      <c r="F415">
        <v>79</v>
      </c>
      <c r="G415">
        <v>100</v>
      </c>
      <c r="H415">
        <v>125</v>
      </c>
      <c r="I415">
        <v>81</v>
      </c>
      <c r="J415">
        <v>540</v>
      </c>
      <c r="K415" t="str">
        <f>VLOOKUP(C415,'Raw 도감'!$E$2:$F$1103,2,FALSE)</f>
        <v>물</v>
      </c>
      <c r="L415">
        <f>SUMPRODUCT((속성!$B$26:$S$43='Data 추출'!$K415)*ROW(속성!$B$26:$S$43))</f>
        <v>0</v>
      </c>
      <c r="M415">
        <f>SUMPRODUCT((속성!$B$26:$S$43='Data 추출'!$K415)*COLUMN(속성!$B$26:$S$43))</f>
        <v>0</v>
      </c>
      <c r="N415" t="str">
        <f>IF(L415=0,K415,(INDEX(속성!$A$1:$A$43,'Data 추출'!L415,1)))</f>
        <v>물</v>
      </c>
      <c r="O415" t="str">
        <f>IF(M415=0,"",INDEX(속성!$A$25:$S$25,1,'Data 추출'!M415))</f>
        <v/>
      </c>
    </row>
    <row r="416" spans="2:15" x14ac:dyDescent="0.3">
      <c r="B416">
        <v>351</v>
      </c>
      <c r="C416" t="s">
        <v>810</v>
      </c>
      <c r="D416">
        <v>70</v>
      </c>
      <c r="E416">
        <v>70</v>
      </c>
      <c r="F416">
        <v>70</v>
      </c>
      <c r="G416">
        <v>70</v>
      </c>
      <c r="H416">
        <v>70</v>
      </c>
      <c r="I416">
        <v>70</v>
      </c>
      <c r="J416">
        <v>420</v>
      </c>
      <c r="K416" t="str">
        <f>VLOOKUP(C416,'Raw 도감'!$E$2:$F$1103,2,FALSE)</f>
        <v>노말</v>
      </c>
      <c r="L416">
        <f>SUMPRODUCT((속성!$B$26:$S$43='Data 추출'!$K416)*ROW(속성!$B$26:$S$43))</f>
        <v>0</v>
      </c>
      <c r="M416">
        <f>SUMPRODUCT((속성!$B$26:$S$43='Data 추출'!$K416)*COLUMN(속성!$B$26:$S$43))</f>
        <v>0</v>
      </c>
      <c r="N416" t="str">
        <f>IF(L416=0,K416,(INDEX(속성!$A$1:$A$43,'Data 추출'!L416,1)))</f>
        <v>노말</v>
      </c>
      <c r="O416" t="str">
        <f>IF(M416=0,"",INDEX(속성!$A$25:$S$25,1,'Data 추출'!M416))</f>
        <v/>
      </c>
    </row>
    <row r="417" spans="2:15" x14ac:dyDescent="0.3">
      <c r="B417">
        <v>352</v>
      </c>
      <c r="C417" t="s">
        <v>812</v>
      </c>
      <c r="D417">
        <v>60</v>
      </c>
      <c r="E417">
        <v>90</v>
      </c>
      <c r="F417">
        <v>70</v>
      </c>
      <c r="G417">
        <v>60</v>
      </c>
      <c r="H417">
        <v>120</v>
      </c>
      <c r="I417">
        <v>40</v>
      </c>
      <c r="J417">
        <v>440</v>
      </c>
      <c r="K417" t="str">
        <f>VLOOKUP(C417,'Raw 도감'!$E$2:$F$1103,2,FALSE)</f>
        <v>노말</v>
      </c>
      <c r="L417">
        <f>SUMPRODUCT((속성!$B$26:$S$43='Data 추출'!$K417)*ROW(속성!$B$26:$S$43))</f>
        <v>0</v>
      </c>
      <c r="M417">
        <f>SUMPRODUCT((속성!$B$26:$S$43='Data 추출'!$K417)*COLUMN(속성!$B$26:$S$43))</f>
        <v>0</v>
      </c>
      <c r="N417" t="str">
        <f>IF(L417=0,K417,(INDEX(속성!$A$1:$A$43,'Data 추출'!L417,1)))</f>
        <v>노말</v>
      </c>
      <c r="O417" t="str">
        <f>IF(M417=0,"",INDEX(속성!$A$25:$S$25,1,'Data 추출'!M417))</f>
        <v/>
      </c>
    </row>
    <row r="418" spans="2:15" x14ac:dyDescent="0.3">
      <c r="B418">
        <v>353</v>
      </c>
      <c r="C418" t="s">
        <v>814</v>
      </c>
      <c r="D418">
        <v>44</v>
      </c>
      <c r="E418">
        <v>75</v>
      </c>
      <c r="F418">
        <v>35</v>
      </c>
      <c r="G418">
        <v>63</v>
      </c>
      <c r="H418">
        <v>33</v>
      </c>
      <c r="I418">
        <v>45</v>
      </c>
      <c r="J418">
        <v>295</v>
      </c>
      <c r="K418" t="str">
        <f>VLOOKUP(C418,'Raw 도감'!$E$2:$F$1103,2,FALSE)</f>
        <v>고스트</v>
      </c>
      <c r="L418">
        <f>SUMPRODUCT((속성!$B$26:$S$43='Data 추출'!$K418)*ROW(속성!$B$26:$S$43))</f>
        <v>0</v>
      </c>
      <c r="M418">
        <f>SUMPRODUCT((속성!$B$26:$S$43='Data 추출'!$K418)*COLUMN(속성!$B$26:$S$43))</f>
        <v>0</v>
      </c>
      <c r="N418" t="str">
        <f>IF(L418=0,K418,(INDEX(속성!$A$1:$A$43,'Data 추출'!L418,1)))</f>
        <v>고스트</v>
      </c>
      <c r="O418" t="str">
        <f>IF(M418=0,"",INDEX(속성!$A$25:$S$25,1,'Data 추출'!M418))</f>
        <v/>
      </c>
    </row>
    <row r="419" spans="2:15" x14ac:dyDescent="0.3">
      <c r="B419">
        <v>354</v>
      </c>
      <c r="C419" t="s">
        <v>816</v>
      </c>
      <c r="D419">
        <v>64</v>
      </c>
      <c r="E419">
        <v>115</v>
      </c>
      <c r="F419">
        <v>65</v>
      </c>
      <c r="G419">
        <v>83</v>
      </c>
      <c r="H419">
        <v>63</v>
      </c>
      <c r="I419">
        <v>65</v>
      </c>
      <c r="J419">
        <v>455</v>
      </c>
      <c r="K419" t="str">
        <f>VLOOKUP(C419,'Raw 도감'!$E$2:$F$1103,2,FALSE)</f>
        <v>고스트</v>
      </c>
      <c r="L419">
        <f>SUMPRODUCT((속성!$B$26:$S$43='Data 추출'!$K419)*ROW(속성!$B$26:$S$43))</f>
        <v>0</v>
      </c>
      <c r="M419">
        <f>SUMPRODUCT((속성!$B$26:$S$43='Data 추출'!$K419)*COLUMN(속성!$B$26:$S$43))</f>
        <v>0</v>
      </c>
      <c r="N419" t="str">
        <f>IF(L419=0,K419,(INDEX(속성!$A$1:$A$43,'Data 추출'!L419,1)))</f>
        <v>고스트</v>
      </c>
      <c r="O419" t="str">
        <f>IF(M419=0,"",INDEX(속성!$A$25:$S$25,1,'Data 추출'!M419))</f>
        <v/>
      </c>
    </row>
    <row r="420" spans="2:15" x14ac:dyDescent="0.3">
      <c r="B420">
        <v>354</v>
      </c>
      <c r="C420" t="s">
        <v>817</v>
      </c>
      <c r="D420">
        <v>64</v>
      </c>
      <c r="E420">
        <v>165</v>
      </c>
      <c r="F420">
        <v>75</v>
      </c>
      <c r="G420">
        <v>93</v>
      </c>
      <c r="H420">
        <v>83</v>
      </c>
      <c r="I420">
        <v>75</v>
      </c>
      <c r="J420">
        <v>555</v>
      </c>
      <c r="K420" t="str">
        <f>VLOOKUP(C420,'Raw 도감'!$E$2:$F$1103,2,FALSE)</f>
        <v>고스트</v>
      </c>
      <c r="L420">
        <f>SUMPRODUCT((속성!$B$26:$S$43='Data 추출'!$K420)*ROW(속성!$B$26:$S$43))</f>
        <v>0</v>
      </c>
      <c r="M420">
        <f>SUMPRODUCT((속성!$B$26:$S$43='Data 추출'!$K420)*COLUMN(속성!$B$26:$S$43))</f>
        <v>0</v>
      </c>
      <c r="N420" t="str">
        <f>IF(L420=0,K420,(INDEX(속성!$A$1:$A$43,'Data 추출'!L420,1)))</f>
        <v>고스트</v>
      </c>
      <c r="O420" t="str">
        <f>IF(M420=0,"",INDEX(속성!$A$25:$S$25,1,'Data 추출'!M420))</f>
        <v/>
      </c>
    </row>
    <row r="421" spans="2:15" x14ac:dyDescent="0.3">
      <c r="B421">
        <v>355</v>
      </c>
      <c r="C421" t="s">
        <v>819</v>
      </c>
      <c r="D421">
        <v>20</v>
      </c>
      <c r="E421">
        <v>40</v>
      </c>
      <c r="F421">
        <v>90</v>
      </c>
      <c r="G421">
        <v>30</v>
      </c>
      <c r="H421">
        <v>90</v>
      </c>
      <c r="I421">
        <v>25</v>
      </c>
      <c r="J421">
        <v>295</v>
      </c>
      <c r="K421" t="str">
        <f>VLOOKUP(C421,'Raw 도감'!$E$2:$F$1103,2,FALSE)</f>
        <v>고스트</v>
      </c>
      <c r="L421">
        <f>SUMPRODUCT((속성!$B$26:$S$43='Data 추출'!$K421)*ROW(속성!$B$26:$S$43))</f>
        <v>0</v>
      </c>
      <c r="M421">
        <f>SUMPRODUCT((속성!$B$26:$S$43='Data 추출'!$K421)*COLUMN(속성!$B$26:$S$43))</f>
        <v>0</v>
      </c>
      <c r="N421" t="str">
        <f>IF(L421=0,K421,(INDEX(속성!$A$1:$A$43,'Data 추출'!L421,1)))</f>
        <v>고스트</v>
      </c>
      <c r="O421" t="str">
        <f>IF(M421=0,"",INDEX(속성!$A$25:$S$25,1,'Data 추출'!M421))</f>
        <v/>
      </c>
    </row>
    <row r="422" spans="2:15" x14ac:dyDescent="0.3">
      <c r="B422">
        <v>356</v>
      </c>
      <c r="C422" t="s">
        <v>821</v>
      </c>
      <c r="D422">
        <v>40</v>
      </c>
      <c r="E422">
        <v>70</v>
      </c>
      <c r="F422">
        <v>130</v>
      </c>
      <c r="G422">
        <v>60</v>
      </c>
      <c r="H422">
        <v>130</v>
      </c>
      <c r="I422">
        <v>25</v>
      </c>
      <c r="J422">
        <v>455</v>
      </c>
      <c r="K422" t="str">
        <f>VLOOKUP(C422,'Raw 도감'!$E$2:$F$1103,2,FALSE)</f>
        <v>고스트</v>
      </c>
      <c r="L422">
        <f>SUMPRODUCT((속성!$B$26:$S$43='Data 추출'!$K422)*ROW(속성!$B$26:$S$43))</f>
        <v>0</v>
      </c>
      <c r="M422">
        <f>SUMPRODUCT((속성!$B$26:$S$43='Data 추출'!$K422)*COLUMN(속성!$B$26:$S$43))</f>
        <v>0</v>
      </c>
      <c r="N422" t="str">
        <f>IF(L422=0,K422,(INDEX(속성!$A$1:$A$43,'Data 추출'!L422,1)))</f>
        <v>고스트</v>
      </c>
      <c r="O422" t="str">
        <f>IF(M422=0,"",INDEX(속성!$A$25:$S$25,1,'Data 추출'!M422))</f>
        <v/>
      </c>
    </row>
    <row r="423" spans="2:15" x14ac:dyDescent="0.3">
      <c r="B423">
        <v>357</v>
      </c>
      <c r="C423" t="s">
        <v>823</v>
      </c>
      <c r="D423">
        <v>99</v>
      </c>
      <c r="E423">
        <v>68</v>
      </c>
      <c r="F423">
        <v>83</v>
      </c>
      <c r="G423">
        <v>72</v>
      </c>
      <c r="H423">
        <v>87</v>
      </c>
      <c r="I423">
        <v>51</v>
      </c>
      <c r="J423">
        <v>460</v>
      </c>
      <c r="K423" t="str">
        <f>VLOOKUP(C423,'Raw 도감'!$E$2:$F$1103,2,FALSE)</f>
        <v>풀비행</v>
      </c>
      <c r="L423">
        <f>SUMPRODUCT((속성!$B$26:$S$43='Data 추출'!$K423)*ROW(속성!$B$26:$S$43))</f>
        <v>30</v>
      </c>
      <c r="M423">
        <f>SUMPRODUCT((속성!$B$26:$S$43='Data 추출'!$K423)*COLUMN(속성!$B$26:$S$43))</f>
        <v>11</v>
      </c>
      <c r="N423" t="str">
        <f>IF(L423=0,K423,(INDEX(속성!$A$1:$A$43,'Data 추출'!L423,1)))</f>
        <v>풀</v>
      </c>
      <c r="O423" t="str">
        <f>IF(M423=0,"",INDEX(속성!$A$25:$S$25,1,'Data 추출'!M423))</f>
        <v>비행</v>
      </c>
    </row>
    <row r="424" spans="2:15" x14ac:dyDescent="0.3">
      <c r="B424">
        <v>358</v>
      </c>
      <c r="C424" t="s">
        <v>825</v>
      </c>
      <c r="D424">
        <v>65</v>
      </c>
      <c r="E424">
        <v>50</v>
      </c>
      <c r="F424">
        <v>70</v>
      </c>
      <c r="G424">
        <v>95</v>
      </c>
      <c r="H424">
        <v>80</v>
      </c>
      <c r="I424">
        <v>65</v>
      </c>
      <c r="J424">
        <v>425</v>
      </c>
      <c r="K424" t="str">
        <f>VLOOKUP(C424,'Raw 도감'!$E$2:$F$1103,2,FALSE)</f>
        <v>에스퍼</v>
      </c>
      <c r="L424">
        <f>SUMPRODUCT((속성!$B$26:$S$43='Data 추출'!$K424)*ROW(속성!$B$26:$S$43))</f>
        <v>0</v>
      </c>
      <c r="M424">
        <f>SUMPRODUCT((속성!$B$26:$S$43='Data 추출'!$K424)*COLUMN(속성!$B$26:$S$43))</f>
        <v>0</v>
      </c>
      <c r="N424" t="str">
        <f>IF(L424=0,K424,(INDEX(속성!$A$1:$A$43,'Data 추출'!L424,1)))</f>
        <v>에스퍼</v>
      </c>
      <c r="O424" t="str">
        <f>IF(M424=0,"",INDEX(속성!$A$25:$S$25,1,'Data 추출'!M424))</f>
        <v/>
      </c>
    </row>
    <row r="425" spans="2:15" x14ac:dyDescent="0.3">
      <c r="B425">
        <v>359</v>
      </c>
      <c r="C425" t="s">
        <v>827</v>
      </c>
      <c r="D425">
        <v>65</v>
      </c>
      <c r="E425">
        <v>130</v>
      </c>
      <c r="F425">
        <v>60</v>
      </c>
      <c r="G425">
        <v>75</v>
      </c>
      <c r="H425">
        <v>60</v>
      </c>
      <c r="I425">
        <v>75</v>
      </c>
      <c r="J425">
        <v>465</v>
      </c>
      <c r="K425" t="str">
        <f>VLOOKUP(C425,'Raw 도감'!$E$2:$F$1103,2,FALSE)</f>
        <v>악</v>
      </c>
      <c r="L425">
        <f>SUMPRODUCT((속성!$B$26:$S$43='Data 추출'!$K425)*ROW(속성!$B$26:$S$43))</f>
        <v>0</v>
      </c>
      <c r="M425">
        <f>SUMPRODUCT((속성!$B$26:$S$43='Data 추출'!$K425)*COLUMN(속성!$B$26:$S$43))</f>
        <v>0</v>
      </c>
      <c r="N425" t="str">
        <f>IF(L425=0,K425,(INDEX(속성!$A$1:$A$43,'Data 추출'!L425,1)))</f>
        <v>악</v>
      </c>
      <c r="O425" t="str">
        <f>IF(M425=0,"",INDEX(속성!$A$25:$S$25,1,'Data 추출'!M425))</f>
        <v/>
      </c>
    </row>
    <row r="426" spans="2:15" x14ac:dyDescent="0.3">
      <c r="B426">
        <v>359</v>
      </c>
      <c r="C426" t="s">
        <v>828</v>
      </c>
      <c r="D426">
        <v>65</v>
      </c>
      <c r="E426">
        <v>150</v>
      </c>
      <c r="F426">
        <v>60</v>
      </c>
      <c r="G426">
        <v>115</v>
      </c>
      <c r="H426">
        <v>60</v>
      </c>
      <c r="I426">
        <v>115</v>
      </c>
      <c r="J426">
        <v>565</v>
      </c>
      <c r="K426" t="str">
        <f>VLOOKUP(C426,'Raw 도감'!$E$2:$F$1103,2,FALSE)</f>
        <v>악</v>
      </c>
      <c r="L426">
        <f>SUMPRODUCT((속성!$B$26:$S$43='Data 추출'!$K426)*ROW(속성!$B$26:$S$43))</f>
        <v>0</v>
      </c>
      <c r="M426">
        <f>SUMPRODUCT((속성!$B$26:$S$43='Data 추출'!$K426)*COLUMN(속성!$B$26:$S$43))</f>
        <v>0</v>
      </c>
      <c r="N426" t="str">
        <f>IF(L426=0,K426,(INDEX(속성!$A$1:$A$43,'Data 추출'!L426,1)))</f>
        <v>악</v>
      </c>
      <c r="O426" t="str">
        <f>IF(M426=0,"",INDEX(속성!$A$25:$S$25,1,'Data 추출'!M426))</f>
        <v/>
      </c>
    </row>
    <row r="427" spans="2:15" x14ac:dyDescent="0.3">
      <c r="B427">
        <v>360</v>
      </c>
      <c r="C427" t="s">
        <v>830</v>
      </c>
      <c r="D427">
        <v>95</v>
      </c>
      <c r="E427">
        <v>23</v>
      </c>
      <c r="F427">
        <v>48</v>
      </c>
      <c r="G427">
        <v>23</v>
      </c>
      <c r="H427">
        <v>48</v>
      </c>
      <c r="I427">
        <v>23</v>
      </c>
      <c r="J427">
        <v>260</v>
      </c>
      <c r="K427" t="str">
        <f>VLOOKUP(C427,'Raw 도감'!$E$2:$F$1103,2,FALSE)</f>
        <v>에스퍼</v>
      </c>
      <c r="L427">
        <f>SUMPRODUCT((속성!$B$26:$S$43='Data 추출'!$K427)*ROW(속성!$B$26:$S$43))</f>
        <v>0</v>
      </c>
      <c r="M427">
        <f>SUMPRODUCT((속성!$B$26:$S$43='Data 추출'!$K427)*COLUMN(속성!$B$26:$S$43))</f>
        <v>0</v>
      </c>
      <c r="N427" t="str">
        <f>IF(L427=0,K427,(INDEX(속성!$A$1:$A$43,'Data 추출'!L427,1)))</f>
        <v>에스퍼</v>
      </c>
      <c r="O427" t="str">
        <f>IF(M427=0,"",INDEX(속성!$A$25:$S$25,1,'Data 추출'!M427))</f>
        <v/>
      </c>
    </row>
    <row r="428" spans="2:15" x14ac:dyDescent="0.3">
      <c r="B428">
        <v>361</v>
      </c>
      <c r="C428" t="s">
        <v>832</v>
      </c>
      <c r="D428">
        <v>50</v>
      </c>
      <c r="E428">
        <v>50</v>
      </c>
      <c r="F428">
        <v>50</v>
      </c>
      <c r="G428">
        <v>50</v>
      </c>
      <c r="H428">
        <v>50</v>
      </c>
      <c r="I428">
        <v>50</v>
      </c>
      <c r="J428">
        <v>300</v>
      </c>
      <c r="K428" t="str">
        <f>VLOOKUP(C428,'Raw 도감'!$E$2:$F$1103,2,FALSE)</f>
        <v>얼음</v>
      </c>
      <c r="L428">
        <f>SUMPRODUCT((속성!$B$26:$S$43='Data 추출'!$K428)*ROW(속성!$B$26:$S$43))</f>
        <v>0</v>
      </c>
      <c r="M428">
        <f>SUMPRODUCT((속성!$B$26:$S$43='Data 추출'!$K428)*COLUMN(속성!$B$26:$S$43))</f>
        <v>0</v>
      </c>
      <c r="N428" t="str">
        <f>IF(L428=0,K428,(INDEX(속성!$A$1:$A$43,'Data 추출'!L428,1)))</f>
        <v>얼음</v>
      </c>
      <c r="O428" t="str">
        <f>IF(M428=0,"",INDEX(속성!$A$25:$S$25,1,'Data 추출'!M428))</f>
        <v/>
      </c>
    </row>
    <row r="429" spans="2:15" x14ac:dyDescent="0.3">
      <c r="B429">
        <v>362</v>
      </c>
      <c r="C429" t="s">
        <v>834</v>
      </c>
      <c r="D429">
        <v>80</v>
      </c>
      <c r="E429">
        <v>80</v>
      </c>
      <c r="F429">
        <v>80</v>
      </c>
      <c r="G429">
        <v>80</v>
      </c>
      <c r="H429">
        <v>80</v>
      </c>
      <c r="I429">
        <v>80</v>
      </c>
      <c r="J429">
        <v>480</v>
      </c>
      <c r="K429" t="str">
        <f>VLOOKUP(C429,'Raw 도감'!$E$2:$F$1103,2,FALSE)</f>
        <v>얼음</v>
      </c>
      <c r="L429">
        <f>SUMPRODUCT((속성!$B$26:$S$43='Data 추출'!$K429)*ROW(속성!$B$26:$S$43))</f>
        <v>0</v>
      </c>
      <c r="M429">
        <f>SUMPRODUCT((속성!$B$26:$S$43='Data 추출'!$K429)*COLUMN(속성!$B$26:$S$43))</f>
        <v>0</v>
      </c>
      <c r="N429" t="str">
        <f>IF(L429=0,K429,(INDEX(속성!$A$1:$A$43,'Data 추출'!L429,1)))</f>
        <v>얼음</v>
      </c>
      <c r="O429" t="str">
        <f>IF(M429=0,"",INDEX(속성!$A$25:$S$25,1,'Data 추출'!M429))</f>
        <v/>
      </c>
    </row>
    <row r="430" spans="2:15" x14ac:dyDescent="0.3">
      <c r="B430">
        <v>362</v>
      </c>
      <c r="C430" t="s">
        <v>835</v>
      </c>
      <c r="D430">
        <v>80</v>
      </c>
      <c r="E430">
        <v>120</v>
      </c>
      <c r="F430">
        <v>80</v>
      </c>
      <c r="G430">
        <v>120</v>
      </c>
      <c r="H430">
        <v>80</v>
      </c>
      <c r="I430">
        <v>100</v>
      </c>
      <c r="J430">
        <v>580</v>
      </c>
      <c r="K430" t="str">
        <f>VLOOKUP(C430,'Raw 도감'!$E$2:$F$1103,2,FALSE)</f>
        <v>얼음</v>
      </c>
      <c r="L430">
        <f>SUMPRODUCT((속성!$B$26:$S$43='Data 추출'!$K430)*ROW(속성!$B$26:$S$43))</f>
        <v>0</v>
      </c>
      <c r="M430">
        <f>SUMPRODUCT((속성!$B$26:$S$43='Data 추출'!$K430)*COLUMN(속성!$B$26:$S$43))</f>
        <v>0</v>
      </c>
      <c r="N430" t="str">
        <f>IF(L430=0,K430,(INDEX(속성!$A$1:$A$43,'Data 추출'!L430,1)))</f>
        <v>얼음</v>
      </c>
      <c r="O430" t="str">
        <f>IF(M430=0,"",INDEX(속성!$A$25:$S$25,1,'Data 추출'!M430))</f>
        <v/>
      </c>
    </row>
    <row r="431" spans="2:15" x14ac:dyDescent="0.3">
      <c r="B431">
        <v>363</v>
      </c>
      <c r="C431" t="s">
        <v>837</v>
      </c>
      <c r="D431">
        <v>70</v>
      </c>
      <c r="E431">
        <v>40</v>
      </c>
      <c r="F431">
        <v>50</v>
      </c>
      <c r="G431">
        <v>55</v>
      </c>
      <c r="H431">
        <v>50</v>
      </c>
      <c r="I431">
        <v>25</v>
      </c>
      <c r="J431">
        <v>290</v>
      </c>
      <c r="K431" t="str">
        <f>VLOOKUP(C431,'Raw 도감'!$E$2:$F$1103,2,FALSE)</f>
        <v>얼음물</v>
      </c>
      <c r="L431">
        <f>SUMPRODUCT((속성!$B$26:$S$43='Data 추출'!$K431)*ROW(속성!$B$26:$S$43))</f>
        <v>31</v>
      </c>
      <c r="M431">
        <f>SUMPRODUCT((속성!$B$26:$S$43='Data 추출'!$K431)*COLUMN(속성!$B$26:$S$43))</f>
        <v>4</v>
      </c>
      <c r="N431" t="str">
        <f>IF(L431=0,K431,(INDEX(속성!$A$1:$A$43,'Data 추출'!L431,1)))</f>
        <v>얼음</v>
      </c>
      <c r="O431" t="str">
        <f>IF(M431=0,"",INDEX(속성!$A$25:$S$25,1,'Data 추출'!M431))</f>
        <v>물</v>
      </c>
    </row>
    <row r="432" spans="2:15" x14ac:dyDescent="0.3">
      <c r="B432">
        <v>364</v>
      </c>
      <c r="C432" t="s">
        <v>839</v>
      </c>
      <c r="D432">
        <v>90</v>
      </c>
      <c r="E432">
        <v>60</v>
      </c>
      <c r="F432">
        <v>70</v>
      </c>
      <c r="G432">
        <v>75</v>
      </c>
      <c r="H432">
        <v>70</v>
      </c>
      <c r="I432">
        <v>45</v>
      </c>
      <c r="J432">
        <v>410</v>
      </c>
      <c r="K432" t="str">
        <f>VLOOKUP(C432,'Raw 도감'!$E$2:$F$1103,2,FALSE)</f>
        <v>얼음물</v>
      </c>
      <c r="L432">
        <f>SUMPRODUCT((속성!$B$26:$S$43='Data 추출'!$K432)*ROW(속성!$B$26:$S$43))</f>
        <v>31</v>
      </c>
      <c r="M432">
        <f>SUMPRODUCT((속성!$B$26:$S$43='Data 추출'!$K432)*COLUMN(속성!$B$26:$S$43))</f>
        <v>4</v>
      </c>
      <c r="N432" t="str">
        <f>IF(L432=0,K432,(INDEX(속성!$A$1:$A$43,'Data 추출'!L432,1)))</f>
        <v>얼음</v>
      </c>
      <c r="O432" t="str">
        <f>IF(M432=0,"",INDEX(속성!$A$25:$S$25,1,'Data 추출'!M432))</f>
        <v>물</v>
      </c>
    </row>
    <row r="433" spans="2:15" x14ac:dyDescent="0.3">
      <c r="B433">
        <v>365</v>
      </c>
      <c r="C433" t="s">
        <v>841</v>
      </c>
      <c r="D433">
        <v>110</v>
      </c>
      <c r="E433">
        <v>80</v>
      </c>
      <c r="F433">
        <v>90</v>
      </c>
      <c r="G433">
        <v>95</v>
      </c>
      <c r="H433">
        <v>90</v>
      </c>
      <c r="I433">
        <v>65</v>
      </c>
      <c r="J433">
        <v>530</v>
      </c>
      <c r="K433" t="str">
        <f>VLOOKUP(C433,'Raw 도감'!$E$2:$F$1103,2,FALSE)</f>
        <v>얼음물</v>
      </c>
      <c r="L433">
        <f>SUMPRODUCT((속성!$B$26:$S$43='Data 추출'!$K433)*ROW(속성!$B$26:$S$43))</f>
        <v>31</v>
      </c>
      <c r="M433">
        <f>SUMPRODUCT((속성!$B$26:$S$43='Data 추출'!$K433)*COLUMN(속성!$B$26:$S$43))</f>
        <v>4</v>
      </c>
      <c r="N433" t="str">
        <f>IF(L433=0,K433,(INDEX(속성!$A$1:$A$43,'Data 추출'!L433,1)))</f>
        <v>얼음</v>
      </c>
      <c r="O433" t="str">
        <f>IF(M433=0,"",INDEX(속성!$A$25:$S$25,1,'Data 추출'!M433))</f>
        <v>물</v>
      </c>
    </row>
    <row r="434" spans="2:15" x14ac:dyDescent="0.3">
      <c r="B434">
        <v>366</v>
      </c>
      <c r="C434" t="s">
        <v>843</v>
      </c>
      <c r="D434">
        <v>35</v>
      </c>
      <c r="E434">
        <v>64</v>
      </c>
      <c r="F434">
        <v>85</v>
      </c>
      <c r="G434">
        <v>74</v>
      </c>
      <c r="H434">
        <v>55</v>
      </c>
      <c r="I434">
        <v>32</v>
      </c>
      <c r="J434">
        <v>345</v>
      </c>
      <c r="K434" t="str">
        <f>VLOOKUP(C434,'Raw 도감'!$E$2:$F$1103,2,FALSE)</f>
        <v>물</v>
      </c>
      <c r="L434">
        <f>SUMPRODUCT((속성!$B$26:$S$43='Data 추출'!$K434)*ROW(속성!$B$26:$S$43))</f>
        <v>0</v>
      </c>
      <c r="M434">
        <f>SUMPRODUCT((속성!$B$26:$S$43='Data 추출'!$K434)*COLUMN(속성!$B$26:$S$43))</f>
        <v>0</v>
      </c>
      <c r="N434" t="str">
        <f>IF(L434=0,K434,(INDEX(속성!$A$1:$A$43,'Data 추출'!L434,1)))</f>
        <v>물</v>
      </c>
      <c r="O434" t="str">
        <f>IF(M434=0,"",INDEX(속성!$A$25:$S$25,1,'Data 추출'!M434))</f>
        <v/>
      </c>
    </row>
    <row r="435" spans="2:15" x14ac:dyDescent="0.3">
      <c r="B435">
        <v>367</v>
      </c>
      <c r="C435" t="s">
        <v>845</v>
      </c>
      <c r="D435">
        <v>55</v>
      </c>
      <c r="E435">
        <v>104</v>
      </c>
      <c r="F435">
        <v>105</v>
      </c>
      <c r="G435">
        <v>94</v>
      </c>
      <c r="H435">
        <v>75</v>
      </c>
      <c r="I435">
        <v>52</v>
      </c>
      <c r="J435">
        <v>485</v>
      </c>
      <c r="K435" t="str">
        <f>VLOOKUP(C435,'Raw 도감'!$E$2:$F$1103,2,FALSE)</f>
        <v>물</v>
      </c>
      <c r="L435">
        <f>SUMPRODUCT((속성!$B$26:$S$43='Data 추출'!$K435)*ROW(속성!$B$26:$S$43))</f>
        <v>0</v>
      </c>
      <c r="M435">
        <f>SUMPRODUCT((속성!$B$26:$S$43='Data 추출'!$K435)*COLUMN(속성!$B$26:$S$43))</f>
        <v>0</v>
      </c>
      <c r="N435" t="str">
        <f>IF(L435=0,K435,(INDEX(속성!$A$1:$A$43,'Data 추출'!L435,1)))</f>
        <v>물</v>
      </c>
      <c r="O435" t="str">
        <f>IF(M435=0,"",INDEX(속성!$A$25:$S$25,1,'Data 추출'!M435))</f>
        <v/>
      </c>
    </row>
    <row r="436" spans="2:15" x14ac:dyDescent="0.3">
      <c r="B436">
        <v>368</v>
      </c>
      <c r="C436" t="s">
        <v>847</v>
      </c>
      <c r="D436">
        <v>55</v>
      </c>
      <c r="E436">
        <v>84</v>
      </c>
      <c r="F436">
        <v>105</v>
      </c>
      <c r="G436">
        <v>114</v>
      </c>
      <c r="H436">
        <v>75</v>
      </c>
      <c r="I436">
        <v>52</v>
      </c>
      <c r="J436">
        <v>485</v>
      </c>
      <c r="K436" t="str">
        <f>VLOOKUP(C436,'Raw 도감'!$E$2:$F$1103,2,FALSE)</f>
        <v>물</v>
      </c>
      <c r="L436">
        <f>SUMPRODUCT((속성!$B$26:$S$43='Data 추출'!$K436)*ROW(속성!$B$26:$S$43))</f>
        <v>0</v>
      </c>
      <c r="M436">
        <f>SUMPRODUCT((속성!$B$26:$S$43='Data 추출'!$K436)*COLUMN(속성!$B$26:$S$43))</f>
        <v>0</v>
      </c>
      <c r="N436" t="str">
        <f>IF(L436=0,K436,(INDEX(속성!$A$1:$A$43,'Data 추출'!L436,1)))</f>
        <v>물</v>
      </c>
      <c r="O436" t="str">
        <f>IF(M436=0,"",INDEX(속성!$A$25:$S$25,1,'Data 추출'!M436))</f>
        <v/>
      </c>
    </row>
    <row r="437" spans="2:15" x14ac:dyDescent="0.3">
      <c r="B437">
        <v>369</v>
      </c>
      <c r="C437" t="s">
        <v>849</v>
      </c>
      <c r="D437">
        <v>100</v>
      </c>
      <c r="E437">
        <v>90</v>
      </c>
      <c r="F437">
        <v>130</v>
      </c>
      <c r="G437">
        <v>45</v>
      </c>
      <c r="H437">
        <v>65</v>
      </c>
      <c r="I437">
        <v>55</v>
      </c>
      <c r="J437">
        <v>485</v>
      </c>
      <c r="K437" t="str">
        <f>VLOOKUP(C437,'Raw 도감'!$E$2:$F$1103,2,FALSE)</f>
        <v>물바위</v>
      </c>
      <c r="L437">
        <f>SUMPRODUCT((속성!$B$26:$S$43='Data 추출'!$K437)*ROW(속성!$B$26:$S$43))</f>
        <v>28</v>
      </c>
      <c r="M437">
        <f>SUMPRODUCT((속성!$B$26:$S$43='Data 추출'!$K437)*COLUMN(속성!$B$26:$S$43))</f>
        <v>14</v>
      </c>
      <c r="N437" t="str">
        <f>IF(L437=0,K437,(INDEX(속성!$A$1:$A$43,'Data 추출'!L437,1)))</f>
        <v>물</v>
      </c>
      <c r="O437" t="str">
        <f>IF(M437=0,"",INDEX(속성!$A$25:$S$25,1,'Data 추출'!M437))</f>
        <v>바위</v>
      </c>
    </row>
    <row r="438" spans="2:15" x14ac:dyDescent="0.3">
      <c r="B438">
        <v>370</v>
      </c>
      <c r="C438" t="s">
        <v>851</v>
      </c>
      <c r="D438">
        <v>43</v>
      </c>
      <c r="E438">
        <v>30</v>
      </c>
      <c r="F438">
        <v>55</v>
      </c>
      <c r="G438">
        <v>40</v>
      </c>
      <c r="H438">
        <v>65</v>
      </c>
      <c r="I438">
        <v>97</v>
      </c>
      <c r="J438">
        <v>330</v>
      </c>
      <c r="K438" t="str">
        <f>VLOOKUP(C438,'Raw 도감'!$E$2:$F$1103,2,FALSE)</f>
        <v>물</v>
      </c>
      <c r="L438">
        <f>SUMPRODUCT((속성!$B$26:$S$43='Data 추출'!$K438)*ROW(속성!$B$26:$S$43))</f>
        <v>0</v>
      </c>
      <c r="M438">
        <f>SUMPRODUCT((속성!$B$26:$S$43='Data 추출'!$K438)*COLUMN(속성!$B$26:$S$43))</f>
        <v>0</v>
      </c>
      <c r="N438" t="str">
        <f>IF(L438=0,K438,(INDEX(속성!$A$1:$A$43,'Data 추출'!L438,1)))</f>
        <v>물</v>
      </c>
      <c r="O438" t="str">
        <f>IF(M438=0,"",INDEX(속성!$A$25:$S$25,1,'Data 추출'!M438))</f>
        <v/>
      </c>
    </row>
    <row r="439" spans="2:15" x14ac:dyDescent="0.3">
      <c r="B439">
        <v>371</v>
      </c>
      <c r="C439" t="s">
        <v>853</v>
      </c>
      <c r="D439">
        <v>45</v>
      </c>
      <c r="E439">
        <v>75</v>
      </c>
      <c r="F439">
        <v>60</v>
      </c>
      <c r="G439">
        <v>40</v>
      </c>
      <c r="H439">
        <v>30</v>
      </c>
      <c r="I439">
        <v>50</v>
      </c>
      <c r="J439">
        <v>300</v>
      </c>
      <c r="K439" t="str">
        <f>VLOOKUP(C439,'Raw 도감'!$E$2:$F$1103,2,FALSE)</f>
        <v>드래곤</v>
      </c>
      <c r="L439">
        <f>SUMPRODUCT((속성!$B$26:$S$43='Data 추출'!$K439)*ROW(속성!$B$26:$S$43))</f>
        <v>0</v>
      </c>
      <c r="M439">
        <f>SUMPRODUCT((속성!$B$26:$S$43='Data 추출'!$K439)*COLUMN(속성!$B$26:$S$43))</f>
        <v>0</v>
      </c>
      <c r="N439" t="str">
        <f>IF(L439=0,K439,(INDEX(속성!$A$1:$A$43,'Data 추출'!L439,1)))</f>
        <v>드래곤</v>
      </c>
      <c r="O439" t="str">
        <f>IF(M439=0,"",INDEX(속성!$A$25:$S$25,1,'Data 추출'!M439))</f>
        <v/>
      </c>
    </row>
    <row r="440" spans="2:15" x14ac:dyDescent="0.3">
      <c r="B440">
        <v>372</v>
      </c>
      <c r="C440" t="s">
        <v>855</v>
      </c>
      <c r="D440">
        <v>65</v>
      </c>
      <c r="E440">
        <v>95</v>
      </c>
      <c r="F440">
        <v>100</v>
      </c>
      <c r="G440">
        <v>60</v>
      </c>
      <c r="H440">
        <v>50</v>
      </c>
      <c r="I440">
        <v>50</v>
      </c>
      <c r="J440">
        <v>420</v>
      </c>
      <c r="K440" t="str">
        <f>VLOOKUP(C440,'Raw 도감'!$E$2:$F$1103,2,FALSE)</f>
        <v>드래곤</v>
      </c>
      <c r="L440">
        <f>SUMPRODUCT((속성!$B$26:$S$43='Data 추출'!$K440)*ROW(속성!$B$26:$S$43))</f>
        <v>0</v>
      </c>
      <c r="M440">
        <f>SUMPRODUCT((속성!$B$26:$S$43='Data 추출'!$K440)*COLUMN(속성!$B$26:$S$43))</f>
        <v>0</v>
      </c>
      <c r="N440" t="str">
        <f>IF(L440=0,K440,(INDEX(속성!$A$1:$A$43,'Data 추출'!L440,1)))</f>
        <v>드래곤</v>
      </c>
      <c r="O440" t="str">
        <f>IF(M440=0,"",INDEX(속성!$A$25:$S$25,1,'Data 추출'!M440))</f>
        <v/>
      </c>
    </row>
    <row r="441" spans="2:15" x14ac:dyDescent="0.3">
      <c r="B441">
        <v>373</v>
      </c>
      <c r="C441" t="s">
        <v>857</v>
      </c>
      <c r="D441">
        <v>95</v>
      </c>
      <c r="E441">
        <v>135</v>
      </c>
      <c r="F441">
        <v>80</v>
      </c>
      <c r="G441">
        <v>110</v>
      </c>
      <c r="H441">
        <v>80</v>
      </c>
      <c r="I441">
        <v>100</v>
      </c>
      <c r="J441">
        <v>600</v>
      </c>
      <c r="K441" t="str">
        <f>VLOOKUP(C441,'Raw 도감'!$E$2:$F$1103,2,FALSE)</f>
        <v>드래곤비행</v>
      </c>
      <c r="L441">
        <f>SUMPRODUCT((속성!$B$26:$S$43='Data 추출'!$K441)*ROW(속성!$B$26:$S$43))</f>
        <v>40</v>
      </c>
      <c r="M441">
        <f>SUMPRODUCT((속성!$B$26:$S$43='Data 추출'!$K441)*COLUMN(속성!$B$26:$S$43))</f>
        <v>11</v>
      </c>
      <c r="N441" t="str">
        <f>IF(L441=0,K441,(INDEX(속성!$A$1:$A$43,'Data 추출'!L441,1)))</f>
        <v>드래곤</v>
      </c>
      <c r="O441" t="str">
        <f>IF(M441=0,"",INDEX(속성!$A$25:$S$25,1,'Data 추출'!M441))</f>
        <v>비행</v>
      </c>
    </row>
    <row r="442" spans="2:15" x14ac:dyDescent="0.3">
      <c r="B442">
        <v>373</v>
      </c>
      <c r="C442" t="s">
        <v>858</v>
      </c>
      <c r="D442">
        <v>95</v>
      </c>
      <c r="E442">
        <v>145</v>
      </c>
      <c r="F442">
        <v>130</v>
      </c>
      <c r="G442">
        <v>120</v>
      </c>
      <c r="H442">
        <v>90</v>
      </c>
      <c r="I442">
        <v>120</v>
      </c>
      <c r="J442">
        <v>700</v>
      </c>
      <c r="K442" t="str">
        <f>VLOOKUP(C442,'Raw 도감'!$E$2:$F$1103,2,FALSE)</f>
        <v>드래곤비행</v>
      </c>
      <c r="L442">
        <f>SUMPRODUCT((속성!$B$26:$S$43='Data 추출'!$K442)*ROW(속성!$B$26:$S$43))</f>
        <v>40</v>
      </c>
      <c r="M442">
        <f>SUMPRODUCT((속성!$B$26:$S$43='Data 추출'!$K442)*COLUMN(속성!$B$26:$S$43))</f>
        <v>11</v>
      </c>
      <c r="N442" t="str">
        <f>IF(L442=0,K442,(INDEX(속성!$A$1:$A$43,'Data 추출'!L442,1)))</f>
        <v>드래곤</v>
      </c>
      <c r="O442" t="str">
        <f>IF(M442=0,"",INDEX(속성!$A$25:$S$25,1,'Data 추출'!M442))</f>
        <v>비행</v>
      </c>
    </row>
    <row r="443" spans="2:15" x14ac:dyDescent="0.3">
      <c r="B443">
        <v>374</v>
      </c>
      <c r="C443" t="s">
        <v>860</v>
      </c>
      <c r="D443">
        <v>40</v>
      </c>
      <c r="E443">
        <v>55</v>
      </c>
      <c r="F443">
        <v>80</v>
      </c>
      <c r="G443">
        <v>35</v>
      </c>
      <c r="H443">
        <v>60</v>
      </c>
      <c r="I443">
        <v>30</v>
      </c>
      <c r="J443">
        <v>300</v>
      </c>
      <c r="K443" t="str">
        <f>VLOOKUP(C443,'Raw 도감'!$E$2:$F$1103,2,FALSE)</f>
        <v>강철에스퍼</v>
      </c>
      <c r="L443">
        <f>SUMPRODUCT((속성!$B$26:$S$43='Data 추출'!$K443)*ROW(속성!$B$26:$S$43))</f>
        <v>42</v>
      </c>
      <c r="M443">
        <f>SUMPRODUCT((속성!$B$26:$S$43='Data 추출'!$K443)*COLUMN(속성!$B$26:$S$43))</f>
        <v>12</v>
      </c>
      <c r="N443" t="str">
        <f>IF(L443=0,K443,(INDEX(속성!$A$1:$A$43,'Data 추출'!L443,1)))</f>
        <v>강철</v>
      </c>
      <c r="O443" t="str">
        <f>IF(M443=0,"",INDEX(속성!$A$25:$S$25,1,'Data 추출'!M443))</f>
        <v>에스퍼</v>
      </c>
    </row>
    <row r="444" spans="2:15" x14ac:dyDescent="0.3">
      <c r="B444">
        <v>375</v>
      </c>
      <c r="C444" t="s">
        <v>862</v>
      </c>
      <c r="D444">
        <v>60</v>
      </c>
      <c r="E444">
        <v>75</v>
      </c>
      <c r="F444">
        <v>100</v>
      </c>
      <c r="G444">
        <v>55</v>
      </c>
      <c r="H444">
        <v>80</v>
      </c>
      <c r="I444">
        <v>50</v>
      </c>
      <c r="J444">
        <v>420</v>
      </c>
      <c r="K444" t="str">
        <f>VLOOKUP(C444,'Raw 도감'!$E$2:$F$1103,2,FALSE)</f>
        <v>강철에스퍼</v>
      </c>
      <c r="L444">
        <f>SUMPRODUCT((속성!$B$26:$S$43='Data 추출'!$K444)*ROW(속성!$B$26:$S$43))</f>
        <v>42</v>
      </c>
      <c r="M444">
        <f>SUMPRODUCT((속성!$B$26:$S$43='Data 추출'!$K444)*COLUMN(속성!$B$26:$S$43))</f>
        <v>12</v>
      </c>
      <c r="N444" t="str">
        <f>IF(L444=0,K444,(INDEX(속성!$A$1:$A$43,'Data 추출'!L444,1)))</f>
        <v>강철</v>
      </c>
      <c r="O444" t="str">
        <f>IF(M444=0,"",INDEX(속성!$A$25:$S$25,1,'Data 추출'!M444))</f>
        <v>에스퍼</v>
      </c>
    </row>
    <row r="445" spans="2:15" x14ac:dyDescent="0.3">
      <c r="B445">
        <v>376</v>
      </c>
      <c r="C445" t="s">
        <v>864</v>
      </c>
      <c r="D445">
        <v>80</v>
      </c>
      <c r="E445">
        <v>135</v>
      </c>
      <c r="F445">
        <v>130</v>
      </c>
      <c r="G445">
        <v>95</v>
      </c>
      <c r="H445">
        <v>90</v>
      </c>
      <c r="I445">
        <v>70</v>
      </c>
      <c r="J445">
        <v>600</v>
      </c>
      <c r="K445" t="str">
        <f>VLOOKUP(C445,'Raw 도감'!$E$2:$F$1103,2,FALSE)</f>
        <v>강철에스퍼</v>
      </c>
      <c r="L445">
        <f>SUMPRODUCT((속성!$B$26:$S$43='Data 추출'!$K445)*ROW(속성!$B$26:$S$43))</f>
        <v>42</v>
      </c>
      <c r="M445">
        <f>SUMPRODUCT((속성!$B$26:$S$43='Data 추출'!$K445)*COLUMN(속성!$B$26:$S$43))</f>
        <v>12</v>
      </c>
      <c r="N445" t="str">
        <f>IF(L445=0,K445,(INDEX(속성!$A$1:$A$43,'Data 추출'!L445,1)))</f>
        <v>강철</v>
      </c>
      <c r="O445" t="str">
        <f>IF(M445=0,"",INDEX(속성!$A$25:$S$25,1,'Data 추출'!M445))</f>
        <v>에스퍼</v>
      </c>
    </row>
    <row r="446" spans="2:15" x14ac:dyDescent="0.3">
      <c r="B446">
        <v>376</v>
      </c>
      <c r="C446" t="s">
        <v>865</v>
      </c>
      <c r="D446">
        <v>80</v>
      </c>
      <c r="E446">
        <v>145</v>
      </c>
      <c r="F446">
        <v>150</v>
      </c>
      <c r="G446">
        <v>105</v>
      </c>
      <c r="H446">
        <v>110</v>
      </c>
      <c r="I446">
        <v>110</v>
      </c>
      <c r="J446">
        <v>700</v>
      </c>
      <c r="K446" t="str">
        <f>VLOOKUP(C446,'Raw 도감'!$E$2:$F$1103,2,FALSE)</f>
        <v>강철에스퍼</v>
      </c>
      <c r="L446">
        <f>SUMPRODUCT((속성!$B$26:$S$43='Data 추출'!$K446)*ROW(속성!$B$26:$S$43))</f>
        <v>42</v>
      </c>
      <c r="M446">
        <f>SUMPRODUCT((속성!$B$26:$S$43='Data 추출'!$K446)*COLUMN(속성!$B$26:$S$43))</f>
        <v>12</v>
      </c>
      <c r="N446" t="str">
        <f>IF(L446=0,K446,(INDEX(속성!$A$1:$A$43,'Data 추출'!L446,1)))</f>
        <v>강철</v>
      </c>
      <c r="O446" t="str">
        <f>IF(M446=0,"",INDEX(속성!$A$25:$S$25,1,'Data 추출'!M446))</f>
        <v>에스퍼</v>
      </c>
    </row>
    <row r="447" spans="2:15" x14ac:dyDescent="0.3">
      <c r="B447">
        <v>377</v>
      </c>
      <c r="C447" t="s">
        <v>867</v>
      </c>
      <c r="D447">
        <v>80</v>
      </c>
      <c r="E447">
        <v>100</v>
      </c>
      <c r="F447">
        <v>200</v>
      </c>
      <c r="G447">
        <v>50</v>
      </c>
      <c r="H447">
        <v>100</v>
      </c>
      <c r="I447">
        <v>50</v>
      </c>
      <c r="J447">
        <v>580</v>
      </c>
      <c r="K447" t="str">
        <f>VLOOKUP(C447,'Raw 도감'!$E$2:$F$1103,2,FALSE)</f>
        <v>바위</v>
      </c>
      <c r="L447">
        <f>SUMPRODUCT((속성!$B$26:$S$43='Data 추출'!$K447)*ROW(속성!$B$26:$S$43))</f>
        <v>0</v>
      </c>
      <c r="M447">
        <f>SUMPRODUCT((속성!$B$26:$S$43='Data 추출'!$K447)*COLUMN(속성!$B$26:$S$43))</f>
        <v>0</v>
      </c>
      <c r="N447" t="str">
        <f>IF(L447=0,K447,(INDEX(속성!$A$1:$A$43,'Data 추출'!L447,1)))</f>
        <v>바위</v>
      </c>
      <c r="O447" t="str">
        <f>IF(M447=0,"",INDEX(속성!$A$25:$S$25,1,'Data 추출'!M447))</f>
        <v/>
      </c>
    </row>
    <row r="448" spans="2:15" x14ac:dyDescent="0.3">
      <c r="B448">
        <v>378</v>
      </c>
      <c r="C448" t="s">
        <v>869</v>
      </c>
      <c r="D448">
        <v>80</v>
      </c>
      <c r="E448">
        <v>50</v>
      </c>
      <c r="F448">
        <v>100</v>
      </c>
      <c r="G448">
        <v>100</v>
      </c>
      <c r="H448">
        <v>200</v>
      </c>
      <c r="I448">
        <v>50</v>
      </c>
      <c r="J448">
        <v>580</v>
      </c>
      <c r="K448" t="str">
        <f>VLOOKUP(C448,'Raw 도감'!$E$2:$F$1103,2,FALSE)</f>
        <v>얼음</v>
      </c>
      <c r="L448">
        <f>SUMPRODUCT((속성!$B$26:$S$43='Data 추출'!$K448)*ROW(속성!$B$26:$S$43))</f>
        <v>0</v>
      </c>
      <c r="M448">
        <f>SUMPRODUCT((속성!$B$26:$S$43='Data 추출'!$K448)*COLUMN(속성!$B$26:$S$43))</f>
        <v>0</v>
      </c>
      <c r="N448" t="str">
        <f>IF(L448=0,K448,(INDEX(속성!$A$1:$A$43,'Data 추출'!L448,1)))</f>
        <v>얼음</v>
      </c>
      <c r="O448" t="str">
        <f>IF(M448=0,"",INDEX(속성!$A$25:$S$25,1,'Data 추출'!M448))</f>
        <v/>
      </c>
    </row>
    <row r="449" spans="1:15" x14ac:dyDescent="0.3">
      <c r="B449">
        <v>379</v>
      </c>
      <c r="C449" t="s">
        <v>871</v>
      </c>
      <c r="D449">
        <v>80</v>
      </c>
      <c r="E449">
        <v>75</v>
      </c>
      <c r="F449">
        <v>150</v>
      </c>
      <c r="G449">
        <v>75</v>
      </c>
      <c r="H449">
        <v>150</v>
      </c>
      <c r="I449">
        <v>50</v>
      </c>
      <c r="J449">
        <v>580</v>
      </c>
      <c r="K449" t="str">
        <f>VLOOKUP(C449,'Raw 도감'!$E$2:$F$1103,2,FALSE)</f>
        <v>강철</v>
      </c>
      <c r="L449">
        <f>SUMPRODUCT((속성!$B$26:$S$43='Data 추출'!$K449)*ROW(속성!$B$26:$S$43))</f>
        <v>0</v>
      </c>
      <c r="M449">
        <f>SUMPRODUCT((속성!$B$26:$S$43='Data 추출'!$K449)*COLUMN(속성!$B$26:$S$43))</f>
        <v>0</v>
      </c>
      <c r="N449" t="str">
        <f>IF(L449=0,K449,(INDEX(속성!$A$1:$A$43,'Data 추출'!L449,1)))</f>
        <v>강철</v>
      </c>
      <c r="O449" t="str">
        <f>IF(M449=0,"",INDEX(속성!$A$25:$S$25,1,'Data 추출'!M449))</f>
        <v/>
      </c>
    </row>
    <row r="450" spans="1:15" x14ac:dyDescent="0.3">
      <c r="B450">
        <v>380</v>
      </c>
      <c r="C450" t="s">
        <v>873</v>
      </c>
      <c r="D450">
        <v>80</v>
      </c>
      <c r="E450">
        <v>80</v>
      </c>
      <c r="F450">
        <v>90</v>
      </c>
      <c r="G450">
        <v>110</v>
      </c>
      <c r="H450">
        <v>130</v>
      </c>
      <c r="I450">
        <v>110</v>
      </c>
      <c r="J450">
        <v>600</v>
      </c>
      <c r="K450" t="str">
        <f>VLOOKUP(C450,'Raw 도감'!$E$2:$F$1103,2,FALSE)</f>
        <v>드래곤에스퍼</v>
      </c>
      <c r="L450">
        <f>SUMPRODUCT((속성!$B$26:$S$43='Data 추출'!$K450)*ROW(속성!$B$26:$S$43))</f>
        <v>40</v>
      </c>
      <c r="M450">
        <f>SUMPRODUCT((속성!$B$26:$S$43='Data 추출'!$K450)*COLUMN(속성!$B$26:$S$43))</f>
        <v>12</v>
      </c>
      <c r="N450" t="str">
        <f>IF(L450=0,K450,(INDEX(속성!$A$1:$A$43,'Data 추출'!L450,1)))</f>
        <v>드래곤</v>
      </c>
      <c r="O450" t="str">
        <f>IF(M450=0,"",INDEX(속성!$A$25:$S$25,1,'Data 추출'!M450))</f>
        <v>에스퍼</v>
      </c>
    </row>
    <row r="451" spans="1:15" x14ac:dyDescent="0.3">
      <c r="B451">
        <v>380</v>
      </c>
      <c r="C451" t="s">
        <v>874</v>
      </c>
      <c r="D451">
        <v>80</v>
      </c>
      <c r="E451">
        <v>100</v>
      </c>
      <c r="F451">
        <v>120</v>
      </c>
      <c r="G451">
        <v>140</v>
      </c>
      <c r="H451">
        <v>150</v>
      </c>
      <c r="I451">
        <v>110</v>
      </c>
      <c r="J451">
        <v>700</v>
      </c>
      <c r="K451" t="str">
        <f>VLOOKUP(C451,'Raw 도감'!$E$2:$F$1103,2,FALSE)</f>
        <v>드래곤에스퍼</v>
      </c>
      <c r="L451">
        <f>SUMPRODUCT((속성!$B$26:$S$43='Data 추출'!$K451)*ROW(속성!$B$26:$S$43))</f>
        <v>40</v>
      </c>
      <c r="M451">
        <f>SUMPRODUCT((속성!$B$26:$S$43='Data 추출'!$K451)*COLUMN(속성!$B$26:$S$43))</f>
        <v>12</v>
      </c>
      <c r="N451" t="str">
        <f>IF(L451=0,K451,(INDEX(속성!$A$1:$A$43,'Data 추출'!L451,1)))</f>
        <v>드래곤</v>
      </c>
      <c r="O451" t="str">
        <f>IF(M451=0,"",INDEX(속성!$A$25:$S$25,1,'Data 추출'!M451))</f>
        <v>에스퍼</v>
      </c>
    </row>
    <row r="452" spans="1:15" x14ac:dyDescent="0.3">
      <c r="B452">
        <v>381</v>
      </c>
      <c r="C452" t="s">
        <v>876</v>
      </c>
      <c r="D452">
        <v>80</v>
      </c>
      <c r="E452">
        <v>90</v>
      </c>
      <c r="F452">
        <v>80</v>
      </c>
      <c r="G452">
        <v>130</v>
      </c>
      <c r="H452">
        <v>110</v>
      </c>
      <c r="I452">
        <v>110</v>
      </c>
      <c r="J452">
        <v>600</v>
      </c>
      <c r="K452" t="str">
        <f>VLOOKUP(C452,'Raw 도감'!$E$2:$F$1103,2,FALSE)</f>
        <v>드래곤에스퍼</v>
      </c>
      <c r="L452">
        <f>SUMPRODUCT((속성!$B$26:$S$43='Data 추출'!$K452)*ROW(속성!$B$26:$S$43))</f>
        <v>40</v>
      </c>
      <c r="M452">
        <f>SUMPRODUCT((속성!$B$26:$S$43='Data 추출'!$K452)*COLUMN(속성!$B$26:$S$43))</f>
        <v>12</v>
      </c>
      <c r="N452" t="str">
        <f>IF(L452=0,K452,(INDEX(속성!$A$1:$A$43,'Data 추출'!L452,1)))</f>
        <v>드래곤</v>
      </c>
      <c r="O452" t="str">
        <f>IF(M452=0,"",INDEX(속성!$A$25:$S$25,1,'Data 추출'!M452))</f>
        <v>에스퍼</v>
      </c>
    </row>
    <row r="453" spans="1:15" x14ac:dyDescent="0.3">
      <c r="B453">
        <v>381</v>
      </c>
      <c r="C453" t="s">
        <v>877</v>
      </c>
      <c r="D453">
        <v>80</v>
      </c>
      <c r="E453">
        <v>130</v>
      </c>
      <c r="F453">
        <v>100</v>
      </c>
      <c r="G453">
        <v>160</v>
      </c>
      <c r="H453">
        <v>120</v>
      </c>
      <c r="I453">
        <v>110</v>
      </c>
      <c r="J453">
        <v>700</v>
      </c>
      <c r="K453" t="str">
        <f>VLOOKUP(C453,'Raw 도감'!$E$2:$F$1103,2,FALSE)</f>
        <v>드래곤에스퍼</v>
      </c>
      <c r="L453">
        <f>SUMPRODUCT((속성!$B$26:$S$43='Data 추출'!$K453)*ROW(속성!$B$26:$S$43))</f>
        <v>40</v>
      </c>
      <c r="M453">
        <f>SUMPRODUCT((속성!$B$26:$S$43='Data 추출'!$K453)*COLUMN(속성!$B$26:$S$43))</f>
        <v>12</v>
      </c>
      <c r="N453" t="str">
        <f>IF(L453=0,K453,(INDEX(속성!$A$1:$A$43,'Data 추출'!L453,1)))</f>
        <v>드래곤</v>
      </c>
      <c r="O453" t="str">
        <f>IF(M453=0,"",INDEX(속성!$A$25:$S$25,1,'Data 추출'!M453))</f>
        <v>에스퍼</v>
      </c>
    </row>
    <row r="454" spans="1:15" x14ac:dyDescent="0.3">
      <c r="B454">
        <v>382</v>
      </c>
      <c r="C454" t="s">
        <v>879</v>
      </c>
      <c r="D454">
        <v>100</v>
      </c>
      <c r="E454">
        <v>100</v>
      </c>
      <c r="F454">
        <v>90</v>
      </c>
      <c r="G454">
        <v>150</v>
      </c>
      <c r="H454">
        <v>140</v>
      </c>
      <c r="I454">
        <v>90</v>
      </c>
      <c r="J454">
        <v>670</v>
      </c>
      <c r="K454" t="str">
        <f>VLOOKUP(C454,'Raw 도감'!$E$2:$F$1103,2,FALSE)</f>
        <v>물</v>
      </c>
      <c r="L454">
        <f>SUMPRODUCT((속성!$B$26:$S$43='Data 추출'!$K454)*ROW(속성!$B$26:$S$43))</f>
        <v>0</v>
      </c>
      <c r="M454">
        <f>SUMPRODUCT((속성!$B$26:$S$43='Data 추출'!$K454)*COLUMN(속성!$B$26:$S$43))</f>
        <v>0</v>
      </c>
      <c r="N454" t="str">
        <f>IF(L454=0,K454,(INDEX(속성!$A$1:$A$43,'Data 추출'!L454,1)))</f>
        <v>물</v>
      </c>
      <c r="O454" t="str">
        <f>IF(M454=0,"",INDEX(속성!$A$25:$S$25,1,'Data 추출'!M454))</f>
        <v/>
      </c>
    </row>
    <row r="455" spans="1:15" x14ac:dyDescent="0.3">
      <c r="B455">
        <v>382</v>
      </c>
      <c r="C455" t="s">
        <v>880</v>
      </c>
      <c r="D455">
        <v>100</v>
      </c>
      <c r="E455">
        <v>150</v>
      </c>
      <c r="F455">
        <v>90</v>
      </c>
      <c r="G455">
        <v>180</v>
      </c>
      <c r="H455">
        <v>160</v>
      </c>
      <c r="I455">
        <v>90</v>
      </c>
      <c r="J455">
        <v>770</v>
      </c>
      <c r="K455" t="str">
        <f>VLOOKUP(C455,'Raw 도감'!$E$2:$F$1103,2,FALSE)</f>
        <v>물</v>
      </c>
      <c r="L455">
        <f>SUMPRODUCT((속성!$B$26:$S$43='Data 추출'!$K455)*ROW(속성!$B$26:$S$43))</f>
        <v>0</v>
      </c>
      <c r="M455">
        <f>SUMPRODUCT((속성!$B$26:$S$43='Data 추출'!$K455)*COLUMN(속성!$B$26:$S$43))</f>
        <v>0</v>
      </c>
      <c r="N455" t="str">
        <f>IF(L455=0,K455,(INDEX(속성!$A$1:$A$43,'Data 추출'!L455,1)))</f>
        <v>물</v>
      </c>
      <c r="O455" t="str">
        <f>IF(M455=0,"",INDEX(속성!$A$25:$S$25,1,'Data 추출'!M455))</f>
        <v/>
      </c>
    </row>
    <row r="456" spans="1:15" x14ac:dyDescent="0.3">
      <c r="B456">
        <v>383</v>
      </c>
      <c r="C456" t="s">
        <v>882</v>
      </c>
      <c r="D456">
        <v>100</v>
      </c>
      <c r="E456">
        <v>150</v>
      </c>
      <c r="F456">
        <v>140</v>
      </c>
      <c r="G456">
        <v>100</v>
      </c>
      <c r="H456">
        <v>90</v>
      </c>
      <c r="I456">
        <v>90</v>
      </c>
      <c r="J456">
        <v>670</v>
      </c>
      <c r="K456" t="str">
        <f>VLOOKUP(C456,'Raw 도감'!$E$2:$F$1103,2,FALSE)</f>
        <v>땅</v>
      </c>
      <c r="L456">
        <f>SUMPRODUCT((속성!$B$26:$S$43='Data 추출'!$K456)*ROW(속성!$B$26:$S$43))</f>
        <v>0</v>
      </c>
      <c r="M456">
        <f>SUMPRODUCT((속성!$B$26:$S$43='Data 추출'!$K456)*COLUMN(속성!$B$26:$S$43))</f>
        <v>0</v>
      </c>
      <c r="N456" t="str">
        <f>IF(L456=0,K456,(INDEX(속성!$A$1:$A$43,'Data 추출'!L456,1)))</f>
        <v>땅</v>
      </c>
      <c r="O456" t="str">
        <f>IF(M456=0,"",INDEX(속성!$A$25:$S$25,1,'Data 추출'!M456))</f>
        <v/>
      </c>
    </row>
    <row r="457" spans="1:15" x14ac:dyDescent="0.3">
      <c r="B457">
        <v>383</v>
      </c>
      <c r="C457" t="s">
        <v>883</v>
      </c>
      <c r="D457">
        <v>100</v>
      </c>
      <c r="E457">
        <v>180</v>
      </c>
      <c r="F457">
        <v>160</v>
      </c>
      <c r="G457">
        <v>150</v>
      </c>
      <c r="H457">
        <v>90</v>
      </c>
      <c r="I457">
        <v>90</v>
      </c>
      <c r="J457">
        <v>770</v>
      </c>
      <c r="K457" t="str">
        <f>VLOOKUP(C457,'Raw 도감'!$E$2:$F$1103,2,FALSE)</f>
        <v>땅불꽃</v>
      </c>
      <c r="L457">
        <f>SUMPRODUCT((속성!$B$26:$S$43='Data 추출'!$K457)*ROW(속성!$B$26:$S$43))</f>
        <v>34</v>
      </c>
      <c r="M457">
        <f>SUMPRODUCT((속성!$B$26:$S$43='Data 추출'!$K457)*COLUMN(속성!$B$26:$S$43))</f>
        <v>3</v>
      </c>
      <c r="N457" t="str">
        <f>IF(L457=0,K457,(INDEX(속성!$A$1:$A$43,'Data 추출'!L457,1)))</f>
        <v>땅</v>
      </c>
      <c r="O457" t="str">
        <f>IF(M457=0,"",INDEX(속성!$A$25:$S$25,1,'Data 추출'!M457))</f>
        <v>불꽃</v>
      </c>
    </row>
    <row r="458" spans="1:15" x14ac:dyDescent="0.3">
      <c r="B458">
        <v>384</v>
      </c>
      <c r="C458" t="s">
        <v>885</v>
      </c>
      <c r="D458">
        <v>105</v>
      </c>
      <c r="E458">
        <v>150</v>
      </c>
      <c r="F458">
        <v>90</v>
      </c>
      <c r="G458">
        <v>150</v>
      </c>
      <c r="H458">
        <v>90</v>
      </c>
      <c r="I458">
        <v>95</v>
      </c>
      <c r="J458">
        <v>680</v>
      </c>
      <c r="K458" t="str">
        <f>VLOOKUP(C458,'Raw 도감'!$E$2:$F$1103,2,FALSE)</f>
        <v>드래곤비행</v>
      </c>
      <c r="L458">
        <f>SUMPRODUCT((속성!$B$26:$S$43='Data 추출'!$K458)*ROW(속성!$B$26:$S$43))</f>
        <v>40</v>
      </c>
      <c r="M458">
        <f>SUMPRODUCT((속성!$B$26:$S$43='Data 추출'!$K458)*COLUMN(속성!$B$26:$S$43))</f>
        <v>11</v>
      </c>
      <c r="N458" t="str">
        <f>IF(L458=0,K458,(INDEX(속성!$A$1:$A$43,'Data 추출'!L458,1)))</f>
        <v>드래곤</v>
      </c>
      <c r="O458" t="str">
        <f>IF(M458=0,"",INDEX(속성!$A$25:$S$25,1,'Data 추출'!M458))</f>
        <v>비행</v>
      </c>
    </row>
    <row r="459" spans="1:15" x14ac:dyDescent="0.3">
      <c r="B459">
        <v>384</v>
      </c>
      <c r="C459" t="s">
        <v>886</v>
      </c>
      <c r="D459">
        <v>105</v>
      </c>
      <c r="E459">
        <v>180</v>
      </c>
      <c r="F459">
        <v>100</v>
      </c>
      <c r="G459">
        <v>180</v>
      </c>
      <c r="H459">
        <v>100</v>
      </c>
      <c r="I459">
        <v>115</v>
      </c>
      <c r="J459">
        <v>780</v>
      </c>
      <c r="K459" t="str">
        <f>VLOOKUP(C459,'Raw 도감'!$E$2:$F$1103,2,FALSE)</f>
        <v>드래곤비행</v>
      </c>
      <c r="L459">
        <f>SUMPRODUCT((속성!$B$26:$S$43='Data 추출'!$K459)*ROW(속성!$B$26:$S$43))</f>
        <v>40</v>
      </c>
      <c r="M459">
        <f>SUMPRODUCT((속성!$B$26:$S$43='Data 추출'!$K459)*COLUMN(속성!$B$26:$S$43))</f>
        <v>11</v>
      </c>
      <c r="N459" t="str">
        <f>IF(L459=0,K459,(INDEX(속성!$A$1:$A$43,'Data 추출'!L459,1)))</f>
        <v>드래곤</v>
      </c>
      <c r="O459" t="str">
        <f>IF(M459=0,"",INDEX(속성!$A$25:$S$25,1,'Data 추출'!M459))</f>
        <v>비행</v>
      </c>
    </row>
    <row r="460" spans="1:15" x14ac:dyDescent="0.3">
      <c r="B460">
        <v>385</v>
      </c>
      <c r="C460" t="s">
        <v>888</v>
      </c>
      <c r="D460">
        <v>100</v>
      </c>
      <c r="E460">
        <v>100</v>
      </c>
      <c r="F460">
        <v>100</v>
      </c>
      <c r="G460">
        <v>100</v>
      </c>
      <c r="H460">
        <v>100</v>
      </c>
      <c r="I460">
        <v>100</v>
      </c>
      <c r="J460">
        <v>600</v>
      </c>
      <c r="K460" t="str">
        <f>VLOOKUP(C460,'Raw 도감'!$E$2:$F$1103,2,FALSE)</f>
        <v>강철에스퍼</v>
      </c>
      <c r="L460">
        <f>SUMPRODUCT((속성!$B$26:$S$43='Data 추출'!$K460)*ROW(속성!$B$26:$S$43))</f>
        <v>42</v>
      </c>
      <c r="M460">
        <f>SUMPRODUCT((속성!$B$26:$S$43='Data 추출'!$K460)*COLUMN(속성!$B$26:$S$43))</f>
        <v>12</v>
      </c>
      <c r="N460" t="str">
        <f>IF(L460=0,K460,(INDEX(속성!$A$1:$A$43,'Data 추출'!L460,1)))</f>
        <v>강철</v>
      </c>
      <c r="O460" t="str">
        <f>IF(M460=0,"",INDEX(속성!$A$25:$S$25,1,'Data 추출'!M460))</f>
        <v>에스퍼</v>
      </c>
    </row>
    <row r="461" spans="1:15" x14ac:dyDescent="0.3">
      <c r="B461">
        <v>386</v>
      </c>
      <c r="C461" t="s">
        <v>3368</v>
      </c>
      <c r="D461">
        <v>50</v>
      </c>
      <c r="E461">
        <v>150</v>
      </c>
      <c r="F461">
        <v>50</v>
      </c>
      <c r="G461">
        <v>150</v>
      </c>
      <c r="H461">
        <v>50</v>
      </c>
      <c r="I461">
        <v>150</v>
      </c>
      <c r="J461">
        <v>600</v>
      </c>
      <c r="K461" t="str">
        <f>VLOOKUP(C461,'Raw 도감'!$E$2:$F$1103,2,FALSE)</f>
        <v>에스퍼</v>
      </c>
      <c r="L461">
        <f>SUMPRODUCT((속성!$B$26:$S$43='Data 추출'!$K461)*ROW(속성!$B$26:$S$43))</f>
        <v>0</v>
      </c>
      <c r="M461">
        <f>SUMPRODUCT((속성!$B$26:$S$43='Data 추출'!$K461)*COLUMN(속성!$B$26:$S$43))</f>
        <v>0</v>
      </c>
      <c r="N461" t="str">
        <f>IF(L461=0,K461,(INDEX(속성!$A$1:$A$43,'Data 추출'!L461,1)))</f>
        <v>에스퍼</v>
      </c>
      <c r="O461" t="str">
        <f>IF(M461=0,"",INDEX(속성!$A$25:$S$25,1,'Data 추출'!M461))</f>
        <v/>
      </c>
    </row>
    <row r="462" spans="1:15" x14ac:dyDescent="0.3">
      <c r="A462" t="s">
        <v>3356</v>
      </c>
      <c r="B462">
        <v>386</v>
      </c>
      <c r="C462" t="s">
        <v>892</v>
      </c>
      <c r="D462">
        <v>50</v>
      </c>
      <c r="E462">
        <v>180</v>
      </c>
      <c r="F462">
        <v>20</v>
      </c>
      <c r="G462">
        <v>180</v>
      </c>
      <c r="H462">
        <v>20</v>
      </c>
      <c r="I462">
        <v>150</v>
      </c>
      <c r="J462">
        <v>600</v>
      </c>
      <c r="K462" t="str">
        <f>VLOOKUP(C462,'Raw 도감'!$E$2:$F$1103,2,FALSE)</f>
        <v>에스퍼</v>
      </c>
      <c r="L462">
        <f>SUMPRODUCT((속성!$B$26:$S$43='Data 추출'!$K462)*ROW(속성!$B$26:$S$43))</f>
        <v>0</v>
      </c>
      <c r="M462">
        <f>SUMPRODUCT((속성!$B$26:$S$43='Data 추출'!$K462)*COLUMN(속성!$B$26:$S$43))</f>
        <v>0</v>
      </c>
      <c r="N462" t="str">
        <f>IF(L462=0,K462,(INDEX(속성!$A$1:$A$43,'Data 추출'!L462,1)))</f>
        <v>에스퍼</v>
      </c>
      <c r="O462" t="str">
        <f>IF(M462=0,"",INDEX(속성!$A$25:$S$25,1,'Data 추출'!M462))</f>
        <v/>
      </c>
    </row>
    <row r="463" spans="1:15" x14ac:dyDescent="0.3">
      <c r="A463" t="s">
        <v>3356</v>
      </c>
      <c r="B463">
        <v>386</v>
      </c>
      <c r="C463" t="s">
        <v>894</v>
      </c>
      <c r="D463">
        <v>50</v>
      </c>
      <c r="E463">
        <v>70</v>
      </c>
      <c r="F463">
        <v>160</v>
      </c>
      <c r="G463">
        <v>70</v>
      </c>
      <c r="H463">
        <v>160</v>
      </c>
      <c r="I463">
        <v>90</v>
      </c>
      <c r="J463">
        <v>600</v>
      </c>
      <c r="K463" t="str">
        <f>VLOOKUP(C463,'Raw 도감'!$E$2:$F$1103,2,FALSE)</f>
        <v>에스퍼</v>
      </c>
      <c r="L463">
        <f>SUMPRODUCT((속성!$B$26:$S$43='Data 추출'!$K463)*ROW(속성!$B$26:$S$43))</f>
        <v>0</v>
      </c>
      <c r="M463">
        <f>SUMPRODUCT((속성!$B$26:$S$43='Data 추출'!$K463)*COLUMN(속성!$B$26:$S$43))</f>
        <v>0</v>
      </c>
      <c r="N463" t="str">
        <f>IF(L463=0,K463,(INDEX(속성!$A$1:$A$43,'Data 추출'!L463,1)))</f>
        <v>에스퍼</v>
      </c>
      <c r="O463" t="str">
        <f>IF(M463=0,"",INDEX(속성!$A$25:$S$25,1,'Data 추출'!M463))</f>
        <v/>
      </c>
    </row>
    <row r="464" spans="1:15" x14ac:dyDescent="0.3">
      <c r="A464" t="s">
        <v>3356</v>
      </c>
      <c r="B464">
        <v>386</v>
      </c>
      <c r="C464" t="s">
        <v>3365</v>
      </c>
      <c r="D464">
        <v>50</v>
      </c>
      <c r="E464">
        <v>95</v>
      </c>
      <c r="F464">
        <v>90</v>
      </c>
      <c r="G464">
        <v>95</v>
      </c>
      <c r="H464">
        <v>90</v>
      </c>
      <c r="I464">
        <v>180</v>
      </c>
      <c r="J464">
        <v>600</v>
      </c>
      <c r="K464" t="str">
        <f>VLOOKUP(C464,'Raw 도감'!$E$2:$F$1103,2,FALSE)</f>
        <v>에스퍼</v>
      </c>
      <c r="L464">
        <f>SUMPRODUCT((속성!$B$26:$S$43='Data 추출'!$K464)*ROW(속성!$B$26:$S$43))</f>
        <v>0</v>
      </c>
      <c r="M464">
        <f>SUMPRODUCT((속성!$B$26:$S$43='Data 추출'!$K464)*COLUMN(속성!$B$26:$S$43))</f>
        <v>0</v>
      </c>
      <c r="N464" t="str">
        <f>IF(L464=0,K464,(INDEX(속성!$A$1:$A$43,'Data 추출'!L464,1)))</f>
        <v>에스퍼</v>
      </c>
      <c r="O464" t="str">
        <f>IF(M464=0,"",INDEX(속성!$A$25:$S$25,1,'Data 추출'!M464))</f>
        <v/>
      </c>
    </row>
    <row r="465" spans="2:15" x14ac:dyDescent="0.3">
      <c r="B465">
        <v>387</v>
      </c>
      <c r="C465" t="s">
        <v>898</v>
      </c>
      <c r="D465">
        <v>55</v>
      </c>
      <c r="E465">
        <v>68</v>
      </c>
      <c r="F465">
        <v>64</v>
      </c>
      <c r="G465">
        <v>45</v>
      </c>
      <c r="H465">
        <v>55</v>
      </c>
      <c r="I465">
        <v>31</v>
      </c>
      <c r="J465">
        <v>318</v>
      </c>
      <c r="K465" t="str">
        <f>VLOOKUP(C465,'Raw 도감'!$E$2:$F$1103,2,FALSE)</f>
        <v>풀</v>
      </c>
      <c r="L465">
        <f>SUMPRODUCT((속성!$B$26:$S$43='Data 추출'!$K465)*ROW(속성!$B$26:$S$43))</f>
        <v>0</v>
      </c>
      <c r="M465">
        <f>SUMPRODUCT((속성!$B$26:$S$43='Data 추출'!$K465)*COLUMN(속성!$B$26:$S$43))</f>
        <v>0</v>
      </c>
      <c r="N465" t="str">
        <f>IF(L465=0,K465,(INDEX(속성!$A$1:$A$43,'Data 추출'!L465,1)))</f>
        <v>풀</v>
      </c>
      <c r="O465" t="str">
        <f>IF(M465=0,"",INDEX(속성!$A$25:$S$25,1,'Data 추출'!M465))</f>
        <v/>
      </c>
    </row>
    <row r="466" spans="2:15" x14ac:dyDescent="0.3">
      <c r="B466">
        <v>388</v>
      </c>
      <c r="C466" t="s">
        <v>900</v>
      </c>
      <c r="D466">
        <v>75</v>
      </c>
      <c r="E466">
        <v>89</v>
      </c>
      <c r="F466">
        <v>85</v>
      </c>
      <c r="G466">
        <v>55</v>
      </c>
      <c r="H466">
        <v>65</v>
      </c>
      <c r="I466">
        <v>36</v>
      </c>
      <c r="J466">
        <v>405</v>
      </c>
      <c r="K466" t="str">
        <f>VLOOKUP(C466,'Raw 도감'!$E$2:$F$1103,2,FALSE)</f>
        <v>풀</v>
      </c>
      <c r="L466">
        <f>SUMPRODUCT((속성!$B$26:$S$43='Data 추출'!$K466)*ROW(속성!$B$26:$S$43))</f>
        <v>0</v>
      </c>
      <c r="M466">
        <f>SUMPRODUCT((속성!$B$26:$S$43='Data 추출'!$K466)*COLUMN(속성!$B$26:$S$43))</f>
        <v>0</v>
      </c>
      <c r="N466" t="str">
        <f>IF(L466=0,K466,(INDEX(속성!$A$1:$A$43,'Data 추출'!L466,1)))</f>
        <v>풀</v>
      </c>
      <c r="O466" t="str">
        <f>IF(M466=0,"",INDEX(속성!$A$25:$S$25,1,'Data 추출'!M466))</f>
        <v/>
      </c>
    </row>
    <row r="467" spans="2:15" x14ac:dyDescent="0.3">
      <c r="B467">
        <v>389</v>
      </c>
      <c r="C467" t="s">
        <v>902</v>
      </c>
      <c r="D467">
        <v>95</v>
      </c>
      <c r="E467">
        <v>109</v>
      </c>
      <c r="F467">
        <v>105</v>
      </c>
      <c r="G467">
        <v>75</v>
      </c>
      <c r="H467">
        <v>85</v>
      </c>
      <c r="I467">
        <v>56</v>
      </c>
      <c r="J467">
        <v>525</v>
      </c>
      <c r="K467" t="str">
        <f>VLOOKUP(C467,'Raw 도감'!$E$2:$F$1103,2,FALSE)</f>
        <v>풀땅</v>
      </c>
      <c r="L467">
        <f>SUMPRODUCT((속성!$B$26:$S$43='Data 추출'!$K467)*ROW(속성!$B$26:$S$43))</f>
        <v>30</v>
      </c>
      <c r="M467">
        <f>SUMPRODUCT((속성!$B$26:$S$43='Data 추출'!$K467)*COLUMN(속성!$B$26:$S$43))</f>
        <v>10</v>
      </c>
      <c r="N467" t="str">
        <f>IF(L467=0,K467,(INDEX(속성!$A$1:$A$43,'Data 추출'!L467,1)))</f>
        <v>풀</v>
      </c>
      <c r="O467" t="str">
        <f>IF(M467=0,"",INDEX(속성!$A$25:$S$25,1,'Data 추출'!M467))</f>
        <v>땅</v>
      </c>
    </row>
    <row r="468" spans="2:15" x14ac:dyDescent="0.3">
      <c r="B468">
        <v>390</v>
      </c>
      <c r="C468" t="s">
        <v>904</v>
      </c>
      <c r="D468">
        <v>44</v>
      </c>
      <c r="E468">
        <v>58</v>
      </c>
      <c r="F468">
        <v>44</v>
      </c>
      <c r="G468">
        <v>58</v>
      </c>
      <c r="H468">
        <v>44</v>
      </c>
      <c r="I468">
        <v>61</v>
      </c>
      <c r="J468">
        <v>309</v>
      </c>
      <c r="K468" t="str">
        <f>VLOOKUP(C468,'Raw 도감'!$E$2:$F$1103,2,FALSE)</f>
        <v>불꽃</v>
      </c>
      <c r="L468">
        <f>SUMPRODUCT((속성!$B$26:$S$43='Data 추출'!$K468)*ROW(속성!$B$26:$S$43))</f>
        <v>0</v>
      </c>
      <c r="M468">
        <f>SUMPRODUCT((속성!$B$26:$S$43='Data 추출'!$K468)*COLUMN(속성!$B$26:$S$43))</f>
        <v>0</v>
      </c>
      <c r="N468" t="str">
        <f>IF(L468=0,K468,(INDEX(속성!$A$1:$A$43,'Data 추출'!L468,1)))</f>
        <v>불꽃</v>
      </c>
      <c r="O468" t="str">
        <f>IF(M468=0,"",INDEX(속성!$A$25:$S$25,1,'Data 추출'!M468))</f>
        <v/>
      </c>
    </row>
    <row r="469" spans="2:15" x14ac:dyDescent="0.3">
      <c r="B469">
        <v>391</v>
      </c>
      <c r="C469" t="s">
        <v>906</v>
      </c>
      <c r="D469">
        <v>64</v>
      </c>
      <c r="E469">
        <v>78</v>
      </c>
      <c r="F469">
        <v>52</v>
      </c>
      <c r="G469">
        <v>78</v>
      </c>
      <c r="H469">
        <v>52</v>
      </c>
      <c r="I469">
        <v>81</v>
      </c>
      <c r="J469">
        <v>405</v>
      </c>
      <c r="K469" t="str">
        <f>VLOOKUP(C469,'Raw 도감'!$E$2:$F$1103,2,FALSE)</f>
        <v>불꽃격투</v>
      </c>
      <c r="L469">
        <f>SUMPRODUCT((속성!$B$26:$S$43='Data 추출'!$K469)*ROW(속성!$B$26:$S$43))</f>
        <v>27</v>
      </c>
      <c r="M469">
        <f>SUMPRODUCT((속성!$B$26:$S$43='Data 추출'!$K469)*COLUMN(속성!$B$26:$S$43))</f>
        <v>8</v>
      </c>
      <c r="N469" t="str">
        <f>IF(L469=0,K469,(INDEX(속성!$A$1:$A$43,'Data 추출'!L469,1)))</f>
        <v>불꽃</v>
      </c>
      <c r="O469" t="str">
        <f>IF(M469=0,"",INDEX(속성!$A$25:$S$25,1,'Data 추출'!M469))</f>
        <v>격투</v>
      </c>
    </row>
    <row r="470" spans="2:15" x14ac:dyDescent="0.3">
      <c r="B470">
        <v>392</v>
      </c>
      <c r="C470" t="s">
        <v>908</v>
      </c>
      <c r="D470">
        <v>76</v>
      </c>
      <c r="E470">
        <v>104</v>
      </c>
      <c r="F470">
        <v>71</v>
      </c>
      <c r="G470">
        <v>104</v>
      </c>
      <c r="H470">
        <v>71</v>
      </c>
      <c r="I470">
        <v>108</v>
      </c>
      <c r="J470">
        <v>534</v>
      </c>
      <c r="K470" t="str">
        <f>VLOOKUP(C470,'Raw 도감'!$E$2:$F$1103,2,FALSE)</f>
        <v>불꽃격투</v>
      </c>
      <c r="L470">
        <f>SUMPRODUCT((속성!$B$26:$S$43='Data 추출'!$K470)*ROW(속성!$B$26:$S$43))</f>
        <v>27</v>
      </c>
      <c r="M470">
        <f>SUMPRODUCT((속성!$B$26:$S$43='Data 추출'!$K470)*COLUMN(속성!$B$26:$S$43))</f>
        <v>8</v>
      </c>
      <c r="N470" t="str">
        <f>IF(L470=0,K470,(INDEX(속성!$A$1:$A$43,'Data 추출'!L470,1)))</f>
        <v>불꽃</v>
      </c>
      <c r="O470" t="str">
        <f>IF(M470=0,"",INDEX(속성!$A$25:$S$25,1,'Data 추출'!M470))</f>
        <v>격투</v>
      </c>
    </row>
    <row r="471" spans="2:15" x14ac:dyDescent="0.3">
      <c r="B471">
        <v>393</v>
      </c>
      <c r="C471" t="s">
        <v>910</v>
      </c>
      <c r="D471">
        <v>53</v>
      </c>
      <c r="E471">
        <v>51</v>
      </c>
      <c r="F471">
        <v>53</v>
      </c>
      <c r="G471">
        <v>61</v>
      </c>
      <c r="H471">
        <v>56</v>
      </c>
      <c r="I471">
        <v>40</v>
      </c>
      <c r="J471">
        <v>314</v>
      </c>
      <c r="K471" t="str">
        <f>VLOOKUP(C471,'Raw 도감'!$E$2:$F$1103,2,FALSE)</f>
        <v>물</v>
      </c>
      <c r="L471">
        <f>SUMPRODUCT((속성!$B$26:$S$43='Data 추출'!$K471)*ROW(속성!$B$26:$S$43))</f>
        <v>0</v>
      </c>
      <c r="M471">
        <f>SUMPRODUCT((속성!$B$26:$S$43='Data 추출'!$K471)*COLUMN(속성!$B$26:$S$43))</f>
        <v>0</v>
      </c>
      <c r="N471" t="str">
        <f>IF(L471=0,K471,(INDEX(속성!$A$1:$A$43,'Data 추출'!L471,1)))</f>
        <v>물</v>
      </c>
      <c r="O471" t="str">
        <f>IF(M471=0,"",INDEX(속성!$A$25:$S$25,1,'Data 추출'!M471))</f>
        <v/>
      </c>
    </row>
    <row r="472" spans="2:15" x14ac:dyDescent="0.3">
      <c r="B472">
        <v>394</v>
      </c>
      <c r="C472" t="s">
        <v>912</v>
      </c>
      <c r="D472">
        <v>64</v>
      </c>
      <c r="E472">
        <v>66</v>
      </c>
      <c r="F472">
        <v>68</v>
      </c>
      <c r="G472">
        <v>81</v>
      </c>
      <c r="H472">
        <v>76</v>
      </c>
      <c r="I472">
        <v>50</v>
      </c>
      <c r="J472">
        <v>405</v>
      </c>
      <c r="K472" t="str">
        <f>VLOOKUP(C472,'Raw 도감'!$E$2:$F$1103,2,FALSE)</f>
        <v>물</v>
      </c>
      <c r="L472">
        <f>SUMPRODUCT((속성!$B$26:$S$43='Data 추출'!$K472)*ROW(속성!$B$26:$S$43))</f>
        <v>0</v>
      </c>
      <c r="M472">
        <f>SUMPRODUCT((속성!$B$26:$S$43='Data 추출'!$K472)*COLUMN(속성!$B$26:$S$43))</f>
        <v>0</v>
      </c>
      <c r="N472" t="str">
        <f>IF(L472=0,K472,(INDEX(속성!$A$1:$A$43,'Data 추출'!L472,1)))</f>
        <v>물</v>
      </c>
      <c r="O472" t="str">
        <f>IF(M472=0,"",INDEX(속성!$A$25:$S$25,1,'Data 추출'!M472))</f>
        <v/>
      </c>
    </row>
    <row r="473" spans="2:15" x14ac:dyDescent="0.3">
      <c r="B473">
        <v>395</v>
      </c>
      <c r="C473" t="s">
        <v>914</v>
      </c>
      <c r="D473">
        <v>84</v>
      </c>
      <c r="E473">
        <v>86</v>
      </c>
      <c r="F473">
        <v>88</v>
      </c>
      <c r="G473">
        <v>111</v>
      </c>
      <c r="H473">
        <v>101</v>
      </c>
      <c r="I473">
        <v>60</v>
      </c>
      <c r="J473">
        <v>530</v>
      </c>
      <c r="K473" t="str">
        <f>VLOOKUP(C473,'Raw 도감'!$E$2:$F$1103,2,FALSE)</f>
        <v>물강철</v>
      </c>
      <c r="L473">
        <f>SUMPRODUCT((속성!$B$26:$S$43='Data 추출'!$K473)*ROW(속성!$B$26:$S$43))</f>
        <v>28</v>
      </c>
      <c r="M473">
        <f>SUMPRODUCT((속성!$B$26:$S$43='Data 추출'!$K473)*COLUMN(속성!$B$26:$S$43))</f>
        <v>18</v>
      </c>
      <c r="N473" t="str">
        <f>IF(L473=0,K473,(INDEX(속성!$A$1:$A$43,'Data 추출'!L473,1)))</f>
        <v>물</v>
      </c>
      <c r="O473" t="str">
        <f>IF(M473=0,"",INDEX(속성!$A$25:$S$25,1,'Data 추출'!M473))</f>
        <v>강철</v>
      </c>
    </row>
    <row r="474" spans="2:15" x14ac:dyDescent="0.3">
      <c r="B474">
        <v>396</v>
      </c>
      <c r="C474" t="s">
        <v>916</v>
      </c>
      <c r="D474">
        <v>40</v>
      </c>
      <c r="E474">
        <v>55</v>
      </c>
      <c r="F474">
        <v>30</v>
      </c>
      <c r="G474">
        <v>30</v>
      </c>
      <c r="H474">
        <v>30</v>
      </c>
      <c r="I474">
        <v>60</v>
      </c>
      <c r="J474">
        <v>245</v>
      </c>
      <c r="K474" t="str">
        <f>VLOOKUP(C474,'Raw 도감'!$E$2:$F$1103,2,FALSE)</f>
        <v>노말비행</v>
      </c>
      <c r="L474">
        <f>SUMPRODUCT((속성!$B$26:$S$43='Data 추출'!$K474)*ROW(속성!$B$26:$S$43))</f>
        <v>26</v>
      </c>
      <c r="M474">
        <f>SUMPRODUCT((속성!$B$26:$S$43='Data 추출'!$K474)*COLUMN(속성!$B$26:$S$43))</f>
        <v>11</v>
      </c>
      <c r="N474" t="str">
        <f>IF(L474=0,K474,(INDEX(속성!$A$1:$A$43,'Data 추출'!L474,1)))</f>
        <v>노말</v>
      </c>
      <c r="O474" t="str">
        <f>IF(M474=0,"",INDEX(속성!$A$25:$S$25,1,'Data 추출'!M474))</f>
        <v>비행</v>
      </c>
    </row>
    <row r="475" spans="2:15" x14ac:dyDescent="0.3">
      <c r="B475">
        <v>397</v>
      </c>
      <c r="C475" t="s">
        <v>918</v>
      </c>
      <c r="D475">
        <v>55</v>
      </c>
      <c r="E475">
        <v>75</v>
      </c>
      <c r="F475">
        <v>50</v>
      </c>
      <c r="G475">
        <v>40</v>
      </c>
      <c r="H475">
        <v>40</v>
      </c>
      <c r="I475">
        <v>80</v>
      </c>
      <c r="J475">
        <v>340</v>
      </c>
      <c r="K475" t="str">
        <f>VLOOKUP(C475,'Raw 도감'!$E$2:$F$1103,2,FALSE)</f>
        <v>노말비행</v>
      </c>
      <c r="L475">
        <f>SUMPRODUCT((속성!$B$26:$S$43='Data 추출'!$K475)*ROW(속성!$B$26:$S$43))</f>
        <v>26</v>
      </c>
      <c r="M475">
        <f>SUMPRODUCT((속성!$B$26:$S$43='Data 추출'!$K475)*COLUMN(속성!$B$26:$S$43))</f>
        <v>11</v>
      </c>
      <c r="N475" t="str">
        <f>IF(L475=0,K475,(INDEX(속성!$A$1:$A$43,'Data 추출'!L475,1)))</f>
        <v>노말</v>
      </c>
      <c r="O475" t="str">
        <f>IF(M475=0,"",INDEX(속성!$A$25:$S$25,1,'Data 추출'!M475))</f>
        <v>비행</v>
      </c>
    </row>
    <row r="476" spans="2:15" x14ac:dyDescent="0.3">
      <c r="B476">
        <v>398</v>
      </c>
      <c r="C476" t="s">
        <v>2549</v>
      </c>
      <c r="D476">
        <v>85</v>
      </c>
      <c r="E476">
        <v>120</v>
      </c>
      <c r="F476">
        <v>70</v>
      </c>
      <c r="G476">
        <v>50</v>
      </c>
      <c r="H476">
        <v>60</v>
      </c>
      <c r="I476">
        <v>100</v>
      </c>
      <c r="J476">
        <v>485</v>
      </c>
      <c r="K476" t="str">
        <f>VLOOKUP(C476,'Raw 도감'!$E$2:$F$1103,2,FALSE)</f>
        <v>노말비행</v>
      </c>
      <c r="L476">
        <f>SUMPRODUCT((속성!$B$26:$S$43='Data 추출'!$K476)*ROW(속성!$B$26:$S$43))</f>
        <v>26</v>
      </c>
      <c r="M476">
        <f>SUMPRODUCT((속성!$B$26:$S$43='Data 추출'!$K476)*COLUMN(속성!$B$26:$S$43))</f>
        <v>11</v>
      </c>
      <c r="N476" t="str">
        <f>IF(L476=0,K476,(INDEX(속성!$A$1:$A$43,'Data 추출'!L476,1)))</f>
        <v>노말</v>
      </c>
      <c r="O476" t="str">
        <f>IF(M476=0,"",INDEX(속성!$A$25:$S$25,1,'Data 추출'!M476))</f>
        <v>비행</v>
      </c>
    </row>
    <row r="477" spans="2:15" x14ac:dyDescent="0.3">
      <c r="B477">
        <v>399</v>
      </c>
      <c r="C477" t="s">
        <v>923</v>
      </c>
      <c r="D477">
        <v>59</v>
      </c>
      <c r="E477">
        <v>45</v>
      </c>
      <c r="F477">
        <v>40</v>
      </c>
      <c r="G477">
        <v>35</v>
      </c>
      <c r="H477">
        <v>40</v>
      </c>
      <c r="I477">
        <v>31</v>
      </c>
      <c r="J477">
        <v>250</v>
      </c>
      <c r="K477" t="str">
        <f>VLOOKUP(C477,'Raw 도감'!$E$2:$F$1103,2,FALSE)</f>
        <v>노말</v>
      </c>
      <c r="L477">
        <f>SUMPRODUCT((속성!$B$26:$S$43='Data 추출'!$K477)*ROW(속성!$B$26:$S$43))</f>
        <v>0</v>
      </c>
      <c r="M477">
        <f>SUMPRODUCT((속성!$B$26:$S$43='Data 추출'!$K477)*COLUMN(속성!$B$26:$S$43))</f>
        <v>0</v>
      </c>
      <c r="N477" t="str">
        <f>IF(L477=0,K477,(INDEX(속성!$A$1:$A$43,'Data 추출'!L477,1)))</f>
        <v>노말</v>
      </c>
      <c r="O477" t="str">
        <f>IF(M477=0,"",INDEX(속성!$A$25:$S$25,1,'Data 추출'!M477))</f>
        <v/>
      </c>
    </row>
    <row r="478" spans="2:15" x14ac:dyDescent="0.3">
      <c r="B478">
        <v>400</v>
      </c>
      <c r="C478" t="s">
        <v>925</v>
      </c>
      <c r="D478">
        <v>79</v>
      </c>
      <c r="E478">
        <v>85</v>
      </c>
      <c r="F478">
        <v>60</v>
      </c>
      <c r="G478">
        <v>55</v>
      </c>
      <c r="H478">
        <v>60</v>
      </c>
      <c r="I478">
        <v>71</v>
      </c>
      <c r="J478">
        <v>410</v>
      </c>
      <c r="K478" t="str">
        <f>VLOOKUP(C478,'Raw 도감'!$E$2:$F$1103,2,FALSE)</f>
        <v>노말물</v>
      </c>
      <c r="L478">
        <f>SUMPRODUCT((속성!$B$26:$S$43='Data 추출'!$K478)*ROW(속성!$B$26:$S$43))</f>
        <v>26</v>
      </c>
      <c r="M478">
        <f>SUMPRODUCT((속성!$B$26:$S$43='Data 추출'!$K478)*COLUMN(속성!$B$26:$S$43))</f>
        <v>4</v>
      </c>
      <c r="N478" t="str">
        <f>IF(L478=0,K478,(INDEX(속성!$A$1:$A$43,'Data 추출'!L478,1)))</f>
        <v>노말</v>
      </c>
      <c r="O478" t="str">
        <f>IF(M478=0,"",INDEX(속성!$A$25:$S$25,1,'Data 추출'!M478))</f>
        <v>물</v>
      </c>
    </row>
    <row r="479" spans="2:15" x14ac:dyDescent="0.3">
      <c r="B479">
        <v>401</v>
      </c>
      <c r="C479" t="s">
        <v>927</v>
      </c>
      <c r="D479">
        <v>37</v>
      </c>
      <c r="E479">
        <v>25</v>
      </c>
      <c r="F479">
        <v>41</v>
      </c>
      <c r="G479">
        <v>25</v>
      </c>
      <c r="H479">
        <v>41</v>
      </c>
      <c r="I479">
        <v>25</v>
      </c>
      <c r="J479">
        <v>194</v>
      </c>
      <c r="K479" t="str">
        <f>VLOOKUP(C479,'Raw 도감'!$E$2:$F$1103,2,FALSE)</f>
        <v>벌레</v>
      </c>
      <c r="L479">
        <f>SUMPRODUCT((속성!$B$26:$S$43='Data 추출'!$K479)*ROW(속성!$B$26:$S$43))</f>
        <v>0</v>
      </c>
      <c r="M479">
        <f>SUMPRODUCT((속성!$B$26:$S$43='Data 추출'!$K479)*COLUMN(속성!$B$26:$S$43))</f>
        <v>0</v>
      </c>
      <c r="N479" t="str">
        <f>IF(L479=0,K479,(INDEX(속성!$A$1:$A$43,'Data 추출'!L479,1)))</f>
        <v>벌레</v>
      </c>
      <c r="O479" t="str">
        <f>IF(M479=0,"",INDEX(속성!$A$25:$S$25,1,'Data 추출'!M479))</f>
        <v/>
      </c>
    </row>
    <row r="480" spans="2:15" x14ac:dyDescent="0.3">
      <c r="B480">
        <v>402</v>
      </c>
      <c r="C480" t="s">
        <v>929</v>
      </c>
      <c r="D480">
        <v>77</v>
      </c>
      <c r="E480">
        <v>85</v>
      </c>
      <c r="F480">
        <v>51</v>
      </c>
      <c r="G480">
        <v>55</v>
      </c>
      <c r="H480">
        <v>51</v>
      </c>
      <c r="I480">
        <v>65</v>
      </c>
      <c r="J480">
        <v>384</v>
      </c>
      <c r="K480" t="str">
        <f>VLOOKUP(C480,'Raw 도감'!$E$2:$F$1103,2,FALSE)</f>
        <v>벌레</v>
      </c>
      <c r="L480">
        <f>SUMPRODUCT((속성!$B$26:$S$43='Data 추출'!$K480)*ROW(속성!$B$26:$S$43))</f>
        <v>0</v>
      </c>
      <c r="M480">
        <f>SUMPRODUCT((속성!$B$26:$S$43='Data 추출'!$K480)*COLUMN(속성!$B$26:$S$43))</f>
        <v>0</v>
      </c>
      <c r="N480" t="str">
        <f>IF(L480=0,K480,(INDEX(속성!$A$1:$A$43,'Data 추출'!L480,1)))</f>
        <v>벌레</v>
      </c>
      <c r="O480" t="str">
        <f>IF(M480=0,"",INDEX(속성!$A$25:$S$25,1,'Data 추출'!M480))</f>
        <v/>
      </c>
    </row>
    <row r="481" spans="2:15" x14ac:dyDescent="0.3">
      <c r="B481">
        <v>403</v>
      </c>
      <c r="C481" t="s">
        <v>931</v>
      </c>
      <c r="D481">
        <v>45</v>
      </c>
      <c r="E481">
        <v>65</v>
      </c>
      <c r="F481">
        <v>34</v>
      </c>
      <c r="G481">
        <v>40</v>
      </c>
      <c r="H481">
        <v>34</v>
      </c>
      <c r="I481">
        <v>45</v>
      </c>
      <c r="J481">
        <v>263</v>
      </c>
      <c r="K481" t="str">
        <f>VLOOKUP(C481,'Raw 도감'!$E$2:$F$1103,2,FALSE)</f>
        <v>전기</v>
      </c>
      <c r="L481">
        <f>SUMPRODUCT((속성!$B$26:$S$43='Data 추출'!$K481)*ROW(속성!$B$26:$S$43))</f>
        <v>0</v>
      </c>
      <c r="M481">
        <f>SUMPRODUCT((속성!$B$26:$S$43='Data 추출'!$K481)*COLUMN(속성!$B$26:$S$43))</f>
        <v>0</v>
      </c>
      <c r="N481" t="str">
        <f>IF(L481=0,K481,(INDEX(속성!$A$1:$A$43,'Data 추출'!L481,1)))</f>
        <v>전기</v>
      </c>
      <c r="O481" t="str">
        <f>IF(M481=0,"",INDEX(속성!$A$25:$S$25,1,'Data 추출'!M481))</f>
        <v/>
      </c>
    </row>
    <row r="482" spans="2:15" x14ac:dyDescent="0.3">
      <c r="B482">
        <v>404</v>
      </c>
      <c r="C482" t="s">
        <v>933</v>
      </c>
      <c r="D482">
        <v>60</v>
      </c>
      <c r="E482">
        <v>85</v>
      </c>
      <c r="F482">
        <v>49</v>
      </c>
      <c r="G482">
        <v>60</v>
      </c>
      <c r="H482">
        <v>49</v>
      </c>
      <c r="I482">
        <v>60</v>
      </c>
      <c r="J482">
        <v>363</v>
      </c>
      <c r="K482" t="str">
        <f>VLOOKUP(C482,'Raw 도감'!$E$2:$F$1103,2,FALSE)</f>
        <v>전기</v>
      </c>
      <c r="L482">
        <f>SUMPRODUCT((속성!$B$26:$S$43='Data 추출'!$K482)*ROW(속성!$B$26:$S$43))</f>
        <v>0</v>
      </c>
      <c r="M482">
        <f>SUMPRODUCT((속성!$B$26:$S$43='Data 추출'!$K482)*COLUMN(속성!$B$26:$S$43))</f>
        <v>0</v>
      </c>
      <c r="N482" t="str">
        <f>IF(L482=0,K482,(INDEX(속성!$A$1:$A$43,'Data 추출'!L482,1)))</f>
        <v>전기</v>
      </c>
      <c r="O482" t="str">
        <f>IF(M482=0,"",INDEX(속성!$A$25:$S$25,1,'Data 추출'!M482))</f>
        <v/>
      </c>
    </row>
    <row r="483" spans="2:15" x14ac:dyDescent="0.3">
      <c r="B483">
        <v>405</v>
      </c>
      <c r="C483" t="s">
        <v>935</v>
      </c>
      <c r="D483">
        <v>80</v>
      </c>
      <c r="E483">
        <v>120</v>
      </c>
      <c r="F483">
        <v>79</v>
      </c>
      <c r="G483">
        <v>95</v>
      </c>
      <c r="H483">
        <v>79</v>
      </c>
      <c r="I483">
        <v>70</v>
      </c>
      <c r="J483">
        <v>523</v>
      </c>
      <c r="K483" t="str">
        <f>VLOOKUP(C483,'Raw 도감'!$E$2:$F$1103,2,FALSE)</f>
        <v>전기</v>
      </c>
      <c r="L483">
        <f>SUMPRODUCT((속성!$B$26:$S$43='Data 추출'!$K483)*ROW(속성!$B$26:$S$43))</f>
        <v>0</v>
      </c>
      <c r="M483">
        <f>SUMPRODUCT((속성!$B$26:$S$43='Data 추출'!$K483)*COLUMN(속성!$B$26:$S$43))</f>
        <v>0</v>
      </c>
      <c r="N483" t="str">
        <f>IF(L483=0,K483,(INDEX(속성!$A$1:$A$43,'Data 추출'!L483,1)))</f>
        <v>전기</v>
      </c>
      <c r="O483" t="str">
        <f>IF(M483=0,"",INDEX(속성!$A$25:$S$25,1,'Data 추출'!M483))</f>
        <v/>
      </c>
    </row>
    <row r="484" spans="2:15" x14ac:dyDescent="0.3">
      <c r="B484">
        <v>406</v>
      </c>
      <c r="C484" t="s">
        <v>937</v>
      </c>
      <c r="D484">
        <v>40</v>
      </c>
      <c r="E484">
        <v>30</v>
      </c>
      <c r="F484">
        <v>35</v>
      </c>
      <c r="G484">
        <v>50</v>
      </c>
      <c r="H484">
        <v>70</v>
      </c>
      <c r="I484">
        <v>55</v>
      </c>
      <c r="J484">
        <v>280</v>
      </c>
      <c r="K484" t="str">
        <f>VLOOKUP(C484,'Raw 도감'!$E$2:$F$1103,2,FALSE)</f>
        <v>풀독</v>
      </c>
      <c r="L484">
        <f>SUMPRODUCT((속성!$B$26:$S$43='Data 추출'!$K484)*ROW(속성!$B$26:$S$43))</f>
        <v>30</v>
      </c>
      <c r="M484">
        <f>SUMPRODUCT((속성!$B$26:$S$43='Data 추출'!$K484)*COLUMN(속성!$B$26:$S$43))</f>
        <v>9</v>
      </c>
      <c r="N484" t="str">
        <f>IF(L484=0,K484,(INDEX(속성!$A$1:$A$43,'Data 추출'!L484,1)))</f>
        <v>풀</v>
      </c>
      <c r="O484" t="str">
        <f>IF(M484=0,"",INDEX(속성!$A$25:$S$25,1,'Data 추출'!M484))</f>
        <v>독</v>
      </c>
    </row>
    <row r="485" spans="2:15" x14ac:dyDescent="0.3">
      <c r="B485">
        <v>407</v>
      </c>
      <c r="C485" t="s">
        <v>2560</v>
      </c>
      <c r="D485">
        <v>60</v>
      </c>
      <c r="E485">
        <v>70</v>
      </c>
      <c r="F485">
        <v>65</v>
      </c>
      <c r="G485">
        <v>125</v>
      </c>
      <c r="H485">
        <v>105</v>
      </c>
      <c r="I485">
        <v>90</v>
      </c>
      <c r="J485">
        <v>515</v>
      </c>
      <c r="K485" t="str">
        <f>VLOOKUP(C485,'Raw 도감'!$E$2:$F$1103,2,FALSE)</f>
        <v>풀독</v>
      </c>
      <c r="L485">
        <f>SUMPRODUCT((속성!$B$26:$S$43='Data 추출'!$K485)*ROW(속성!$B$26:$S$43))</f>
        <v>30</v>
      </c>
      <c r="M485">
        <f>SUMPRODUCT((속성!$B$26:$S$43='Data 추출'!$K485)*COLUMN(속성!$B$26:$S$43))</f>
        <v>9</v>
      </c>
      <c r="N485" t="str">
        <f>IF(L485=0,K485,(INDEX(속성!$A$1:$A$43,'Data 추출'!L485,1)))</f>
        <v>풀</v>
      </c>
      <c r="O485" t="str">
        <f>IF(M485=0,"",INDEX(속성!$A$25:$S$25,1,'Data 추출'!M485))</f>
        <v>독</v>
      </c>
    </row>
    <row r="486" spans="2:15" x14ac:dyDescent="0.3">
      <c r="B486">
        <v>408</v>
      </c>
      <c r="C486" t="s">
        <v>942</v>
      </c>
      <c r="D486">
        <v>67</v>
      </c>
      <c r="E486">
        <v>125</v>
      </c>
      <c r="F486">
        <v>40</v>
      </c>
      <c r="G486">
        <v>30</v>
      </c>
      <c r="H486">
        <v>30</v>
      </c>
      <c r="I486">
        <v>58</v>
      </c>
      <c r="J486">
        <v>350</v>
      </c>
      <c r="K486" t="str">
        <f>VLOOKUP(C486,'Raw 도감'!$E$2:$F$1103,2,FALSE)</f>
        <v>바위</v>
      </c>
      <c r="L486">
        <f>SUMPRODUCT((속성!$B$26:$S$43='Data 추출'!$K486)*ROW(속성!$B$26:$S$43))</f>
        <v>0</v>
      </c>
      <c r="M486">
        <f>SUMPRODUCT((속성!$B$26:$S$43='Data 추출'!$K486)*COLUMN(속성!$B$26:$S$43))</f>
        <v>0</v>
      </c>
      <c r="N486" t="str">
        <f>IF(L486=0,K486,(INDEX(속성!$A$1:$A$43,'Data 추출'!L486,1)))</f>
        <v>바위</v>
      </c>
      <c r="O486" t="str">
        <f>IF(M486=0,"",INDEX(속성!$A$25:$S$25,1,'Data 추출'!M486))</f>
        <v/>
      </c>
    </row>
    <row r="487" spans="2:15" x14ac:dyDescent="0.3">
      <c r="B487">
        <v>409</v>
      </c>
      <c r="C487" t="s">
        <v>944</v>
      </c>
      <c r="D487">
        <v>97</v>
      </c>
      <c r="E487">
        <v>165</v>
      </c>
      <c r="F487">
        <v>60</v>
      </c>
      <c r="G487">
        <v>65</v>
      </c>
      <c r="H487">
        <v>50</v>
      </c>
      <c r="I487">
        <v>58</v>
      </c>
      <c r="J487">
        <v>495</v>
      </c>
      <c r="K487" t="str">
        <f>VLOOKUP(C487,'Raw 도감'!$E$2:$F$1103,2,FALSE)</f>
        <v>바위</v>
      </c>
      <c r="L487">
        <f>SUMPRODUCT((속성!$B$26:$S$43='Data 추출'!$K487)*ROW(속성!$B$26:$S$43))</f>
        <v>0</v>
      </c>
      <c r="M487">
        <f>SUMPRODUCT((속성!$B$26:$S$43='Data 추출'!$K487)*COLUMN(속성!$B$26:$S$43))</f>
        <v>0</v>
      </c>
      <c r="N487" t="str">
        <f>IF(L487=0,K487,(INDEX(속성!$A$1:$A$43,'Data 추출'!L487,1)))</f>
        <v>바위</v>
      </c>
      <c r="O487" t="str">
        <f>IF(M487=0,"",INDEX(속성!$A$25:$S$25,1,'Data 추출'!M487))</f>
        <v/>
      </c>
    </row>
    <row r="488" spans="2:15" x14ac:dyDescent="0.3">
      <c r="B488">
        <v>410</v>
      </c>
      <c r="C488" t="s">
        <v>946</v>
      </c>
      <c r="D488">
        <v>30</v>
      </c>
      <c r="E488">
        <v>42</v>
      </c>
      <c r="F488">
        <v>118</v>
      </c>
      <c r="G488">
        <v>42</v>
      </c>
      <c r="H488">
        <v>88</v>
      </c>
      <c r="I488">
        <v>30</v>
      </c>
      <c r="J488">
        <v>350</v>
      </c>
      <c r="K488" t="str">
        <f>VLOOKUP(C488,'Raw 도감'!$E$2:$F$1103,2,FALSE)</f>
        <v>바위강철</v>
      </c>
      <c r="L488">
        <f>SUMPRODUCT((속성!$B$26:$S$43='Data 추출'!$K488)*ROW(속성!$B$26:$S$43))</f>
        <v>38</v>
      </c>
      <c r="M488">
        <f>SUMPRODUCT((속성!$B$26:$S$43='Data 추출'!$K488)*COLUMN(속성!$B$26:$S$43))</f>
        <v>18</v>
      </c>
      <c r="N488" t="str">
        <f>IF(L488=0,K488,(INDEX(속성!$A$1:$A$43,'Data 추출'!L488,1)))</f>
        <v>바위</v>
      </c>
      <c r="O488" t="str">
        <f>IF(M488=0,"",INDEX(속성!$A$25:$S$25,1,'Data 추출'!M488))</f>
        <v>강철</v>
      </c>
    </row>
    <row r="489" spans="2:15" x14ac:dyDescent="0.3">
      <c r="B489">
        <v>411</v>
      </c>
      <c r="C489" t="s">
        <v>948</v>
      </c>
      <c r="D489">
        <v>60</v>
      </c>
      <c r="E489">
        <v>52</v>
      </c>
      <c r="F489">
        <v>168</v>
      </c>
      <c r="G489">
        <v>47</v>
      </c>
      <c r="H489">
        <v>138</v>
      </c>
      <c r="I489">
        <v>30</v>
      </c>
      <c r="J489">
        <v>495</v>
      </c>
      <c r="K489" t="str">
        <f>VLOOKUP(C489,'Raw 도감'!$E$2:$F$1103,2,FALSE)</f>
        <v>바위강철</v>
      </c>
      <c r="L489">
        <f>SUMPRODUCT((속성!$B$26:$S$43='Data 추출'!$K489)*ROW(속성!$B$26:$S$43))</f>
        <v>38</v>
      </c>
      <c r="M489">
        <f>SUMPRODUCT((속성!$B$26:$S$43='Data 추출'!$K489)*COLUMN(속성!$B$26:$S$43))</f>
        <v>18</v>
      </c>
      <c r="N489" t="str">
        <f>IF(L489=0,K489,(INDEX(속성!$A$1:$A$43,'Data 추출'!L489,1)))</f>
        <v>바위</v>
      </c>
      <c r="O489" t="str">
        <f>IF(M489=0,"",INDEX(속성!$A$25:$S$25,1,'Data 추출'!M489))</f>
        <v>강철</v>
      </c>
    </row>
    <row r="490" spans="2:15" x14ac:dyDescent="0.3">
      <c r="B490">
        <v>412</v>
      </c>
      <c r="C490" t="s">
        <v>950</v>
      </c>
      <c r="D490">
        <v>40</v>
      </c>
      <c r="E490">
        <v>29</v>
      </c>
      <c r="F490">
        <v>45</v>
      </c>
      <c r="G490">
        <v>29</v>
      </c>
      <c r="H490">
        <v>45</v>
      </c>
      <c r="I490">
        <v>36</v>
      </c>
      <c r="J490">
        <v>224</v>
      </c>
      <c r="K490" t="str">
        <f>VLOOKUP(C490,'Raw 도감'!$E$2:$F$1103,2,FALSE)</f>
        <v>벌레</v>
      </c>
      <c r="L490">
        <f>SUMPRODUCT((속성!$B$26:$S$43='Data 추출'!$K490)*ROW(속성!$B$26:$S$43))</f>
        <v>0</v>
      </c>
      <c r="M490">
        <f>SUMPRODUCT((속성!$B$26:$S$43='Data 추출'!$K490)*COLUMN(속성!$B$26:$S$43))</f>
        <v>0</v>
      </c>
      <c r="N490" t="str">
        <f>IF(L490=0,K490,(INDEX(속성!$A$1:$A$43,'Data 추출'!L490,1)))</f>
        <v>벌레</v>
      </c>
      <c r="O490" t="str">
        <f>IF(M490=0,"",INDEX(속성!$A$25:$S$25,1,'Data 추출'!M490))</f>
        <v/>
      </c>
    </row>
    <row r="491" spans="2:15" x14ac:dyDescent="0.3">
      <c r="B491">
        <v>413</v>
      </c>
      <c r="C491" t="s">
        <v>3369</v>
      </c>
      <c r="D491">
        <v>60</v>
      </c>
      <c r="E491">
        <v>59</v>
      </c>
      <c r="F491">
        <v>85</v>
      </c>
      <c r="G491">
        <v>79</v>
      </c>
      <c r="H491">
        <v>105</v>
      </c>
      <c r="I491">
        <v>36</v>
      </c>
      <c r="J491">
        <v>424</v>
      </c>
      <c r="K491" t="str">
        <f>VLOOKUP(C491,'Raw 도감'!$E$2:$F$1103,2,FALSE)</f>
        <v>벌레풀</v>
      </c>
      <c r="L491">
        <f>SUMPRODUCT((속성!$B$26:$S$43='Data 추출'!$K491)*ROW(속성!$B$26:$S$43))</f>
        <v>37</v>
      </c>
      <c r="M491">
        <f>SUMPRODUCT((속성!$B$26:$S$43='Data 추출'!$K491)*COLUMN(속성!$B$26:$S$43))</f>
        <v>6</v>
      </c>
      <c r="N491" t="str">
        <f>IF(L491=0,K491,(INDEX(속성!$A$1:$A$43,'Data 추출'!L491,1)))</f>
        <v>벌레</v>
      </c>
      <c r="O491" t="str">
        <f>IF(M491=0,"",INDEX(속성!$A$25:$S$25,1,'Data 추출'!M491))</f>
        <v>풀</v>
      </c>
    </row>
    <row r="492" spans="2:15" x14ac:dyDescent="0.3">
      <c r="B492">
        <v>413</v>
      </c>
      <c r="C492" t="s">
        <v>954</v>
      </c>
      <c r="D492">
        <v>60</v>
      </c>
      <c r="E492">
        <v>69</v>
      </c>
      <c r="F492">
        <v>95</v>
      </c>
      <c r="G492">
        <v>69</v>
      </c>
      <c r="H492">
        <v>95</v>
      </c>
      <c r="I492">
        <v>36</v>
      </c>
      <c r="J492">
        <v>424</v>
      </c>
      <c r="K492" t="str">
        <f>VLOOKUP(C492,'Raw 도감'!$E$2:$F$1103,2,FALSE)</f>
        <v>벌레강철</v>
      </c>
      <c r="L492">
        <f>SUMPRODUCT((속성!$B$26:$S$43='Data 추출'!$K492)*ROW(속성!$B$26:$S$43))</f>
        <v>37</v>
      </c>
      <c r="M492">
        <f>SUMPRODUCT((속성!$B$26:$S$43='Data 추출'!$K492)*COLUMN(속성!$B$26:$S$43))</f>
        <v>18</v>
      </c>
      <c r="N492" t="str">
        <f>IF(L492=0,K492,(INDEX(속성!$A$1:$A$43,'Data 추출'!L492,1)))</f>
        <v>벌레</v>
      </c>
      <c r="O492" t="str">
        <f>IF(M492=0,"",INDEX(속성!$A$25:$S$25,1,'Data 추출'!M492))</f>
        <v>강철</v>
      </c>
    </row>
    <row r="493" spans="2:15" x14ac:dyDescent="0.3">
      <c r="B493">
        <v>413</v>
      </c>
      <c r="C493" t="s">
        <v>956</v>
      </c>
      <c r="D493">
        <v>60</v>
      </c>
      <c r="E493">
        <v>79</v>
      </c>
      <c r="F493">
        <v>105</v>
      </c>
      <c r="G493">
        <v>59</v>
      </c>
      <c r="H493">
        <v>85</v>
      </c>
      <c r="I493">
        <v>36</v>
      </c>
      <c r="J493">
        <v>424</v>
      </c>
      <c r="K493" t="str">
        <f>VLOOKUP(C493,'Raw 도감'!$E$2:$F$1103,2,FALSE)</f>
        <v>벌레땅</v>
      </c>
      <c r="L493">
        <f>SUMPRODUCT((속성!$B$26:$S$43='Data 추출'!$K493)*ROW(속성!$B$26:$S$43))</f>
        <v>37</v>
      </c>
      <c r="M493">
        <f>SUMPRODUCT((속성!$B$26:$S$43='Data 추출'!$K493)*COLUMN(속성!$B$26:$S$43))</f>
        <v>10</v>
      </c>
      <c r="N493" t="str">
        <f>IF(L493=0,K493,(INDEX(속성!$A$1:$A$43,'Data 추출'!L493,1)))</f>
        <v>벌레</v>
      </c>
      <c r="O493" t="str">
        <f>IF(M493=0,"",INDEX(속성!$A$25:$S$25,1,'Data 추출'!M493))</f>
        <v>땅</v>
      </c>
    </row>
    <row r="494" spans="2:15" x14ac:dyDescent="0.3">
      <c r="B494">
        <v>414</v>
      </c>
      <c r="C494" t="s">
        <v>958</v>
      </c>
      <c r="D494">
        <v>70</v>
      </c>
      <c r="E494">
        <v>94</v>
      </c>
      <c r="F494">
        <v>50</v>
      </c>
      <c r="G494">
        <v>94</v>
      </c>
      <c r="H494">
        <v>50</v>
      </c>
      <c r="I494">
        <v>66</v>
      </c>
      <c r="J494">
        <v>424</v>
      </c>
      <c r="K494" t="str">
        <f>VLOOKUP(C494,'Raw 도감'!$E$2:$F$1103,2,FALSE)</f>
        <v>벌레비행</v>
      </c>
      <c r="L494">
        <f>SUMPRODUCT((속성!$B$26:$S$43='Data 추출'!$K494)*ROW(속성!$B$26:$S$43))</f>
        <v>37</v>
      </c>
      <c r="M494">
        <f>SUMPRODUCT((속성!$B$26:$S$43='Data 추출'!$K494)*COLUMN(속성!$B$26:$S$43))</f>
        <v>11</v>
      </c>
      <c r="N494" t="str">
        <f>IF(L494=0,K494,(INDEX(속성!$A$1:$A$43,'Data 추출'!L494,1)))</f>
        <v>벌레</v>
      </c>
      <c r="O494" t="str">
        <f>IF(M494=0,"",INDEX(속성!$A$25:$S$25,1,'Data 추출'!M494))</f>
        <v>비행</v>
      </c>
    </row>
    <row r="495" spans="2:15" x14ac:dyDescent="0.3">
      <c r="B495">
        <v>415</v>
      </c>
      <c r="C495" t="s">
        <v>960</v>
      </c>
      <c r="D495">
        <v>30</v>
      </c>
      <c r="E495">
        <v>30</v>
      </c>
      <c r="F495">
        <v>42</v>
      </c>
      <c r="G495">
        <v>30</v>
      </c>
      <c r="H495">
        <v>42</v>
      </c>
      <c r="I495">
        <v>70</v>
      </c>
      <c r="J495">
        <v>244</v>
      </c>
      <c r="K495" t="str">
        <f>VLOOKUP(C495,'Raw 도감'!$E$2:$F$1103,2,FALSE)</f>
        <v>벌레비행</v>
      </c>
      <c r="L495">
        <f>SUMPRODUCT((속성!$B$26:$S$43='Data 추출'!$K495)*ROW(속성!$B$26:$S$43))</f>
        <v>37</v>
      </c>
      <c r="M495">
        <f>SUMPRODUCT((속성!$B$26:$S$43='Data 추출'!$K495)*COLUMN(속성!$B$26:$S$43))</f>
        <v>11</v>
      </c>
      <c r="N495" t="str">
        <f>IF(L495=0,K495,(INDEX(속성!$A$1:$A$43,'Data 추출'!L495,1)))</f>
        <v>벌레</v>
      </c>
      <c r="O495" t="str">
        <f>IF(M495=0,"",INDEX(속성!$A$25:$S$25,1,'Data 추출'!M495))</f>
        <v>비행</v>
      </c>
    </row>
    <row r="496" spans="2:15" x14ac:dyDescent="0.3">
      <c r="B496">
        <v>416</v>
      </c>
      <c r="C496" t="s">
        <v>962</v>
      </c>
      <c r="D496">
        <v>70</v>
      </c>
      <c r="E496">
        <v>80</v>
      </c>
      <c r="F496">
        <v>102</v>
      </c>
      <c r="G496">
        <v>80</v>
      </c>
      <c r="H496">
        <v>102</v>
      </c>
      <c r="I496">
        <v>40</v>
      </c>
      <c r="J496">
        <v>474</v>
      </c>
      <c r="K496" t="str">
        <f>VLOOKUP(C496,'Raw 도감'!$E$2:$F$1103,2,FALSE)</f>
        <v>벌레비행</v>
      </c>
      <c r="L496">
        <f>SUMPRODUCT((속성!$B$26:$S$43='Data 추출'!$K496)*ROW(속성!$B$26:$S$43))</f>
        <v>37</v>
      </c>
      <c r="M496">
        <f>SUMPRODUCT((속성!$B$26:$S$43='Data 추출'!$K496)*COLUMN(속성!$B$26:$S$43))</f>
        <v>11</v>
      </c>
      <c r="N496" t="str">
        <f>IF(L496=0,K496,(INDEX(속성!$A$1:$A$43,'Data 추출'!L496,1)))</f>
        <v>벌레</v>
      </c>
      <c r="O496" t="str">
        <f>IF(M496=0,"",INDEX(속성!$A$25:$S$25,1,'Data 추출'!M496))</f>
        <v>비행</v>
      </c>
    </row>
    <row r="497" spans="2:15" x14ac:dyDescent="0.3">
      <c r="B497">
        <v>417</v>
      </c>
      <c r="C497" t="s">
        <v>964</v>
      </c>
      <c r="D497">
        <v>60</v>
      </c>
      <c r="E497">
        <v>45</v>
      </c>
      <c r="F497">
        <v>70</v>
      </c>
      <c r="G497">
        <v>45</v>
      </c>
      <c r="H497">
        <v>90</v>
      </c>
      <c r="I497">
        <v>95</v>
      </c>
      <c r="J497">
        <v>405</v>
      </c>
      <c r="K497" t="str">
        <f>VLOOKUP(C497,'Raw 도감'!$E$2:$F$1103,2,FALSE)</f>
        <v>전기</v>
      </c>
      <c r="L497">
        <f>SUMPRODUCT((속성!$B$26:$S$43='Data 추출'!$K497)*ROW(속성!$B$26:$S$43))</f>
        <v>0</v>
      </c>
      <c r="M497">
        <f>SUMPRODUCT((속성!$B$26:$S$43='Data 추출'!$K497)*COLUMN(속성!$B$26:$S$43))</f>
        <v>0</v>
      </c>
      <c r="N497" t="str">
        <f>IF(L497=0,K497,(INDEX(속성!$A$1:$A$43,'Data 추출'!L497,1)))</f>
        <v>전기</v>
      </c>
      <c r="O497" t="str">
        <f>IF(M497=0,"",INDEX(속성!$A$25:$S$25,1,'Data 추출'!M497))</f>
        <v/>
      </c>
    </row>
    <row r="498" spans="2:15" x14ac:dyDescent="0.3">
      <c r="B498">
        <v>418</v>
      </c>
      <c r="C498" t="s">
        <v>966</v>
      </c>
      <c r="D498">
        <v>55</v>
      </c>
      <c r="E498">
        <v>65</v>
      </c>
      <c r="F498">
        <v>35</v>
      </c>
      <c r="G498">
        <v>60</v>
      </c>
      <c r="H498">
        <v>30</v>
      </c>
      <c r="I498">
        <v>85</v>
      </c>
      <c r="J498">
        <v>330</v>
      </c>
      <c r="K498" t="str">
        <f>VLOOKUP(C498,'Raw 도감'!$E$2:$F$1103,2,FALSE)</f>
        <v>물</v>
      </c>
      <c r="L498">
        <f>SUMPRODUCT((속성!$B$26:$S$43='Data 추출'!$K498)*ROW(속성!$B$26:$S$43))</f>
        <v>0</v>
      </c>
      <c r="M498">
        <f>SUMPRODUCT((속성!$B$26:$S$43='Data 추출'!$K498)*COLUMN(속성!$B$26:$S$43))</f>
        <v>0</v>
      </c>
      <c r="N498" t="str">
        <f>IF(L498=0,K498,(INDEX(속성!$A$1:$A$43,'Data 추출'!L498,1)))</f>
        <v>물</v>
      </c>
      <c r="O498" t="str">
        <f>IF(M498=0,"",INDEX(속성!$A$25:$S$25,1,'Data 추출'!M498))</f>
        <v/>
      </c>
    </row>
    <row r="499" spans="2:15" x14ac:dyDescent="0.3">
      <c r="B499">
        <v>419</v>
      </c>
      <c r="C499" t="s">
        <v>968</v>
      </c>
      <c r="D499">
        <v>85</v>
      </c>
      <c r="E499">
        <v>105</v>
      </c>
      <c r="F499">
        <v>55</v>
      </c>
      <c r="G499">
        <v>85</v>
      </c>
      <c r="H499">
        <v>50</v>
      </c>
      <c r="I499">
        <v>115</v>
      </c>
      <c r="J499">
        <v>495</v>
      </c>
      <c r="K499" t="str">
        <f>VLOOKUP(C499,'Raw 도감'!$E$2:$F$1103,2,FALSE)</f>
        <v>물</v>
      </c>
      <c r="L499">
        <f>SUMPRODUCT((속성!$B$26:$S$43='Data 추출'!$K499)*ROW(속성!$B$26:$S$43))</f>
        <v>0</v>
      </c>
      <c r="M499">
        <f>SUMPRODUCT((속성!$B$26:$S$43='Data 추출'!$K499)*COLUMN(속성!$B$26:$S$43))</f>
        <v>0</v>
      </c>
      <c r="N499" t="str">
        <f>IF(L499=0,K499,(INDEX(속성!$A$1:$A$43,'Data 추출'!L499,1)))</f>
        <v>물</v>
      </c>
      <c r="O499" t="str">
        <f>IF(M499=0,"",INDEX(속성!$A$25:$S$25,1,'Data 추출'!M499))</f>
        <v/>
      </c>
    </row>
    <row r="500" spans="2:15" x14ac:dyDescent="0.3">
      <c r="B500">
        <v>420</v>
      </c>
      <c r="C500" t="s">
        <v>970</v>
      </c>
      <c r="D500">
        <v>45</v>
      </c>
      <c r="E500">
        <v>35</v>
      </c>
      <c r="F500">
        <v>45</v>
      </c>
      <c r="G500">
        <v>62</v>
      </c>
      <c r="H500">
        <v>53</v>
      </c>
      <c r="I500">
        <v>35</v>
      </c>
      <c r="J500">
        <v>275</v>
      </c>
      <c r="K500" t="str">
        <f>VLOOKUP(C500,'Raw 도감'!$E$2:$F$1103,2,FALSE)</f>
        <v>풀</v>
      </c>
      <c r="L500">
        <f>SUMPRODUCT((속성!$B$26:$S$43='Data 추출'!$K500)*ROW(속성!$B$26:$S$43))</f>
        <v>0</v>
      </c>
      <c r="M500">
        <f>SUMPRODUCT((속성!$B$26:$S$43='Data 추출'!$K500)*COLUMN(속성!$B$26:$S$43))</f>
        <v>0</v>
      </c>
      <c r="N500" t="str">
        <f>IF(L500=0,K500,(INDEX(속성!$A$1:$A$43,'Data 추출'!L500,1)))</f>
        <v>풀</v>
      </c>
      <c r="O500" t="str">
        <f>IF(M500=0,"",INDEX(속성!$A$25:$S$25,1,'Data 추출'!M500))</f>
        <v/>
      </c>
    </row>
    <row r="501" spans="2:15" x14ac:dyDescent="0.3">
      <c r="B501">
        <v>421</v>
      </c>
      <c r="C501" t="s">
        <v>972</v>
      </c>
      <c r="D501">
        <v>70</v>
      </c>
      <c r="E501">
        <v>60</v>
      </c>
      <c r="F501">
        <v>70</v>
      </c>
      <c r="G501">
        <v>87</v>
      </c>
      <c r="H501">
        <v>78</v>
      </c>
      <c r="I501">
        <v>85</v>
      </c>
      <c r="J501">
        <v>450</v>
      </c>
      <c r="K501" t="str">
        <f>VLOOKUP(C501,'Raw 도감'!$E$2:$F$1103,2,FALSE)</f>
        <v>풀</v>
      </c>
      <c r="L501">
        <f>SUMPRODUCT((속성!$B$26:$S$43='Data 추출'!$K501)*ROW(속성!$B$26:$S$43))</f>
        <v>0</v>
      </c>
      <c r="M501">
        <f>SUMPRODUCT((속성!$B$26:$S$43='Data 추출'!$K501)*COLUMN(속성!$B$26:$S$43))</f>
        <v>0</v>
      </c>
      <c r="N501" t="str">
        <f>IF(L501=0,K501,(INDEX(속성!$A$1:$A$43,'Data 추출'!L501,1)))</f>
        <v>풀</v>
      </c>
      <c r="O501" t="str">
        <f>IF(M501=0,"",INDEX(속성!$A$25:$S$25,1,'Data 추출'!M501))</f>
        <v/>
      </c>
    </row>
    <row r="502" spans="2:15" x14ac:dyDescent="0.3">
      <c r="B502">
        <v>422</v>
      </c>
      <c r="C502" t="s">
        <v>974</v>
      </c>
      <c r="D502">
        <v>76</v>
      </c>
      <c r="E502">
        <v>48</v>
      </c>
      <c r="F502">
        <v>48</v>
      </c>
      <c r="G502">
        <v>57</v>
      </c>
      <c r="H502">
        <v>62</v>
      </c>
      <c r="I502">
        <v>34</v>
      </c>
      <c r="J502">
        <v>325</v>
      </c>
      <c r="K502" t="str">
        <f>VLOOKUP(C502,'Raw 도감'!$E$2:$F$1103,2,FALSE)</f>
        <v>물</v>
      </c>
      <c r="L502">
        <f>SUMPRODUCT((속성!$B$26:$S$43='Data 추출'!$K502)*ROW(속성!$B$26:$S$43))</f>
        <v>0</v>
      </c>
      <c r="M502">
        <f>SUMPRODUCT((속성!$B$26:$S$43='Data 추출'!$K502)*COLUMN(속성!$B$26:$S$43))</f>
        <v>0</v>
      </c>
      <c r="N502" t="str">
        <f>IF(L502=0,K502,(INDEX(속성!$A$1:$A$43,'Data 추출'!L502,1)))</f>
        <v>물</v>
      </c>
      <c r="O502" t="str">
        <f>IF(M502=0,"",INDEX(속성!$A$25:$S$25,1,'Data 추출'!M502))</f>
        <v/>
      </c>
    </row>
    <row r="503" spans="2:15" x14ac:dyDescent="0.3">
      <c r="B503">
        <v>423</v>
      </c>
      <c r="C503" t="s">
        <v>976</v>
      </c>
      <c r="D503">
        <v>111</v>
      </c>
      <c r="E503">
        <v>83</v>
      </c>
      <c r="F503">
        <v>68</v>
      </c>
      <c r="G503">
        <v>92</v>
      </c>
      <c r="H503">
        <v>82</v>
      </c>
      <c r="I503">
        <v>39</v>
      </c>
      <c r="J503">
        <v>475</v>
      </c>
      <c r="K503" t="str">
        <f>VLOOKUP(C503,'Raw 도감'!$E$2:$F$1103,2,FALSE)</f>
        <v>물땅</v>
      </c>
      <c r="L503">
        <f>SUMPRODUCT((속성!$B$26:$S$43='Data 추출'!$K503)*ROW(속성!$B$26:$S$43))</f>
        <v>28</v>
      </c>
      <c r="M503">
        <f>SUMPRODUCT((속성!$B$26:$S$43='Data 추출'!$K503)*COLUMN(속성!$B$26:$S$43))</f>
        <v>10</v>
      </c>
      <c r="N503" t="str">
        <f>IF(L503=0,K503,(INDEX(속성!$A$1:$A$43,'Data 추출'!L503,1)))</f>
        <v>물</v>
      </c>
      <c r="O503" t="str">
        <f>IF(M503=0,"",INDEX(속성!$A$25:$S$25,1,'Data 추출'!M503))</f>
        <v>땅</v>
      </c>
    </row>
    <row r="504" spans="2:15" x14ac:dyDescent="0.3">
      <c r="B504">
        <v>424</v>
      </c>
      <c r="C504" t="s">
        <v>978</v>
      </c>
      <c r="D504">
        <v>75</v>
      </c>
      <c r="E504">
        <v>100</v>
      </c>
      <c r="F504">
        <v>66</v>
      </c>
      <c r="G504">
        <v>60</v>
      </c>
      <c r="H504">
        <v>66</v>
      </c>
      <c r="I504">
        <v>115</v>
      </c>
      <c r="J504">
        <v>482</v>
      </c>
      <c r="K504" t="str">
        <f>VLOOKUP(C504,'Raw 도감'!$E$2:$F$1103,2,FALSE)</f>
        <v>노말</v>
      </c>
      <c r="L504">
        <f>SUMPRODUCT((속성!$B$26:$S$43='Data 추출'!$K504)*ROW(속성!$B$26:$S$43))</f>
        <v>0</v>
      </c>
      <c r="M504">
        <f>SUMPRODUCT((속성!$B$26:$S$43='Data 추출'!$K504)*COLUMN(속성!$B$26:$S$43))</f>
        <v>0</v>
      </c>
      <c r="N504" t="str">
        <f>IF(L504=0,K504,(INDEX(속성!$A$1:$A$43,'Data 추출'!L504,1)))</f>
        <v>노말</v>
      </c>
      <c r="O504" t="str">
        <f>IF(M504=0,"",INDEX(속성!$A$25:$S$25,1,'Data 추출'!M504))</f>
        <v/>
      </c>
    </row>
    <row r="505" spans="2:15" x14ac:dyDescent="0.3">
      <c r="B505">
        <v>425</v>
      </c>
      <c r="C505" t="s">
        <v>980</v>
      </c>
      <c r="D505">
        <v>90</v>
      </c>
      <c r="E505">
        <v>50</v>
      </c>
      <c r="F505">
        <v>34</v>
      </c>
      <c r="G505">
        <v>60</v>
      </c>
      <c r="H505">
        <v>44</v>
      </c>
      <c r="I505">
        <v>70</v>
      </c>
      <c r="J505">
        <v>348</v>
      </c>
      <c r="K505" t="str">
        <f>VLOOKUP(C505,'Raw 도감'!$E$2:$F$1103,2,FALSE)</f>
        <v>고스트비행</v>
      </c>
      <c r="L505">
        <f>SUMPRODUCT((속성!$B$26:$S$43='Data 추출'!$K505)*ROW(속성!$B$26:$S$43))</f>
        <v>39</v>
      </c>
      <c r="M505">
        <f>SUMPRODUCT((속성!$B$26:$S$43='Data 추출'!$K505)*COLUMN(속성!$B$26:$S$43))</f>
        <v>11</v>
      </c>
      <c r="N505" t="str">
        <f>IF(L505=0,K505,(INDEX(속성!$A$1:$A$43,'Data 추출'!L505,1)))</f>
        <v>고스트</v>
      </c>
      <c r="O505" t="str">
        <f>IF(M505=0,"",INDEX(속성!$A$25:$S$25,1,'Data 추출'!M505))</f>
        <v>비행</v>
      </c>
    </row>
    <row r="506" spans="2:15" x14ac:dyDescent="0.3">
      <c r="B506">
        <v>426</v>
      </c>
      <c r="C506" t="s">
        <v>982</v>
      </c>
      <c r="D506">
        <v>150</v>
      </c>
      <c r="E506">
        <v>80</v>
      </c>
      <c r="F506">
        <v>44</v>
      </c>
      <c r="G506">
        <v>90</v>
      </c>
      <c r="H506">
        <v>54</v>
      </c>
      <c r="I506">
        <v>80</v>
      </c>
      <c r="J506">
        <v>498</v>
      </c>
      <c r="K506" t="str">
        <f>VLOOKUP(C506,'Raw 도감'!$E$2:$F$1103,2,FALSE)</f>
        <v>고스트비행</v>
      </c>
      <c r="L506">
        <f>SUMPRODUCT((속성!$B$26:$S$43='Data 추출'!$K506)*ROW(속성!$B$26:$S$43))</f>
        <v>39</v>
      </c>
      <c r="M506">
        <f>SUMPRODUCT((속성!$B$26:$S$43='Data 추출'!$K506)*COLUMN(속성!$B$26:$S$43))</f>
        <v>11</v>
      </c>
      <c r="N506" t="str">
        <f>IF(L506=0,K506,(INDEX(속성!$A$1:$A$43,'Data 추출'!L506,1)))</f>
        <v>고스트</v>
      </c>
      <c r="O506" t="str">
        <f>IF(M506=0,"",INDEX(속성!$A$25:$S$25,1,'Data 추출'!M506))</f>
        <v>비행</v>
      </c>
    </row>
    <row r="507" spans="2:15" x14ac:dyDescent="0.3">
      <c r="B507">
        <v>427</v>
      </c>
      <c r="C507" t="s">
        <v>984</v>
      </c>
      <c r="D507">
        <v>55</v>
      </c>
      <c r="E507">
        <v>66</v>
      </c>
      <c r="F507">
        <v>44</v>
      </c>
      <c r="G507">
        <v>44</v>
      </c>
      <c r="H507">
        <v>56</v>
      </c>
      <c r="I507">
        <v>85</v>
      </c>
      <c r="J507">
        <v>350</v>
      </c>
      <c r="K507" t="str">
        <f>VLOOKUP(C507,'Raw 도감'!$E$2:$F$1103,2,FALSE)</f>
        <v>노말</v>
      </c>
      <c r="L507">
        <f>SUMPRODUCT((속성!$B$26:$S$43='Data 추출'!$K507)*ROW(속성!$B$26:$S$43))</f>
        <v>0</v>
      </c>
      <c r="M507">
        <f>SUMPRODUCT((속성!$B$26:$S$43='Data 추출'!$K507)*COLUMN(속성!$B$26:$S$43))</f>
        <v>0</v>
      </c>
      <c r="N507" t="str">
        <f>IF(L507=0,K507,(INDEX(속성!$A$1:$A$43,'Data 추출'!L507,1)))</f>
        <v>노말</v>
      </c>
      <c r="O507" t="str">
        <f>IF(M507=0,"",INDEX(속성!$A$25:$S$25,1,'Data 추출'!M507))</f>
        <v/>
      </c>
    </row>
    <row r="508" spans="2:15" x14ac:dyDescent="0.3">
      <c r="B508">
        <v>428</v>
      </c>
      <c r="C508" t="s">
        <v>986</v>
      </c>
      <c r="D508">
        <v>65</v>
      </c>
      <c r="E508">
        <v>76</v>
      </c>
      <c r="F508">
        <v>84</v>
      </c>
      <c r="G508">
        <v>54</v>
      </c>
      <c r="H508">
        <v>96</v>
      </c>
      <c r="I508">
        <v>105</v>
      </c>
      <c r="J508">
        <v>480</v>
      </c>
      <c r="K508" t="str">
        <f>VLOOKUP(C508,'Raw 도감'!$E$2:$F$1103,2,FALSE)</f>
        <v>노말</v>
      </c>
      <c r="L508">
        <f>SUMPRODUCT((속성!$B$26:$S$43='Data 추출'!$K508)*ROW(속성!$B$26:$S$43))</f>
        <v>0</v>
      </c>
      <c r="M508">
        <f>SUMPRODUCT((속성!$B$26:$S$43='Data 추출'!$K508)*COLUMN(속성!$B$26:$S$43))</f>
        <v>0</v>
      </c>
      <c r="N508" t="str">
        <f>IF(L508=0,K508,(INDEX(속성!$A$1:$A$43,'Data 추출'!L508,1)))</f>
        <v>노말</v>
      </c>
      <c r="O508" t="str">
        <f>IF(M508=0,"",INDEX(속성!$A$25:$S$25,1,'Data 추출'!M508))</f>
        <v/>
      </c>
    </row>
    <row r="509" spans="2:15" x14ac:dyDescent="0.3">
      <c r="B509">
        <v>428</v>
      </c>
      <c r="C509" t="s">
        <v>987</v>
      </c>
      <c r="D509">
        <v>65</v>
      </c>
      <c r="E509">
        <v>136</v>
      </c>
      <c r="F509">
        <v>94</v>
      </c>
      <c r="G509">
        <v>54</v>
      </c>
      <c r="H509">
        <v>96</v>
      </c>
      <c r="I509">
        <v>135</v>
      </c>
      <c r="J509">
        <v>580</v>
      </c>
      <c r="K509" t="str">
        <f>VLOOKUP(C509,'Raw 도감'!$E$2:$F$1103,2,FALSE)</f>
        <v>노말격투</v>
      </c>
      <c r="L509">
        <f>SUMPRODUCT((속성!$B$26:$S$43='Data 추출'!$K509)*ROW(속성!$B$26:$S$43))</f>
        <v>26</v>
      </c>
      <c r="M509">
        <f>SUMPRODUCT((속성!$B$26:$S$43='Data 추출'!$K509)*COLUMN(속성!$B$26:$S$43))</f>
        <v>8</v>
      </c>
      <c r="N509" t="str">
        <f>IF(L509=0,K509,(INDEX(속성!$A$1:$A$43,'Data 추출'!L509,1)))</f>
        <v>노말</v>
      </c>
      <c r="O509" t="str">
        <f>IF(M509=0,"",INDEX(속성!$A$25:$S$25,1,'Data 추출'!M509))</f>
        <v>격투</v>
      </c>
    </row>
    <row r="510" spans="2:15" x14ac:dyDescent="0.3">
      <c r="B510">
        <v>429</v>
      </c>
      <c r="C510" t="s">
        <v>989</v>
      </c>
      <c r="D510">
        <v>60</v>
      </c>
      <c r="E510">
        <v>60</v>
      </c>
      <c r="F510">
        <v>60</v>
      </c>
      <c r="G510">
        <v>105</v>
      </c>
      <c r="H510">
        <v>105</v>
      </c>
      <c r="I510">
        <v>105</v>
      </c>
      <c r="J510">
        <v>495</v>
      </c>
      <c r="K510" t="str">
        <f>VLOOKUP(C510,'Raw 도감'!$E$2:$F$1103,2,FALSE)</f>
        <v>고스트</v>
      </c>
      <c r="L510">
        <f>SUMPRODUCT((속성!$B$26:$S$43='Data 추출'!$K510)*ROW(속성!$B$26:$S$43))</f>
        <v>0</v>
      </c>
      <c r="M510">
        <f>SUMPRODUCT((속성!$B$26:$S$43='Data 추출'!$K510)*COLUMN(속성!$B$26:$S$43))</f>
        <v>0</v>
      </c>
      <c r="N510" t="str">
        <f>IF(L510=0,K510,(INDEX(속성!$A$1:$A$43,'Data 추출'!L510,1)))</f>
        <v>고스트</v>
      </c>
      <c r="O510" t="str">
        <f>IF(M510=0,"",INDEX(속성!$A$25:$S$25,1,'Data 추출'!M510))</f>
        <v/>
      </c>
    </row>
    <row r="511" spans="2:15" x14ac:dyDescent="0.3">
      <c r="B511">
        <v>430</v>
      </c>
      <c r="C511" t="s">
        <v>991</v>
      </c>
      <c r="D511">
        <v>100</v>
      </c>
      <c r="E511">
        <v>125</v>
      </c>
      <c r="F511">
        <v>52</v>
      </c>
      <c r="G511">
        <v>105</v>
      </c>
      <c r="H511">
        <v>52</v>
      </c>
      <c r="I511">
        <v>71</v>
      </c>
      <c r="J511">
        <v>505</v>
      </c>
      <c r="K511" t="str">
        <f>VLOOKUP(C511,'Raw 도감'!$E$2:$F$1103,2,FALSE)</f>
        <v>악비행</v>
      </c>
      <c r="L511">
        <f>SUMPRODUCT((속성!$B$26:$S$43='Data 추출'!$K511)*ROW(속성!$B$26:$S$43))</f>
        <v>41</v>
      </c>
      <c r="M511">
        <f>SUMPRODUCT((속성!$B$26:$S$43='Data 추출'!$K511)*COLUMN(속성!$B$26:$S$43))</f>
        <v>11</v>
      </c>
      <c r="N511" t="str">
        <f>IF(L511=0,K511,(INDEX(속성!$A$1:$A$43,'Data 추출'!L511,1)))</f>
        <v>악</v>
      </c>
      <c r="O511" t="str">
        <f>IF(M511=0,"",INDEX(속성!$A$25:$S$25,1,'Data 추출'!M511))</f>
        <v>비행</v>
      </c>
    </row>
    <row r="512" spans="2:15" x14ac:dyDescent="0.3">
      <c r="B512">
        <v>431</v>
      </c>
      <c r="C512" t="s">
        <v>993</v>
      </c>
      <c r="D512">
        <v>49</v>
      </c>
      <c r="E512">
        <v>55</v>
      </c>
      <c r="F512">
        <v>42</v>
      </c>
      <c r="G512">
        <v>42</v>
      </c>
      <c r="H512">
        <v>37</v>
      </c>
      <c r="I512">
        <v>85</v>
      </c>
      <c r="J512">
        <v>310</v>
      </c>
      <c r="K512" t="str">
        <f>VLOOKUP(C512,'Raw 도감'!$E$2:$F$1103,2,FALSE)</f>
        <v>노말</v>
      </c>
      <c r="L512">
        <f>SUMPRODUCT((속성!$B$26:$S$43='Data 추출'!$K512)*ROW(속성!$B$26:$S$43))</f>
        <v>0</v>
      </c>
      <c r="M512">
        <f>SUMPRODUCT((속성!$B$26:$S$43='Data 추출'!$K512)*COLUMN(속성!$B$26:$S$43))</f>
        <v>0</v>
      </c>
      <c r="N512" t="str">
        <f>IF(L512=0,K512,(INDEX(속성!$A$1:$A$43,'Data 추출'!L512,1)))</f>
        <v>노말</v>
      </c>
      <c r="O512" t="str">
        <f>IF(M512=0,"",INDEX(속성!$A$25:$S$25,1,'Data 추출'!M512))</f>
        <v/>
      </c>
    </row>
    <row r="513" spans="2:15" x14ac:dyDescent="0.3">
      <c r="B513">
        <v>432</v>
      </c>
      <c r="C513" t="s">
        <v>995</v>
      </c>
      <c r="D513">
        <v>71</v>
      </c>
      <c r="E513">
        <v>82</v>
      </c>
      <c r="F513">
        <v>64</v>
      </c>
      <c r="G513">
        <v>64</v>
      </c>
      <c r="H513">
        <v>59</v>
      </c>
      <c r="I513">
        <v>112</v>
      </c>
      <c r="J513">
        <v>452</v>
      </c>
      <c r="K513" t="str">
        <f>VLOOKUP(C513,'Raw 도감'!$E$2:$F$1103,2,FALSE)</f>
        <v>노말</v>
      </c>
      <c r="L513">
        <f>SUMPRODUCT((속성!$B$26:$S$43='Data 추출'!$K513)*ROW(속성!$B$26:$S$43))</f>
        <v>0</v>
      </c>
      <c r="M513">
        <f>SUMPRODUCT((속성!$B$26:$S$43='Data 추출'!$K513)*COLUMN(속성!$B$26:$S$43))</f>
        <v>0</v>
      </c>
      <c r="N513" t="str">
        <f>IF(L513=0,K513,(INDEX(속성!$A$1:$A$43,'Data 추출'!L513,1)))</f>
        <v>노말</v>
      </c>
      <c r="O513" t="str">
        <f>IF(M513=0,"",INDEX(속성!$A$25:$S$25,1,'Data 추출'!M513))</f>
        <v/>
      </c>
    </row>
    <row r="514" spans="2:15" x14ac:dyDescent="0.3">
      <c r="B514">
        <v>433</v>
      </c>
      <c r="C514" t="s">
        <v>997</v>
      </c>
      <c r="D514">
        <v>45</v>
      </c>
      <c r="E514">
        <v>30</v>
      </c>
      <c r="F514">
        <v>50</v>
      </c>
      <c r="G514">
        <v>65</v>
      </c>
      <c r="H514">
        <v>50</v>
      </c>
      <c r="I514">
        <v>45</v>
      </c>
      <c r="J514">
        <v>285</v>
      </c>
      <c r="K514" t="str">
        <f>VLOOKUP(C514,'Raw 도감'!$E$2:$F$1103,2,FALSE)</f>
        <v>에스퍼</v>
      </c>
      <c r="L514">
        <f>SUMPRODUCT((속성!$B$26:$S$43='Data 추출'!$K514)*ROW(속성!$B$26:$S$43))</f>
        <v>0</v>
      </c>
      <c r="M514">
        <f>SUMPRODUCT((속성!$B$26:$S$43='Data 추출'!$K514)*COLUMN(속성!$B$26:$S$43))</f>
        <v>0</v>
      </c>
      <c r="N514" t="str">
        <f>IF(L514=0,K514,(INDEX(속성!$A$1:$A$43,'Data 추출'!L514,1)))</f>
        <v>에스퍼</v>
      </c>
      <c r="O514" t="str">
        <f>IF(M514=0,"",INDEX(속성!$A$25:$S$25,1,'Data 추출'!M514))</f>
        <v/>
      </c>
    </row>
    <row r="515" spans="2:15" x14ac:dyDescent="0.3">
      <c r="B515">
        <v>434</v>
      </c>
      <c r="C515" t="s">
        <v>999</v>
      </c>
      <c r="D515">
        <v>63</v>
      </c>
      <c r="E515">
        <v>63</v>
      </c>
      <c r="F515">
        <v>47</v>
      </c>
      <c r="G515">
        <v>41</v>
      </c>
      <c r="H515">
        <v>41</v>
      </c>
      <c r="I515">
        <v>74</v>
      </c>
      <c r="J515">
        <v>329</v>
      </c>
      <c r="K515" t="str">
        <f>VLOOKUP(C515,'Raw 도감'!$E$2:$F$1103,2,FALSE)</f>
        <v>독악</v>
      </c>
      <c r="L515">
        <f>SUMPRODUCT((속성!$B$26:$S$43='Data 추출'!$K515)*ROW(속성!$B$26:$S$43))</f>
        <v>33</v>
      </c>
      <c r="M515">
        <f>SUMPRODUCT((속성!$B$26:$S$43='Data 추출'!$K515)*COLUMN(속성!$B$26:$S$43))</f>
        <v>17</v>
      </c>
      <c r="N515" t="str">
        <f>IF(L515=0,K515,(INDEX(속성!$A$1:$A$43,'Data 추출'!L515,1)))</f>
        <v>독</v>
      </c>
      <c r="O515" t="str">
        <f>IF(M515=0,"",INDEX(속성!$A$25:$S$25,1,'Data 추출'!M515))</f>
        <v>악</v>
      </c>
    </row>
    <row r="516" spans="2:15" x14ac:dyDescent="0.3">
      <c r="B516">
        <v>435</v>
      </c>
      <c r="C516" t="s">
        <v>1001</v>
      </c>
      <c r="D516">
        <v>103</v>
      </c>
      <c r="E516">
        <v>93</v>
      </c>
      <c r="F516">
        <v>67</v>
      </c>
      <c r="G516">
        <v>71</v>
      </c>
      <c r="H516">
        <v>61</v>
      </c>
      <c r="I516">
        <v>84</v>
      </c>
      <c r="J516">
        <v>479</v>
      </c>
      <c r="K516" t="str">
        <f>VLOOKUP(C516,'Raw 도감'!$E$2:$F$1103,2,FALSE)</f>
        <v>독악</v>
      </c>
      <c r="L516">
        <f>SUMPRODUCT((속성!$B$26:$S$43='Data 추출'!$K516)*ROW(속성!$B$26:$S$43))</f>
        <v>33</v>
      </c>
      <c r="M516">
        <f>SUMPRODUCT((속성!$B$26:$S$43='Data 추출'!$K516)*COLUMN(속성!$B$26:$S$43))</f>
        <v>17</v>
      </c>
      <c r="N516" t="str">
        <f>IF(L516=0,K516,(INDEX(속성!$A$1:$A$43,'Data 추출'!L516,1)))</f>
        <v>독</v>
      </c>
      <c r="O516" t="str">
        <f>IF(M516=0,"",INDEX(속성!$A$25:$S$25,1,'Data 추출'!M516))</f>
        <v>악</v>
      </c>
    </row>
    <row r="517" spans="2:15" x14ac:dyDescent="0.3">
      <c r="B517">
        <v>436</v>
      </c>
      <c r="C517" t="s">
        <v>1003</v>
      </c>
      <c r="D517">
        <v>57</v>
      </c>
      <c r="E517">
        <v>24</v>
      </c>
      <c r="F517">
        <v>86</v>
      </c>
      <c r="G517">
        <v>24</v>
      </c>
      <c r="H517">
        <v>86</v>
      </c>
      <c r="I517">
        <v>23</v>
      </c>
      <c r="J517">
        <v>300</v>
      </c>
      <c r="K517" t="str">
        <f>VLOOKUP(C517,'Raw 도감'!$E$2:$F$1103,2,FALSE)</f>
        <v>강철에스퍼</v>
      </c>
      <c r="L517">
        <f>SUMPRODUCT((속성!$B$26:$S$43='Data 추출'!$K517)*ROW(속성!$B$26:$S$43))</f>
        <v>42</v>
      </c>
      <c r="M517">
        <f>SUMPRODUCT((속성!$B$26:$S$43='Data 추출'!$K517)*COLUMN(속성!$B$26:$S$43))</f>
        <v>12</v>
      </c>
      <c r="N517" t="str">
        <f>IF(L517=0,K517,(INDEX(속성!$A$1:$A$43,'Data 추출'!L517,1)))</f>
        <v>강철</v>
      </c>
      <c r="O517" t="str">
        <f>IF(M517=0,"",INDEX(속성!$A$25:$S$25,1,'Data 추출'!M517))</f>
        <v>에스퍼</v>
      </c>
    </row>
    <row r="518" spans="2:15" x14ac:dyDescent="0.3">
      <c r="B518">
        <v>437</v>
      </c>
      <c r="C518" t="s">
        <v>1005</v>
      </c>
      <c r="D518">
        <v>67</v>
      </c>
      <c r="E518">
        <v>89</v>
      </c>
      <c r="F518">
        <v>116</v>
      </c>
      <c r="G518">
        <v>79</v>
      </c>
      <c r="H518">
        <v>116</v>
      </c>
      <c r="I518">
        <v>33</v>
      </c>
      <c r="J518">
        <v>500</v>
      </c>
      <c r="K518" t="str">
        <f>VLOOKUP(C518,'Raw 도감'!$E$2:$F$1103,2,FALSE)</f>
        <v>강철에스퍼</v>
      </c>
      <c r="L518">
        <f>SUMPRODUCT((속성!$B$26:$S$43='Data 추출'!$K518)*ROW(속성!$B$26:$S$43))</f>
        <v>42</v>
      </c>
      <c r="M518">
        <f>SUMPRODUCT((속성!$B$26:$S$43='Data 추출'!$K518)*COLUMN(속성!$B$26:$S$43))</f>
        <v>12</v>
      </c>
      <c r="N518" t="str">
        <f>IF(L518=0,K518,(INDEX(속성!$A$1:$A$43,'Data 추출'!L518,1)))</f>
        <v>강철</v>
      </c>
      <c r="O518" t="str">
        <f>IF(M518=0,"",INDEX(속성!$A$25:$S$25,1,'Data 추출'!M518))</f>
        <v>에스퍼</v>
      </c>
    </row>
    <row r="519" spans="2:15" x14ac:dyDescent="0.3">
      <c r="B519">
        <v>438</v>
      </c>
      <c r="C519" t="s">
        <v>1007</v>
      </c>
      <c r="D519">
        <v>50</v>
      </c>
      <c r="E519">
        <v>80</v>
      </c>
      <c r="F519">
        <v>95</v>
      </c>
      <c r="G519">
        <v>10</v>
      </c>
      <c r="H519">
        <v>45</v>
      </c>
      <c r="I519">
        <v>10</v>
      </c>
      <c r="J519">
        <v>290</v>
      </c>
      <c r="K519" t="str">
        <f>VLOOKUP(C519,'Raw 도감'!$E$2:$F$1103,2,FALSE)</f>
        <v>바위</v>
      </c>
      <c r="L519">
        <f>SUMPRODUCT((속성!$B$26:$S$43='Data 추출'!$K519)*ROW(속성!$B$26:$S$43))</f>
        <v>0</v>
      </c>
      <c r="M519">
        <f>SUMPRODUCT((속성!$B$26:$S$43='Data 추출'!$K519)*COLUMN(속성!$B$26:$S$43))</f>
        <v>0</v>
      </c>
      <c r="N519" t="str">
        <f>IF(L519=0,K519,(INDEX(속성!$A$1:$A$43,'Data 추출'!L519,1)))</f>
        <v>바위</v>
      </c>
      <c r="O519" t="str">
        <f>IF(M519=0,"",INDEX(속성!$A$25:$S$25,1,'Data 추출'!M519))</f>
        <v/>
      </c>
    </row>
    <row r="520" spans="2:15" x14ac:dyDescent="0.3">
      <c r="B520">
        <v>439</v>
      </c>
      <c r="C520" t="s">
        <v>1009</v>
      </c>
      <c r="D520">
        <v>20</v>
      </c>
      <c r="E520">
        <v>25</v>
      </c>
      <c r="F520">
        <v>45</v>
      </c>
      <c r="G520">
        <v>70</v>
      </c>
      <c r="H520">
        <v>90</v>
      </c>
      <c r="I520">
        <v>60</v>
      </c>
      <c r="J520">
        <v>310</v>
      </c>
      <c r="K520" t="str">
        <f>VLOOKUP(C520,'Raw 도감'!$E$2:$F$1103,2,FALSE)</f>
        <v>에스퍼페어리</v>
      </c>
      <c r="L520">
        <f>SUMPRODUCT((속성!$B$26:$S$43='Data 추출'!$K520)*ROW(속성!$B$26:$S$43))</f>
        <v>36</v>
      </c>
      <c r="M520">
        <f>SUMPRODUCT((속성!$B$26:$S$43='Data 추출'!$K520)*COLUMN(속성!$B$26:$S$43))</f>
        <v>19</v>
      </c>
      <c r="N520" t="str">
        <f>IF(L520=0,K520,(INDEX(속성!$A$1:$A$43,'Data 추출'!L520,1)))</f>
        <v>에스퍼</v>
      </c>
      <c r="O520" t="str">
        <f>IF(M520=0,"",INDEX(속성!$A$25:$S$25,1,'Data 추출'!M520))</f>
        <v>페어리</v>
      </c>
    </row>
    <row r="521" spans="2:15" x14ac:dyDescent="0.3">
      <c r="B521">
        <v>440</v>
      </c>
      <c r="C521" t="s">
        <v>1011</v>
      </c>
      <c r="D521">
        <v>100</v>
      </c>
      <c r="E521">
        <v>5</v>
      </c>
      <c r="F521">
        <v>5</v>
      </c>
      <c r="G521">
        <v>15</v>
      </c>
      <c r="H521">
        <v>65</v>
      </c>
      <c r="I521">
        <v>30</v>
      </c>
      <c r="J521">
        <v>220</v>
      </c>
      <c r="K521" t="str">
        <f>VLOOKUP(C521,'Raw 도감'!$E$2:$F$1103,2,FALSE)</f>
        <v>노말</v>
      </c>
      <c r="L521">
        <f>SUMPRODUCT((속성!$B$26:$S$43='Data 추출'!$K521)*ROW(속성!$B$26:$S$43))</f>
        <v>0</v>
      </c>
      <c r="M521">
        <f>SUMPRODUCT((속성!$B$26:$S$43='Data 추출'!$K521)*COLUMN(속성!$B$26:$S$43))</f>
        <v>0</v>
      </c>
      <c r="N521" t="str">
        <f>IF(L521=0,K521,(INDEX(속성!$A$1:$A$43,'Data 추출'!L521,1)))</f>
        <v>노말</v>
      </c>
      <c r="O521" t="str">
        <f>IF(M521=0,"",INDEX(속성!$A$25:$S$25,1,'Data 추출'!M521))</f>
        <v/>
      </c>
    </row>
    <row r="522" spans="2:15" x14ac:dyDescent="0.3">
      <c r="B522">
        <v>441</v>
      </c>
      <c r="C522" t="s">
        <v>1013</v>
      </c>
      <c r="D522">
        <v>76</v>
      </c>
      <c r="E522">
        <v>65</v>
      </c>
      <c r="F522">
        <v>45</v>
      </c>
      <c r="G522">
        <v>92</v>
      </c>
      <c r="H522">
        <v>42</v>
      </c>
      <c r="I522">
        <v>91</v>
      </c>
      <c r="J522">
        <v>411</v>
      </c>
      <c r="K522" t="str">
        <f>VLOOKUP(C522,'Raw 도감'!$E$2:$F$1103,2,FALSE)</f>
        <v>노말비행</v>
      </c>
      <c r="L522">
        <f>SUMPRODUCT((속성!$B$26:$S$43='Data 추출'!$K522)*ROW(속성!$B$26:$S$43))</f>
        <v>26</v>
      </c>
      <c r="M522">
        <f>SUMPRODUCT((속성!$B$26:$S$43='Data 추출'!$K522)*COLUMN(속성!$B$26:$S$43))</f>
        <v>11</v>
      </c>
      <c r="N522" t="str">
        <f>IF(L522=0,K522,(INDEX(속성!$A$1:$A$43,'Data 추출'!L522,1)))</f>
        <v>노말</v>
      </c>
      <c r="O522" t="str">
        <f>IF(M522=0,"",INDEX(속성!$A$25:$S$25,1,'Data 추출'!M522))</f>
        <v>비행</v>
      </c>
    </row>
    <row r="523" spans="2:15" x14ac:dyDescent="0.3">
      <c r="B523">
        <v>442</v>
      </c>
      <c r="C523" t="s">
        <v>1015</v>
      </c>
      <c r="D523">
        <v>50</v>
      </c>
      <c r="E523">
        <v>92</v>
      </c>
      <c r="F523">
        <v>108</v>
      </c>
      <c r="G523">
        <v>92</v>
      </c>
      <c r="H523">
        <v>108</v>
      </c>
      <c r="I523">
        <v>35</v>
      </c>
      <c r="J523">
        <v>485</v>
      </c>
      <c r="K523" t="str">
        <f>VLOOKUP(C523,'Raw 도감'!$E$2:$F$1103,2,FALSE)</f>
        <v>고스트악</v>
      </c>
      <c r="L523">
        <f>SUMPRODUCT((속성!$B$26:$S$43='Data 추출'!$K523)*ROW(속성!$B$26:$S$43))</f>
        <v>39</v>
      </c>
      <c r="M523">
        <f>SUMPRODUCT((속성!$B$26:$S$43='Data 추출'!$K523)*COLUMN(속성!$B$26:$S$43))</f>
        <v>17</v>
      </c>
      <c r="N523" t="str">
        <f>IF(L523=0,K523,(INDEX(속성!$A$1:$A$43,'Data 추출'!L523,1)))</f>
        <v>고스트</v>
      </c>
      <c r="O523" t="str">
        <f>IF(M523=0,"",INDEX(속성!$A$25:$S$25,1,'Data 추출'!M523))</f>
        <v>악</v>
      </c>
    </row>
    <row r="524" spans="2:15" x14ac:dyDescent="0.3">
      <c r="B524">
        <v>443</v>
      </c>
      <c r="C524" t="s">
        <v>1017</v>
      </c>
      <c r="D524">
        <v>58</v>
      </c>
      <c r="E524">
        <v>70</v>
      </c>
      <c r="F524">
        <v>45</v>
      </c>
      <c r="G524">
        <v>40</v>
      </c>
      <c r="H524">
        <v>45</v>
      </c>
      <c r="I524">
        <v>42</v>
      </c>
      <c r="J524">
        <v>300</v>
      </c>
      <c r="K524" t="str">
        <f>VLOOKUP(C524,'Raw 도감'!$E$2:$F$1103,2,FALSE)</f>
        <v>드래곤땅</v>
      </c>
      <c r="L524">
        <f>SUMPRODUCT((속성!$B$26:$S$43='Data 추출'!$K524)*ROW(속성!$B$26:$S$43))</f>
        <v>40</v>
      </c>
      <c r="M524">
        <f>SUMPRODUCT((속성!$B$26:$S$43='Data 추출'!$K524)*COLUMN(속성!$B$26:$S$43))</f>
        <v>10</v>
      </c>
      <c r="N524" t="str">
        <f>IF(L524=0,K524,(INDEX(속성!$A$1:$A$43,'Data 추출'!L524,1)))</f>
        <v>드래곤</v>
      </c>
      <c r="O524" t="str">
        <f>IF(M524=0,"",INDEX(속성!$A$25:$S$25,1,'Data 추출'!M524))</f>
        <v>땅</v>
      </c>
    </row>
    <row r="525" spans="2:15" x14ac:dyDescent="0.3">
      <c r="B525">
        <v>444</v>
      </c>
      <c r="C525" t="s">
        <v>1019</v>
      </c>
      <c r="D525">
        <v>68</v>
      </c>
      <c r="E525">
        <v>90</v>
      </c>
      <c r="F525">
        <v>65</v>
      </c>
      <c r="G525">
        <v>50</v>
      </c>
      <c r="H525">
        <v>55</v>
      </c>
      <c r="I525">
        <v>82</v>
      </c>
      <c r="J525">
        <v>410</v>
      </c>
      <c r="K525" t="str">
        <f>VLOOKUP(C525,'Raw 도감'!$E$2:$F$1103,2,FALSE)</f>
        <v>드래곤땅</v>
      </c>
      <c r="L525">
        <f>SUMPRODUCT((속성!$B$26:$S$43='Data 추출'!$K525)*ROW(속성!$B$26:$S$43))</f>
        <v>40</v>
      </c>
      <c r="M525">
        <f>SUMPRODUCT((속성!$B$26:$S$43='Data 추출'!$K525)*COLUMN(속성!$B$26:$S$43))</f>
        <v>10</v>
      </c>
      <c r="N525" t="str">
        <f>IF(L525=0,K525,(INDEX(속성!$A$1:$A$43,'Data 추출'!L525,1)))</f>
        <v>드래곤</v>
      </c>
      <c r="O525" t="str">
        <f>IF(M525=0,"",INDEX(속성!$A$25:$S$25,1,'Data 추출'!M525))</f>
        <v>땅</v>
      </c>
    </row>
    <row r="526" spans="2:15" x14ac:dyDescent="0.3">
      <c r="B526">
        <v>445</v>
      </c>
      <c r="C526" t="s">
        <v>1021</v>
      </c>
      <c r="D526">
        <v>108</v>
      </c>
      <c r="E526">
        <v>130</v>
      </c>
      <c r="F526">
        <v>95</v>
      </c>
      <c r="G526">
        <v>80</v>
      </c>
      <c r="H526">
        <v>85</v>
      </c>
      <c r="I526">
        <v>102</v>
      </c>
      <c r="J526">
        <v>600</v>
      </c>
      <c r="K526" t="str">
        <f>VLOOKUP(C526,'Raw 도감'!$E$2:$F$1103,2,FALSE)</f>
        <v>드래곤땅</v>
      </c>
      <c r="L526">
        <f>SUMPRODUCT((속성!$B$26:$S$43='Data 추출'!$K526)*ROW(속성!$B$26:$S$43))</f>
        <v>40</v>
      </c>
      <c r="M526">
        <f>SUMPRODUCT((속성!$B$26:$S$43='Data 추출'!$K526)*COLUMN(속성!$B$26:$S$43))</f>
        <v>10</v>
      </c>
      <c r="N526" t="str">
        <f>IF(L526=0,K526,(INDEX(속성!$A$1:$A$43,'Data 추출'!L526,1)))</f>
        <v>드래곤</v>
      </c>
      <c r="O526" t="str">
        <f>IF(M526=0,"",INDEX(속성!$A$25:$S$25,1,'Data 추출'!M526))</f>
        <v>땅</v>
      </c>
    </row>
    <row r="527" spans="2:15" x14ac:dyDescent="0.3">
      <c r="B527">
        <v>445</v>
      </c>
      <c r="C527" t="s">
        <v>1022</v>
      </c>
      <c r="D527">
        <v>108</v>
      </c>
      <c r="E527">
        <v>170</v>
      </c>
      <c r="F527">
        <v>115</v>
      </c>
      <c r="G527">
        <v>120</v>
      </c>
      <c r="H527">
        <v>95</v>
      </c>
      <c r="I527">
        <v>92</v>
      </c>
      <c r="J527">
        <v>700</v>
      </c>
      <c r="K527" t="str">
        <f>VLOOKUP(C527,'Raw 도감'!$E$2:$F$1103,2,FALSE)</f>
        <v>드래곤땅</v>
      </c>
      <c r="L527">
        <f>SUMPRODUCT((속성!$B$26:$S$43='Data 추출'!$K527)*ROW(속성!$B$26:$S$43))</f>
        <v>40</v>
      </c>
      <c r="M527">
        <f>SUMPRODUCT((속성!$B$26:$S$43='Data 추출'!$K527)*COLUMN(속성!$B$26:$S$43))</f>
        <v>10</v>
      </c>
      <c r="N527" t="str">
        <f>IF(L527=0,K527,(INDEX(속성!$A$1:$A$43,'Data 추출'!L527,1)))</f>
        <v>드래곤</v>
      </c>
      <c r="O527" t="str">
        <f>IF(M527=0,"",INDEX(속성!$A$25:$S$25,1,'Data 추출'!M527))</f>
        <v>땅</v>
      </c>
    </row>
    <row r="528" spans="2:15" x14ac:dyDescent="0.3">
      <c r="B528">
        <v>446</v>
      </c>
      <c r="C528" t="s">
        <v>1024</v>
      </c>
      <c r="D528">
        <v>135</v>
      </c>
      <c r="E528">
        <v>85</v>
      </c>
      <c r="F528">
        <v>40</v>
      </c>
      <c r="G528">
        <v>40</v>
      </c>
      <c r="H528">
        <v>85</v>
      </c>
      <c r="I528">
        <v>5</v>
      </c>
      <c r="J528">
        <v>390</v>
      </c>
      <c r="K528" t="str">
        <f>VLOOKUP(C528,'Raw 도감'!$E$2:$F$1103,2,FALSE)</f>
        <v>노말</v>
      </c>
      <c r="L528">
        <f>SUMPRODUCT((속성!$B$26:$S$43='Data 추출'!$K528)*ROW(속성!$B$26:$S$43))</f>
        <v>0</v>
      </c>
      <c r="M528">
        <f>SUMPRODUCT((속성!$B$26:$S$43='Data 추출'!$K528)*COLUMN(속성!$B$26:$S$43))</f>
        <v>0</v>
      </c>
      <c r="N528" t="str">
        <f>IF(L528=0,K528,(INDEX(속성!$A$1:$A$43,'Data 추출'!L528,1)))</f>
        <v>노말</v>
      </c>
      <c r="O528" t="str">
        <f>IF(M528=0,"",INDEX(속성!$A$25:$S$25,1,'Data 추출'!M528))</f>
        <v/>
      </c>
    </row>
    <row r="529" spans="2:15" x14ac:dyDescent="0.3">
      <c r="B529">
        <v>447</v>
      </c>
      <c r="C529" t="s">
        <v>1026</v>
      </c>
      <c r="D529">
        <v>40</v>
      </c>
      <c r="E529">
        <v>70</v>
      </c>
      <c r="F529">
        <v>40</v>
      </c>
      <c r="G529">
        <v>35</v>
      </c>
      <c r="H529">
        <v>40</v>
      </c>
      <c r="I529">
        <v>60</v>
      </c>
      <c r="J529">
        <v>285</v>
      </c>
      <c r="K529" t="str">
        <f>VLOOKUP(C529,'Raw 도감'!$E$2:$F$1103,2,FALSE)</f>
        <v>격투</v>
      </c>
      <c r="L529">
        <f>SUMPRODUCT((속성!$B$26:$S$43='Data 추출'!$K529)*ROW(속성!$B$26:$S$43))</f>
        <v>0</v>
      </c>
      <c r="M529">
        <f>SUMPRODUCT((속성!$B$26:$S$43='Data 추출'!$K529)*COLUMN(속성!$B$26:$S$43))</f>
        <v>0</v>
      </c>
      <c r="N529" t="str">
        <f>IF(L529=0,K529,(INDEX(속성!$A$1:$A$43,'Data 추출'!L529,1)))</f>
        <v>격투</v>
      </c>
      <c r="O529" t="str">
        <f>IF(M529=0,"",INDEX(속성!$A$25:$S$25,1,'Data 추출'!M529))</f>
        <v/>
      </c>
    </row>
    <row r="530" spans="2:15" x14ac:dyDescent="0.3">
      <c r="B530">
        <v>448</v>
      </c>
      <c r="C530" t="s">
        <v>1028</v>
      </c>
      <c r="D530">
        <v>70</v>
      </c>
      <c r="E530">
        <v>110</v>
      </c>
      <c r="F530">
        <v>70</v>
      </c>
      <c r="G530">
        <v>115</v>
      </c>
      <c r="H530">
        <v>70</v>
      </c>
      <c r="I530">
        <v>90</v>
      </c>
      <c r="J530">
        <v>525</v>
      </c>
      <c r="K530" t="str">
        <f>VLOOKUP(C530,'Raw 도감'!$E$2:$F$1103,2,FALSE)</f>
        <v>격투강철</v>
      </c>
      <c r="L530">
        <f>SUMPRODUCT((속성!$B$26:$S$43='Data 추출'!$K530)*ROW(속성!$B$26:$S$43))</f>
        <v>32</v>
      </c>
      <c r="M530">
        <f>SUMPRODUCT((속성!$B$26:$S$43='Data 추출'!$K530)*COLUMN(속성!$B$26:$S$43))</f>
        <v>18</v>
      </c>
      <c r="N530" t="str">
        <f>IF(L530=0,K530,(INDEX(속성!$A$1:$A$43,'Data 추출'!L530,1)))</f>
        <v>격투</v>
      </c>
      <c r="O530" t="str">
        <f>IF(M530=0,"",INDEX(속성!$A$25:$S$25,1,'Data 추출'!M530))</f>
        <v>강철</v>
      </c>
    </row>
    <row r="531" spans="2:15" x14ac:dyDescent="0.3">
      <c r="B531">
        <v>448</v>
      </c>
      <c r="C531" t="s">
        <v>1029</v>
      </c>
      <c r="D531">
        <v>70</v>
      </c>
      <c r="E531">
        <v>145</v>
      </c>
      <c r="F531">
        <v>88</v>
      </c>
      <c r="G531">
        <v>140</v>
      </c>
      <c r="H531">
        <v>70</v>
      </c>
      <c r="I531">
        <v>112</v>
      </c>
      <c r="J531">
        <v>625</v>
      </c>
      <c r="K531" t="str">
        <f>VLOOKUP(C531,'Raw 도감'!$E$2:$F$1103,2,FALSE)</f>
        <v>격투강철</v>
      </c>
      <c r="L531">
        <f>SUMPRODUCT((속성!$B$26:$S$43='Data 추출'!$K531)*ROW(속성!$B$26:$S$43))</f>
        <v>32</v>
      </c>
      <c r="M531">
        <f>SUMPRODUCT((속성!$B$26:$S$43='Data 추출'!$K531)*COLUMN(속성!$B$26:$S$43))</f>
        <v>18</v>
      </c>
      <c r="N531" t="str">
        <f>IF(L531=0,K531,(INDEX(속성!$A$1:$A$43,'Data 추출'!L531,1)))</f>
        <v>격투</v>
      </c>
      <c r="O531" t="str">
        <f>IF(M531=0,"",INDEX(속성!$A$25:$S$25,1,'Data 추출'!M531))</f>
        <v>강철</v>
      </c>
    </row>
    <row r="532" spans="2:15" x14ac:dyDescent="0.3">
      <c r="B532">
        <v>449</v>
      </c>
      <c r="C532" t="s">
        <v>1031</v>
      </c>
      <c r="D532">
        <v>68</v>
      </c>
      <c r="E532">
        <v>72</v>
      </c>
      <c r="F532">
        <v>78</v>
      </c>
      <c r="G532">
        <v>38</v>
      </c>
      <c r="H532">
        <v>42</v>
      </c>
      <c r="I532">
        <v>32</v>
      </c>
      <c r="J532">
        <v>330</v>
      </c>
      <c r="K532" t="str">
        <f>VLOOKUP(C532,'Raw 도감'!$E$2:$F$1103,2,FALSE)</f>
        <v>땅</v>
      </c>
      <c r="L532">
        <f>SUMPRODUCT((속성!$B$26:$S$43='Data 추출'!$K532)*ROW(속성!$B$26:$S$43))</f>
        <v>0</v>
      </c>
      <c r="M532">
        <f>SUMPRODUCT((속성!$B$26:$S$43='Data 추출'!$K532)*COLUMN(속성!$B$26:$S$43))</f>
        <v>0</v>
      </c>
      <c r="N532" t="str">
        <f>IF(L532=0,K532,(INDEX(속성!$A$1:$A$43,'Data 추출'!L532,1)))</f>
        <v>땅</v>
      </c>
      <c r="O532" t="str">
        <f>IF(M532=0,"",INDEX(속성!$A$25:$S$25,1,'Data 추출'!M532))</f>
        <v/>
      </c>
    </row>
    <row r="533" spans="2:15" x14ac:dyDescent="0.3">
      <c r="B533">
        <v>450</v>
      </c>
      <c r="C533" t="s">
        <v>1033</v>
      </c>
      <c r="D533">
        <v>108</v>
      </c>
      <c r="E533">
        <v>112</v>
      </c>
      <c r="F533">
        <v>118</v>
      </c>
      <c r="G533">
        <v>68</v>
      </c>
      <c r="H533">
        <v>72</v>
      </c>
      <c r="I533">
        <v>47</v>
      </c>
      <c r="J533">
        <v>525</v>
      </c>
      <c r="K533" t="str">
        <f>VLOOKUP(C533,'Raw 도감'!$E$2:$F$1103,2,FALSE)</f>
        <v>땅</v>
      </c>
      <c r="L533">
        <f>SUMPRODUCT((속성!$B$26:$S$43='Data 추출'!$K533)*ROW(속성!$B$26:$S$43))</f>
        <v>0</v>
      </c>
      <c r="M533">
        <f>SUMPRODUCT((속성!$B$26:$S$43='Data 추출'!$K533)*COLUMN(속성!$B$26:$S$43))</f>
        <v>0</v>
      </c>
      <c r="N533" t="str">
        <f>IF(L533=0,K533,(INDEX(속성!$A$1:$A$43,'Data 추출'!L533,1)))</f>
        <v>땅</v>
      </c>
      <c r="O533" t="str">
        <f>IF(M533=0,"",INDEX(속성!$A$25:$S$25,1,'Data 추출'!M533))</f>
        <v/>
      </c>
    </row>
    <row r="534" spans="2:15" x14ac:dyDescent="0.3">
      <c r="B534">
        <v>451</v>
      </c>
      <c r="C534" t="s">
        <v>1035</v>
      </c>
      <c r="D534">
        <v>40</v>
      </c>
      <c r="E534">
        <v>50</v>
      </c>
      <c r="F534">
        <v>90</v>
      </c>
      <c r="G534">
        <v>30</v>
      </c>
      <c r="H534">
        <v>55</v>
      </c>
      <c r="I534">
        <v>65</v>
      </c>
      <c r="J534">
        <v>330</v>
      </c>
      <c r="K534" t="str">
        <f>VLOOKUP(C534,'Raw 도감'!$E$2:$F$1103,2,FALSE)</f>
        <v>독벌레</v>
      </c>
      <c r="L534">
        <f>SUMPRODUCT((속성!$B$26:$S$43='Data 추출'!$K534)*ROW(속성!$B$26:$S$43))</f>
        <v>33</v>
      </c>
      <c r="M534">
        <f>SUMPRODUCT((속성!$B$26:$S$43='Data 추출'!$K534)*COLUMN(속성!$B$26:$S$43))</f>
        <v>13</v>
      </c>
      <c r="N534" t="str">
        <f>IF(L534=0,K534,(INDEX(속성!$A$1:$A$43,'Data 추출'!L534,1)))</f>
        <v>독</v>
      </c>
      <c r="O534" t="str">
        <f>IF(M534=0,"",INDEX(속성!$A$25:$S$25,1,'Data 추출'!M534))</f>
        <v>벌레</v>
      </c>
    </row>
    <row r="535" spans="2:15" x14ac:dyDescent="0.3">
      <c r="B535">
        <v>452</v>
      </c>
      <c r="C535" t="s">
        <v>1037</v>
      </c>
      <c r="D535">
        <v>70</v>
      </c>
      <c r="E535">
        <v>90</v>
      </c>
      <c r="F535">
        <v>110</v>
      </c>
      <c r="G535">
        <v>60</v>
      </c>
      <c r="H535">
        <v>75</v>
      </c>
      <c r="I535">
        <v>95</v>
      </c>
      <c r="J535">
        <v>500</v>
      </c>
      <c r="K535" t="str">
        <f>VLOOKUP(C535,'Raw 도감'!$E$2:$F$1103,2,FALSE)</f>
        <v>독악</v>
      </c>
      <c r="L535">
        <f>SUMPRODUCT((속성!$B$26:$S$43='Data 추출'!$K535)*ROW(속성!$B$26:$S$43))</f>
        <v>33</v>
      </c>
      <c r="M535">
        <f>SUMPRODUCT((속성!$B$26:$S$43='Data 추출'!$K535)*COLUMN(속성!$B$26:$S$43))</f>
        <v>17</v>
      </c>
      <c r="N535" t="str">
        <f>IF(L535=0,K535,(INDEX(속성!$A$1:$A$43,'Data 추출'!L535,1)))</f>
        <v>독</v>
      </c>
      <c r="O535" t="str">
        <f>IF(M535=0,"",INDEX(속성!$A$25:$S$25,1,'Data 추출'!M535))</f>
        <v>악</v>
      </c>
    </row>
    <row r="536" spans="2:15" x14ac:dyDescent="0.3">
      <c r="B536">
        <v>453</v>
      </c>
      <c r="C536" t="s">
        <v>1039</v>
      </c>
      <c r="D536">
        <v>48</v>
      </c>
      <c r="E536">
        <v>61</v>
      </c>
      <c r="F536">
        <v>40</v>
      </c>
      <c r="G536">
        <v>61</v>
      </c>
      <c r="H536">
        <v>40</v>
      </c>
      <c r="I536">
        <v>50</v>
      </c>
      <c r="J536">
        <v>300</v>
      </c>
      <c r="K536" t="str">
        <f>VLOOKUP(C536,'Raw 도감'!$E$2:$F$1103,2,FALSE)</f>
        <v>독격투</v>
      </c>
      <c r="L536">
        <f>SUMPRODUCT((속성!$B$26:$S$43='Data 추출'!$K536)*ROW(속성!$B$26:$S$43))</f>
        <v>33</v>
      </c>
      <c r="M536">
        <f>SUMPRODUCT((속성!$B$26:$S$43='Data 추출'!$K536)*COLUMN(속성!$B$26:$S$43))</f>
        <v>8</v>
      </c>
      <c r="N536" t="str">
        <f>IF(L536=0,K536,(INDEX(속성!$A$1:$A$43,'Data 추출'!L536,1)))</f>
        <v>독</v>
      </c>
      <c r="O536" t="str">
        <f>IF(M536=0,"",INDEX(속성!$A$25:$S$25,1,'Data 추출'!M536))</f>
        <v>격투</v>
      </c>
    </row>
    <row r="537" spans="2:15" x14ac:dyDescent="0.3">
      <c r="B537">
        <v>454</v>
      </c>
      <c r="C537" t="s">
        <v>1041</v>
      </c>
      <c r="D537">
        <v>83</v>
      </c>
      <c r="E537">
        <v>106</v>
      </c>
      <c r="F537">
        <v>65</v>
      </c>
      <c r="G537">
        <v>86</v>
      </c>
      <c r="H537">
        <v>65</v>
      </c>
      <c r="I537">
        <v>85</v>
      </c>
      <c r="J537">
        <v>490</v>
      </c>
      <c r="K537" t="str">
        <f>VLOOKUP(C537,'Raw 도감'!$E$2:$F$1103,2,FALSE)</f>
        <v>독격투</v>
      </c>
      <c r="L537">
        <f>SUMPRODUCT((속성!$B$26:$S$43='Data 추출'!$K537)*ROW(속성!$B$26:$S$43))</f>
        <v>33</v>
      </c>
      <c r="M537">
        <f>SUMPRODUCT((속성!$B$26:$S$43='Data 추출'!$K537)*COLUMN(속성!$B$26:$S$43))</f>
        <v>8</v>
      </c>
      <c r="N537" t="str">
        <f>IF(L537=0,K537,(INDEX(속성!$A$1:$A$43,'Data 추출'!L537,1)))</f>
        <v>독</v>
      </c>
      <c r="O537" t="str">
        <f>IF(M537=0,"",INDEX(속성!$A$25:$S$25,1,'Data 추출'!M537))</f>
        <v>격투</v>
      </c>
    </row>
    <row r="538" spans="2:15" x14ac:dyDescent="0.3">
      <c r="B538">
        <v>455</v>
      </c>
      <c r="C538" t="s">
        <v>1043</v>
      </c>
      <c r="D538">
        <v>74</v>
      </c>
      <c r="E538">
        <v>100</v>
      </c>
      <c r="F538">
        <v>72</v>
      </c>
      <c r="G538">
        <v>90</v>
      </c>
      <c r="H538">
        <v>72</v>
      </c>
      <c r="I538">
        <v>46</v>
      </c>
      <c r="J538">
        <v>454</v>
      </c>
      <c r="K538" t="str">
        <f>VLOOKUP(C538,'Raw 도감'!$E$2:$F$1103,2,FALSE)</f>
        <v>풀</v>
      </c>
      <c r="L538">
        <f>SUMPRODUCT((속성!$B$26:$S$43='Data 추출'!$K538)*ROW(속성!$B$26:$S$43))</f>
        <v>0</v>
      </c>
      <c r="M538">
        <f>SUMPRODUCT((속성!$B$26:$S$43='Data 추출'!$K538)*COLUMN(속성!$B$26:$S$43))</f>
        <v>0</v>
      </c>
      <c r="N538" t="str">
        <f>IF(L538=0,K538,(INDEX(속성!$A$1:$A$43,'Data 추출'!L538,1)))</f>
        <v>풀</v>
      </c>
      <c r="O538" t="str">
        <f>IF(M538=0,"",INDEX(속성!$A$25:$S$25,1,'Data 추출'!M538))</f>
        <v/>
      </c>
    </row>
    <row r="539" spans="2:15" x14ac:dyDescent="0.3">
      <c r="B539">
        <v>456</v>
      </c>
      <c r="C539" t="s">
        <v>1045</v>
      </c>
      <c r="D539">
        <v>49</v>
      </c>
      <c r="E539">
        <v>49</v>
      </c>
      <c r="F539">
        <v>56</v>
      </c>
      <c r="G539">
        <v>49</v>
      </c>
      <c r="H539">
        <v>61</v>
      </c>
      <c r="I539">
        <v>66</v>
      </c>
      <c r="J539">
        <v>330</v>
      </c>
      <c r="K539" t="str">
        <f>VLOOKUP(C539,'Raw 도감'!$E$2:$F$1103,2,FALSE)</f>
        <v>물</v>
      </c>
      <c r="L539">
        <f>SUMPRODUCT((속성!$B$26:$S$43='Data 추출'!$K539)*ROW(속성!$B$26:$S$43))</f>
        <v>0</v>
      </c>
      <c r="M539">
        <f>SUMPRODUCT((속성!$B$26:$S$43='Data 추출'!$K539)*COLUMN(속성!$B$26:$S$43))</f>
        <v>0</v>
      </c>
      <c r="N539" t="str">
        <f>IF(L539=0,K539,(INDEX(속성!$A$1:$A$43,'Data 추출'!L539,1)))</f>
        <v>물</v>
      </c>
      <c r="O539" t="str">
        <f>IF(M539=0,"",INDEX(속성!$A$25:$S$25,1,'Data 추출'!M539))</f>
        <v/>
      </c>
    </row>
    <row r="540" spans="2:15" x14ac:dyDescent="0.3">
      <c r="B540">
        <v>457</v>
      </c>
      <c r="C540" t="s">
        <v>1047</v>
      </c>
      <c r="D540">
        <v>69</v>
      </c>
      <c r="E540">
        <v>69</v>
      </c>
      <c r="F540">
        <v>76</v>
      </c>
      <c r="G540">
        <v>69</v>
      </c>
      <c r="H540">
        <v>86</v>
      </c>
      <c r="I540">
        <v>91</v>
      </c>
      <c r="J540">
        <v>460</v>
      </c>
      <c r="K540" t="str">
        <f>VLOOKUP(C540,'Raw 도감'!$E$2:$F$1103,2,FALSE)</f>
        <v>물</v>
      </c>
      <c r="L540">
        <f>SUMPRODUCT((속성!$B$26:$S$43='Data 추출'!$K540)*ROW(속성!$B$26:$S$43))</f>
        <v>0</v>
      </c>
      <c r="M540">
        <f>SUMPRODUCT((속성!$B$26:$S$43='Data 추출'!$K540)*COLUMN(속성!$B$26:$S$43))</f>
        <v>0</v>
      </c>
      <c r="N540" t="str">
        <f>IF(L540=0,K540,(INDEX(속성!$A$1:$A$43,'Data 추출'!L540,1)))</f>
        <v>물</v>
      </c>
      <c r="O540" t="str">
        <f>IF(M540=0,"",INDEX(속성!$A$25:$S$25,1,'Data 추출'!M540))</f>
        <v/>
      </c>
    </row>
    <row r="541" spans="2:15" x14ac:dyDescent="0.3">
      <c r="B541">
        <v>458</v>
      </c>
      <c r="C541" t="s">
        <v>1049</v>
      </c>
      <c r="D541">
        <v>45</v>
      </c>
      <c r="E541">
        <v>20</v>
      </c>
      <c r="F541">
        <v>50</v>
      </c>
      <c r="G541">
        <v>60</v>
      </c>
      <c r="H541">
        <v>120</v>
      </c>
      <c r="I541">
        <v>50</v>
      </c>
      <c r="J541">
        <v>345</v>
      </c>
      <c r="K541" t="str">
        <f>VLOOKUP(C541,'Raw 도감'!$E$2:$F$1103,2,FALSE)</f>
        <v>물비행</v>
      </c>
      <c r="L541">
        <f>SUMPRODUCT((속성!$B$26:$S$43='Data 추출'!$K541)*ROW(속성!$B$26:$S$43))</f>
        <v>28</v>
      </c>
      <c r="M541">
        <f>SUMPRODUCT((속성!$B$26:$S$43='Data 추출'!$K541)*COLUMN(속성!$B$26:$S$43))</f>
        <v>11</v>
      </c>
      <c r="N541" t="str">
        <f>IF(L541=0,K541,(INDEX(속성!$A$1:$A$43,'Data 추출'!L541,1)))</f>
        <v>물</v>
      </c>
      <c r="O541" t="str">
        <f>IF(M541=0,"",INDEX(속성!$A$25:$S$25,1,'Data 추출'!M541))</f>
        <v>비행</v>
      </c>
    </row>
    <row r="542" spans="2:15" x14ac:dyDescent="0.3">
      <c r="B542">
        <v>459</v>
      </c>
      <c r="C542" t="s">
        <v>1051</v>
      </c>
      <c r="D542">
        <v>60</v>
      </c>
      <c r="E542">
        <v>62</v>
      </c>
      <c r="F542">
        <v>50</v>
      </c>
      <c r="G542">
        <v>62</v>
      </c>
      <c r="H542">
        <v>60</v>
      </c>
      <c r="I542">
        <v>40</v>
      </c>
      <c r="J542">
        <v>334</v>
      </c>
      <c r="K542" t="str">
        <f>VLOOKUP(C542,'Raw 도감'!$E$2:$F$1103,2,FALSE)</f>
        <v>풀얼음</v>
      </c>
      <c r="L542">
        <f>SUMPRODUCT((속성!$B$26:$S$43='Data 추출'!$K542)*ROW(속성!$B$26:$S$43))</f>
        <v>30</v>
      </c>
      <c r="M542">
        <f>SUMPRODUCT((속성!$B$26:$S$43='Data 추출'!$K542)*COLUMN(속성!$B$26:$S$43))</f>
        <v>7</v>
      </c>
      <c r="N542" t="str">
        <f>IF(L542=0,K542,(INDEX(속성!$A$1:$A$43,'Data 추출'!L542,1)))</f>
        <v>풀</v>
      </c>
      <c r="O542" t="str">
        <f>IF(M542=0,"",INDEX(속성!$A$25:$S$25,1,'Data 추출'!M542))</f>
        <v>얼음</v>
      </c>
    </row>
    <row r="543" spans="2:15" x14ac:dyDescent="0.3">
      <c r="B543">
        <v>460</v>
      </c>
      <c r="C543" t="s">
        <v>1053</v>
      </c>
      <c r="D543">
        <v>90</v>
      </c>
      <c r="E543">
        <v>92</v>
      </c>
      <c r="F543">
        <v>75</v>
      </c>
      <c r="G543">
        <v>92</v>
      </c>
      <c r="H543">
        <v>85</v>
      </c>
      <c r="I543">
        <v>60</v>
      </c>
      <c r="J543">
        <v>494</v>
      </c>
      <c r="K543" t="str">
        <f>VLOOKUP(C543,'Raw 도감'!$E$2:$F$1103,2,FALSE)</f>
        <v>풀얼음</v>
      </c>
      <c r="L543">
        <f>SUMPRODUCT((속성!$B$26:$S$43='Data 추출'!$K543)*ROW(속성!$B$26:$S$43))</f>
        <v>30</v>
      </c>
      <c r="M543">
        <f>SUMPRODUCT((속성!$B$26:$S$43='Data 추출'!$K543)*COLUMN(속성!$B$26:$S$43))</f>
        <v>7</v>
      </c>
      <c r="N543" t="str">
        <f>IF(L543=0,K543,(INDEX(속성!$A$1:$A$43,'Data 추출'!L543,1)))</f>
        <v>풀</v>
      </c>
      <c r="O543" t="str">
        <f>IF(M543=0,"",INDEX(속성!$A$25:$S$25,1,'Data 추출'!M543))</f>
        <v>얼음</v>
      </c>
    </row>
    <row r="544" spans="2:15" x14ac:dyDescent="0.3">
      <c r="B544">
        <v>460</v>
      </c>
      <c r="C544" t="s">
        <v>1054</v>
      </c>
      <c r="D544">
        <v>90</v>
      </c>
      <c r="E544">
        <v>132</v>
      </c>
      <c r="F544">
        <v>105</v>
      </c>
      <c r="G544">
        <v>132</v>
      </c>
      <c r="H544">
        <v>105</v>
      </c>
      <c r="I544">
        <v>30</v>
      </c>
      <c r="J544">
        <v>594</v>
      </c>
      <c r="K544" t="str">
        <f>VLOOKUP(C544,'Raw 도감'!$E$2:$F$1103,2,FALSE)</f>
        <v>풀얼음</v>
      </c>
      <c r="L544">
        <f>SUMPRODUCT((속성!$B$26:$S$43='Data 추출'!$K544)*ROW(속성!$B$26:$S$43))</f>
        <v>30</v>
      </c>
      <c r="M544">
        <f>SUMPRODUCT((속성!$B$26:$S$43='Data 추출'!$K544)*COLUMN(속성!$B$26:$S$43))</f>
        <v>7</v>
      </c>
      <c r="N544" t="str">
        <f>IF(L544=0,K544,(INDEX(속성!$A$1:$A$43,'Data 추출'!L544,1)))</f>
        <v>풀</v>
      </c>
      <c r="O544" t="str">
        <f>IF(M544=0,"",INDEX(속성!$A$25:$S$25,1,'Data 추출'!M544))</f>
        <v>얼음</v>
      </c>
    </row>
    <row r="545" spans="2:15" x14ac:dyDescent="0.3">
      <c r="B545">
        <v>461</v>
      </c>
      <c r="C545" t="s">
        <v>1056</v>
      </c>
      <c r="D545">
        <v>70</v>
      </c>
      <c r="E545">
        <v>120</v>
      </c>
      <c r="F545">
        <v>65</v>
      </c>
      <c r="G545">
        <v>45</v>
      </c>
      <c r="H545">
        <v>85</v>
      </c>
      <c r="I545">
        <v>125</v>
      </c>
      <c r="J545">
        <v>510</v>
      </c>
      <c r="K545" t="str">
        <f>VLOOKUP(C545,'Raw 도감'!$E$2:$F$1103,2,FALSE)</f>
        <v>악얼음</v>
      </c>
      <c r="L545">
        <f>SUMPRODUCT((속성!$B$26:$S$43='Data 추출'!$K545)*ROW(속성!$B$26:$S$43))</f>
        <v>41</v>
      </c>
      <c r="M545">
        <f>SUMPRODUCT((속성!$B$26:$S$43='Data 추출'!$K545)*COLUMN(속성!$B$26:$S$43))</f>
        <v>7</v>
      </c>
      <c r="N545" t="str">
        <f>IF(L545=0,K545,(INDEX(속성!$A$1:$A$43,'Data 추출'!L545,1)))</f>
        <v>악</v>
      </c>
      <c r="O545" t="str">
        <f>IF(M545=0,"",INDEX(속성!$A$25:$S$25,1,'Data 추출'!M545))</f>
        <v>얼음</v>
      </c>
    </row>
    <row r="546" spans="2:15" x14ac:dyDescent="0.3">
      <c r="B546">
        <v>462</v>
      </c>
      <c r="C546" t="s">
        <v>1058</v>
      </c>
      <c r="D546">
        <v>70</v>
      </c>
      <c r="E546">
        <v>70</v>
      </c>
      <c r="F546">
        <v>115</v>
      </c>
      <c r="G546">
        <v>130</v>
      </c>
      <c r="H546">
        <v>90</v>
      </c>
      <c r="I546">
        <v>60</v>
      </c>
      <c r="J546">
        <v>535</v>
      </c>
      <c r="K546" t="str">
        <f>VLOOKUP(C546,'Raw 도감'!$E$2:$F$1103,2,FALSE)</f>
        <v>전기강철</v>
      </c>
      <c r="L546">
        <f>SUMPRODUCT((속성!$B$26:$S$43='Data 추출'!$K546)*ROW(속성!$B$26:$S$43))</f>
        <v>29</v>
      </c>
      <c r="M546">
        <f>SUMPRODUCT((속성!$B$26:$S$43='Data 추출'!$K546)*COLUMN(속성!$B$26:$S$43))</f>
        <v>18</v>
      </c>
      <c r="N546" t="str">
        <f>IF(L546=0,K546,(INDEX(속성!$A$1:$A$43,'Data 추출'!L546,1)))</f>
        <v>전기</v>
      </c>
      <c r="O546" t="str">
        <f>IF(M546=0,"",INDEX(속성!$A$25:$S$25,1,'Data 추출'!M546))</f>
        <v>강철</v>
      </c>
    </row>
    <row r="547" spans="2:15" x14ac:dyDescent="0.3">
      <c r="B547">
        <v>463</v>
      </c>
      <c r="C547" t="s">
        <v>1060</v>
      </c>
      <c r="D547">
        <v>110</v>
      </c>
      <c r="E547">
        <v>85</v>
      </c>
      <c r="F547">
        <v>95</v>
      </c>
      <c r="G547">
        <v>80</v>
      </c>
      <c r="H547">
        <v>95</v>
      </c>
      <c r="I547">
        <v>50</v>
      </c>
      <c r="J547">
        <v>515</v>
      </c>
      <c r="K547" t="str">
        <f>VLOOKUP(C547,'Raw 도감'!$E$2:$F$1103,2,FALSE)</f>
        <v>노말</v>
      </c>
      <c r="L547">
        <f>SUMPRODUCT((속성!$B$26:$S$43='Data 추출'!$K547)*ROW(속성!$B$26:$S$43))</f>
        <v>0</v>
      </c>
      <c r="M547">
        <f>SUMPRODUCT((속성!$B$26:$S$43='Data 추출'!$K547)*COLUMN(속성!$B$26:$S$43))</f>
        <v>0</v>
      </c>
      <c r="N547" t="str">
        <f>IF(L547=0,K547,(INDEX(속성!$A$1:$A$43,'Data 추출'!L547,1)))</f>
        <v>노말</v>
      </c>
      <c r="O547" t="str">
        <f>IF(M547=0,"",INDEX(속성!$A$25:$S$25,1,'Data 추출'!M547))</f>
        <v/>
      </c>
    </row>
    <row r="548" spans="2:15" x14ac:dyDescent="0.3">
      <c r="B548">
        <v>464</v>
      </c>
      <c r="C548" t="s">
        <v>1062</v>
      </c>
      <c r="D548">
        <v>115</v>
      </c>
      <c r="E548">
        <v>140</v>
      </c>
      <c r="F548">
        <v>130</v>
      </c>
      <c r="G548">
        <v>55</v>
      </c>
      <c r="H548">
        <v>55</v>
      </c>
      <c r="I548">
        <v>40</v>
      </c>
      <c r="J548">
        <v>535</v>
      </c>
      <c r="K548" t="str">
        <f>VLOOKUP(C548,'Raw 도감'!$E$2:$F$1103,2,FALSE)</f>
        <v>땅바위</v>
      </c>
      <c r="L548">
        <f>SUMPRODUCT((속성!$B$26:$S$43='Data 추출'!$K548)*ROW(속성!$B$26:$S$43))</f>
        <v>34</v>
      </c>
      <c r="M548">
        <f>SUMPRODUCT((속성!$B$26:$S$43='Data 추출'!$K548)*COLUMN(속성!$B$26:$S$43))</f>
        <v>14</v>
      </c>
      <c r="N548" t="str">
        <f>IF(L548=0,K548,(INDEX(속성!$A$1:$A$43,'Data 추출'!L548,1)))</f>
        <v>땅</v>
      </c>
      <c r="O548" t="str">
        <f>IF(M548=0,"",INDEX(속성!$A$25:$S$25,1,'Data 추출'!M548))</f>
        <v>바위</v>
      </c>
    </row>
    <row r="549" spans="2:15" x14ac:dyDescent="0.3">
      <c r="B549">
        <v>465</v>
      </c>
      <c r="C549" t="s">
        <v>1064</v>
      </c>
      <c r="D549">
        <v>100</v>
      </c>
      <c r="E549">
        <v>100</v>
      </c>
      <c r="F549">
        <v>125</v>
      </c>
      <c r="G549">
        <v>110</v>
      </c>
      <c r="H549">
        <v>50</v>
      </c>
      <c r="I549">
        <v>50</v>
      </c>
      <c r="J549">
        <v>535</v>
      </c>
      <c r="K549" t="str">
        <f>VLOOKUP(C549,'Raw 도감'!$E$2:$F$1103,2,FALSE)</f>
        <v>풀</v>
      </c>
      <c r="L549">
        <f>SUMPRODUCT((속성!$B$26:$S$43='Data 추출'!$K549)*ROW(속성!$B$26:$S$43))</f>
        <v>0</v>
      </c>
      <c r="M549">
        <f>SUMPRODUCT((속성!$B$26:$S$43='Data 추출'!$K549)*COLUMN(속성!$B$26:$S$43))</f>
        <v>0</v>
      </c>
      <c r="N549" t="str">
        <f>IF(L549=0,K549,(INDEX(속성!$A$1:$A$43,'Data 추출'!L549,1)))</f>
        <v>풀</v>
      </c>
      <c r="O549" t="str">
        <f>IF(M549=0,"",INDEX(속성!$A$25:$S$25,1,'Data 추출'!M549))</f>
        <v/>
      </c>
    </row>
    <row r="550" spans="2:15" x14ac:dyDescent="0.3">
      <c r="B550">
        <v>466</v>
      </c>
      <c r="C550" t="s">
        <v>1066</v>
      </c>
      <c r="D550">
        <v>75</v>
      </c>
      <c r="E550">
        <v>123</v>
      </c>
      <c r="F550">
        <v>67</v>
      </c>
      <c r="G550">
        <v>95</v>
      </c>
      <c r="H550">
        <v>85</v>
      </c>
      <c r="I550">
        <v>95</v>
      </c>
      <c r="J550">
        <v>540</v>
      </c>
      <c r="K550" t="str">
        <f>VLOOKUP(C550,'Raw 도감'!$E$2:$F$1103,2,FALSE)</f>
        <v>전기</v>
      </c>
      <c r="L550">
        <f>SUMPRODUCT((속성!$B$26:$S$43='Data 추출'!$K550)*ROW(속성!$B$26:$S$43))</f>
        <v>0</v>
      </c>
      <c r="M550">
        <f>SUMPRODUCT((속성!$B$26:$S$43='Data 추출'!$K550)*COLUMN(속성!$B$26:$S$43))</f>
        <v>0</v>
      </c>
      <c r="N550" t="str">
        <f>IF(L550=0,K550,(INDEX(속성!$A$1:$A$43,'Data 추출'!L550,1)))</f>
        <v>전기</v>
      </c>
      <c r="O550" t="str">
        <f>IF(M550=0,"",INDEX(속성!$A$25:$S$25,1,'Data 추출'!M550))</f>
        <v/>
      </c>
    </row>
    <row r="551" spans="2:15" x14ac:dyDescent="0.3">
      <c r="B551">
        <v>467</v>
      </c>
      <c r="C551" t="s">
        <v>1068</v>
      </c>
      <c r="D551">
        <v>75</v>
      </c>
      <c r="E551">
        <v>95</v>
      </c>
      <c r="F551">
        <v>67</v>
      </c>
      <c r="G551">
        <v>125</v>
      </c>
      <c r="H551">
        <v>95</v>
      </c>
      <c r="I551">
        <v>83</v>
      </c>
      <c r="J551">
        <v>540</v>
      </c>
      <c r="K551" t="str">
        <f>VLOOKUP(C551,'Raw 도감'!$E$2:$F$1103,2,FALSE)</f>
        <v>불꽃</v>
      </c>
      <c r="L551">
        <f>SUMPRODUCT((속성!$B$26:$S$43='Data 추출'!$K551)*ROW(속성!$B$26:$S$43))</f>
        <v>0</v>
      </c>
      <c r="M551">
        <f>SUMPRODUCT((속성!$B$26:$S$43='Data 추출'!$K551)*COLUMN(속성!$B$26:$S$43))</f>
        <v>0</v>
      </c>
      <c r="N551" t="str">
        <f>IF(L551=0,K551,(INDEX(속성!$A$1:$A$43,'Data 추출'!L551,1)))</f>
        <v>불꽃</v>
      </c>
      <c r="O551" t="str">
        <f>IF(M551=0,"",INDEX(속성!$A$25:$S$25,1,'Data 추출'!M551))</f>
        <v/>
      </c>
    </row>
    <row r="552" spans="2:15" x14ac:dyDescent="0.3">
      <c r="B552">
        <v>468</v>
      </c>
      <c r="C552" t="s">
        <v>1070</v>
      </c>
      <c r="D552">
        <v>85</v>
      </c>
      <c r="E552">
        <v>50</v>
      </c>
      <c r="F552">
        <v>95</v>
      </c>
      <c r="G552">
        <v>120</v>
      </c>
      <c r="H552">
        <v>115</v>
      </c>
      <c r="I552">
        <v>80</v>
      </c>
      <c r="J552">
        <v>545</v>
      </c>
      <c r="K552" t="str">
        <f>VLOOKUP(C552,'Raw 도감'!$E$2:$F$1103,2,FALSE)</f>
        <v>페어리비행</v>
      </c>
      <c r="L552">
        <f>SUMPRODUCT((속성!$B$26:$S$43='Data 추출'!$K552)*ROW(속성!$B$26:$S$43))</f>
        <v>43</v>
      </c>
      <c r="M552">
        <f>SUMPRODUCT((속성!$B$26:$S$43='Data 추출'!$K552)*COLUMN(속성!$B$26:$S$43))</f>
        <v>11</v>
      </c>
      <c r="N552" t="str">
        <f>IF(L552=0,K552,(INDEX(속성!$A$1:$A$43,'Data 추출'!L552,1)))</f>
        <v>페어리</v>
      </c>
      <c r="O552" t="str">
        <f>IF(M552=0,"",INDEX(속성!$A$25:$S$25,1,'Data 추출'!M552))</f>
        <v>비행</v>
      </c>
    </row>
    <row r="553" spans="2:15" x14ac:dyDescent="0.3">
      <c r="B553">
        <v>469</v>
      </c>
      <c r="C553" t="s">
        <v>1072</v>
      </c>
      <c r="D553">
        <v>86</v>
      </c>
      <c r="E553">
        <v>76</v>
      </c>
      <c r="F553">
        <v>86</v>
      </c>
      <c r="G553">
        <v>116</v>
      </c>
      <c r="H553">
        <v>56</v>
      </c>
      <c r="I553">
        <v>95</v>
      </c>
      <c r="J553">
        <v>515</v>
      </c>
      <c r="K553" t="str">
        <f>VLOOKUP(C553,'Raw 도감'!$E$2:$F$1103,2,FALSE)</f>
        <v>벌레비행</v>
      </c>
      <c r="L553">
        <f>SUMPRODUCT((속성!$B$26:$S$43='Data 추출'!$K553)*ROW(속성!$B$26:$S$43))</f>
        <v>37</v>
      </c>
      <c r="M553">
        <f>SUMPRODUCT((속성!$B$26:$S$43='Data 추출'!$K553)*COLUMN(속성!$B$26:$S$43))</f>
        <v>11</v>
      </c>
      <c r="N553" t="str">
        <f>IF(L553=0,K553,(INDEX(속성!$A$1:$A$43,'Data 추출'!L553,1)))</f>
        <v>벌레</v>
      </c>
      <c r="O553" t="str">
        <f>IF(M553=0,"",INDEX(속성!$A$25:$S$25,1,'Data 추출'!M553))</f>
        <v>비행</v>
      </c>
    </row>
    <row r="554" spans="2:15" x14ac:dyDescent="0.3">
      <c r="B554">
        <v>470</v>
      </c>
      <c r="C554" t="s">
        <v>1074</v>
      </c>
      <c r="D554">
        <v>65</v>
      </c>
      <c r="E554">
        <v>110</v>
      </c>
      <c r="F554">
        <v>130</v>
      </c>
      <c r="G554">
        <v>60</v>
      </c>
      <c r="H554">
        <v>65</v>
      </c>
      <c r="I554">
        <v>95</v>
      </c>
      <c r="J554">
        <v>525</v>
      </c>
      <c r="K554" t="str">
        <f>VLOOKUP(C554,'Raw 도감'!$E$2:$F$1103,2,FALSE)</f>
        <v>풀</v>
      </c>
      <c r="L554">
        <f>SUMPRODUCT((속성!$B$26:$S$43='Data 추출'!$K554)*ROW(속성!$B$26:$S$43))</f>
        <v>0</v>
      </c>
      <c r="M554">
        <f>SUMPRODUCT((속성!$B$26:$S$43='Data 추출'!$K554)*COLUMN(속성!$B$26:$S$43))</f>
        <v>0</v>
      </c>
      <c r="N554" t="str">
        <f>IF(L554=0,K554,(INDEX(속성!$A$1:$A$43,'Data 추출'!L554,1)))</f>
        <v>풀</v>
      </c>
      <c r="O554" t="str">
        <f>IF(M554=0,"",INDEX(속성!$A$25:$S$25,1,'Data 추출'!M554))</f>
        <v/>
      </c>
    </row>
    <row r="555" spans="2:15" x14ac:dyDescent="0.3">
      <c r="B555">
        <v>471</v>
      </c>
      <c r="C555" t="s">
        <v>1076</v>
      </c>
      <c r="D555">
        <v>65</v>
      </c>
      <c r="E555">
        <v>60</v>
      </c>
      <c r="F555">
        <v>110</v>
      </c>
      <c r="G555">
        <v>130</v>
      </c>
      <c r="H555">
        <v>95</v>
      </c>
      <c r="I555">
        <v>65</v>
      </c>
      <c r="J555">
        <v>525</v>
      </c>
      <c r="K555" t="str">
        <f>VLOOKUP(C555,'Raw 도감'!$E$2:$F$1103,2,FALSE)</f>
        <v>얼음</v>
      </c>
      <c r="L555">
        <f>SUMPRODUCT((속성!$B$26:$S$43='Data 추출'!$K555)*ROW(속성!$B$26:$S$43))</f>
        <v>0</v>
      </c>
      <c r="M555">
        <f>SUMPRODUCT((속성!$B$26:$S$43='Data 추출'!$K555)*COLUMN(속성!$B$26:$S$43))</f>
        <v>0</v>
      </c>
      <c r="N555" t="str">
        <f>IF(L555=0,K555,(INDEX(속성!$A$1:$A$43,'Data 추출'!L555,1)))</f>
        <v>얼음</v>
      </c>
      <c r="O555" t="str">
        <f>IF(M555=0,"",INDEX(속성!$A$25:$S$25,1,'Data 추출'!M555))</f>
        <v/>
      </c>
    </row>
    <row r="556" spans="2:15" x14ac:dyDescent="0.3">
      <c r="B556">
        <v>472</v>
      </c>
      <c r="C556" t="s">
        <v>1078</v>
      </c>
      <c r="D556">
        <v>75</v>
      </c>
      <c r="E556">
        <v>95</v>
      </c>
      <c r="F556">
        <v>125</v>
      </c>
      <c r="G556">
        <v>45</v>
      </c>
      <c r="H556">
        <v>75</v>
      </c>
      <c r="I556">
        <v>95</v>
      </c>
      <c r="J556">
        <v>510</v>
      </c>
      <c r="K556" t="str">
        <f>VLOOKUP(C556,'Raw 도감'!$E$2:$F$1103,2,FALSE)</f>
        <v>땅비행</v>
      </c>
      <c r="L556">
        <f>SUMPRODUCT((속성!$B$26:$S$43='Data 추출'!$K556)*ROW(속성!$B$26:$S$43))</f>
        <v>34</v>
      </c>
      <c r="M556">
        <f>SUMPRODUCT((속성!$B$26:$S$43='Data 추출'!$K556)*COLUMN(속성!$B$26:$S$43))</f>
        <v>11</v>
      </c>
      <c r="N556" t="str">
        <f>IF(L556=0,K556,(INDEX(속성!$A$1:$A$43,'Data 추출'!L556,1)))</f>
        <v>땅</v>
      </c>
      <c r="O556" t="str">
        <f>IF(M556=0,"",INDEX(속성!$A$25:$S$25,1,'Data 추출'!M556))</f>
        <v>비행</v>
      </c>
    </row>
    <row r="557" spans="2:15" x14ac:dyDescent="0.3">
      <c r="B557">
        <v>473</v>
      </c>
      <c r="C557" t="s">
        <v>1080</v>
      </c>
      <c r="D557">
        <v>110</v>
      </c>
      <c r="E557">
        <v>130</v>
      </c>
      <c r="F557">
        <v>80</v>
      </c>
      <c r="G557">
        <v>70</v>
      </c>
      <c r="H557">
        <v>60</v>
      </c>
      <c r="I557">
        <v>80</v>
      </c>
      <c r="J557">
        <v>530</v>
      </c>
      <c r="K557" t="str">
        <f>VLOOKUP(C557,'Raw 도감'!$E$2:$F$1103,2,FALSE)</f>
        <v>얼음땅</v>
      </c>
      <c r="L557">
        <f>SUMPRODUCT((속성!$B$26:$S$43='Data 추출'!$K557)*ROW(속성!$B$26:$S$43))</f>
        <v>31</v>
      </c>
      <c r="M557">
        <f>SUMPRODUCT((속성!$B$26:$S$43='Data 추출'!$K557)*COLUMN(속성!$B$26:$S$43))</f>
        <v>10</v>
      </c>
      <c r="N557" t="str">
        <f>IF(L557=0,K557,(INDEX(속성!$A$1:$A$43,'Data 추출'!L557,1)))</f>
        <v>얼음</v>
      </c>
      <c r="O557" t="str">
        <f>IF(M557=0,"",INDEX(속성!$A$25:$S$25,1,'Data 추출'!M557))</f>
        <v>땅</v>
      </c>
    </row>
    <row r="558" spans="2:15" x14ac:dyDescent="0.3">
      <c r="B558">
        <v>474</v>
      </c>
      <c r="C558" t="s">
        <v>1082</v>
      </c>
      <c r="D558">
        <v>85</v>
      </c>
      <c r="E558">
        <v>80</v>
      </c>
      <c r="F558">
        <v>70</v>
      </c>
      <c r="G558">
        <v>135</v>
      </c>
      <c r="H558">
        <v>75</v>
      </c>
      <c r="I558">
        <v>90</v>
      </c>
      <c r="J558">
        <v>535</v>
      </c>
      <c r="K558" t="str">
        <f>VLOOKUP(C558,'Raw 도감'!$E$2:$F$1103,2,FALSE)</f>
        <v>노말</v>
      </c>
      <c r="L558">
        <f>SUMPRODUCT((속성!$B$26:$S$43='Data 추출'!$K558)*ROW(속성!$B$26:$S$43))</f>
        <v>0</v>
      </c>
      <c r="M558">
        <f>SUMPRODUCT((속성!$B$26:$S$43='Data 추출'!$K558)*COLUMN(속성!$B$26:$S$43))</f>
        <v>0</v>
      </c>
      <c r="N558" t="str">
        <f>IF(L558=0,K558,(INDEX(속성!$A$1:$A$43,'Data 추출'!L558,1)))</f>
        <v>노말</v>
      </c>
      <c r="O558" t="str">
        <f>IF(M558=0,"",INDEX(속성!$A$25:$S$25,1,'Data 추출'!M558))</f>
        <v/>
      </c>
    </row>
    <row r="559" spans="2:15" x14ac:dyDescent="0.3">
      <c r="B559">
        <v>475</v>
      </c>
      <c r="C559" t="s">
        <v>1084</v>
      </c>
      <c r="D559">
        <v>68</v>
      </c>
      <c r="E559">
        <v>125</v>
      </c>
      <c r="F559">
        <v>65</v>
      </c>
      <c r="G559">
        <v>65</v>
      </c>
      <c r="H559">
        <v>115</v>
      </c>
      <c r="I559">
        <v>80</v>
      </c>
      <c r="J559">
        <v>518</v>
      </c>
      <c r="K559" t="str">
        <f>VLOOKUP(C559,'Raw 도감'!$E$2:$F$1103,2,FALSE)</f>
        <v>에스퍼격투</v>
      </c>
      <c r="L559">
        <f>SUMPRODUCT((속성!$B$26:$S$43='Data 추출'!$K559)*ROW(속성!$B$26:$S$43))</f>
        <v>36</v>
      </c>
      <c r="M559">
        <f>SUMPRODUCT((속성!$B$26:$S$43='Data 추출'!$K559)*COLUMN(속성!$B$26:$S$43))</f>
        <v>8</v>
      </c>
      <c r="N559" t="str">
        <f>IF(L559=0,K559,(INDEX(속성!$A$1:$A$43,'Data 추출'!L559,1)))</f>
        <v>에스퍼</v>
      </c>
      <c r="O559" t="str">
        <f>IF(M559=0,"",INDEX(속성!$A$25:$S$25,1,'Data 추출'!M559))</f>
        <v>격투</v>
      </c>
    </row>
    <row r="560" spans="2:15" x14ac:dyDescent="0.3">
      <c r="B560">
        <v>475</v>
      </c>
      <c r="C560" t="s">
        <v>1085</v>
      </c>
      <c r="D560">
        <v>68</v>
      </c>
      <c r="E560">
        <v>165</v>
      </c>
      <c r="F560">
        <v>95</v>
      </c>
      <c r="G560">
        <v>65</v>
      </c>
      <c r="H560">
        <v>115</v>
      </c>
      <c r="I560">
        <v>110</v>
      </c>
      <c r="J560">
        <v>618</v>
      </c>
      <c r="K560" t="str">
        <f>VLOOKUP(C560,'Raw 도감'!$E$2:$F$1103,2,FALSE)</f>
        <v>에스퍼격투</v>
      </c>
      <c r="L560">
        <f>SUMPRODUCT((속성!$B$26:$S$43='Data 추출'!$K560)*ROW(속성!$B$26:$S$43))</f>
        <v>36</v>
      </c>
      <c r="M560">
        <f>SUMPRODUCT((속성!$B$26:$S$43='Data 추출'!$K560)*COLUMN(속성!$B$26:$S$43))</f>
        <v>8</v>
      </c>
      <c r="N560" t="str">
        <f>IF(L560=0,K560,(INDEX(속성!$A$1:$A$43,'Data 추출'!L560,1)))</f>
        <v>에스퍼</v>
      </c>
      <c r="O560" t="str">
        <f>IF(M560=0,"",INDEX(속성!$A$25:$S$25,1,'Data 추출'!M560))</f>
        <v>격투</v>
      </c>
    </row>
    <row r="561" spans="1:15" x14ac:dyDescent="0.3">
      <c r="B561">
        <v>476</v>
      </c>
      <c r="C561" t="s">
        <v>1087</v>
      </c>
      <c r="D561">
        <v>60</v>
      </c>
      <c r="E561">
        <v>55</v>
      </c>
      <c r="F561">
        <v>145</v>
      </c>
      <c r="G561">
        <v>75</v>
      </c>
      <c r="H561">
        <v>150</v>
      </c>
      <c r="I561">
        <v>40</v>
      </c>
      <c r="J561">
        <v>525</v>
      </c>
      <c r="K561" t="str">
        <f>VLOOKUP(C561,'Raw 도감'!$E$2:$F$1103,2,FALSE)</f>
        <v>바위강철</v>
      </c>
      <c r="L561">
        <f>SUMPRODUCT((속성!$B$26:$S$43='Data 추출'!$K561)*ROW(속성!$B$26:$S$43))</f>
        <v>38</v>
      </c>
      <c r="M561">
        <f>SUMPRODUCT((속성!$B$26:$S$43='Data 추출'!$K561)*COLUMN(속성!$B$26:$S$43))</f>
        <v>18</v>
      </c>
      <c r="N561" t="str">
        <f>IF(L561=0,K561,(INDEX(속성!$A$1:$A$43,'Data 추출'!L561,1)))</f>
        <v>바위</v>
      </c>
      <c r="O561" t="str">
        <f>IF(M561=0,"",INDEX(속성!$A$25:$S$25,1,'Data 추출'!M561))</f>
        <v>강철</v>
      </c>
    </row>
    <row r="562" spans="1:15" x14ac:dyDescent="0.3">
      <c r="B562">
        <v>477</v>
      </c>
      <c r="C562" t="s">
        <v>1089</v>
      </c>
      <c r="D562">
        <v>45</v>
      </c>
      <c r="E562">
        <v>100</v>
      </c>
      <c r="F562">
        <v>135</v>
      </c>
      <c r="G562">
        <v>65</v>
      </c>
      <c r="H562">
        <v>135</v>
      </c>
      <c r="I562">
        <v>45</v>
      </c>
      <c r="J562">
        <v>525</v>
      </c>
      <c r="K562" t="str">
        <f>VLOOKUP(C562,'Raw 도감'!$E$2:$F$1103,2,FALSE)</f>
        <v>고스트</v>
      </c>
      <c r="L562">
        <f>SUMPRODUCT((속성!$B$26:$S$43='Data 추출'!$K562)*ROW(속성!$B$26:$S$43))</f>
        <v>0</v>
      </c>
      <c r="M562">
        <f>SUMPRODUCT((속성!$B$26:$S$43='Data 추출'!$K562)*COLUMN(속성!$B$26:$S$43))</f>
        <v>0</v>
      </c>
      <c r="N562" t="str">
        <f>IF(L562=0,K562,(INDEX(속성!$A$1:$A$43,'Data 추출'!L562,1)))</f>
        <v>고스트</v>
      </c>
      <c r="O562" t="str">
        <f>IF(M562=0,"",INDEX(속성!$A$25:$S$25,1,'Data 추출'!M562))</f>
        <v/>
      </c>
    </row>
    <row r="563" spans="1:15" x14ac:dyDescent="0.3">
      <c r="B563">
        <v>478</v>
      </c>
      <c r="C563" t="s">
        <v>1091</v>
      </c>
      <c r="D563">
        <v>70</v>
      </c>
      <c r="E563">
        <v>80</v>
      </c>
      <c r="F563">
        <v>70</v>
      </c>
      <c r="G563">
        <v>80</v>
      </c>
      <c r="H563">
        <v>70</v>
      </c>
      <c r="I563">
        <v>110</v>
      </c>
      <c r="J563">
        <v>480</v>
      </c>
      <c r="K563" t="str">
        <f>VLOOKUP(C563,'Raw 도감'!$E$2:$F$1103,2,FALSE)</f>
        <v>얼음고스트</v>
      </c>
      <c r="L563">
        <f>SUMPRODUCT((속성!$B$26:$S$43='Data 추출'!$K563)*ROW(속성!$B$26:$S$43))</f>
        <v>31</v>
      </c>
      <c r="M563">
        <f>SUMPRODUCT((속성!$B$26:$S$43='Data 추출'!$K563)*COLUMN(속성!$B$26:$S$43))</f>
        <v>15</v>
      </c>
      <c r="N563" t="str">
        <f>IF(L563=0,K563,(INDEX(속성!$A$1:$A$43,'Data 추출'!L563,1)))</f>
        <v>얼음</v>
      </c>
      <c r="O563" t="str">
        <f>IF(M563=0,"",INDEX(속성!$A$25:$S$25,1,'Data 추출'!M563))</f>
        <v>고스트</v>
      </c>
    </row>
    <row r="564" spans="1:15" x14ac:dyDescent="0.3">
      <c r="A564" t="s">
        <v>3356</v>
      </c>
      <c r="B564">
        <v>479</v>
      </c>
      <c r="C564" t="s">
        <v>1093</v>
      </c>
      <c r="D564">
        <v>50</v>
      </c>
      <c r="E564">
        <v>50</v>
      </c>
      <c r="F564">
        <v>77</v>
      </c>
      <c r="G564">
        <v>95</v>
      </c>
      <c r="H564">
        <v>77</v>
      </c>
      <c r="I564">
        <v>91</v>
      </c>
      <c r="J564">
        <v>440</v>
      </c>
      <c r="K564" t="e">
        <f>VLOOKUP(C564,'Raw 도감'!$E$2:$F$1103,2,FALSE)</f>
        <v>#N/A</v>
      </c>
      <c r="L564" t="e">
        <f>SUMPRODUCT((속성!$B$26:$S$43='Data 추출'!$K564)*ROW(속성!$B$26:$S$43))</f>
        <v>#N/A</v>
      </c>
      <c r="M564" t="e">
        <f>SUMPRODUCT((속성!$B$26:$S$43='Data 추출'!$K564)*COLUMN(속성!$B$26:$S$43))</f>
        <v>#N/A</v>
      </c>
      <c r="N564" t="e">
        <f>IF(L564=0,K564,(INDEX(속성!$A$1:$A$43,'Data 추출'!L564,1)))</f>
        <v>#N/A</v>
      </c>
      <c r="O564" t="e">
        <f>IF(M564=0,"",INDEX(속성!$A$25:$S$25,1,'Data 추출'!M564))</f>
        <v>#N/A</v>
      </c>
    </row>
    <row r="565" spans="1:15" x14ac:dyDescent="0.3">
      <c r="A565" t="s">
        <v>3356</v>
      </c>
      <c r="B565">
        <v>479</v>
      </c>
      <c r="C565" t="s">
        <v>1094</v>
      </c>
      <c r="D565">
        <v>50</v>
      </c>
      <c r="E565">
        <v>65</v>
      </c>
      <c r="F565">
        <v>107</v>
      </c>
      <c r="G565">
        <v>105</v>
      </c>
      <c r="H565">
        <v>107</v>
      </c>
      <c r="I565">
        <v>86</v>
      </c>
      <c r="J565">
        <v>520</v>
      </c>
      <c r="K565" t="e">
        <f>VLOOKUP(C565,'Raw 도감'!$E$2:$F$1103,2,FALSE)</f>
        <v>#N/A</v>
      </c>
      <c r="L565" t="e">
        <f>SUMPRODUCT((속성!$B$26:$S$43='Data 추출'!$K565)*ROW(속성!$B$26:$S$43))</f>
        <v>#N/A</v>
      </c>
      <c r="M565" t="e">
        <f>SUMPRODUCT((속성!$B$26:$S$43='Data 추출'!$K565)*COLUMN(속성!$B$26:$S$43))</f>
        <v>#N/A</v>
      </c>
      <c r="N565" t="e">
        <f>IF(L565=0,K565,(INDEX(속성!$A$1:$A$43,'Data 추출'!L565,1)))</f>
        <v>#N/A</v>
      </c>
      <c r="O565" t="e">
        <f>IF(M565=0,"",INDEX(속성!$A$25:$S$25,1,'Data 추출'!M565))</f>
        <v>#N/A</v>
      </c>
    </row>
    <row r="566" spans="1:15" x14ac:dyDescent="0.3">
      <c r="B566">
        <v>480</v>
      </c>
      <c r="C566" t="s">
        <v>1096</v>
      </c>
      <c r="D566">
        <v>75</v>
      </c>
      <c r="E566">
        <v>75</v>
      </c>
      <c r="F566">
        <v>130</v>
      </c>
      <c r="G566">
        <v>75</v>
      </c>
      <c r="H566">
        <v>130</v>
      </c>
      <c r="I566">
        <v>95</v>
      </c>
      <c r="J566">
        <v>580</v>
      </c>
      <c r="K566" t="str">
        <f>VLOOKUP(C566,'Raw 도감'!$E$2:$F$1103,2,FALSE)</f>
        <v>에스퍼</v>
      </c>
      <c r="L566">
        <f>SUMPRODUCT((속성!$B$26:$S$43='Data 추출'!$K566)*ROW(속성!$B$26:$S$43))</f>
        <v>0</v>
      </c>
      <c r="M566">
        <f>SUMPRODUCT((속성!$B$26:$S$43='Data 추출'!$K566)*COLUMN(속성!$B$26:$S$43))</f>
        <v>0</v>
      </c>
      <c r="N566" t="str">
        <f>IF(L566=0,K566,(INDEX(속성!$A$1:$A$43,'Data 추출'!L566,1)))</f>
        <v>에스퍼</v>
      </c>
      <c r="O566" t="str">
        <f>IF(M566=0,"",INDEX(속성!$A$25:$S$25,1,'Data 추출'!M566))</f>
        <v/>
      </c>
    </row>
    <row r="567" spans="1:15" x14ac:dyDescent="0.3">
      <c r="B567">
        <v>481</v>
      </c>
      <c r="C567" t="s">
        <v>1098</v>
      </c>
      <c r="D567">
        <v>80</v>
      </c>
      <c r="E567">
        <v>105</v>
      </c>
      <c r="F567">
        <v>105</v>
      </c>
      <c r="G567">
        <v>105</v>
      </c>
      <c r="H567">
        <v>105</v>
      </c>
      <c r="I567">
        <v>80</v>
      </c>
      <c r="J567">
        <v>580</v>
      </c>
      <c r="K567" t="str">
        <f>VLOOKUP(C567,'Raw 도감'!$E$2:$F$1103,2,FALSE)</f>
        <v>에스퍼</v>
      </c>
      <c r="L567">
        <f>SUMPRODUCT((속성!$B$26:$S$43='Data 추출'!$K567)*ROW(속성!$B$26:$S$43))</f>
        <v>0</v>
      </c>
      <c r="M567">
        <f>SUMPRODUCT((속성!$B$26:$S$43='Data 추출'!$K567)*COLUMN(속성!$B$26:$S$43))</f>
        <v>0</v>
      </c>
      <c r="N567" t="str">
        <f>IF(L567=0,K567,(INDEX(속성!$A$1:$A$43,'Data 추출'!L567,1)))</f>
        <v>에스퍼</v>
      </c>
      <c r="O567" t="str">
        <f>IF(M567=0,"",INDEX(속성!$A$25:$S$25,1,'Data 추출'!M567))</f>
        <v/>
      </c>
    </row>
    <row r="568" spans="1:15" x14ac:dyDescent="0.3">
      <c r="B568">
        <v>482</v>
      </c>
      <c r="C568" t="s">
        <v>1100</v>
      </c>
      <c r="D568">
        <v>75</v>
      </c>
      <c r="E568">
        <v>125</v>
      </c>
      <c r="F568">
        <v>70</v>
      </c>
      <c r="G568">
        <v>125</v>
      </c>
      <c r="H568">
        <v>70</v>
      </c>
      <c r="I568">
        <v>115</v>
      </c>
      <c r="J568">
        <v>580</v>
      </c>
      <c r="K568" t="str">
        <f>VLOOKUP(C568,'Raw 도감'!$E$2:$F$1103,2,FALSE)</f>
        <v>에스퍼</v>
      </c>
      <c r="L568">
        <f>SUMPRODUCT((속성!$B$26:$S$43='Data 추출'!$K568)*ROW(속성!$B$26:$S$43))</f>
        <v>0</v>
      </c>
      <c r="M568">
        <f>SUMPRODUCT((속성!$B$26:$S$43='Data 추출'!$K568)*COLUMN(속성!$B$26:$S$43))</f>
        <v>0</v>
      </c>
      <c r="N568" t="str">
        <f>IF(L568=0,K568,(INDEX(속성!$A$1:$A$43,'Data 추출'!L568,1)))</f>
        <v>에스퍼</v>
      </c>
      <c r="O568" t="str">
        <f>IF(M568=0,"",INDEX(속성!$A$25:$S$25,1,'Data 추출'!M568))</f>
        <v/>
      </c>
    </row>
    <row r="569" spans="1:15" x14ac:dyDescent="0.3">
      <c r="B569">
        <v>483</v>
      </c>
      <c r="C569" t="s">
        <v>1102</v>
      </c>
      <c r="D569">
        <v>100</v>
      </c>
      <c r="E569">
        <v>120</v>
      </c>
      <c r="F569">
        <v>120</v>
      </c>
      <c r="G569">
        <v>150</v>
      </c>
      <c r="H569">
        <v>100</v>
      </c>
      <c r="I569">
        <v>90</v>
      </c>
      <c r="J569">
        <v>680</v>
      </c>
      <c r="K569" t="str">
        <f>VLOOKUP(C569,'Raw 도감'!$E$2:$F$1103,2,FALSE)</f>
        <v>강철드래곤</v>
      </c>
      <c r="L569">
        <f>SUMPRODUCT((속성!$B$26:$S$43='Data 추출'!$K569)*ROW(속성!$B$26:$S$43))</f>
        <v>42</v>
      </c>
      <c r="M569">
        <f>SUMPRODUCT((속성!$B$26:$S$43='Data 추출'!$K569)*COLUMN(속성!$B$26:$S$43))</f>
        <v>16</v>
      </c>
      <c r="N569" t="str">
        <f>IF(L569=0,K569,(INDEX(속성!$A$1:$A$43,'Data 추출'!L569,1)))</f>
        <v>강철</v>
      </c>
      <c r="O569" t="str">
        <f>IF(M569=0,"",INDEX(속성!$A$25:$S$25,1,'Data 추출'!M569))</f>
        <v>드래곤</v>
      </c>
    </row>
    <row r="570" spans="1:15" x14ac:dyDescent="0.3">
      <c r="B570">
        <v>484</v>
      </c>
      <c r="C570" t="s">
        <v>1104</v>
      </c>
      <c r="D570">
        <v>90</v>
      </c>
      <c r="E570">
        <v>120</v>
      </c>
      <c r="F570">
        <v>100</v>
      </c>
      <c r="G570">
        <v>150</v>
      </c>
      <c r="H570">
        <v>120</v>
      </c>
      <c r="I570">
        <v>100</v>
      </c>
      <c r="J570">
        <v>680</v>
      </c>
      <c r="K570" t="str">
        <f>VLOOKUP(C570,'Raw 도감'!$E$2:$F$1103,2,FALSE)</f>
        <v>물드래곤</v>
      </c>
      <c r="L570">
        <f>SUMPRODUCT((속성!$B$26:$S$43='Data 추출'!$K570)*ROW(속성!$B$26:$S$43))</f>
        <v>28</v>
      </c>
      <c r="M570">
        <f>SUMPRODUCT((속성!$B$26:$S$43='Data 추출'!$K570)*COLUMN(속성!$B$26:$S$43))</f>
        <v>16</v>
      </c>
      <c r="N570" t="str">
        <f>IF(L570=0,K570,(INDEX(속성!$A$1:$A$43,'Data 추출'!L570,1)))</f>
        <v>물</v>
      </c>
      <c r="O570" t="str">
        <f>IF(M570=0,"",INDEX(속성!$A$25:$S$25,1,'Data 추출'!M570))</f>
        <v>드래곤</v>
      </c>
    </row>
    <row r="571" spans="1:15" x14ac:dyDescent="0.3">
      <c r="B571">
        <v>485</v>
      </c>
      <c r="C571" t="s">
        <v>1106</v>
      </c>
      <c r="D571">
        <v>91</v>
      </c>
      <c r="E571">
        <v>90</v>
      </c>
      <c r="F571">
        <v>106</v>
      </c>
      <c r="G571">
        <v>130</v>
      </c>
      <c r="H571">
        <v>106</v>
      </c>
      <c r="I571">
        <v>77</v>
      </c>
      <c r="J571">
        <v>600</v>
      </c>
      <c r="K571" t="str">
        <f>VLOOKUP(C571,'Raw 도감'!$E$2:$F$1103,2,FALSE)</f>
        <v>불꽃강철</v>
      </c>
      <c r="L571">
        <f>SUMPRODUCT((속성!$B$26:$S$43='Data 추출'!$K571)*ROW(속성!$B$26:$S$43))</f>
        <v>27</v>
      </c>
      <c r="M571">
        <f>SUMPRODUCT((속성!$B$26:$S$43='Data 추출'!$K571)*COLUMN(속성!$B$26:$S$43))</f>
        <v>18</v>
      </c>
      <c r="N571" t="str">
        <f>IF(L571=0,K571,(INDEX(속성!$A$1:$A$43,'Data 추출'!L571,1)))</f>
        <v>불꽃</v>
      </c>
      <c r="O571" t="str">
        <f>IF(M571=0,"",INDEX(속성!$A$25:$S$25,1,'Data 추출'!M571))</f>
        <v>강철</v>
      </c>
    </row>
    <row r="572" spans="1:15" x14ac:dyDescent="0.3">
      <c r="B572">
        <v>486</v>
      </c>
      <c r="C572" t="s">
        <v>1108</v>
      </c>
      <c r="D572">
        <v>110</v>
      </c>
      <c r="E572">
        <v>160</v>
      </c>
      <c r="F572">
        <v>110</v>
      </c>
      <c r="G572">
        <v>80</v>
      </c>
      <c r="H572">
        <v>110</v>
      </c>
      <c r="I572">
        <v>100</v>
      </c>
      <c r="J572">
        <v>670</v>
      </c>
      <c r="K572" t="str">
        <f>VLOOKUP(C572,'Raw 도감'!$E$2:$F$1103,2,FALSE)</f>
        <v>노말</v>
      </c>
      <c r="L572">
        <f>SUMPRODUCT((속성!$B$26:$S$43='Data 추출'!$K572)*ROW(속성!$B$26:$S$43))</f>
        <v>0</v>
      </c>
      <c r="M572">
        <f>SUMPRODUCT((속성!$B$26:$S$43='Data 추출'!$K572)*COLUMN(속성!$B$26:$S$43))</f>
        <v>0</v>
      </c>
      <c r="N572" t="str">
        <f>IF(L572=0,K572,(INDEX(속성!$A$1:$A$43,'Data 추출'!L572,1)))</f>
        <v>노말</v>
      </c>
      <c r="O572" t="str">
        <f>IF(M572=0,"",INDEX(속성!$A$25:$S$25,1,'Data 추출'!M572))</f>
        <v/>
      </c>
    </row>
    <row r="573" spans="1:15" x14ac:dyDescent="0.3">
      <c r="A573" t="s">
        <v>3356</v>
      </c>
      <c r="B573">
        <v>487</v>
      </c>
      <c r="C573" t="s">
        <v>1110</v>
      </c>
      <c r="D573">
        <v>150</v>
      </c>
      <c r="E573">
        <v>100</v>
      </c>
      <c r="F573">
        <v>120</v>
      </c>
      <c r="G573">
        <v>100</v>
      </c>
      <c r="H573">
        <v>120</v>
      </c>
      <c r="I573">
        <v>90</v>
      </c>
      <c r="J573">
        <v>680</v>
      </c>
      <c r="K573" t="e">
        <f>VLOOKUP(C573,'Raw 도감'!$E$2:$F$1103,2,FALSE)</f>
        <v>#N/A</v>
      </c>
      <c r="L573" t="e">
        <f>SUMPRODUCT((속성!$B$26:$S$43='Data 추출'!$K573)*ROW(속성!$B$26:$S$43))</f>
        <v>#N/A</v>
      </c>
      <c r="M573" t="e">
        <f>SUMPRODUCT((속성!$B$26:$S$43='Data 추출'!$K573)*COLUMN(속성!$B$26:$S$43))</f>
        <v>#N/A</v>
      </c>
      <c r="N573" t="e">
        <f>IF(L573=0,K573,(INDEX(속성!$A$1:$A$43,'Data 추출'!L573,1)))</f>
        <v>#N/A</v>
      </c>
      <c r="O573" t="e">
        <f>IF(M573=0,"",INDEX(속성!$A$25:$S$25,1,'Data 추출'!M573))</f>
        <v>#N/A</v>
      </c>
    </row>
    <row r="574" spans="1:15" x14ac:dyDescent="0.3">
      <c r="A574" t="s">
        <v>3356</v>
      </c>
      <c r="B574">
        <v>487</v>
      </c>
      <c r="C574" t="s">
        <v>1112</v>
      </c>
      <c r="D574">
        <v>150</v>
      </c>
      <c r="E574">
        <v>120</v>
      </c>
      <c r="F574">
        <v>100</v>
      </c>
      <c r="G574">
        <v>120</v>
      </c>
      <c r="H574">
        <v>100</v>
      </c>
      <c r="I574">
        <v>90</v>
      </c>
      <c r="J574">
        <v>680</v>
      </c>
      <c r="K574" t="e">
        <f>VLOOKUP(C574,'Raw 도감'!$E$2:$F$1103,2,FALSE)</f>
        <v>#N/A</v>
      </c>
      <c r="L574" t="e">
        <f>SUMPRODUCT((속성!$B$26:$S$43='Data 추출'!$K574)*ROW(속성!$B$26:$S$43))</f>
        <v>#N/A</v>
      </c>
      <c r="M574" t="e">
        <f>SUMPRODUCT((속성!$B$26:$S$43='Data 추출'!$K574)*COLUMN(속성!$B$26:$S$43))</f>
        <v>#N/A</v>
      </c>
      <c r="N574" t="e">
        <f>IF(L574=0,K574,(INDEX(속성!$A$1:$A$43,'Data 추출'!L574,1)))</f>
        <v>#N/A</v>
      </c>
      <c r="O574" t="e">
        <f>IF(M574=0,"",INDEX(속성!$A$25:$S$25,1,'Data 추출'!M574))</f>
        <v>#N/A</v>
      </c>
    </row>
    <row r="575" spans="1:15" x14ac:dyDescent="0.3">
      <c r="B575">
        <v>488</v>
      </c>
      <c r="C575" t="s">
        <v>1114</v>
      </c>
      <c r="D575">
        <v>120</v>
      </c>
      <c r="E575">
        <v>70</v>
      </c>
      <c r="F575">
        <v>120</v>
      </c>
      <c r="G575">
        <v>75</v>
      </c>
      <c r="H575">
        <v>130</v>
      </c>
      <c r="I575">
        <v>85</v>
      </c>
      <c r="J575">
        <v>600</v>
      </c>
      <c r="K575" t="str">
        <f>VLOOKUP(C575,'Raw 도감'!$E$2:$F$1103,2,FALSE)</f>
        <v>에스퍼</v>
      </c>
      <c r="L575">
        <f>SUMPRODUCT((속성!$B$26:$S$43='Data 추출'!$K575)*ROW(속성!$B$26:$S$43))</f>
        <v>0</v>
      </c>
      <c r="M575">
        <f>SUMPRODUCT((속성!$B$26:$S$43='Data 추출'!$K575)*COLUMN(속성!$B$26:$S$43))</f>
        <v>0</v>
      </c>
      <c r="N575" t="str">
        <f>IF(L575=0,K575,(INDEX(속성!$A$1:$A$43,'Data 추출'!L575,1)))</f>
        <v>에스퍼</v>
      </c>
      <c r="O575" t="str">
        <f>IF(M575=0,"",INDEX(속성!$A$25:$S$25,1,'Data 추출'!M575))</f>
        <v/>
      </c>
    </row>
    <row r="576" spans="1:15" x14ac:dyDescent="0.3">
      <c r="B576">
        <v>489</v>
      </c>
      <c r="C576" t="s">
        <v>1116</v>
      </c>
      <c r="D576">
        <v>80</v>
      </c>
      <c r="E576">
        <v>80</v>
      </c>
      <c r="F576">
        <v>80</v>
      </c>
      <c r="G576">
        <v>80</v>
      </c>
      <c r="H576">
        <v>80</v>
      </c>
      <c r="I576">
        <v>80</v>
      </c>
      <c r="J576">
        <v>480</v>
      </c>
      <c r="K576" t="str">
        <f>VLOOKUP(C576,'Raw 도감'!$E$2:$F$1103,2,FALSE)</f>
        <v>물</v>
      </c>
      <c r="L576">
        <f>SUMPRODUCT((속성!$B$26:$S$43='Data 추출'!$K576)*ROW(속성!$B$26:$S$43))</f>
        <v>0</v>
      </c>
      <c r="M576">
        <f>SUMPRODUCT((속성!$B$26:$S$43='Data 추출'!$K576)*COLUMN(속성!$B$26:$S$43))</f>
        <v>0</v>
      </c>
      <c r="N576" t="str">
        <f>IF(L576=0,K576,(INDEX(속성!$A$1:$A$43,'Data 추출'!L576,1)))</f>
        <v>물</v>
      </c>
      <c r="O576" t="str">
        <f>IF(M576=0,"",INDEX(속성!$A$25:$S$25,1,'Data 추출'!M576))</f>
        <v/>
      </c>
    </row>
    <row r="577" spans="1:15" x14ac:dyDescent="0.3">
      <c r="B577">
        <v>490</v>
      </c>
      <c r="C577" t="s">
        <v>1118</v>
      </c>
      <c r="D577">
        <v>100</v>
      </c>
      <c r="E577">
        <v>100</v>
      </c>
      <c r="F577">
        <v>100</v>
      </c>
      <c r="G577">
        <v>100</v>
      </c>
      <c r="H577">
        <v>100</v>
      </c>
      <c r="I577">
        <v>100</v>
      </c>
      <c r="J577">
        <v>600</v>
      </c>
      <c r="K577" t="str">
        <f>VLOOKUP(C577,'Raw 도감'!$E$2:$F$1103,2,FALSE)</f>
        <v>물</v>
      </c>
      <c r="L577">
        <f>SUMPRODUCT((속성!$B$26:$S$43='Data 추출'!$K577)*ROW(속성!$B$26:$S$43))</f>
        <v>0</v>
      </c>
      <c r="M577">
        <f>SUMPRODUCT((속성!$B$26:$S$43='Data 추출'!$K577)*COLUMN(속성!$B$26:$S$43))</f>
        <v>0</v>
      </c>
      <c r="N577" t="str">
        <f>IF(L577=0,K577,(INDEX(속성!$A$1:$A$43,'Data 추출'!L577,1)))</f>
        <v>물</v>
      </c>
      <c r="O577" t="str">
        <f>IF(M577=0,"",INDEX(속성!$A$25:$S$25,1,'Data 추출'!M577))</f>
        <v/>
      </c>
    </row>
    <row r="578" spans="1:15" x14ac:dyDescent="0.3">
      <c r="B578">
        <v>491</v>
      </c>
      <c r="C578" t="s">
        <v>1120</v>
      </c>
      <c r="D578">
        <v>70</v>
      </c>
      <c r="E578">
        <v>90</v>
      </c>
      <c r="F578">
        <v>90</v>
      </c>
      <c r="G578">
        <v>135</v>
      </c>
      <c r="H578">
        <v>90</v>
      </c>
      <c r="I578">
        <v>125</v>
      </c>
      <c r="J578">
        <v>600</v>
      </c>
      <c r="K578" t="str">
        <f>VLOOKUP(C578,'Raw 도감'!$E$2:$F$1103,2,FALSE)</f>
        <v>악</v>
      </c>
      <c r="L578">
        <f>SUMPRODUCT((속성!$B$26:$S$43='Data 추출'!$K578)*ROW(속성!$B$26:$S$43))</f>
        <v>0</v>
      </c>
      <c r="M578">
        <f>SUMPRODUCT((속성!$B$26:$S$43='Data 추출'!$K578)*COLUMN(속성!$B$26:$S$43))</f>
        <v>0</v>
      </c>
      <c r="N578" t="str">
        <f>IF(L578=0,K578,(INDEX(속성!$A$1:$A$43,'Data 추출'!L578,1)))</f>
        <v>악</v>
      </c>
      <c r="O578" t="str">
        <f>IF(M578=0,"",INDEX(속성!$A$25:$S$25,1,'Data 추출'!M578))</f>
        <v/>
      </c>
    </row>
    <row r="579" spans="1:15" x14ac:dyDescent="0.3">
      <c r="A579" t="s">
        <v>3356</v>
      </c>
      <c r="B579">
        <v>492</v>
      </c>
      <c r="C579" t="s">
        <v>1122</v>
      </c>
      <c r="D579">
        <v>100</v>
      </c>
      <c r="E579">
        <v>100</v>
      </c>
      <c r="F579">
        <v>100</v>
      </c>
      <c r="G579">
        <v>100</v>
      </c>
      <c r="H579">
        <v>100</v>
      </c>
      <c r="I579">
        <v>100</v>
      </c>
      <c r="J579">
        <v>600</v>
      </c>
      <c r="K579" t="e">
        <f>VLOOKUP(C579,'Raw 도감'!$E$2:$F$1103,2,FALSE)</f>
        <v>#N/A</v>
      </c>
      <c r="L579" t="e">
        <f>SUMPRODUCT((속성!$B$26:$S$43='Data 추출'!$K579)*ROW(속성!$B$26:$S$43))</f>
        <v>#N/A</v>
      </c>
      <c r="M579" t="e">
        <f>SUMPRODUCT((속성!$B$26:$S$43='Data 추출'!$K579)*COLUMN(속성!$B$26:$S$43))</f>
        <v>#N/A</v>
      </c>
      <c r="N579" t="e">
        <f>IF(L579=0,K579,(INDEX(속성!$A$1:$A$43,'Data 추출'!L579,1)))</f>
        <v>#N/A</v>
      </c>
      <c r="O579" t="e">
        <f>IF(M579=0,"",INDEX(속성!$A$25:$S$25,1,'Data 추출'!M579))</f>
        <v>#N/A</v>
      </c>
    </row>
    <row r="580" spans="1:15" x14ac:dyDescent="0.3">
      <c r="A580" t="s">
        <v>3356</v>
      </c>
      <c r="B580">
        <v>492</v>
      </c>
      <c r="C580" t="s">
        <v>1124</v>
      </c>
      <c r="D580">
        <v>100</v>
      </c>
      <c r="E580">
        <v>103</v>
      </c>
      <c r="F580">
        <v>75</v>
      </c>
      <c r="G580">
        <v>120</v>
      </c>
      <c r="H580">
        <v>75</v>
      </c>
      <c r="I580">
        <v>127</v>
      </c>
      <c r="J580">
        <v>600</v>
      </c>
      <c r="K580" t="e">
        <f>VLOOKUP(C580,'Raw 도감'!$E$2:$F$1103,2,FALSE)</f>
        <v>#N/A</v>
      </c>
      <c r="L580" t="e">
        <f>SUMPRODUCT((속성!$B$26:$S$43='Data 추출'!$K580)*ROW(속성!$B$26:$S$43))</f>
        <v>#N/A</v>
      </c>
      <c r="M580" t="e">
        <f>SUMPRODUCT((속성!$B$26:$S$43='Data 추출'!$K580)*COLUMN(속성!$B$26:$S$43))</f>
        <v>#N/A</v>
      </c>
      <c r="N580" t="e">
        <f>IF(L580=0,K580,(INDEX(속성!$A$1:$A$43,'Data 추출'!L580,1)))</f>
        <v>#N/A</v>
      </c>
      <c r="O580" t="e">
        <f>IF(M580=0,"",INDEX(속성!$A$25:$S$25,1,'Data 추출'!M580))</f>
        <v>#N/A</v>
      </c>
    </row>
    <row r="581" spans="1:15" x14ac:dyDescent="0.3">
      <c r="B581">
        <v>493</v>
      </c>
      <c r="C581" t="s">
        <v>1126</v>
      </c>
      <c r="D581">
        <v>120</v>
      </c>
      <c r="E581">
        <v>120</v>
      </c>
      <c r="F581">
        <v>120</v>
      </c>
      <c r="G581">
        <v>120</v>
      </c>
      <c r="H581">
        <v>120</v>
      </c>
      <c r="I581">
        <v>120</v>
      </c>
      <c r="J581">
        <v>720</v>
      </c>
      <c r="K581" t="str">
        <f>VLOOKUP(C581,'Raw 도감'!$E$2:$F$1103,2,FALSE)</f>
        <v>노말</v>
      </c>
      <c r="L581">
        <f>SUMPRODUCT((속성!$B$26:$S$43='Data 추출'!$K581)*ROW(속성!$B$26:$S$43))</f>
        <v>0</v>
      </c>
      <c r="M581">
        <f>SUMPRODUCT((속성!$B$26:$S$43='Data 추출'!$K581)*COLUMN(속성!$B$26:$S$43))</f>
        <v>0</v>
      </c>
      <c r="N581" t="str">
        <f>IF(L581=0,K581,(INDEX(속성!$A$1:$A$43,'Data 추출'!L581,1)))</f>
        <v>노말</v>
      </c>
      <c r="O581" t="str">
        <f>IF(M581=0,"",INDEX(속성!$A$25:$S$25,1,'Data 추출'!M581))</f>
        <v/>
      </c>
    </row>
    <row r="582" spans="1:15" x14ac:dyDescent="0.3">
      <c r="B582">
        <v>494</v>
      </c>
      <c r="C582" t="s">
        <v>1128</v>
      </c>
      <c r="D582">
        <v>100</v>
      </c>
      <c r="E582">
        <v>100</v>
      </c>
      <c r="F582">
        <v>100</v>
      </c>
      <c r="G582">
        <v>100</v>
      </c>
      <c r="H582">
        <v>100</v>
      </c>
      <c r="I582">
        <v>100</v>
      </c>
      <c r="J582">
        <v>600</v>
      </c>
      <c r="K582" t="str">
        <f>VLOOKUP(C582,'Raw 도감'!$E$2:$F$1103,2,FALSE)</f>
        <v>에스퍼불꽃</v>
      </c>
      <c r="L582">
        <f>SUMPRODUCT((속성!$B$26:$S$43='Data 추출'!$K582)*ROW(속성!$B$26:$S$43))</f>
        <v>36</v>
      </c>
      <c r="M582">
        <f>SUMPRODUCT((속성!$B$26:$S$43='Data 추출'!$K582)*COLUMN(속성!$B$26:$S$43))</f>
        <v>3</v>
      </c>
      <c r="N582" t="str">
        <f>IF(L582=0,K582,(INDEX(속성!$A$1:$A$43,'Data 추출'!L582,1)))</f>
        <v>에스퍼</v>
      </c>
      <c r="O582" t="str">
        <f>IF(M582=0,"",INDEX(속성!$A$25:$S$25,1,'Data 추출'!M582))</f>
        <v>불꽃</v>
      </c>
    </row>
    <row r="583" spans="1:15" x14ac:dyDescent="0.3">
      <c r="B583">
        <v>495</v>
      </c>
      <c r="C583" t="s">
        <v>1130</v>
      </c>
      <c r="D583">
        <v>45</v>
      </c>
      <c r="E583">
        <v>45</v>
      </c>
      <c r="F583">
        <v>55</v>
      </c>
      <c r="G583">
        <v>45</v>
      </c>
      <c r="H583">
        <v>55</v>
      </c>
      <c r="I583">
        <v>63</v>
      </c>
      <c r="J583">
        <v>308</v>
      </c>
      <c r="K583" t="str">
        <f>VLOOKUP(C583,'Raw 도감'!$E$2:$F$1103,2,FALSE)</f>
        <v>풀</v>
      </c>
      <c r="L583">
        <f>SUMPRODUCT((속성!$B$26:$S$43='Data 추출'!$K583)*ROW(속성!$B$26:$S$43))</f>
        <v>0</v>
      </c>
      <c r="M583">
        <f>SUMPRODUCT((속성!$B$26:$S$43='Data 추출'!$K583)*COLUMN(속성!$B$26:$S$43))</f>
        <v>0</v>
      </c>
      <c r="N583" t="str">
        <f>IF(L583=0,K583,(INDEX(속성!$A$1:$A$43,'Data 추출'!L583,1)))</f>
        <v>풀</v>
      </c>
      <c r="O583" t="str">
        <f>IF(M583=0,"",INDEX(속성!$A$25:$S$25,1,'Data 추출'!M583))</f>
        <v/>
      </c>
    </row>
    <row r="584" spans="1:15" x14ac:dyDescent="0.3">
      <c r="B584">
        <v>496</v>
      </c>
      <c r="C584" t="s">
        <v>1132</v>
      </c>
      <c r="D584">
        <v>60</v>
      </c>
      <c r="E584">
        <v>60</v>
      </c>
      <c r="F584">
        <v>75</v>
      </c>
      <c r="G584">
        <v>60</v>
      </c>
      <c r="H584">
        <v>75</v>
      </c>
      <c r="I584">
        <v>83</v>
      </c>
      <c r="J584">
        <v>413</v>
      </c>
      <c r="K584" t="str">
        <f>VLOOKUP(C584,'Raw 도감'!$E$2:$F$1103,2,FALSE)</f>
        <v>풀</v>
      </c>
      <c r="L584">
        <f>SUMPRODUCT((속성!$B$26:$S$43='Data 추출'!$K584)*ROW(속성!$B$26:$S$43))</f>
        <v>0</v>
      </c>
      <c r="M584">
        <f>SUMPRODUCT((속성!$B$26:$S$43='Data 추출'!$K584)*COLUMN(속성!$B$26:$S$43))</f>
        <v>0</v>
      </c>
      <c r="N584" t="str">
        <f>IF(L584=0,K584,(INDEX(속성!$A$1:$A$43,'Data 추출'!L584,1)))</f>
        <v>풀</v>
      </c>
      <c r="O584" t="str">
        <f>IF(M584=0,"",INDEX(속성!$A$25:$S$25,1,'Data 추출'!M584))</f>
        <v/>
      </c>
    </row>
    <row r="585" spans="1:15" x14ac:dyDescent="0.3">
      <c r="B585">
        <v>497</v>
      </c>
      <c r="C585" t="s">
        <v>1134</v>
      </c>
      <c r="D585">
        <v>75</v>
      </c>
      <c r="E585">
        <v>75</v>
      </c>
      <c r="F585">
        <v>95</v>
      </c>
      <c r="G585">
        <v>75</v>
      </c>
      <c r="H585">
        <v>95</v>
      </c>
      <c r="I585">
        <v>113</v>
      </c>
      <c r="J585">
        <v>528</v>
      </c>
      <c r="K585" t="str">
        <f>VLOOKUP(C585,'Raw 도감'!$E$2:$F$1103,2,FALSE)</f>
        <v>풀</v>
      </c>
      <c r="L585">
        <f>SUMPRODUCT((속성!$B$26:$S$43='Data 추출'!$K585)*ROW(속성!$B$26:$S$43))</f>
        <v>0</v>
      </c>
      <c r="M585">
        <f>SUMPRODUCT((속성!$B$26:$S$43='Data 추출'!$K585)*COLUMN(속성!$B$26:$S$43))</f>
        <v>0</v>
      </c>
      <c r="N585" t="str">
        <f>IF(L585=0,K585,(INDEX(속성!$A$1:$A$43,'Data 추출'!L585,1)))</f>
        <v>풀</v>
      </c>
      <c r="O585" t="str">
        <f>IF(M585=0,"",INDEX(속성!$A$25:$S$25,1,'Data 추출'!M585))</f>
        <v/>
      </c>
    </row>
    <row r="586" spans="1:15" x14ac:dyDescent="0.3">
      <c r="B586">
        <v>498</v>
      </c>
      <c r="C586" t="s">
        <v>1136</v>
      </c>
      <c r="D586">
        <v>65</v>
      </c>
      <c r="E586">
        <v>63</v>
      </c>
      <c r="F586">
        <v>45</v>
      </c>
      <c r="G586">
        <v>45</v>
      </c>
      <c r="H586">
        <v>45</v>
      </c>
      <c r="I586">
        <v>45</v>
      </c>
      <c r="J586">
        <v>308</v>
      </c>
      <c r="K586" t="str">
        <f>VLOOKUP(C586,'Raw 도감'!$E$2:$F$1103,2,FALSE)</f>
        <v>불꽃</v>
      </c>
      <c r="L586">
        <f>SUMPRODUCT((속성!$B$26:$S$43='Data 추출'!$K586)*ROW(속성!$B$26:$S$43))</f>
        <v>0</v>
      </c>
      <c r="M586">
        <f>SUMPRODUCT((속성!$B$26:$S$43='Data 추출'!$K586)*COLUMN(속성!$B$26:$S$43))</f>
        <v>0</v>
      </c>
      <c r="N586" t="str">
        <f>IF(L586=0,K586,(INDEX(속성!$A$1:$A$43,'Data 추출'!L586,1)))</f>
        <v>불꽃</v>
      </c>
      <c r="O586" t="str">
        <f>IF(M586=0,"",INDEX(속성!$A$25:$S$25,1,'Data 추출'!M586))</f>
        <v/>
      </c>
    </row>
    <row r="587" spans="1:15" x14ac:dyDescent="0.3">
      <c r="B587">
        <v>499</v>
      </c>
      <c r="C587" t="s">
        <v>1138</v>
      </c>
      <c r="D587">
        <v>90</v>
      </c>
      <c r="E587">
        <v>93</v>
      </c>
      <c r="F587">
        <v>55</v>
      </c>
      <c r="G587">
        <v>70</v>
      </c>
      <c r="H587">
        <v>55</v>
      </c>
      <c r="I587">
        <v>55</v>
      </c>
      <c r="J587">
        <v>418</v>
      </c>
      <c r="K587" t="str">
        <f>VLOOKUP(C587,'Raw 도감'!$E$2:$F$1103,2,FALSE)</f>
        <v>불꽃격투</v>
      </c>
      <c r="L587">
        <f>SUMPRODUCT((속성!$B$26:$S$43='Data 추출'!$K587)*ROW(속성!$B$26:$S$43))</f>
        <v>27</v>
      </c>
      <c r="M587">
        <f>SUMPRODUCT((속성!$B$26:$S$43='Data 추출'!$K587)*COLUMN(속성!$B$26:$S$43))</f>
        <v>8</v>
      </c>
      <c r="N587" t="str">
        <f>IF(L587=0,K587,(INDEX(속성!$A$1:$A$43,'Data 추출'!L587,1)))</f>
        <v>불꽃</v>
      </c>
      <c r="O587" t="str">
        <f>IF(M587=0,"",INDEX(속성!$A$25:$S$25,1,'Data 추출'!M587))</f>
        <v>격투</v>
      </c>
    </row>
    <row r="588" spans="1:15" x14ac:dyDescent="0.3">
      <c r="B588">
        <v>500</v>
      </c>
      <c r="C588" t="s">
        <v>1140</v>
      </c>
      <c r="D588">
        <v>110</v>
      </c>
      <c r="E588">
        <v>123</v>
      </c>
      <c r="F588">
        <v>65</v>
      </c>
      <c r="G588">
        <v>100</v>
      </c>
      <c r="H588">
        <v>65</v>
      </c>
      <c r="I588">
        <v>65</v>
      </c>
      <c r="J588">
        <v>528</v>
      </c>
      <c r="K588" t="str">
        <f>VLOOKUP(C588,'Raw 도감'!$E$2:$F$1103,2,FALSE)</f>
        <v>불꽃격투</v>
      </c>
      <c r="L588">
        <f>SUMPRODUCT((속성!$B$26:$S$43='Data 추출'!$K588)*ROW(속성!$B$26:$S$43))</f>
        <v>27</v>
      </c>
      <c r="M588">
        <f>SUMPRODUCT((속성!$B$26:$S$43='Data 추출'!$K588)*COLUMN(속성!$B$26:$S$43))</f>
        <v>8</v>
      </c>
      <c r="N588" t="str">
        <f>IF(L588=0,K588,(INDEX(속성!$A$1:$A$43,'Data 추출'!L588,1)))</f>
        <v>불꽃</v>
      </c>
      <c r="O588" t="str">
        <f>IF(M588=0,"",INDEX(속성!$A$25:$S$25,1,'Data 추출'!M588))</f>
        <v>격투</v>
      </c>
    </row>
    <row r="589" spans="1:15" x14ac:dyDescent="0.3">
      <c r="B589">
        <v>501</v>
      </c>
      <c r="C589" t="s">
        <v>1142</v>
      </c>
      <c r="D589">
        <v>55</v>
      </c>
      <c r="E589">
        <v>55</v>
      </c>
      <c r="F589">
        <v>45</v>
      </c>
      <c r="G589">
        <v>63</v>
      </c>
      <c r="H589">
        <v>45</v>
      </c>
      <c r="I589">
        <v>45</v>
      </c>
      <c r="J589">
        <v>308</v>
      </c>
      <c r="K589" t="str">
        <f>VLOOKUP(C589,'Raw 도감'!$E$2:$F$1103,2,FALSE)</f>
        <v>물</v>
      </c>
      <c r="L589">
        <f>SUMPRODUCT((속성!$B$26:$S$43='Data 추출'!$K589)*ROW(속성!$B$26:$S$43))</f>
        <v>0</v>
      </c>
      <c r="M589">
        <f>SUMPRODUCT((속성!$B$26:$S$43='Data 추출'!$K589)*COLUMN(속성!$B$26:$S$43))</f>
        <v>0</v>
      </c>
      <c r="N589" t="str">
        <f>IF(L589=0,K589,(INDEX(속성!$A$1:$A$43,'Data 추출'!L589,1)))</f>
        <v>물</v>
      </c>
      <c r="O589" t="str">
        <f>IF(M589=0,"",INDEX(속성!$A$25:$S$25,1,'Data 추출'!M589))</f>
        <v/>
      </c>
    </row>
    <row r="590" spans="1:15" x14ac:dyDescent="0.3">
      <c r="B590">
        <v>502</v>
      </c>
      <c r="C590" t="s">
        <v>1144</v>
      </c>
      <c r="D590">
        <v>75</v>
      </c>
      <c r="E590">
        <v>75</v>
      </c>
      <c r="F590">
        <v>60</v>
      </c>
      <c r="G590">
        <v>83</v>
      </c>
      <c r="H590">
        <v>60</v>
      </c>
      <c r="I590">
        <v>60</v>
      </c>
      <c r="J590">
        <v>413</v>
      </c>
      <c r="K590" t="str">
        <f>VLOOKUP(C590,'Raw 도감'!$E$2:$F$1103,2,FALSE)</f>
        <v>물</v>
      </c>
      <c r="L590">
        <f>SUMPRODUCT((속성!$B$26:$S$43='Data 추출'!$K590)*ROW(속성!$B$26:$S$43))</f>
        <v>0</v>
      </c>
      <c r="M590">
        <f>SUMPRODUCT((속성!$B$26:$S$43='Data 추출'!$K590)*COLUMN(속성!$B$26:$S$43))</f>
        <v>0</v>
      </c>
      <c r="N590" t="str">
        <f>IF(L590=0,K590,(INDEX(속성!$A$1:$A$43,'Data 추출'!L590,1)))</f>
        <v>물</v>
      </c>
      <c r="O590" t="str">
        <f>IF(M590=0,"",INDEX(속성!$A$25:$S$25,1,'Data 추출'!M590))</f>
        <v/>
      </c>
    </row>
    <row r="591" spans="1:15" x14ac:dyDescent="0.3">
      <c r="B591">
        <v>503</v>
      </c>
      <c r="C591" t="s">
        <v>1146</v>
      </c>
      <c r="D591">
        <v>95</v>
      </c>
      <c r="E591">
        <v>100</v>
      </c>
      <c r="F591">
        <v>85</v>
      </c>
      <c r="G591">
        <v>108</v>
      </c>
      <c r="H591">
        <v>70</v>
      </c>
      <c r="I591">
        <v>70</v>
      </c>
      <c r="J591">
        <v>528</v>
      </c>
      <c r="K591" t="str">
        <f>VLOOKUP(C591,'Raw 도감'!$E$2:$F$1103,2,FALSE)</f>
        <v>물</v>
      </c>
      <c r="L591">
        <f>SUMPRODUCT((속성!$B$26:$S$43='Data 추출'!$K591)*ROW(속성!$B$26:$S$43))</f>
        <v>0</v>
      </c>
      <c r="M591">
        <f>SUMPRODUCT((속성!$B$26:$S$43='Data 추출'!$K591)*COLUMN(속성!$B$26:$S$43))</f>
        <v>0</v>
      </c>
      <c r="N591" t="str">
        <f>IF(L591=0,K591,(INDEX(속성!$A$1:$A$43,'Data 추출'!L591,1)))</f>
        <v>물</v>
      </c>
      <c r="O591" t="str">
        <f>IF(M591=0,"",INDEX(속성!$A$25:$S$25,1,'Data 추출'!M591))</f>
        <v/>
      </c>
    </row>
    <row r="592" spans="1:15" x14ac:dyDescent="0.3">
      <c r="B592">
        <v>504</v>
      </c>
      <c r="C592" t="s">
        <v>1148</v>
      </c>
      <c r="D592">
        <v>45</v>
      </c>
      <c r="E592">
        <v>55</v>
      </c>
      <c r="F592">
        <v>39</v>
      </c>
      <c r="G592">
        <v>35</v>
      </c>
      <c r="H592">
        <v>39</v>
      </c>
      <c r="I592">
        <v>42</v>
      </c>
      <c r="J592">
        <v>255</v>
      </c>
      <c r="K592" t="str">
        <f>VLOOKUP(C592,'Raw 도감'!$E$2:$F$1103,2,FALSE)</f>
        <v>노말</v>
      </c>
      <c r="L592">
        <f>SUMPRODUCT((속성!$B$26:$S$43='Data 추출'!$K592)*ROW(속성!$B$26:$S$43))</f>
        <v>0</v>
      </c>
      <c r="M592">
        <f>SUMPRODUCT((속성!$B$26:$S$43='Data 추출'!$K592)*COLUMN(속성!$B$26:$S$43))</f>
        <v>0</v>
      </c>
      <c r="N592" t="str">
        <f>IF(L592=0,K592,(INDEX(속성!$A$1:$A$43,'Data 추출'!L592,1)))</f>
        <v>노말</v>
      </c>
      <c r="O592" t="str">
        <f>IF(M592=0,"",INDEX(속성!$A$25:$S$25,1,'Data 추출'!M592))</f>
        <v/>
      </c>
    </row>
    <row r="593" spans="2:15" x14ac:dyDescent="0.3">
      <c r="B593">
        <v>505</v>
      </c>
      <c r="C593" t="s">
        <v>1150</v>
      </c>
      <c r="D593">
        <v>60</v>
      </c>
      <c r="E593">
        <v>85</v>
      </c>
      <c r="F593">
        <v>69</v>
      </c>
      <c r="G593">
        <v>60</v>
      </c>
      <c r="H593">
        <v>69</v>
      </c>
      <c r="I593">
        <v>77</v>
      </c>
      <c r="J593">
        <v>420</v>
      </c>
      <c r="K593" t="str">
        <f>VLOOKUP(C593,'Raw 도감'!$E$2:$F$1103,2,FALSE)</f>
        <v>노말</v>
      </c>
      <c r="L593">
        <f>SUMPRODUCT((속성!$B$26:$S$43='Data 추출'!$K593)*ROW(속성!$B$26:$S$43))</f>
        <v>0</v>
      </c>
      <c r="M593">
        <f>SUMPRODUCT((속성!$B$26:$S$43='Data 추출'!$K593)*COLUMN(속성!$B$26:$S$43))</f>
        <v>0</v>
      </c>
      <c r="N593" t="str">
        <f>IF(L593=0,K593,(INDEX(속성!$A$1:$A$43,'Data 추출'!L593,1)))</f>
        <v>노말</v>
      </c>
      <c r="O593" t="str">
        <f>IF(M593=0,"",INDEX(속성!$A$25:$S$25,1,'Data 추출'!M593))</f>
        <v/>
      </c>
    </row>
    <row r="594" spans="2:15" x14ac:dyDescent="0.3">
      <c r="B594">
        <v>506</v>
      </c>
      <c r="C594" t="s">
        <v>1152</v>
      </c>
      <c r="D594">
        <v>45</v>
      </c>
      <c r="E594">
        <v>60</v>
      </c>
      <c r="F594">
        <v>45</v>
      </c>
      <c r="G594">
        <v>25</v>
      </c>
      <c r="H594">
        <v>45</v>
      </c>
      <c r="I594">
        <v>55</v>
      </c>
      <c r="J594">
        <v>275</v>
      </c>
      <c r="K594" t="str">
        <f>VLOOKUP(C594,'Raw 도감'!$E$2:$F$1103,2,FALSE)</f>
        <v>노말</v>
      </c>
      <c r="L594">
        <f>SUMPRODUCT((속성!$B$26:$S$43='Data 추출'!$K594)*ROW(속성!$B$26:$S$43))</f>
        <v>0</v>
      </c>
      <c r="M594">
        <f>SUMPRODUCT((속성!$B$26:$S$43='Data 추출'!$K594)*COLUMN(속성!$B$26:$S$43))</f>
        <v>0</v>
      </c>
      <c r="N594" t="str">
        <f>IF(L594=0,K594,(INDEX(속성!$A$1:$A$43,'Data 추출'!L594,1)))</f>
        <v>노말</v>
      </c>
      <c r="O594" t="str">
        <f>IF(M594=0,"",INDEX(속성!$A$25:$S$25,1,'Data 추출'!M594))</f>
        <v/>
      </c>
    </row>
    <row r="595" spans="2:15" x14ac:dyDescent="0.3">
      <c r="B595">
        <v>507</v>
      </c>
      <c r="C595" t="s">
        <v>1154</v>
      </c>
      <c r="D595">
        <v>65</v>
      </c>
      <c r="E595">
        <v>80</v>
      </c>
      <c r="F595">
        <v>65</v>
      </c>
      <c r="G595">
        <v>35</v>
      </c>
      <c r="H595">
        <v>65</v>
      </c>
      <c r="I595">
        <v>60</v>
      </c>
      <c r="J595">
        <v>370</v>
      </c>
      <c r="K595" t="str">
        <f>VLOOKUP(C595,'Raw 도감'!$E$2:$F$1103,2,FALSE)</f>
        <v>노말</v>
      </c>
      <c r="L595">
        <f>SUMPRODUCT((속성!$B$26:$S$43='Data 추출'!$K595)*ROW(속성!$B$26:$S$43))</f>
        <v>0</v>
      </c>
      <c r="M595">
        <f>SUMPRODUCT((속성!$B$26:$S$43='Data 추출'!$K595)*COLUMN(속성!$B$26:$S$43))</f>
        <v>0</v>
      </c>
      <c r="N595" t="str">
        <f>IF(L595=0,K595,(INDEX(속성!$A$1:$A$43,'Data 추출'!L595,1)))</f>
        <v>노말</v>
      </c>
      <c r="O595" t="str">
        <f>IF(M595=0,"",INDEX(속성!$A$25:$S$25,1,'Data 추출'!M595))</f>
        <v/>
      </c>
    </row>
    <row r="596" spans="2:15" x14ac:dyDescent="0.3">
      <c r="B596">
        <v>508</v>
      </c>
      <c r="C596" t="s">
        <v>2697</v>
      </c>
      <c r="D596">
        <v>85</v>
      </c>
      <c r="E596">
        <v>110</v>
      </c>
      <c r="F596">
        <v>90</v>
      </c>
      <c r="G596">
        <v>45</v>
      </c>
      <c r="H596">
        <v>90</v>
      </c>
      <c r="I596">
        <v>80</v>
      </c>
      <c r="J596">
        <v>500</v>
      </c>
      <c r="K596" t="str">
        <f>VLOOKUP(C596,'Raw 도감'!$E$2:$F$1103,2,FALSE)</f>
        <v>노말</v>
      </c>
      <c r="L596">
        <f>SUMPRODUCT((속성!$B$26:$S$43='Data 추출'!$K596)*ROW(속성!$B$26:$S$43))</f>
        <v>0</v>
      </c>
      <c r="M596">
        <f>SUMPRODUCT((속성!$B$26:$S$43='Data 추출'!$K596)*COLUMN(속성!$B$26:$S$43))</f>
        <v>0</v>
      </c>
      <c r="N596" t="str">
        <f>IF(L596=0,K596,(INDEX(속성!$A$1:$A$43,'Data 추출'!L596,1)))</f>
        <v>노말</v>
      </c>
      <c r="O596" t="str">
        <f>IF(M596=0,"",INDEX(속성!$A$25:$S$25,1,'Data 추출'!M596))</f>
        <v/>
      </c>
    </row>
    <row r="597" spans="2:15" x14ac:dyDescent="0.3">
      <c r="B597">
        <v>509</v>
      </c>
      <c r="C597" t="s">
        <v>1159</v>
      </c>
      <c r="D597">
        <v>41</v>
      </c>
      <c r="E597">
        <v>50</v>
      </c>
      <c r="F597">
        <v>37</v>
      </c>
      <c r="G597">
        <v>50</v>
      </c>
      <c r="H597">
        <v>37</v>
      </c>
      <c r="I597">
        <v>66</v>
      </c>
      <c r="J597">
        <v>281</v>
      </c>
      <c r="K597" t="str">
        <f>VLOOKUP(C597,'Raw 도감'!$E$2:$F$1103,2,FALSE)</f>
        <v>악</v>
      </c>
      <c r="L597">
        <f>SUMPRODUCT((속성!$B$26:$S$43='Data 추출'!$K597)*ROW(속성!$B$26:$S$43))</f>
        <v>0</v>
      </c>
      <c r="M597">
        <f>SUMPRODUCT((속성!$B$26:$S$43='Data 추출'!$K597)*COLUMN(속성!$B$26:$S$43))</f>
        <v>0</v>
      </c>
      <c r="N597" t="str">
        <f>IF(L597=0,K597,(INDEX(속성!$A$1:$A$43,'Data 추출'!L597,1)))</f>
        <v>악</v>
      </c>
      <c r="O597" t="str">
        <f>IF(M597=0,"",INDEX(속성!$A$25:$S$25,1,'Data 추출'!M597))</f>
        <v/>
      </c>
    </row>
    <row r="598" spans="2:15" x14ac:dyDescent="0.3">
      <c r="B598">
        <v>510</v>
      </c>
      <c r="C598" t="s">
        <v>1161</v>
      </c>
      <c r="D598">
        <v>64</v>
      </c>
      <c r="E598">
        <v>88</v>
      </c>
      <c r="F598">
        <v>50</v>
      </c>
      <c r="G598">
        <v>88</v>
      </c>
      <c r="H598">
        <v>50</v>
      </c>
      <c r="I598">
        <v>106</v>
      </c>
      <c r="J598">
        <v>446</v>
      </c>
      <c r="K598" t="str">
        <f>VLOOKUP(C598,'Raw 도감'!$E$2:$F$1103,2,FALSE)</f>
        <v>악</v>
      </c>
      <c r="L598">
        <f>SUMPRODUCT((속성!$B$26:$S$43='Data 추출'!$K598)*ROW(속성!$B$26:$S$43))</f>
        <v>0</v>
      </c>
      <c r="M598">
        <f>SUMPRODUCT((속성!$B$26:$S$43='Data 추출'!$K598)*COLUMN(속성!$B$26:$S$43))</f>
        <v>0</v>
      </c>
      <c r="N598" t="str">
        <f>IF(L598=0,K598,(INDEX(속성!$A$1:$A$43,'Data 추출'!L598,1)))</f>
        <v>악</v>
      </c>
      <c r="O598" t="str">
        <f>IF(M598=0,"",INDEX(속성!$A$25:$S$25,1,'Data 추출'!M598))</f>
        <v/>
      </c>
    </row>
    <row r="599" spans="2:15" x14ac:dyDescent="0.3">
      <c r="B599">
        <v>511</v>
      </c>
      <c r="C599" t="s">
        <v>1163</v>
      </c>
      <c r="D599">
        <v>50</v>
      </c>
      <c r="E599">
        <v>53</v>
      </c>
      <c r="F599">
        <v>48</v>
      </c>
      <c r="G599">
        <v>53</v>
      </c>
      <c r="H599">
        <v>48</v>
      </c>
      <c r="I599">
        <v>64</v>
      </c>
      <c r="J599">
        <v>316</v>
      </c>
      <c r="K599" t="str">
        <f>VLOOKUP(C599,'Raw 도감'!$E$2:$F$1103,2,FALSE)</f>
        <v>풀</v>
      </c>
      <c r="L599">
        <f>SUMPRODUCT((속성!$B$26:$S$43='Data 추출'!$K599)*ROW(속성!$B$26:$S$43))</f>
        <v>0</v>
      </c>
      <c r="M599">
        <f>SUMPRODUCT((속성!$B$26:$S$43='Data 추출'!$K599)*COLUMN(속성!$B$26:$S$43))</f>
        <v>0</v>
      </c>
      <c r="N599" t="str">
        <f>IF(L599=0,K599,(INDEX(속성!$A$1:$A$43,'Data 추출'!L599,1)))</f>
        <v>풀</v>
      </c>
      <c r="O599" t="str">
        <f>IF(M599=0,"",INDEX(속성!$A$25:$S$25,1,'Data 추출'!M599))</f>
        <v/>
      </c>
    </row>
    <row r="600" spans="2:15" x14ac:dyDescent="0.3">
      <c r="B600">
        <v>512</v>
      </c>
      <c r="C600" t="s">
        <v>1165</v>
      </c>
      <c r="D600">
        <v>75</v>
      </c>
      <c r="E600">
        <v>98</v>
      </c>
      <c r="F600">
        <v>63</v>
      </c>
      <c r="G600">
        <v>98</v>
      </c>
      <c r="H600">
        <v>63</v>
      </c>
      <c r="I600">
        <v>101</v>
      </c>
      <c r="J600">
        <v>498</v>
      </c>
      <c r="K600" t="str">
        <f>VLOOKUP(C600,'Raw 도감'!$E$2:$F$1103,2,FALSE)</f>
        <v>풀</v>
      </c>
      <c r="L600">
        <f>SUMPRODUCT((속성!$B$26:$S$43='Data 추출'!$K600)*ROW(속성!$B$26:$S$43))</f>
        <v>0</v>
      </c>
      <c r="M600">
        <f>SUMPRODUCT((속성!$B$26:$S$43='Data 추출'!$K600)*COLUMN(속성!$B$26:$S$43))</f>
        <v>0</v>
      </c>
      <c r="N600" t="str">
        <f>IF(L600=0,K600,(INDEX(속성!$A$1:$A$43,'Data 추출'!L600,1)))</f>
        <v>풀</v>
      </c>
      <c r="O600" t="str">
        <f>IF(M600=0,"",INDEX(속성!$A$25:$S$25,1,'Data 추출'!M600))</f>
        <v/>
      </c>
    </row>
    <row r="601" spans="2:15" x14ac:dyDescent="0.3">
      <c r="B601">
        <v>513</v>
      </c>
      <c r="C601" t="s">
        <v>1167</v>
      </c>
      <c r="D601">
        <v>50</v>
      </c>
      <c r="E601">
        <v>53</v>
      </c>
      <c r="F601">
        <v>48</v>
      </c>
      <c r="G601">
        <v>53</v>
      </c>
      <c r="H601">
        <v>48</v>
      </c>
      <c r="I601">
        <v>64</v>
      </c>
      <c r="J601">
        <v>316</v>
      </c>
      <c r="K601" t="str">
        <f>VLOOKUP(C601,'Raw 도감'!$E$2:$F$1103,2,FALSE)</f>
        <v>불꽃</v>
      </c>
      <c r="L601">
        <f>SUMPRODUCT((속성!$B$26:$S$43='Data 추출'!$K601)*ROW(속성!$B$26:$S$43))</f>
        <v>0</v>
      </c>
      <c r="M601">
        <f>SUMPRODUCT((속성!$B$26:$S$43='Data 추출'!$K601)*COLUMN(속성!$B$26:$S$43))</f>
        <v>0</v>
      </c>
      <c r="N601" t="str">
        <f>IF(L601=0,K601,(INDEX(속성!$A$1:$A$43,'Data 추출'!L601,1)))</f>
        <v>불꽃</v>
      </c>
      <c r="O601" t="str">
        <f>IF(M601=0,"",INDEX(속성!$A$25:$S$25,1,'Data 추출'!M601))</f>
        <v/>
      </c>
    </row>
    <row r="602" spans="2:15" x14ac:dyDescent="0.3">
      <c r="B602">
        <v>514</v>
      </c>
      <c r="C602" t="s">
        <v>1169</v>
      </c>
      <c r="D602">
        <v>75</v>
      </c>
      <c r="E602">
        <v>98</v>
      </c>
      <c r="F602">
        <v>63</v>
      </c>
      <c r="G602">
        <v>98</v>
      </c>
      <c r="H602">
        <v>63</v>
      </c>
      <c r="I602">
        <v>101</v>
      </c>
      <c r="J602">
        <v>498</v>
      </c>
      <c r="K602" t="str">
        <f>VLOOKUP(C602,'Raw 도감'!$E$2:$F$1103,2,FALSE)</f>
        <v>불꽃</v>
      </c>
      <c r="L602">
        <f>SUMPRODUCT((속성!$B$26:$S$43='Data 추출'!$K602)*ROW(속성!$B$26:$S$43))</f>
        <v>0</v>
      </c>
      <c r="M602">
        <f>SUMPRODUCT((속성!$B$26:$S$43='Data 추출'!$K602)*COLUMN(속성!$B$26:$S$43))</f>
        <v>0</v>
      </c>
      <c r="N602" t="str">
        <f>IF(L602=0,K602,(INDEX(속성!$A$1:$A$43,'Data 추출'!L602,1)))</f>
        <v>불꽃</v>
      </c>
      <c r="O602" t="str">
        <f>IF(M602=0,"",INDEX(속성!$A$25:$S$25,1,'Data 추출'!M602))</f>
        <v/>
      </c>
    </row>
    <row r="603" spans="2:15" x14ac:dyDescent="0.3">
      <c r="B603">
        <v>515</v>
      </c>
      <c r="C603" t="s">
        <v>1171</v>
      </c>
      <c r="D603">
        <v>50</v>
      </c>
      <c r="E603">
        <v>53</v>
      </c>
      <c r="F603">
        <v>48</v>
      </c>
      <c r="G603">
        <v>53</v>
      </c>
      <c r="H603">
        <v>48</v>
      </c>
      <c r="I603">
        <v>64</v>
      </c>
      <c r="J603">
        <v>316</v>
      </c>
      <c r="K603" t="str">
        <f>VLOOKUP(C603,'Raw 도감'!$E$2:$F$1103,2,FALSE)</f>
        <v>물</v>
      </c>
      <c r="L603">
        <f>SUMPRODUCT((속성!$B$26:$S$43='Data 추출'!$K603)*ROW(속성!$B$26:$S$43))</f>
        <v>0</v>
      </c>
      <c r="M603">
        <f>SUMPRODUCT((속성!$B$26:$S$43='Data 추출'!$K603)*COLUMN(속성!$B$26:$S$43))</f>
        <v>0</v>
      </c>
      <c r="N603" t="str">
        <f>IF(L603=0,K603,(INDEX(속성!$A$1:$A$43,'Data 추출'!L603,1)))</f>
        <v>물</v>
      </c>
      <c r="O603" t="str">
        <f>IF(M603=0,"",INDEX(속성!$A$25:$S$25,1,'Data 추출'!M603))</f>
        <v/>
      </c>
    </row>
    <row r="604" spans="2:15" x14ac:dyDescent="0.3">
      <c r="B604">
        <v>516</v>
      </c>
      <c r="C604" t="s">
        <v>1173</v>
      </c>
      <c r="D604">
        <v>75</v>
      </c>
      <c r="E604">
        <v>98</v>
      </c>
      <c r="F604">
        <v>63</v>
      </c>
      <c r="G604">
        <v>98</v>
      </c>
      <c r="H604">
        <v>63</v>
      </c>
      <c r="I604">
        <v>101</v>
      </c>
      <c r="J604">
        <v>498</v>
      </c>
      <c r="K604" t="str">
        <f>VLOOKUP(C604,'Raw 도감'!$E$2:$F$1103,2,FALSE)</f>
        <v>물</v>
      </c>
      <c r="L604">
        <f>SUMPRODUCT((속성!$B$26:$S$43='Data 추출'!$K604)*ROW(속성!$B$26:$S$43))</f>
        <v>0</v>
      </c>
      <c r="M604">
        <f>SUMPRODUCT((속성!$B$26:$S$43='Data 추출'!$K604)*COLUMN(속성!$B$26:$S$43))</f>
        <v>0</v>
      </c>
      <c r="N604" t="str">
        <f>IF(L604=0,K604,(INDEX(속성!$A$1:$A$43,'Data 추출'!L604,1)))</f>
        <v>물</v>
      </c>
      <c r="O604" t="str">
        <f>IF(M604=0,"",INDEX(속성!$A$25:$S$25,1,'Data 추출'!M604))</f>
        <v/>
      </c>
    </row>
    <row r="605" spans="2:15" x14ac:dyDescent="0.3">
      <c r="B605">
        <v>517</v>
      </c>
      <c r="C605" t="s">
        <v>1175</v>
      </c>
      <c r="D605">
        <v>76</v>
      </c>
      <c r="E605">
        <v>25</v>
      </c>
      <c r="F605">
        <v>45</v>
      </c>
      <c r="G605">
        <v>67</v>
      </c>
      <c r="H605">
        <v>55</v>
      </c>
      <c r="I605">
        <v>24</v>
      </c>
      <c r="J605">
        <v>292</v>
      </c>
      <c r="K605" t="str">
        <f>VLOOKUP(C605,'Raw 도감'!$E$2:$F$1103,2,FALSE)</f>
        <v>에스퍼</v>
      </c>
      <c r="L605">
        <f>SUMPRODUCT((속성!$B$26:$S$43='Data 추출'!$K605)*ROW(속성!$B$26:$S$43))</f>
        <v>0</v>
      </c>
      <c r="M605">
        <f>SUMPRODUCT((속성!$B$26:$S$43='Data 추출'!$K605)*COLUMN(속성!$B$26:$S$43))</f>
        <v>0</v>
      </c>
      <c r="N605" t="str">
        <f>IF(L605=0,K605,(INDEX(속성!$A$1:$A$43,'Data 추출'!L605,1)))</f>
        <v>에스퍼</v>
      </c>
      <c r="O605" t="str">
        <f>IF(M605=0,"",INDEX(속성!$A$25:$S$25,1,'Data 추출'!M605))</f>
        <v/>
      </c>
    </row>
    <row r="606" spans="2:15" x14ac:dyDescent="0.3">
      <c r="B606">
        <v>518</v>
      </c>
      <c r="C606" t="s">
        <v>1177</v>
      </c>
      <c r="D606">
        <v>116</v>
      </c>
      <c r="E606">
        <v>55</v>
      </c>
      <c r="F606">
        <v>85</v>
      </c>
      <c r="G606">
        <v>107</v>
      </c>
      <c r="H606">
        <v>95</v>
      </c>
      <c r="I606">
        <v>29</v>
      </c>
      <c r="J606">
        <v>487</v>
      </c>
      <c r="K606" t="str">
        <f>VLOOKUP(C606,'Raw 도감'!$E$2:$F$1103,2,FALSE)</f>
        <v>에스퍼</v>
      </c>
      <c r="L606">
        <f>SUMPRODUCT((속성!$B$26:$S$43='Data 추출'!$K606)*ROW(속성!$B$26:$S$43))</f>
        <v>0</v>
      </c>
      <c r="M606">
        <f>SUMPRODUCT((속성!$B$26:$S$43='Data 추출'!$K606)*COLUMN(속성!$B$26:$S$43))</f>
        <v>0</v>
      </c>
      <c r="N606" t="str">
        <f>IF(L606=0,K606,(INDEX(속성!$A$1:$A$43,'Data 추출'!L606,1)))</f>
        <v>에스퍼</v>
      </c>
      <c r="O606" t="str">
        <f>IF(M606=0,"",INDEX(속성!$A$25:$S$25,1,'Data 추출'!M606))</f>
        <v/>
      </c>
    </row>
    <row r="607" spans="2:15" x14ac:dyDescent="0.3">
      <c r="B607">
        <v>519</v>
      </c>
      <c r="C607" t="s">
        <v>1179</v>
      </c>
      <c r="D607">
        <v>50</v>
      </c>
      <c r="E607">
        <v>55</v>
      </c>
      <c r="F607">
        <v>50</v>
      </c>
      <c r="G607">
        <v>36</v>
      </c>
      <c r="H607">
        <v>30</v>
      </c>
      <c r="I607">
        <v>43</v>
      </c>
      <c r="J607">
        <v>264</v>
      </c>
      <c r="K607" t="str">
        <f>VLOOKUP(C607,'Raw 도감'!$E$2:$F$1103,2,FALSE)</f>
        <v>노말비행</v>
      </c>
      <c r="L607">
        <f>SUMPRODUCT((속성!$B$26:$S$43='Data 추출'!$K607)*ROW(속성!$B$26:$S$43))</f>
        <v>26</v>
      </c>
      <c r="M607">
        <f>SUMPRODUCT((속성!$B$26:$S$43='Data 추출'!$K607)*COLUMN(속성!$B$26:$S$43))</f>
        <v>11</v>
      </c>
      <c r="N607" t="str">
        <f>IF(L607=0,K607,(INDEX(속성!$A$1:$A$43,'Data 추출'!L607,1)))</f>
        <v>노말</v>
      </c>
      <c r="O607" t="str">
        <f>IF(M607=0,"",INDEX(속성!$A$25:$S$25,1,'Data 추출'!M607))</f>
        <v>비행</v>
      </c>
    </row>
    <row r="608" spans="2:15" x14ac:dyDescent="0.3">
      <c r="B608">
        <v>520</v>
      </c>
      <c r="C608" t="s">
        <v>1181</v>
      </c>
      <c r="D608">
        <v>62</v>
      </c>
      <c r="E608">
        <v>77</v>
      </c>
      <c r="F608">
        <v>62</v>
      </c>
      <c r="G608">
        <v>50</v>
      </c>
      <c r="H608">
        <v>42</v>
      </c>
      <c r="I608">
        <v>65</v>
      </c>
      <c r="J608">
        <v>358</v>
      </c>
      <c r="K608" t="str">
        <f>VLOOKUP(C608,'Raw 도감'!$E$2:$F$1103,2,FALSE)</f>
        <v>노말비행</v>
      </c>
      <c r="L608">
        <f>SUMPRODUCT((속성!$B$26:$S$43='Data 추출'!$K608)*ROW(속성!$B$26:$S$43))</f>
        <v>26</v>
      </c>
      <c r="M608">
        <f>SUMPRODUCT((속성!$B$26:$S$43='Data 추출'!$K608)*COLUMN(속성!$B$26:$S$43))</f>
        <v>11</v>
      </c>
      <c r="N608" t="str">
        <f>IF(L608=0,K608,(INDEX(속성!$A$1:$A$43,'Data 추출'!L608,1)))</f>
        <v>노말</v>
      </c>
      <c r="O608" t="str">
        <f>IF(M608=0,"",INDEX(속성!$A$25:$S$25,1,'Data 추출'!M608))</f>
        <v>비행</v>
      </c>
    </row>
    <row r="609" spans="2:15" x14ac:dyDescent="0.3">
      <c r="B609">
        <v>521</v>
      </c>
      <c r="C609" t="s">
        <v>2711</v>
      </c>
      <c r="D609">
        <v>80</v>
      </c>
      <c r="E609">
        <v>115</v>
      </c>
      <c r="F609">
        <v>80</v>
      </c>
      <c r="G609">
        <v>65</v>
      </c>
      <c r="H609">
        <v>55</v>
      </c>
      <c r="I609">
        <v>93</v>
      </c>
      <c r="J609">
        <v>488</v>
      </c>
      <c r="K609" t="str">
        <f>VLOOKUP(C609,'Raw 도감'!$E$2:$F$1103,2,FALSE)</f>
        <v>노말비행</v>
      </c>
      <c r="L609">
        <f>SUMPRODUCT((속성!$B$26:$S$43='Data 추출'!$K609)*ROW(속성!$B$26:$S$43))</f>
        <v>26</v>
      </c>
      <c r="M609">
        <f>SUMPRODUCT((속성!$B$26:$S$43='Data 추출'!$K609)*COLUMN(속성!$B$26:$S$43))</f>
        <v>11</v>
      </c>
      <c r="N609" t="str">
        <f>IF(L609=0,K609,(INDEX(속성!$A$1:$A$43,'Data 추출'!L609,1)))</f>
        <v>노말</v>
      </c>
      <c r="O609" t="str">
        <f>IF(M609=0,"",INDEX(속성!$A$25:$S$25,1,'Data 추출'!M609))</f>
        <v>비행</v>
      </c>
    </row>
    <row r="610" spans="2:15" x14ac:dyDescent="0.3">
      <c r="B610">
        <v>522</v>
      </c>
      <c r="C610" t="s">
        <v>1186</v>
      </c>
      <c r="D610">
        <v>45</v>
      </c>
      <c r="E610">
        <v>60</v>
      </c>
      <c r="F610">
        <v>32</v>
      </c>
      <c r="G610">
        <v>50</v>
      </c>
      <c r="H610">
        <v>32</v>
      </c>
      <c r="I610">
        <v>76</v>
      </c>
      <c r="J610">
        <v>295</v>
      </c>
      <c r="K610" t="str">
        <f>VLOOKUP(C610,'Raw 도감'!$E$2:$F$1103,2,FALSE)</f>
        <v>전기</v>
      </c>
      <c r="L610">
        <f>SUMPRODUCT((속성!$B$26:$S$43='Data 추출'!$K610)*ROW(속성!$B$26:$S$43))</f>
        <v>0</v>
      </c>
      <c r="M610">
        <f>SUMPRODUCT((속성!$B$26:$S$43='Data 추출'!$K610)*COLUMN(속성!$B$26:$S$43))</f>
        <v>0</v>
      </c>
      <c r="N610" t="str">
        <f>IF(L610=0,K610,(INDEX(속성!$A$1:$A$43,'Data 추출'!L610,1)))</f>
        <v>전기</v>
      </c>
      <c r="O610" t="str">
        <f>IF(M610=0,"",INDEX(속성!$A$25:$S$25,1,'Data 추출'!M610))</f>
        <v/>
      </c>
    </row>
    <row r="611" spans="2:15" x14ac:dyDescent="0.3">
      <c r="B611">
        <v>523</v>
      </c>
      <c r="C611" t="s">
        <v>1188</v>
      </c>
      <c r="D611">
        <v>75</v>
      </c>
      <c r="E611">
        <v>100</v>
      </c>
      <c r="F611">
        <v>63</v>
      </c>
      <c r="G611">
        <v>80</v>
      </c>
      <c r="H611">
        <v>63</v>
      </c>
      <c r="I611">
        <v>116</v>
      </c>
      <c r="J611">
        <v>497</v>
      </c>
      <c r="K611" t="str">
        <f>VLOOKUP(C611,'Raw 도감'!$E$2:$F$1103,2,FALSE)</f>
        <v>전기</v>
      </c>
      <c r="L611">
        <f>SUMPRODUCT((속성!$B$26:$S$43='Data 추출'!$K611)*ROW(속성!$B$26:$S$43))</f>
        <v>0</v>
      </c>
      <c r="M611">
        <f>SUMPRODUCT((속성!$B$26:$S$43='Data 추출'!$K611)*COLUMN(속성!$B$26:$S$43))</f>
        <v>0</v>
      </c>
      <c r="N611" t="str">
        <f>IF(L611=0,K611,(INDEX(속성!$A$1:$A$43,'Data 추출'!L611,1)))</f>
        <v>전기</v>
      </c>
      <c r="O611" t="str">
        <f>IF(M611=0,"",INDEX(속성!$A$25:$S$25,1,'Data 추출'!M611))</f>
        <v/>
      </c>
    </row>
    <row r="612" spans="2:15" x14ac:dyDescent="0.3">
      <c r="B612">
        <v>524</v>
      </c>
      <c r="C612" t="s">
        <v>1190</v>
      </c>
      <c r="D612">
        <v>55</v>
      </c>
      <c r="E612">
        <v>75</v>
      </c>
      <c r="F612">
        <v>85</v>
      </c>
      <c r="G612">
        <v>25</v>
      </c>
      <c r="H612">
        <v>25</v>
      </c>
      <c r="I612">
        <v>15</v>
      </c>
      <c r="J612">
        <v>280</v>
      </c>
      <c r="K612" t="str">
        <f>VLOOKUP(C612,'Raw 도감'!$E$2:$F$1103,2,FALSE)</f>
        <v>바위</v>
      </c>
      <c r="L612">
        <f>SUMPRODUCT((속성!$B$26:$S$43='Data 추출'!$K612)*ROW(속성!$B$26:$S$43))</f>
        <v>0</v>
      </c>
      <c r="M612">
        <f>SUMPRODUCT((속성!$B$26:$S$43='Data 추출'!$K612)*COLUMN(속성!$B$26:$S$43))</f>
        <v>0</v>
      </c>
      <c r="N612" t="str">
        <f>IF(L612=0,K612,(INDEX(속성!$A$1:$A$43,'Data 추출'!L612,1)))</f>
        <v>바위</v>
      </c>
      <c r="O612" t="str">
        <f>IF(M612=0,"",INDEX(속성!$A$25:$S$25,1,'Data 추출'!M612))</f>
        <v/>
      </c>
    </row>
    <row r="613" spans="2:15" x14ac:dyDescent="0.3">
      <c r="B613">
        <v>525</v>
      </c>
      <c r="C613" t="s">
        <v>1192</v>
      </c>
      <c r="D613">
        <v>70</v>
      </c>
      <c r="E613">
        <v>105</v>
      </c>
      <c r="F613">
        <v>105</v>
      </c>
      <c r="G613">
        <v>50</v>
      </c>
      <c r="H613">
        <v>40</v>
      </c>
      <c r="I613">
        <v>20</v>
      </c>
      <c r="J613">
        <v>390</v>
      </c>
      <c r="K613" t="str">
        <f>VLOOKUP(C613,'Raw 도감'!$E$2:$F$1103,2,FALSE)</f>
        <v>바위</v>
      </c>
      <c r="L613">
        <f>SUMPRODUCT((속성!$B$26:$S$43='Data 추출'!$K613)*ROW(속성!$B$26:$S$43))</f>
        <v>0</v>
      </c>
      <c r="M613">
        <f>SUMPRODUCT((속성!$B$26:$S$43='Data 추출'!$K613)*COLUMN(속성!$B$26:$S$43))</f>
        <v>0</v>
      </c>
      <c r="N613" t="str">
        <f>IF(L613=0,K613,(INDEX(속성!$A$1:$A$43,'Data 추출'!L613,1)))</f>
        <v>바위</v>
      </c>
      <c r="O613" t="str">
        <f>IF(M613=0,"",INDEX(속성!$A$25:$S$25,1,'Data 추출'!M613))</f>
        <v/>
      </c>
    </row>
    <row r="614" spans="2:15" x14ac:dyDescent="0.3">
      <c r="B614">
        <v>526</v>
      </c>
      <c r="C614" t="s">
        <v>2718</v>
      </c>
      <c r="D614">
        <v>85</v>
      </c>
      <c r="E614">
        <v>135</v>
      </c>
      <c r="F614">
        <v>130</v>
      </c>
      <c r="G614">
        <v>60</v>
      </c>
      <c r="H614">
        <v>80</v>
      </c>
      <c r="I614">
        <v>25</v>
      </c>
      <c r="J614">
        <v>515</v>
      </c>
      <c r="K614" t="str">
        <f>VLOOKUP(C614,'Raw 도감'!$E$2:$F$1103,2,FALSE)</f>
        <v>바위</v>
      </c>
      <c r="L614">
        <f>SUMPRODUCT((속성!$B$26:$S$43='Data 추출'!$K614)*ROW(속성!$B$26:$S$43))</f>
        <v>0</v>
      </c>
      <c r="M614">
        <f>SUMPRODUCT((속성!$B$26:$S$43='Data 추출'!$K614)*COLUMN(속성!$B$26:$S$43))</f>
        <v>0</v>
      </c>
      <c r="N614" t="str">
        <f>IF(L614=0,K614,(INDEX(속성!$A$1:$A$43,'Data 추출'!L614,1)))</f>
        <v>바위</v>
      </c>
      <c r="O614" t="str">
        <f>IF(M614=0,"",INDEX(속성!$A$25:$S$25,1,'Data 추출'!M614))</f>
        <v/>
      </c>
    </row>
    <row r="615" spans="2:15" x14ac:dyDescent="0.3">
      <c r="B615">
        <v>527</v>
      </c>
      <c r="C615" t="s">
        <v>1197</v>
      </c>
      <c r="D615">
        <v>55</v>
      </c>
      <c r="E615">
        <v>45</v>
      </c>
      <c r="F615">
        <v>43</v>
      </c>
      <c r="G615">
        <v>55</v>
      </c>
      <c r="H615">
        <v>43</v>
      </c>
      <c r="I615">
        <v>72</v>
      </c>
      <c r="J615">
        <v>313</v>
      </c>
      <c r="K615" t="str">
        <f>VLOOKUP(C615,'Raw 도감'!$E$2:$F$1103,2,FALSE)</f>
        <v>에스퍼비행</v>
      </c>
      <c r="L615">
        <f>SUMPRODUCT((속성!$B$26:$S$43='Data 추출'!$K615)*ROW(속성!$B$26:$S$43))</f>
        <v>36</v>
      </c>
      <c r="M615">
        <f>SUMPRODUCT((속성!$B$26:$S$43='Data 추출'!$K615)*COLUMN(속성!$B$26:$S$43))</f>
        <v>11</v>
      </c>
      <c r="N615" t="str">
        <f>IF(L615=0,K615,(INDEX(속성!$A$1:$A$43,'Data 추출'!L615,1)))</f>
        <v>에스퍼</v>
      </c>
      <c r="O615" t="str">
        <f>IF(M615=0,"",INDEX(속성!$A$25:$S$25,1,'Data 추출'!M615))</f>
        <v>비행</v>
      </c>
    </row>
    <row r="616" spans="2:15" x14ac:dyDescent="0.3">
      <c r="B616">
        <v>528</v>
      </c>
      <c r="C616" t="s">
        <v>1199</v>
      </c>
      <c r="D616">
        <v>67</v>
      </c>
      <c r="E616">
        <v>57</v>
      </c>
      <c r="F616">
        <v>55</v>
      </c>
      <c r="G616">
        <v>77</v>
      </c>
      <c r="H616">
        <v>55</v>
      </c>
      <c r="I616">
        <v>114</v>
      </c>
      <c r="J616">
        <v>425</v>
      </c>
      <c r="K616" t="str">
        <f>VLOOKUP(C616,'Raw 도감'!$E$2:$F$1103,2,FALSE)</f>
        <v>에스퍼비행</v>
      </c>
      <c r="L616">
        <f>SUMPRODUCT((속성!$B$26:$S$43='Data 추출'!$K616)*ROW(속성!$B$26:$S$43))</f>
        <v>36</v>
      </c>
      <c r="M616">
        <f>SUMPRODUCT((속성!$B$26:$S$43='Data 추출'!$K616)*COLUMN(속성!$B$26:$S$43))</f>
        <v>11</v>
      </c>
      <c r="N616" t="str">
        <f>IF(L616=0,K616,(INDEX(속성!$A$1:$A$43,'Data 추출'!L616,1)))</f>
        <v>에스퍼</v>
      </c>
      <c r="O616" t="str">
        <f>IF(M616=0,"",INDEX(속성!$A$25:$S$25,1,'Data 추출'!M616))</f>
        <v>비행</v>
      </c>
    </row>
    <row r="617" spans="2:15" x14ac:dyDescent="0.3">
      <c r="B617">
        <v>529</v>
      </c>
      <c r="C617" t="s">
        <v>1201</v>
      </c>
      <c r="D617">
        <v>60</v>
      </c>
      <c r="E617">
        <v>85</v>
      </c>
      <c r="F617">
        <v>40</v>
      </c>
      <c r="G617">
        <v>30</v>
      </c>
      <c r="H617">
        <v>45</v>
      </c>
      <c r="I617">
        <v>68</v>
      </c>
      <c r="J617">
        <v>328</v>
      </c>
      <c r="K617" t="str">
        <f>VLOOKUP(C617,'Raw 도감'!$E$2:$F$1103,2,FALSE)</f>
        <v>땅</v>
      </c>
      <c r="L617">
        <f>SUMPRODUCT((속성!$B$26:$S$43='Data 추출'!$K617)*ROW(속성!$B$26:$S$43))</f>
        <v>0</v>
      </c>
      <c r="M617">
        <f>SUMPRODUCT((속성!$B$26:$S$43='Data 추출'!$K617)*COLUMN(속성!$B$26:$S$43))</f>
        <v>0</v>
      </c>
      <c r="N617" t="str">
        <f>IF(L617=0,K617,(INDEX(속성!$A$1:$A$43,'Data 추출'!L617,1)))</f>
        <v>땅</v>
      </c>
      <c r="O617" t="str">
        <f>IF(M617=0,"",INDEX(속성!$A$25:$S$25,1,'Data 추출'!M617))</f>
        <v/>
      </c>
    </row>
    <row r="618" spans="2:15" x14ac:dyDescent="0.3">
      <c r="B618">
        <v>530</v>
      </c>
      <c r="C618" t="s">
        <v>1203</v>
      </c>
      <c r="D618">
        <v>110</v>
      </c>
      <c r="E618">
        <v>135</v>
      </c>
      <c r="F618">
        <v>60</v>
      </c>
      <c r="G618">
        <v>50</v>
      </c>
      <c r="H618">
        <v>65</v>
      </c>
      <c r="I618">
        <v>88</v>
      </c>
      <c r="J618">
        <v>508</v>
      </c>
      <c r="K618" t="str">
        <f>VLOOKUP(C618,'Raw 도감'!$E$2:$F$1103,2,FALSE)</f>
        <v>땅강철</v>
      </c>
      <c r="L618">
        <f>SUMPRODUCT((속성!$B$26:$S$43='Data 추출'!$K618)*ROW(속성!$B$26:$S$43))</f>
        <v>34</v>
      </c>
      <c r="M618">
        <f>SUMPRODUCT((속성!$B$26:$S$43='Data 추출'!$K618)*COLUMN(속성!$B$26:$S$43))</f>
        <v>18</v>
      </c>
      <c r="N618" t="str">
        <f>IF(L618=0,K618,(INDEX(속성!$A$1:$A$43,'Data 추출'!L618,1)))</f>
        <v>땅</v>
      </c>
      <c r="O618" t="str">
        <f>IF(M618=0,"",INDEX(속성!$A$25:$S$25,1,'Data 추출'!M618))</f>
        <v>강철</v>
      </c>
    </row>
    <row r="619" spans="2:15" x14ac:dyDescent="0.3">
      <c r="B619">
        <v>531</v>
      </c>
      <c r="C619" t="s">
        <v>1205</v>
      </c>
      <c r="D619">
        <v>103</v>
      </c>
      <c r="E619">
        <v>60</v>
      </c>
      <c r="F619">
        <v>86</v>
      </c>
      <c r="G619">
        <v>60</v>
      </c>
      <c r="H619">
        <v>86</v>
      </c>
      <c r="I619">
        <v>50</v>
      </c>
      <c r="J619">
        <v>445</v>
      </c>
      <c r="K619" t="str">
        <f>VLOOKUP(C619,'Raw 도감'!$E$2:$F$1103,2,FALSE)</f>
        <v>노말</v>
      </c>
      <c r="L619">
        <f>SUMPRODUCT((속성!$B$26:$S$43='Data 추출'!$K619)*ROW(속성!$B$26:$S$43))</f>
        <v>0</v>
      </c>
      <c r="M619">
        <f>SUMPRODUCT((속성!$B$26:$S$43='Data 추출'!$K619)*COLUMN(속성!$B$26:$S$43))</f>
        <v>0</v>
      </c>
      <c r="N619" t="str">
        <f>IF(L619=0,K619,(INDEX(속성!$A$1:$A$43,'Data 추출'!L619,1)))</f>
        <v>노말</v>
      </c>
      <c r="O619" t="str">
        <f>IF(M619=0,"",INDEX(속성!$A$25:$S$25,1,'Data 추출'!M619))</f>
        <v/>
      </c>
    </row>
    <row r="620" spans="2:15" x14ac:dyDescent="0.3">
      <c r="B620">
        <v>531</v>
      </c>
      <c r="C620" t="s">
        <v>1206</v>
      </c>
      <c r="D620">
        <v>103</v>
      </c>
      <c r="E620">
        <v>60</v>
      </c>
      <c r="F620">
        <v>126</v>
      </c>
      <c r="G620">
        <v>80</v>
      </c>
      <c r="H620">
        <v>126</v>
      </c>
      <c r="I620">
        <v>50</v>
      </c>
      <c r="J620">
        <v>545</v>
      </c>
      <c r="K620" t="str">
        <f>VLOOKUP(C620,'Raw 도감'!$E$2:$F$1103,2,FALSE)</f>
        <v>노말페어리</v>
      </c>
      <c r="L620">
        <f>SUMPRODUCT((속성!$B$26:$S$43='Data 추출'!$K620)*ROW(속성!$B$26:$S$43))</f>
        <v>26</v>
      </c>
      <c r="M620">
        <f>SUMPRODUCT((속성!$B$26:$S$43='Data 추출'!$K620)*COLUMN(속성!$B$26:$S$43))</f>
        <v>19</v>
      </c>
      <c r="N620" t="str">
        <f>IF(L620=0,K620,(INDEX(속성!$A$1:$A$43,'Data 추출'!L620,1)))</f>
        <v>노말</v>
      </c>
      <c r="O620" t="str">
        <f>IF(M620=0,"",INDEX(속성!$A$25:$S$25,1,'Data 추출'!M620))</f>
        <v>페어리</v>
      </c>
    </row>
    <row r="621" spans="2:15" x14ac:dyDescent="0.3">
      <c r="B621">
        <v>532</v>
      </c>
      <c r="C621" t="s">
        <v>1208</v>
      </c>
      <c r="D621">
        <v>75</v>
      </c>
      <c r="E621">
        <v>80</v>
      </c>
      <c r="F621">
        <v>55</v>
      </c>
      <c r="G621">
        <v>25</v>
      </c>
      <c r="H621">
        <v>35</v>
      </c>
      <c r="I621">
        <v>35</v>
      </c>
      <c r="J621">
        <v>305</v>
      </c>
      <c r="K621" t="str">
        <f>VLOOKUP(C621,'Raw 도감'!$E$2:$F$1103,2,FALSE)</f>
        <v>격투</v>
      </c>
      <c r="L621">
        <f>SUMPRODUCT((속성!$B$26:$S$43='Data 추출'!$K621)*ROW(속성!$B$26:$S$43))</f>
        <v>0</v>
      </c>
      <c r="M621">
        <f>SUMPRODUCT((속성!$B$26:$S$43='Data 추출'!$K621)*COLUMN(속성!$B$26:$S$43))</f>
        <v>0</v>
      </c>
      <c r="N621" t="str">
        <f>IF(L621=0,K621,(INDEX(속성!$A$1:$A$43,'Data 추출'!L621,1)))</f>
        <v>격투</v>
      </c>
      <c r="O621" t="str">
        <f>IF(M621=0,"",INDEX(속성!$A$25:$S$25,1,'Data 추출'!M621))</f>
        <v/>
      </c>
    </row>
    <row r="622" spans="2:15" x14ac:dyDescent="0.3">
      <c r="B622">
        <v>533</v>
      </c>
      <c r="C622" t="s">
        <v>1210</v>
      </c>
      <c r="D622">
        <v>85</v>
      </c>
      <c r="E622">
        <v>105</v>
      </c>
      <c r="F622">
        <v>85</v>
      </c>
      <c r="G622">
        <v>40</v>
      </c>
      <c r="H622">
        <v>50</v>
      </c>
      <c r="I622">
        <v>40</v>
      </c>
      <c r="J622">
        <v>405</v>
      </c>
      <c r="K622" t="str">
        <f>VLOOKUP(C622,'Raw 도감'!$E$2:$F$1103,2,FALSE)</f>
        <v>격투</v>
      </c>
      <c r="L622">
        <f>SUMPRODUCT((속성!$B$26:$S$43='Data 추출'!$K622)*ROW(속성!$B$26:$S$43))</f>
        <v>0</v>
      </c>
      <c r="M622">
        <f>SUMPRODUCT((속성!$B$26:$S$43='Data 추출'!$K622)*COLUMN(속성!$B$26:$S$43))</f>
        <v>0</v>
      </c>
      <c r="N622" t="str">
        <f>IF(L622=0,K622,(INDEX(속성!$A$1:$A$43,'Data 추출'!L622,1)))</f>
        <v>격투</v>
      </c>
      <c r="O622" t="str">
        <f>IF(M622=0,"",INDEX(속성!$A$25:$S$25,1,'Data 추출'!M622))</f>
        <v/>
      </c>
    </row>
    <row r="623" spans="2:15" x14ac:dyDescent="0.3">
      <c r="B623">
        <v>534</v>
      </c>
      <c r="C623" t="s">
        <v>1212</v>
      </c>
      <c r="D623">
        <v>105</v>
      </c>
      <c r="E623">
        <v>140</v>
      </c>
      <c r="F623">
        <v>95</v>
      </c>
      <c r="G623">
        <v>55</v>
      </c>
      <c r="H623">
        <v>65</v>
      </c>
      <c r="I623">
        <v>45</v>
      </c>
      <c r="J623">
        <v>505</v>
      </c>
      <c r="K623" t="str">
        <f>VLOOKUP(C623,'Raw 도감'!$E$2:$F$1103,2,FALSE)</f>
        <v>격투</v>
      </c>
      <c r="L623">
        <f>SUMPRODUCT((속성!$B$26:$S$43='Data 추출'!$K623)*ROW(속성!$B$26:$S$43))</f>
        <v>0</v>
      </c>
      <c r="M623">
        <f>SUMPRODUCT((속성!$B$26:$S$43='Data 추출'!$K623)*COLUMN(속성!$B$26:$S$43))</f>
        <v>0</v>
      </c>
      <c r="N623" t="str">
        <f>IF(L623=0,K623,(INDEX(속성!$A$1:$A$43,'Data 추출'!L623,1)))</f>
        <v>격투</v>
      </c>
      <c r="O623" t="str">
        <f>IF(M623=0,"",INDEX(속성!$A$25:$S$25,1,'Data 추출'!M623))</f>
        <v/>
      </c>
    </row>
    <row r="624" spans="2:15" x14ac:dyDescent="0.3">
      <c r="B624">
        <v>535</v>
      </c>
      <c r="C624" t="s">
        <v>1214</v>
      </c>
      <c r="D624">
        <v>50</v>
      </c>
      <c r="E624">
        <v>50</v>
      </c>
      <c r="F624">
        <v>40</v>
      </c>
      <c r="G624">
        <v>50</v>
      </c>
      <c r="H624">
        <v>40</v>
      </c>
      <c r="I624">
        <v>64</v>
      </c>
      <c r="J624">
        <v>294</v>
      </c>
      <c r="K624" t="str">
        <f>VLOOKUP(C624,'Raw 도감'!$E$2:$F$1103,2,FALSE)</f>
        <v>물</v>
      </c>
      <c r="L624">
        <f>SUMPRODUCT((속성!$B$26:$S$43='Data 추출'!$K624)*ROW(속성!$B$26:$S$43))</f>
        <v>0</v>
      </c>
      <c r="M624">
        <f>SUMPRODUCT((속성!$B$26:$S$43='Data 추출'!$K624)*COLUMN(속성!$B$26:$S$43))</f>
        <v>0</v>
      </c>
      <c r="N624" t="str">
        <f>IF(L624=0,K624,(INDEX(속성!$A$1:$A$43,'Data 추출'!L624,1)))</f>
        <v>물</v>
      </c>
      <c r="O624" t="str">
        <f>IF(M624=0,"",INDEX(속성!$A$25:$S$25,1,'Data 추출'!M624))</f>
        <v/>
      </c>
    </row>
    <row r="625" spans="2:15" x14ac:dyDescent="0.3">
      <c r="B625">
        <v>536</v>
      </c>
      <c r="C625" t="s">
        <v>1216</v>
      </c>
      <c r="D625">
        <v>75</v>
      </c>
      <c r="E625">
        <v>65</v>
      </c>
      <c r="F625">
        <v>55</v>
      </c>
      <c r="G625">
        <v>65</v>
      </c>
      <c r="H625">
        <v>55</v>
      </c>
      <c r="I625">
        <v>69</v>
      </c>
      <c r="J625">
        <v>384</v>
      </c>
      <c r="K625" t="str">
        <f>VLOOKUP(C625,'Raw 도감'!$E$2:$F$1103,2,FALSE)</f>
        <v>물땅</v>
      </c>
      <c r="L625">
        <f>SUMPRODUCT((속성!$B$26:$S$43='Data 추출'!$K625)*ROW(속성!$B$26:$S$43))</f>
        <v>28</v>
      </c>
      <c r="M625">
        <f>SUMPRODUCT((속성!$B$26:$S$43='Data 추출'!$K625)*COLUMN(속성!$B$26:$S$43))</f>
        <v>10</v>
      </c>
      <c r="N625" t="str">
        <f>IF(L625=0,K625,(INDEX(속성!$A$1:$A$43,'Data 추출'!L625,1)))</f>
        <v>물</v>
      </c>
      <c r="O625" t="str">
        <f>IF(M625=0,"",INDEX(속성!$A$25:$S$25,1,'Data 추출'!M625))</f>
        <v>땅</v>
      </c>
    </row>
    <row r="626" spans="2:15" x14ac:dyDescent="0.3">
      <c r="B626">
        <v>537</v>
      </c>
      <c r="C626" t="s">
        <v>2730</v>
      </c>
      <c r="D626">
        <v>105</v>
      </c>
      <c r="E626">
        <v>95</v>
      </c>
      <c r="F626">
        <v>75</v>
      </c>
      <c r="G626">
        <v>85</v>
      </c>
      <c r="H626">
        <v>75</v>
      </c>
      <c r="I626">
        <v>74</v>
      </c>
      <c r="J626">
        <v>509</v>
      </c>
      <c r="K626" t="str">
        <f>VLOOKUP(C626,'Raw 도감'!$E$2:$F$1103,2,FALSE)</f>
        <v>물땅</v>
      </c>
      <c r="L626">
        <f>SUMPRODUCT((속성!$B$26:$S$43='Data 추출'!$K626)*ROW(속성!$B$26:$S$43))</f>
        <v>28</v>
      </c>
      <c r="M626">
        <f>SUMPRODUCT((속성!$B$26:$S$43='Data 추출'!$K626)*COLUMN(속성!$B$26:$S$43))</f>
        <v>10</v>
      </c>
      <c r="N626" t="str">
        <f>IF(L626=0,K626,(INDEX(속성!$A$1:$A$43,'Data 추출'!L626,1)))</f>
        <v>물</v>
      </c>
      <c r="O626" t="str">
        <f>IF(M626=0,"",INDEX(속성!$A$25:$S$25,1,'Data 추출'!M626))</f>
        <v>땅</v>
      </c>
    </row>
    <row r="627" spans="2:15" x14ac:dyDescent="0.3">
      <c r="B627">
        <v>538</v>
      </c>
      <c r="C627" t="s">
        <v>1221</v>
      </c>
      <c r="D627">
        <v>120</v>
      </c>
      <c r="E627">
        <v>100</v>
      </c>
      <c r="F627">
        <v>85</v>
      </c>
      <c r="G627">
        <v>30</v>
      </c>
      <c r="H627">
        <v>85</v>
      </c>
      <c r="I627">
        <v>45</v>
      </c>
      <c r="J627">
        <v>465</v>
      </c>
      <c r="K627" t="str">
        <f>VLOOKUP(C627,'Raw 도감'!$E$2:$F$1103,2,FALSE)</f>
        <v>격투</v>
      </c>
      <c r="L627">
        <f>SUMPRODUCT((속성!$B$26:$S$43='Data 추출'!$K627)*ROW(속성!$B$26:$S$43))</f>
        <v>0</v>
      </c>
      <c r="M627">
        <f>SUMPRODUCT((속성!$B$26:$S$43='Data 추출'!$K627)*COLUMN(속성!$B$26:$S$43))</f>
        <v>0</v>
      </c>
      <c r="N627" t="str">
        <f>IF(L627=0,K627,(INDEX(속성!$A$1:$A$43,'Data 추출'!L627,1)))</f>
        <v>격투</v>
      </c>
      <c r="O627" t="str">
        <f>IF(M627=0,"",INDEX(속성!$A$25:$S$25,1,'Data 추출'!M627))</f>
        <v/>
      </c>
    </row>
    <row r="628" spans="2:15" x14ac:dyDescent="0.3">
      <c r="B628">
        <v>539</v>
      </c>
      <c r="C628" t="s">
        <v>1223</v>
      </c>
      <c r="D628">
        <v>75</v>
      </c>
      <c r="E628">
        <v>125</v>
      </c>
      <c r="F628">
        <v>75</v>
      </c>
      <c r="G628">
        <v>30</v>
      </c>
      <c r="H628">
        <v>75</v>
      </c>
      <c r="I628">
        <v>85</v>
      </c>
      <c r="J628">
        <v>465</v>
      </c>
      <c r="K628" t="str">
        <f>VLOOKUP(C628,'Raw 도감'!$E$2:$F$1103,2,FALSE)</f>
        <v>격투</v>
      </c>
      <c r="L628">
        <f>SUMPRODUCT((속성!$B$26:$S$43='Data 추출'!$K628)*ROW(속성!$B$26:$S$43))</f>
        <v>0</v>
      </c>
      <c r="M628">
        <f>SUMPRODUCT((속성!$B$26:$S$43='Data 추출'!$K628)*COLUMN(속성!$B$26:$S$43))</f>
        <v>0</v>
      </c>
      <c r="N628" t="str">
        <f>IF(L628=0,K628,(INDEX(속성!$A$1:$A$43,'Data 추출'!L628,1)))</f>
        <v>격투</v>
      </c>
      <c r="O628" t="str">
        <f>IF(M628=0,"",INDEX(속성!$A$25:$S$25,1,'Data 추출'!M628))</f>
        <v/>
      </c>
    </row>
    <row r="629" spans="2:15" x14ac:dyDescent="0.3">
      <c r="B629">
        <v>540</v>
      </c>
      <c r="C629" t="s">
        <v>1225</v>
      </c>
      <c r="D629">
        <v>45</v>
      </c>
      <c r="E629">
        <v>53</v>
      </c>
      <c r="F629">
        <v>70</v>
      </c>
      <c r="G629">
        <v>40</v>
      </c>
      <c r="H629">
        <v>60</v>
      </c>
      <c r="I629">
        <v>42</v>
      </c>
      <c r="J629">
        <v>310</v>
      </c>
      <c r="K629" t="str">
        <f>VLOOKUP(C629,'Raw 도감'!$E$2:$F$1103,2,FALSE)</f>
        <v>벌레풀</v>
      </c>
      <c r="L629">
        <f>SUMPRODUCT((속성!$B$26:$S$43='Data 추출'!$K629)*ROW(속성!$B$26:$S$43))</f>
        <v>37</v>
      </c>
      <c r="M629">
        <f>SUMPRODUCT((속성!$B$26:$S$43='Data 추출'!$K629)*COLUMN(속성!$B$26:$S$43))</f>
        <v>6</v>
      </c>
      <c r="N629" t="str">
        <f>IF(L629=0,K629,(INDEX(속성!$A$1:$A$43,'Data 추출'!L629,1)))</f>
        <v>벌레</v>
      </c>
      <c r="O629" t="str">
        <f>IF(M629=0,"",INDEX(속성!$A$25:$S$25,1,'Data 추출'!M629))</f>
        <v>풀</v>
      </c>
    </row>
    <row r="630" spans="2:15" x14ac:dyDescent="0.3">
      <c r="B630">
        <v>541</v>
      </c>
      <c r="C630" t="s">
        <v>1227</v>
      </c>
      <c r="D630">
        <v>55</v>
      </c>
      <c r="E630">
        <v>63</v>
      </c>
      <c r="F630">
        <v>90</v>
      </c>
      <c r="G630">
        <v>50</v>
      </c>
      <c r="H630">
        <v>80</v>
      </c>
      <c r="I630">
        <v>42</v>
      </c>
      <c r="J630">
        <v>380</v>
      </c>
      <c r="K630" t="str">
        <f>VLOOKUP(C630,'Raw 도감'!$E$2:$F$1103,2,FALSE)</f>
        <v>벌레풀</v>
      </c>
      <c r="L630">
        <f>SUMPRODUCT((속성!$B$26:$S$43='Data 추출'!$K630)*ROW(속성!$B$26:$S$43))</f>
        <v>37</v>
      </c>
      <c r="M630">
        <f>SUMPRODUCT((속성!$B$26:$S$43='Data 추출'!$K630)*COLUMN(속성!$B$26:$S$43))</f>
        <v>6</v>
      </c>
      <c r="N630" t="str">
        <f>IF(L630=0,K630,(INDEX(속성!$A$1:$A$43,'Data 추출'!L630,1)))</f>
        <v>벌레</v>
      </c>
      <c r="O630" t="str">
        <f>IF(M630=0,"",INDEX(속성!$A$25:$S$25,1,'Data 추출'!M630))</f>
        <v>풀</v>
      </c>
    </row>
    <row r="631" spans="2:15" x14ac:dyDescent="0.3">
      <c r="B631">
        <v>542</v>
      </c>
      <c r="C631" t="s">
        <v>2736</v>
      </c>
      <c r="D631">
        <v>75</v>
      </c>
      <c r="E631">
        <v>103</v>
      </c>
      <c r="F631">
        <v>80</v>
      </c>
      <c r="G631">
        <v>70</v>
      </c>
      <c r="H631">
        <v>80</v>
      </c>
      <c r="I631">
        <v>92</v>
      </c>
      <c r="J631">
        <v>500</v>
      </c>
      <c r="K631" t="str">
        <f>VLOOKUP(C631,'Raw 도감'!$E$2:$F$1103,2,FALSE)</f>
        <v>벌레풀</v>
      </c>
      <c r="L631">
        <f>SUMPRODUCT((속성!$B$26:$S$43='Data 추출'!$K631)*ROW(속성!$B$26:$S$43))</f>
        <v>37</v>
      </c>
      <c r="M631">
        <f>SUMPRODUCT((속성!$B$26:$S$43='Data 추출'!$K631)*COLUMN(속성!$B$26:$S$43))</f>
        <v>6</v>
      </c>
      <c r="N631" t="str">
        <f>IF(L631=0,K631,(INDEX(속성!$A$1:$A$43,'Data 추출'!L631,1)))</f>
        <v>벌레</v>
      </c>
      <c r="O631" t="str">
        <f>IF(M631=0,"",INDEX(속성!$A$25:$S$25,1,'Data 추출'!M631))</f>
        <v>풀</v>
      </c>
    </row>
    <row r="632" spans="2:15" x14ac:dyDescent="0.3">
      <c r="B632">
        <v>543</v>
      </c>
      <c r="C632" t="s">
        <v>1232</v>
      </c>
      <c r="D632">
        <v>30</v>
      </c>
      <c r="E632">
        <v>45</v>
      </c>
      <c r="F632">
        <v>59</v>
      </c>
      <c r="G632">
        <v>30</v>
      </c>
      <c r="H632">
        <v>39</v>
      </c>
      <c r="I632">
        <v>57</v>
      </c>
      <c r="J632">
        <v>260</v>
      </c>
      <c r="K632" t="str">
        <f>VLOOKUP(C632,'Raw 도감'!$E$2:$F$1103,2,FALSE)</f>
        <v>벌레독</v>
      </c>
      <c r="L632">
        <f>SUMPRODUCT((속성!$B$26:$S$43='Data 추출'!$K632)*ROW(속성!$B$26:$S$43))</f>
        <v>37</v>
      </c>
      <c r="M632">
        <f>SUMPRODUCT((속성!$B$26:$S$43='Data 추출'!$K632)*COLUMN(속성!$B$26:$S$43))</f>
        <v>9</v>
      </c>
      <c r="N632" t="str">
        <f>IF(L632=0,K632,(INDEX(속성!$A$1:$A$43,'Data 추출'!L632,1)))</f>
        <v>벌레</v>
      </c>
      <c r="O632" t="str">
        <f>IF(M632=0,"",INDEX(속성!$A$25:$S$25,1,'Data 추출'!M632))</f>
        <v>독</v>
      </c>
    </row>
    <row r="633" spans="2:15" x14ac:dyDescent="0.3">
      <c r="B633">
        <v>544</v>
      </c>
      <c r="C633" t="s">
        <v>1234</v>
      </c>
      <c r="D633">
        <v>40</v>
      </c>
      <c r="E633">
        <v>55</v>
      </c>
      <c r="F633">
        <v>99</v>
      </c>
      <c r="G633">
        <v>40</v>
      </c>
      <c r="H633">
        <v>79</v>
      </c>
      <c r="I633">
        <v>47</v>
      </c>
      <c r="J633">
        <v>360</v>
      </c>
      <c r="K633" t="str">
        <f>VLOOKUP(C633,'Raw 도감'!$E$2:$F$1103,2,FALSE)</f>
        <v>벌레독</v>
      </c>
      <c r="L633">
        <f>SUMPRODUCT((속성!$B$26:$S$43='Data 추출'!$K633)*ROW(속성!$B$26:$S$43))</f>
        <v>37</v>
      </c>
      <c r="M633">
        <f>SUMPRODUCT((속성!$B$26:$S$43='Data 추출'!$K633)*COLUMN(속성!$B$26:$S$43))</f>
        <v>9</v>
      </c>
      <c r="N633" t="str">
        <f>IF(L633=0,K633,(INDEX(속성!$A$1:$A$43,'Data 추출'!L633,1)))</f>
        <v>벌레</v>
      </c>
      <c r="O633" t="str">
        <f>IF(M633=0,"",INDEX(속성!$A$25:$S$25,1,'Data 추출'!M633))</f>
        <v>독</v>
      </c>
    </row>
    <row r="634" spans="2:15" x14ac:dyDescent="0.3">
      <c r="B634">
        <v>545</v>
      </c>
      <c r="C634" t="s">
        <v>2740</v>
      </c>
      <c r="D634">
        <v>60</v>
      </c>
      <c r="E634">
        <v>100</v>
      </c>
      <c r="F634">
        <v>89</v>
      </c>
      <c r="G634">
        <v>55</v>
      </c>
      <c r="H634">
        <v>69</v>
      </c>
      <c r="I634">
        <v>112</v>
      </c>
      <c r="J634">
        <v>485</v>
      </c>
      <c r="K634" t="str">
        <f>VLOOKUP(C634,'Raw 도감'!$E$2:$F$1103,2,FALSE)</f>
        <v>벌레독</v>
      </c>
      <c r="L634">
        <f>SUMPRODUCT((속성!$B$26:$S$43='Data 추출'!$K634)*ROW(속성!$B$26:$S$43))</f>
        <v>37</v>
      </c>
      <c r="M634">
        <f>SUMPRODUCT((속성!$B$26:$S$43='Data 추출'!$K634)*COLUMN(속성!$B$26:$S$43))</f>
        <v>9</v>
      </c>
      <c r="N634" t="str">
        <f>IF(L634=0,K634,(INDEX(속성!$A$1:$A$43,'Data 추출'!L634,1)))</f>
        <v>벌레</v>
      </c>
      <c r="O634" t="str">
        <f>IF(M634=0,"",INDEX(속성!$A$25:$S$25,1,'Data 추출'!M634))</f>
        <v>독</v>
      </c>
    </row>
    <row r="635" spans="2:15" x14ac:dyDescent="0.3">
      <c r="B635">
        <v>546</v>
      </c>
      <c r="C635" t="s">
        <v>1239</v>
      </c>
      <c r="D635">
        <v>40</v>
      </c>
      <c r="E635">
        <v>27</v>
      </c>
      <c r="F635">
        <v>60</v>
      </c>
      <c r="G635">
        <v>37</v>
      </c>
      <c r="H635">
        <v>50</v>
      </c>
      <c r="I635">
        <v>66</v>
      </c>
      <c r="J635">
        <v>280</v>
      </c>
      <c r="K635" t="str">
        <f>VLOOKUP(C635,'Raw 도감'!$E$2:$F$1103,2,FALSE)</f>
        <v>풀페어리</v>
      </c>
      <c r="L635">
        <f>SUMPRODUCT((속성!$B$26:$S$43='Data 추출'!$K635)*ROW(속성!$B$26:$S$43))</f>
        <v>30</v>
      </c>
      <c r="M635">
        <f>SUMPRODUCT((속성!$B$26:$S$43='Data 추출'!$K635)*COLUMN(속성!$B$26:$S$43))</f>
        <v>19</v>
      </c>
      <c r="N635" t="str">
        <f>IF(L635=0,K635,(INDEX(속성!$A$1:$A$43,'Data 추출'!L635,1)))</f>
        <v>풀</v>
      </c>
      <c r="O635" t="str">
        <f>IF(M635=0,"",INDEX(속성!$A$25:$S$25,1,'Data 추출'!M635))</f>
        <v>페어리</v>
      </c>
    </row>
    <row r="636" spans="2:15" x14ac:dyDescent="0.3">
      <c r="B636">
        <v>547</v>
      </c>
      <c r="C636" t="s">
        <v>1241</v>
      </c>
      <c r="D636">
        <v>60</v>
      </c>
      <c r="E636">
        <v>67</v>
      </c>
      <c r="F636">
        <v>85</v>
      </c>
      <c r="G636">
        <v>77</v>
      </c>
      <c r="H636">
        <v>75</v>
      </c>
      <c r="I636">
        <v>116</v>
      </c>
      <c r="J636">
        <v>480</v>
      </c>
      <c r="K636" t="str">
        <f>VLOOKUP(C636,'Raw 도감'!$E$2:$F$1103,2,FALSE)</f>
        <v>풀페어리</v>
      </c>
      <c r="L636">
        <f>SUMPRODUCT((속성!$B$26:$S$43='Data 추출'!$K636)*ROW(속성!$B$26:$S$43))</f>
        <v>30</v>
      </c>
      <c r="M636">
        <f>SUMPRODUCT((속성!$B$26:$S$43='Data 추출'!$K636)*COLUMN(속성!$B$26:$S$43))</f>
        <v>19</v>
      </c>
      <c r="N636" t="str">
        <f>IF(L636=0,K636,(INDEX(속성!$A$1:$A$43,'Data 추출'!L636,1)))</f>
        <v>풀</v>
      </c>
      <c r="O636" t="str">
        <f>IF(M636=0,"",INDEX(속성!$A$25:$S$25,1,'Data 추출'!M636))</f>
        <v>페어리</v>
      </c>
    </row>
    <row r="637" spans="2:15" x14ac:dyDescent="0.3">
      <c r="B637">
        <v>548</v>
      </c>
      <c r="C637" t="s">
        <v>1243</v>
      </c>
      <c r="D637">
        <v>45</v>
      </c>
      <c r="E637">
        <v>35</v>
      </c>
      <c r="F637">
        <v>50</v>
      </c>
      <c r="G637">
        <v>70</v>
      </c>
      <c r="H637">
        <v>50</v>
      </c>
      <c r="I637">
        <v>30</v>
      </c>
      <c r="J637">
        <v>280</v>
      </c>
      <c r="K637" t="str">
        <f>VLOOKUP(C637,'Raw 도감'!$E$2:$F$1103,2,FALSE)</f>
        <v>풀</v>
      </c>
      <c r="L637">
        <f>SUMPRODUCT((속성!$B$26:$S$43='Data 추출'!$K637)*ROW(속성!$B$26:$S$43))</f>
        <v>0</v>
      </c>
      <c r="M637">
        <f>SUMPRODUCT((속성!$B$26:$S$43='Data 추출'!$K637)*COLUMN(속성!$B$26:$S$43))</f>
        <v>0</v>
      </c>
      <c r="N637" t="str">
        <f>IF(L637=0,K637,(INDEX(속성!$A$1:$A$43,'Data 추출'!L637,1)))</f>
        <v>풀</v>
      </c>
      <c r="O637" t="str">
        <f>IF(M637=0,"",INDEX(속성!$A$25:$S$25,1,'Data 추출'!M637))</f>
        <v/>
      </c>
    </row>
    <row r="638" spans="2:15" x14ac:dyDescent="0.3">
      <c r="B638">
        <v>549</v>
      </c>
      <c r="C638" t="s">
        <v>1245</v>
      </c>
      <c r="D638">
        <v>70</v>
      </c>
      <c r="E638">
        <v>60</v>
      </c>
      <c r="F638">
        <v>75</v>
      </c>
      <c r="G638">
        <v>110</v>
      </c>
      <c r="H638">
        <v>75</v>
      </c>
      <c r="I638">
        <v>90</v>
      </c>
      <c r="J638">
        <v>480</v>
      </c>
      <c r="K638" t="str">
        <f>VLOOKUP(C638,'Raw 도감'!$E$2:$F$1103,2,FALSE)</f>
        <v>풀</v>
      </c>
      <c r="L638">
        <f>SUMPRODUCT((속성!$B$26:$S$43='Data 추출'!$K638)*ROW(속성!$B$26:$S$43))</f>
        <v>0</v>
      </c>
      <c r="M638">
        <f>SUMPRODUCT((속성!$B$26:$S$43='Data 추출'!$K638)*COLUMN(속성!$B$26:$S$43))</f>
        <v>0</v>
      </c>
      <c r="N638" t="str">
        <f>IF(L638=0,K638,(INDEX(속성!$A$1:$A$43,'Data 추출'!L638,1)))</f>
        <v>풀</v>
      </c>
      <c r="O638" t="str">
        <f>IF(M638=0,"",INDEX(속성!$A$25:$S$25,1,'Data 추출'!M638))</f>
        <v/>
      </c>
    </row>
    <row r="639" spans="2:15" x14ac:dyDescent="0.3">
      <c r="B639">
        <v>550</v>
      </c>
      <c r="C639" t="s">
        <v>1247</v>
      </c>
      <c r="D639">
        <v>70</v>
      </c>
      <c r="E639">
        <v>92</v>
      </c>
      <c r="F639">
        <v>65</v>
      </c>
      <c r="G639">
        <v>80</v>
      </c>
      <c r="H639">
        <v>55</v>
      </c>
      <c r="I639">
        <v>98</v>
      </c>
      <c r="J639">
        <v>460</v>
      </c>
      <c r="K639" t="str">
        <f>VLOOKUP(C639,'Raw 도감'!$E$2:$F$1103,2,FALSE)</f>
        <v>물</v>
      </c>
      <c r="L639">
        <f>SUMPRODUCT((속성!$B$26:$S$43='Data 추출'!$K639)*ROW(속성!$B$26:$S$43))</f>
        <v>0</v>
      </c>
      <c r="M639">
        <f>SUMPRODUCT((속성!$B$26:$S$43='Data 추출'!$K639)*COLUMN(속성!$B$26:$S$43))</f>
        <v>0</v>
      </c>
      <c r="N639" t="str">
        <f>IF(L639=0,K639,(INDEX(속성!$A$1:$A$43,'Data 추출'!L639,1)))</f>
        <v>물</v>
      </c>
      <c r="O639" t="str">
        <f>IF(M639=0,"",INDEX(속성!$A$25:$S$25,1,'Data 추출'!M639))</f>
        <v/>
      </c>
    </row>
    <row r="640" spans="2:15" x14ac:dyDescent="0.3">
      <c r="B640">
        <v>551</v>
      </c>
      <c r="C640" t="s">
        <v>1249</v>
      </c>
      <c r="D640">
        <v>50</v>
      </c>
      <c r="E640">
        <v>72</v>
      </c>
      <c r="F640">
        <v>35</v>
      </c>
      <c r="G640">
        <v>35</v>
      </c>
      <c r="H640">
        <v>35</v>
      </c>
      <c r="I640">
        <v>65</v>
      </c>
      <c r="J640">
        <v>292</v>
      </c>
      <c r="K640" t="str">
        <f>VLOOKUP(C640,'Raw 도감'!$E$2:$F$1103,2,FALSE)</f>
        <v>땅악</v>
      </c>
      <c r="L640">
        <f>SUMPRODUCT((속성!$B$26:$S$43='Data 추출'!$K640)*ROW(속성!$B$26:$S$43))</f>
        <v>34</v>
      </c>
      <c r="M640">
        <f>SUMPRODUCT((속성!$B$26:$S$43='Data 추출'!$K640)*COLUMN(속성!$B$26:$S$43))</f>
        <v>17</v>
      </c>
      <c r="N640" t="str">
        <f>IF(L640=0,K640,(INDEX(속성!$A$1:$A$43,'Data 추출'!L640,1)))</f>
        <v>땅</v>
      </c>
      <c r="O640" t="str">
        <f>IF(M640=0,"",INDEX(속성!$A$25:$S$25,1,'Data 추출'!M640))</f>
        <v>악</v>
      </c>
    </row>
    <row r="641" spans="1:15" x14ac:dyDescent="0.3">
      <c r="B641">
        <v>552</v>
      </c>
      <c r="C641" t="s">
        <v>1251</v>
      </c>
      <c r="D641">
        <v>60</v>
      </c>
      <c r="E641">
        <v>82</v>
      </c>
      <c r="F641">
        <v>45</v>
      </c>
      <c r="G641">
        <v>45</v>
      </c>
      <c r="H641">
        <v>45</v>
      </c>
      <c r="I641">
        <v>74</v>
      </c>
      <c r="J641">
        <v>351</v>
      </c>
      <c r="K641" t="str">
        <f>VLOOKUP(C641,'Raw 도감'!$E$2:$F$1103,2,FALSE)</f>
        <v>땅악</v>
      </c>
      <c r="L641">
        <f>SUMPRODUCT((속성!$B$26:$S$43='Data 추출'!$K641)*ROW(속성!$B$26:$S$43))</f>
        <v>34</v>
      </c>
      <c r="M641">
        <f>SUMPRODUCT((속성!$B$26:$S$43='Data 추출'!$K641)*COLUMN(속성!$B$26:$S$43))</f>
        <v>17</v>
      </c>
      <c r="N641" t="str">
        <f>IF(L641=0,K641,(INDEX(속성!$A$1:$A$43,'Data 추출'!L641,1)))</f>
        <v>땅</v>
      </c>
      <c r="O641" t="str">
        <f>IF(M641=0,"",INDEX(속성!$A$25:$S$25,1,'Data 추출'!M641))</f>
        <v>악</v>
      </c>
    </row>
    <row r="642" spans="1:15" x14ac:dyDescent="0.3">
      <c r="B642">
        <v>553</v>
      </c>
      <c r="C642" t="s">
        <v>2754</v>
      </c>
      <c r="D642">
        <v>95</v>
      </c>
      <c r="E642">
        <v>117</v>
      </c>
      <c r="F642">
        <v>80</v>
      </c>
      <c r="G642">
        <v>65</v>
      </c>
      <c r="H642">
        <v>70</v>
      </c>
      <c r="I642">
        <v>92</v>
      </c>
      <c r="J642">
        <v>519</v>
      </c>
      <c r="K642" t="str">
        <f>VLOOKUP(C642,'Raw 도감'!$E$2:$F$1103,2,FALSE)</f>
        <v>땅악</v>
      </c>
      <c r="L642">
        <f>SUMPRODUCT((속성!$B$26:$S$43='Data 추출'!$K642)*ROW(속성!$B$26:$S$43))</f>
        <v>34</v>
      </c>
      <c r="M642">
        <f>SUMPRODUCT((속성!$B$26:$S$43='Data 추출'!$K642)*COLUMN(속성!$B$26:$S$43))</f>
        <v>17</v>
      </c>
      <c r="N642" t="str">
        <f>IF(L642=0,K642,(INDEX(속성!$A$1:$A$43,'Data 추출'!L642,1)))</f>
        <v>땅</v>
      </c>
      <c r="O642" t="str">
        <f>IF(M642=0,"",INDEX(속성!$A$25:$S$25,1,'Data 추출'!M642))</f>
        <v>악</v>
      </c>
    </row>
    <row r="643" spans="1:15" x14ac:dyDescent="0.3">
      <c r="B643">
        <v>554</v>
      </c>
      <c r="C643" t="s">
        <v>1256</v>
      </c>
      <c r="D643">
        <v>70</v>
      </c>
      <c r="E643">
        <v>90</v>
      </c>
      <c r="F643">
        <v>45</v>
      </c>
      <c r="G643">
        <v>15</v>
      </c>
      <c r="H643">
        <v>45</v>
      </c>
      <c r="I643">
        <v>50</v>
      </c>
      <c r="J643">
        <v>315</v>
      </c>
      <c r="K643" t="str">
        <f>VLOOKUP(C643,'Raw 도감'!$E$2:$F$1103,2,FALSE)</f>
        <v>불꽃</v>
      </c>
      <c r="L643">
        <f>SUMPRODUCT((속성!$B$26:$S$43='Data 추출'!$K643)*ROW(속성!$B$26:$S$43))</f>
        <v>0</v>
      </c>
      <c r="M643">
        <f>SUMPRODUCT((속성!$B$26:$S$43='Data 추출'!$K643)*COLUMN(속성!$B$26:$S$43))</f>
        <v>0</v>
      </c>
      <c r="N643" t="str">
        <f>IF(L643=0,K643,(INDEX(속성!$A$1:$A$43,'Data 추출'!L643,1)))</f>
        <v>불꽃</v>
      </c>
      <c r="O643" t="str">
        <f>IF(M643=0,"",INDEX(속성!$A$25:$S$25,1,'Data 추출'!M643))</f>
        <v/>
      </c>
    </row>
    <row r="644" spans="1:15" x14ac:dyDescent="0.3">
      <c r="A644" t="s">
        <v>3356</v>
      </c>
      <c r="B644">
        <v>554</v>
      </c>
      <c r="C644" t="s">
        <v>1258</v>
      </c>
      <c r="D644">
        <v>70</v>
      </c>
      <c r="E644">
        <v>90</v>
      </c>
      <c r="F644">
        <v>45</v>
      </c>
      <c r="G644">
        <v>15</v>
      </c>
      <c r="H644">
        <v>45</v>
      </c>
      <c r="I644">
        <v>50</v>
      </c>
      <c r="J644">
        <v>315</v>
      </c>
      <c r="K644" t="str">
        <f>VLOOKUP(C644,'Raw 도감'!$E$2:$F$1103,2,FALSE)</f>
        <v>얼음</v>
      </c>
      <c r="L644">
        <f>SUMPRODUCT((속성!$B$26:$S$43='Data 추출'!$K644)*ROW(속성!$B$26:$S$43))</f>
        <v>0</v>
      </c>
      <c r="M644">
        <f>SUMPRODUCT((속성!$B$26:$S$43='Data 추출'!$K644)*COLUMN(속성!$B$26:$S$43))</f>
        <v>0</v>
      </c>
      <c r="N644" t="str">
        <f>IF(L644=0,K644,(INDEX(속성!$A$1:$A$43,'Data 추출'!L644,1)))</f>
        <v>얼음</v>
      </c>
      <c r="O644" t="str">
        <f>IF(M644=0,"",INDEX(속성!$A$25:$S$25,1,'Data 추출'!M644))</f>
        <v/>
      </c>
    </row>
    <row r="645" spans="1:15" x14ac:dyDescent="0.3">
      <c r="A645" t="s">
        <v>3356</v>
      </c>
      <c r="B645">
        <v>555</v>
      </c>
      <c r="C645" t="s">
        <v>3364</v>
      </c>
      <c r="D645">
        <v>105</v>
      </c>
      <c r="E645">
        <v>140</v>
      </c>
      <c r="F645">
        <v>55</v>
      </c>
      <c r="G645">
        <v>30</v>
      </c>
      <c r="H645">
        <v>55</v>
      </c>
      <c r="I645">
        <v>95</v>
      </c>
      <c r="J645">
        <v>480</v>
      </c>
      <c r="K645" t="str">
        <f>VLOOKUP(C645,'Raw 도감'!$E$2:$F$1103,2,FALSE)</f>
        <v>불꽃</v>
      </c>
      <c r="L645">
        <f>SUMPRODUCT((속성!$B$26:$S$43='Data 추출'!$K645)*ROW(속성!$B$26:$S$43))</f>
        <v>0</v>
      </c>
      <c r="M645">
        <f>SUMPRODUCT((속성!$B$26:$S$43='Data 추출'!$K645)*COLUMN(속성!$B$26:$S$43))</f>
        <v>0</v>
      </c>
      <c r="N645" t="str">
        <f>IF(L645=0,K645,(INDEX(속성!$A$1:$A$43,'Data 추출'!L645,1)))</f>
        <v>불꽃</v>
      </c>
      <c r="O645" t="str">
        <f>IF(M645=0,"",INDEX(속성!$A$25:$S$25,1,'Data 추출'!M645))</f>
        <v/>
      </c>
    </row>
    <row r="646" spans="1:15" x14ac:dyDescent="0.3">
      <c r="A646" t="s">
        <v>3356</v>
      </c>
      <c r="B646">
        <v>555</v>
      </c>
      <c r="C646" t="s">
        <v>1262</v>
      </c>
      <c r="D646">
        <v>105</v>
      </c>
      <c r="E646">
        <v>30</v>
      </c>
      <c r="F646">
        <v>105</v>
      </c>
      <c r="G646">
        <v>140</v>
      </c>
      <c r="H646">
        <v>105</v>
      </c>
      <c r="I646">
        <v>55</v>
      </c>
      <c r="J646">
        <v>540</v>
      </c>
      <c r="K646" t="str">
        <f>VLOOKUP(C646,'Raw 도감'!$E$2:$F$1103,2,FALSE)</f>
        <v>불꽃에스퍼</v>
      </c>
      <c r="L646">
        <f>SUMPRODUCT((속성!$B$26:$S$43='Data 추출'!$K646)*ROW(속성!$B$26:$S$43))</f>
        <v>27</v>
      </c>
      <c r="M646">
        <f>SUMPRODUCT((속성!$B$26:$S$43='Data 추출'!$K646)*COLUMN(속성!$B$26:$S$43))</f>
        <v>12</v>
      </c>
      <c r="N646" t="str">
        <f>IF(L646=0,K646,(INDEX(속성!$A$1:$A$43,'Data 추출'!L646,1)))</f>
        <v>불꽃</v>
      </c>
      <c r="O646" t="str">
        <f>IF(M646=0,"",INDEX(속성!$A$25:$S$25,1,'Data 추출'!M646))</f>
        <v>에스퍼</v>
      </c>
    </row>
    <row r="647" spans="1:15" x14ac:dyDescent="0.3">
      <c r="A647" t="s">
        <v>3356</v>
      </c>
      <c r="B647">
        <v>555</v>
      </c>
      <c r="C647" t="s">
        <v>1264</v>
      </c>
      <c r="D647">
        <v>105</v>
      </c>
      <c r="E647">
        <v>140</v>
      </c>
      <c r="F647">
        <v>55</v>
      </c>
      <c r="G647">
        <v>30</v>
      </c>
      <c r="H647">
        <v>55</v>
      </c>
      <c r="I647">
        <v>95</v>
      </c>
      <c r="J647">
        <v>480</v>
      </c>
      <c r="K647" t="str">
        <f>VLOOKUP(C647,'Raw 도감'!$E$2:$F$1103,2,FALSE)</f>
        <v>얼음</v>
      </c>
      <c r="L647">
        <f>SUMPRODUCT((속성!$B$26:$S$43='Data 추출'!$K647)*ROW(속성!$B$26:$S$43))</f>
        <v>0</v>
      </c>
      <c r="M647">
        <f>SUMPRODUCT((속성!$B$26:$S$43='Data 추출'!$K647)*COLUMN(속성!$B$26:$S$43))</f>
        <v>0</v>
      </c>
      <c r="N647" t="str">
        <f>IF(L647=0,K647,(INDEX(속성!$A$1:$A$43,'Data 추출'!L647,1)))</f>
        <v>얼음</v>
      </c>
      <c r="O647" t="str">
        <f>IF(M647=0,"",INDEX(속성!$A$25:$S$25,1,'Data 추출'!M647))</f>
        <v/>
      </c>
    </row>
    <row r="648" spans="1:15" x14ac:dyDescent="0.3">
      <c r="A648" t="s">
        <v>3356</v>
      </c>
      <c r="B648">
        <v>555</v>
      </c>
      <c r="C648" t="s">
        <v>1266</v>
      </c>
      <c r="D648">
        <v>105</v>
      </c>
      <c r="E648">
        <v>160</v>
      </c>
      <c r="F648">
        <v>55</v>
      </c>
      <c r="G648">
        <v>30</v>
      </c>
      <c r="H648">
        <v>55</v>
      </c>
      <c r="I648">
        <v>135</v>
      </c>
      <c r="J648">
        <v>540</v>
      </c>
      <c r="K648" t="str">
        <f>VLOOKUP(C648,'Raw 도감'!$E$2:$F$1103,2,FALSE)</f>
        <v>얼음불꽃</v>
      </c>
      <c r="L648">
        <f>SUMPRODUCT((속성!$B$26:$S$43='Data 추출'!$K648)*ROW(속성!$B$26:$S$43))</f>
        <v>31</v>
      </c>
      <c r="M648">
        <f>SUMPRODUCT((속성!$B$26:$S$43='Data 추출'!$K648)*COLUMN(속성!$B$26:$S$43))</f>
        <v>3</v>
      </c>
      <c r="N648" t="str">
        <f>IF(L648=0,K648,(INDEX(속성!$A$1:$A$43,'Data 추출'!L648,1)))</f>
        <v>얼음</v>
      </c>
      <c r="O648" t="str">
        <f>IF(M648=0,"",INDEX(속성!$A$25:$S$25,1,'Data 추출'!M648))</f>
        <v>불꽃</v>
      </c>
    </row>
    <row r="649" spans="1:15" x14ac:dyDescent="0.3">
      <c r="B649">
        <v>556</v>
      </c>
      <c r="C649" t="s">
        <v>1268</v>
      </c>
      <c r="D649">
        <v>75</v>
      </c>
      <c r="E649">
        <v>86</v>
      </c>
      <c r="F649">
        <v>67</v>
      </c>
      <c r="G649">
        <v>106</v>
      </c>
      <c r="H649">
        <v>67</v>
      </c>
      <c r="I649">
        <v>60</v>
      </c>
      <c r="J649">
        <v>461</v>
      </c>
      <c r="K649" t="str">
        <f>VLOOKUP(C649,'Raw 도감'!$E$2:$F$1103,2,FALSE)</f>
        <v>풀</v>
      </c>
      <c r="L649">
        <f>SUMPRODUCT((속성!$B$26:$S$43='Data 추출'!$K649)*ROW(속성!$B$26:$S$43))</f>
        <v>0</v>
      </c>
      <c r="M649">
        <f>SUMPRODUCT((속성!$B$26:$S$43='Data 추출'!$K649)*COLUMN(속성!$B$26:$S$43))</f>
        <v>0</v>
      </c>
      <c r="N649" t="str">
        <f>IF(L649=0,K649,(INDEX(속성!$A$1:$A$43,'Data 추출'!L649,1)))</f>
        <v>풀</v>
      </c>
      <c r="O649" t="str">
        <f>IF(M649=0,"",INDEX(속성!$A$25:$S$25,1,'Data 추출'!M649))</f>
        <v/>
      </c>
    </row>
    <row r="650" spans="1:15" x14ac:dyDescent="0.3">
      <c r="B650">
        <v>557</v>
      </c>
      <c r="C650" t="s">
        <v>1270</v>
      </c>
      <c r="D650">
        <v>50</v>
      </c>
      <c r="E650">
        <v>65</v>
      </c>
      <c r="F650">
        <v>85</v>
      </c>
      <c r="G650">
        <v>35</v>
      </c>
      <c r="H650">
        <v>35</v>
      </c>
      <c r="I650">
        <v>55</v>
      </c>
      <c r="J650">
        <v>325</v>
      </c>
      <c r="K650" t="str">
        <f>VLOOKUP(C650,'Raw 도감'!$E$2:$F$1103,2,FALSE)</f>
        <v>벌레바위</v>
      </c>
      <c r="L650">
        <f>SUMPRODUCT((속성!$B$26:$S$43='Data 추출'!$K650)*ROW(속성!$B$26:$S$43))</f>
        <v>37</v>
      </c>
      <c r="M650">
        <f>SUMPRODUCT((속성!$B$26:$S$43='Data 추출'!$K650)*COLUMN(속성!$B$26:$S$43))</f>
        <v>14</v>
      </c>
      <c r="N650" t="str">
        <f>IF(L650=0,K650,(INDEX(속성!$A$1:$A$43,'Data 추출'!L650,1)))</f>
        <v>벌레</v>
      </c>
      <c r="O650" t="str">
        <f>IF(M650=0,"",INDEX(속성!$A$25:$S$25,1,'Data 추출'!M650))</f>
        <v>바위</v>
      </c>
    </row>
    <row r="651" spans="1:15" x14ac:dyDescent="0.3">
      <c r="B651">
        <v>558</v>
      </c>
      <c r="C651" t="s">
        <v>1272</v>
      </c>
      <c r="D651">
        <v>70</v>
      </c>
      <c r="E651">
        <v>95</v>
      </c>
      <c r="F651">
        <v>125</v>
      </c>
      <c r="G651">
        <v>65</v>
      </c>
      <c r="H651">
        <v>75</v>
      </c>
      <c r="I651">
        <v>45</v>
      </c>
      <c r="J651">
        <v>475</v>
      </c>
      <c r="K651" t="str">
        <f>VLOOKUP(C651,'Raw 도감'!$E$2:$F$1103,2,FALSE)</f>
        <v>벌레바위</v>
      </c>
      <c r="L651">
        <f>SUMPRODUCT((속성!$B$26:$S$43='Data 추출'!$K651)*ROW(속성!$B$26:$S$43))</f>
        <v>37</v>
      </c>
      <c r="M651">
        <f>SUMPRODUCT((속성!$B$26:$S$43='Data 추출'!$K651)*COLUMN(속성!$B$26:$S$43))</f>
        <v>14</v>
      </c>
      <c r="N651" t="str">
        <f>IF(L651=0,K651,(INDEX(속성!$A$1:$A$43,'Data 추출'!L651,1)))</f>
        <v>벌레</v>
      </c>
      <c r="O651" t="str">
        <f>IF(M651=0,"",INDEX(속성!$A$25:$S$25,1,'Data 추출'!M651))</f>
        <v>바위</v>
      </c>
    </row>
    <row r="652" spans="1:15" x14ac:dyDescent="0.3">
      <c r="B652">
        <v>559</v>
      </c>
      <c r="C652" t="s">
        <v>1274</v>
      </c>
      <c r="D652">
        <v>50</v>
      </c>
      <c r="E652">
        <v>75</v>
      </c>
      <c r="F652">
        <v>70</v>
      </c>
      <c r="G652">
        <v>35</v>
      </c>
      <c r="H652">
        <v>70</v>
      </c>
      <c r="I652">
        <v>48</v>
      </c>
      <c r="J652">
        <v>348</v>
      </c>
      <c r="K652" t="str">
        <f>VLOOKUP(C652,'Raw 도감'!$E$2:$F$1103,2,FALSE)</f>
        <v>악격투</v>
      </c>
      <c r="L652">
        <f>SUMPRODUCT((속성!$B$26:$S$43='Data 추출'!$K652)*ROW(속성!$B$26:$S$43))</f>
        <v>41</v>
      </c>
      <c r="M652">
        <f>SUMPRODUCT((속성!$B$26:$S$43='Data 추출'!$K652)*COLUMN(속성!$B$26:$S$43))</f>
        <v>8</v>
      </c>
      <c r="N652" t="str">
        <f>IF(L652=0,K652,(INDEX(속성!$A$1:$A$43,'Data 추출'!L652,1)))</f>
        <v>악</v>
      </c>
      <c r="O652" t="str">
        <f>IF(M652=0,"",INDEX(속성!$A$25:$S$25,1,'Data 추출'!M652))</f>
        <v>격투</v>
      </c>
    </row>
    <row r="653" spans="1:15" x14ac:dyDescent="0.3">
      <c r="B653">
        <v>560</v>
      </c>
      <c r="C653" t="s">
        <v>1276</v>
      </c>
      <c r="D653">
        <v>65</v>
      </c>
      <c r="E653">
        <v>90</v>
      </c>
      <c r="F653">
        <v>115</v>
      </c>
      <c r="G653">
        <v>45</v>
      </c>
      <c r="H653">
        <v>115</v>
      </c>
      <c r="I653">
        <v>58</v>
      </c>
      <c r="J653">
        <v>488</v>
      </c>
      <c r="K653" t="str">
        <f>VLOOKUP(C653,'Raw 도감'!$E$2:$F$1103,2,FALSE)</f>
        <v>악격투</v>
      </c>
      <c r="L653">
        <f>SUMPRODUCT((속성!$B$26:$S$43='Data 추출'!$K653)*ROW(속성!$B$26:$S$43))</f>
        <v>41</v>
      </c>
      <c r="M653">
        <f>SUMPRODUCT((속성!$B$26:$S$43='Data 추출'!$K653)*COLUMN(속성!$B$26:$S$43))</f>
        <v>8</v>
      </c>
      <c r="N653" t="str">
        <f>IF(L653=0,K653,(INDEX(속성!$A$1:$A$43,'Data 추출'!L653,1)))</f>
        <v>악</v>
      </c>
      <c r="O653" t="str">
        <f>IF(M653=0,"",INDEX(속성!$A$25:$S$25,1,'Data 추출'!M653))</f>
        <v>격투</v>
      </c>
    </row>
    <row r="654" spans="1:15" x14ac:dyDescent="0.3">
      <c r="B654">
        <v>561</v>
      </c>
      <c r="C654" t="s">
        <v>1278</v>
      </c>
      <c r="D654">
        <v>72</v>
      </c>
      <c r="E654">
        <v>58</v>
      </c>
      <c r="F654">
        <v>80</v>
      </c>
      <c r="G654">
        <v>103</v>
      </c>
      <c r="H654">
        <v>80</v>
      </c>
      <c r="I654">
        <v>97</v>
      </c>
      <c r="J654">
        <v>490</v>
      </c>
      <c r="K654" t="str">
        <f>VLOOKUP(C654,'Raw 도감'!$E$2:$F$1103,2,FALSE)</f>
        <v>에스퍼비행</v>
      </c>
      <c r="L654">
        <f>SUMPRODUCT((속성!$B$26:$S$43='Data 추출'!$K654)*ROW(속성!$B$26:$S$43))</f>
        <v>36</v>
      </c>
      <c r="M654">
        <f>SUMPRODUCT((속성!$B$26:$S$43='Data 추출'!$K654)*COLUMN(속성!$B$26:$S$43))</f>
        <v>11</v>
      </c>
      <c r="N654" t="str">
        <f>IF(L654=0,K654,(INDEX(속성!$A$1:$A$43,'Data 추출'!L654,1)))</f>
        <v>에스퍼</v>
      </c>
      <c r="O654" t="str">
        <f>IF(M654=0,"",INDEX(속성!$A$25:$S$25,1,'Data 추출'!M654))</f>
        <v>비행</v>
      </c>
    </row>
    <row r="655" spans="1:15" x14ac:dyDescent="0.3">
      <c r="B655">
        <v>562</v>
      </c>
      <c r="C655" t="s">
        <v>1280</v>
      </c>
      <c r="D655">
        <v>38</v>
      </c>
      <c r="E655">
        <v>30</v>
      </c>
      <c r="F655">
        <v>85</v>
      </c>
      <c r="G655">
        <v>55</v>
      </c>
      <c r="H655">
        <v>65</v>
      </c>
      <c r="I655">
        <v>30</v>
      </c>
      <c r="J655">
        <v>303</v>
      </c>
      <c r="K655" t="str">
        <f>VLOOKUP(C655,'Raw 도감'!$E$2:$F$1103,2,FALSE)</f>
        <v>고스트</v>
      </c>
      <c r="L655">
        <f>SUMPRODUCT((속성!$B$26:$S$43='Data 추출'!$K655)*ROW(속성!$B$26:$S$43))</f>
        <v>0</v>
      </c>
      <c r="M655">
        <f>SUMPRODUCT((속성!$B$26:$S$43='Data 추출'!$K655)*COLUMN(속성!$B$26:$S$43))</f>
        <v>0</v>
      </c>
      <c r="N655" t="str">
        <f>IF(L655=0,K655,(INDEX(속성!$A$1:$A$43,'Data 추출'!L655,1)))</f>
        <v>고스트</v>
      </c>
      <c r="O655" t="str">
        <f>IF(M655=0,"",INDEX(속성!$A$25:$S$25,1,'Data 추출'!M655))</f>
        <v/>
      </c>
    </row>
    <row r="656" spans="1:15" x14ac:dyDescent="0.3">
      <c r="A656" t="s">
        <v>3356</v>
      </c>
      <c r="B656">
        <v>562</v>
      </c>
      <c r="C656" t="s">
        <v>1282</v>
      </c>
      <c r="D656">
        <v>38</v>
      </c>
      <c r="E656">
        <v>55</v>
      </c>
      <c r="F656">
        <v>85</v>
      </c>
      <c r="G656">
        <v>30</v>
      </c>
      <c r="H656">
        <v>65</v>
      </c>
      <c r="I656">
        <v>30</v>
      </c>
      <c r="J656">
        <v>303</v>
      </c>
      <c r="K656" t="str">
        <f>VLOOKUP(C656,'Raw 도감'!$E$2:$F$1103,2,FALSE)</f>
        <v>땅고스트</v>
      </c>
      <c r="L656">
        <f>SUMPRODUCT((속성!$B$26:$S$43='Data 추출'!$K656)*ROW(속성!$B$26:$S$43))</f>
        <v>34</v>
      </c>
      <c r="M656">
        <f>SUMPRODUCT((속성!$B$26:$S$43='Data 추출'!$K656)*COLUMN(속성!$B$26:$S$43))</f>
        <v>15</v>
      </c>
      <c r="N656" t="str">
        <f>IF(L656=0,K656,(INDEX(속성!$A$1:$A$43,'Data 추출'!L656,1)))</f>
        <v>땅</v>
      </c>
      <c r="O656" t="str">
        <f>IF(M656=0,"",INDEX(속성!$A$25:$S$25,1,'Data 추출'!M656))</f>
        <v>고스트</v>
      </c>
    </row>
    <row r="657" spans="2:15" x14ac:dyDescent="0.3">
      <c r="B657">
        <v>563</v>
      </c>
      <c r="C657" t="s">
        <v>1284</v>
      </c>
      <c r="D657">
        <v>58</v>
      </c>
      <c r="E657">
        <v>50</v>
      </c>
      <c r="F657">
        <v>145</v>
      </c>
      <c r="G657">
        <v>95</v>
      </c>
      <c r="H657">
        <v>105</v>
      </c>
      <c r="I657">
        <v>30</v>
      </c>
      <c r="J657">
        <v>483</v>
      </c>
      <c r="K657" t="str">
        <f>VLOOKUP(C657,'Raw 도감'!$E$2:$F$1103,2,FALSE)</f>
        <v>고스트</v>
      </c>
      <c r="L657">
        <f>SUMPRODUCT((속성!$B$26:$S$43='Data 추출'!$K657)*ROW(속성!$B$26:$S$43))</f>
        <v>0</v>
      </c>
      <c r="M657">
        <f>SUMPRODUCT((속성!$B$26:$S$43='Data 추출'!$K657)*COLUMN(속성!$B$26:$S$43))</f>
        <v>0</v>
      </c>
      <c r="N657" t="str">
        <f>IF(L657=0,K657,(INDEX(속성!$A$1:$A$43,'Data 추출'!L657,1)))</f>
        <v>고스트</v>
      </c>
      <c r="O657" t="str">
        <f>IF(M657=0,"",INDEX(속성!$A$25:$S$25,1,'Data 추출'!M657))</f>
        <v/>
      </c>
    </row>
    <row r="658" spans="2:15" x14ac:dyDescent="0.3">
      <c r="B658">
        <v>564</v>
      </c>
      <c r="C658" t="s">
        <v>1286</v>
      </c>
      <c r="D658">
        <v>54</v>
      </c>
      <c r="E658">
        <v>78</v>
      </c>
      <c r="F658">
        <v>103</v>
      </c>
      <c r="G658">
        <v>53</v>
      </c>
      <c r="H658">
        <v>45</v>
      </c>
      <c r="I658">
        <v>22</v>
      </c>
      <c r="J658">
        <v>355</v>
      </c>
      <c r="K658" t="str">
        <f>VLOOKUP(C658,'Raw 도감'!$E$2:$F$1103,2,FALSE)</f>
        <v>물바위</v>
      </c>
      <c r="L658">
        <f>SUMPRODUCT((속성!$B$26:$S$43='Data 추출'!$K658)*ROW(속성!$B$26:$S$43))</f>
        <v>28</v>
      </c>
      <c r="M658">
        <f>SUMPRODUCT((속성!$B$26:$S$43='Data 추출'!$K658)*COLUMN(속성!$B$26:$S$43))</f>
        <v>14</v>
      </c>
      <c r="N658" t="str">
        <f>IF(L658=0,K658,(INDEX(속성!$A$1:$A$43,'Data 추출'!L658,1)))</f>
        <v>물</v>
      </c>
      <c r="O658" t="str">
        <f>IF(M658=0,"",INDEX(속성!$A$25:$S$25,1,'Data 추출'!M658))</f>
        <v>바위</v>
      </c>
    </row>
    <row r="659" spans="2:15" x14ac:dyDescent="0.3">
      <c r="B659">
        <v>565</v>
      </c>
      <c r="C659" t="s">
        <v>1288</v>
      </c>
      <c r="D659">
        <v>74</v>
      </c>
      <c r="E659">
        <v>108</v>
      </c>
      <c r="F659">
        <v>133</v>
      </c>
      <c r="G659">
        <v>83</v>
      </c>
      <c r="H659">
        <v>65</v>
      </c>
      <c r="I659">
        <v>32</v>
      </c>
      <c r="J659">
        <v>495</v>
      </c>
      <c r="K659" t="str">
        <f>VLOOKUP(C659,'Raw 도감'!$E$2:$F$1103,2,FALSE)</f>
        <v>물바위</v>
      </c>
      <c r="L659">
        <f>SUMPRODUCT((속성!$B$26:$S$43='Data 추출'!$K659)*ROW(속성!$B$26:$S$43))</f>
        <v>28</v>
      </c>
      <c r="M659">
        <f>SUMPRODUCT((속성!$B$26:$S$43='Data 추출'!$K659)*COLUMN(속성!$B$26:$S$43))</f>
        <v>14</v>
      </c>
      <c r="N659" t="str">
        <f>IF(L659=0,K659,(INDEX(속성!$A$1:$A$43,'Data 추출'!L659,1)))</f>
        <v>물</v>
      </c>
      <c r="O659" t="str">
        <f>IF(M659=0,"",INDEX(속성!$A$25:$S$25,1,'Data 추출'!M659))</f>
        <v>바위</v>
      </c>
    </row>
    <row r="660" spans="2:15" x14ac:dyDescent="0.3">
      <c r="B660">
        <v>566</v>
      </c>
      <c r="C660" t="s">
        <v>1290</v>
      </c>
      <c r="D660">
        <v>55</v>
      </c>
      <c r="E660">
        <v>112</v>
      </c>
      <c r="F660">
        <v>45</v>
      </c>
      <c r="G660">
        <v>74</v>
      </c>
      <c r="H660">
        <v>45</v>
      </c>
      <c r="I660">
        <v>70</v>
      </c>
      <c r="J660">
        <v>401</v>
      </c>
      <c r="K660" t="str">
        <f>VLOOKUP(C660,'Raw 도감'!$E$2:$F$1103,2,FALSE)</f>
        <v>바위비행</v>
      </c>
      <c r="L660">
        <f>SUMPRODUCT((속성!$B$26:$S$43='Data 추출'!$K660)*ROW(속성!$B$26:$S$43))</f>
        <v>38</v>
      </c>
      <c r="M660">
        <f>SUMPRODUCT((속성!$B$26:$S$43='Data 추출'!$K660)*COLUMN(속성!$B$26:$S$43))</f>
        <v>11</v>
      </c>
      <c r="N660" t="str">
        <f>IF(L660=0,K660,(INDEX(속성!$A$1:$A$43,'Data 추출'!L660,1)))</f>
        <v>바위</v>
      </c>
      <c r="O660" t="str">
        <f>IF(M660=0,"",INDEX(속성!$A$25:$S$25,1,'Data 추출'!M660))</f>
        <v>비행</v>
      </c>
    </row>
    <row r="661" spans="2:15" x14ac:dyDescent="0.3">
      <c r="B661">
        <v>567</v>
      </c>
      <c r="C661" t="s">
        <v>1292</v>
      </c>
      <c r="D661">
        <v>75</v>
      </c>
      <c r="E661">
        <v>140</v>
      </c>
      <c r="F661">
        <v>65</v>
      </c>
      <c r="G661">
        <v>112</v>
      </c>
      <c r="H661">
        <v>65</v>
      </c>
      <c r="I661">
        <v>110</v>
      </c>
      <c r="J661">
        <v>567</v>
      </c>
      <c r="K661" t="str">
        <f>VLOOKUP(C661,'Raw 도감'!$E$2:$F$1103,2,FALSE)</f>
        <v>바위비행</v>
      </c>
      <c r="L661">
        <f>SUMPRODUCT((속성!$B$26:$S$43='Data 추출'!$K661)*ROW(속성!$B$26:$S$43))</f>
        <v>38</v>
      </c>
      <c r="M661">
        <f>SUMPRODUCT((속성!$B$26:$S$43='Data 추출'!$K661)*COLUMN(속성!$B$26:$S$43))</f>
        <v>11</v>
      </c>
      <c r="N661" t="str">
        <f>IF(L661=0,K661,(INDEX(속성!$A$1:$A$43,'Data 추출'!L661,1)))</f>
        <v>바위</v>
      </c>
      <c r="O661" t="str">
        <f>IF(M661=0,"",INDEX(속성!$A$25:$S$25,1,'Data 추출'!M661))</f>
        <v>비행</v>
      </c>
    </row>
    <row r="662" spans="2:15" x14ac:dyDescent="0.3">
      <c r="B662">
        <v>568</v>
      </c>
      <c r="C662" t="s">
        <v>1294</v>
      </c>
      <c r="D662">
        <v>50</v>
      </c>
      <c r="E662">
        <v>50</v>
      </c>
      <c r="F662">
        <v>62</v>
      </c>
      <c r="G662">
        <v>40</v>
      </c>
      <c r="H662">
        <v>62</v>
      </c>
      <c r="I662">
        <v>65</v>
      </c>
      <c r="J662">
        <v>329</v>
      </c>
      <c r="K662" t="str">
        <f>VLOOKUP(C662,'Raw 도감'!$E$2:$F$1103,2,FALSE)</f>
        <v>독</v>
      </c>
      <c r="L662">
        <f>SUMPRODUCT((속성!$B$26:$S$43='Data 추출'!$K662)*ROW(속성!$B$26:$S$43))</f>
        <v>0</v>
      </c>
      <c r="M662">
        <f>SUMPRODUCT((속성!$B$26:$S$43='Data 추출'!$K662)*COLUMN(속성!$B$26:$S$43))</f>
        <v>0</v>
      </c>
      <c r="N662" t="str">
        <f>IF(L662=0,K662,(INDEX(속성!$A$1:$A$43,'Data 추출'!L662,1)))</f>
        <v>독</v>
      </c>
      <c r="O662" t="str">
        <f>IF(M662=0,"",INDEX(속성!$A$25:$S$25,1,'Data 추출'!M662))</f>
        <v/>
      </c>
    </row>
    <row r="663" spans="2:15" x14ac:dyDescent="0.3">
      <c r="B663">
        <v>569</v>
      </c>
      <c r="C663" t="s">
        <v>1296</v>
      </c>
      <c r="D663">
        <v>80</v>
      </c>
      <c r="E663">
        <v>95</v>
      </c>
      <c r="F663">
        <v>82</v>
      </c>
      <c r="G663">
        <v>60</v>
      </c>
      <c r="H663">
        <v>82</v>
      </c>
      <c r="I663">
        <v>75</v>
      </c>
      <c r="J663">
        <v>474</v>
      </c>
      <c r="K663" t="str">
        <f>VLOOKUP(C663,'Raw 도감'!$E$2:$F$1103,2,FALSE)</f>
        <v>독</v>
      </c>
      <c r="L663">
        <f>SUMPRODUCT((속성!$B$26:$S$43='Data 추출'!$K663)*ROW(속성!$B$26:$S$43))</f>
        <v>0</v>
      </c>
      <c r="M663">
        <f>SUMPRODUCT((속성!$B$26:$S$43='Data 추출'!$K663)*COLUMN(속성!$B$26:$S$43))</f>
        <v>0</v>
      </c>
      <c r="N663" t="str">
        <f>IF(L663=0,K663,(INDEX(속성!$A$1:$A$43,'Data 추출'!L663,1)))</f>
        <v>독</v>
      </c>
      <c r="O663" t="str">
        <f>IF(M663=0,"",INDEX(속성!$A$25:$S$25,1,'Data 추출'!M663))</f>
        <v/>
      </c>
    </row>
    <row r="664" spans="2:15" x14ac:dyDescent="0.3">
      <c r="B664">
        <v>570</v>
      </c>
      <c r="C664" t="s">
        <v>1298</v>
      </c>
      <c r="D664">
        <v>40</v>
      </c>
      <c r="E664">
        <v>65</v>
      </c>
      <c r="F664">
        <v>40</v>
      </c>
      <c r="G664">
        <v>80</v>
      </c>
      <c r="H664">
        <v>40</v>
      </c>
      <c r="I664">
        <v>65</v>
      </c>
      <c r="J664">
        <v>330</v>
      </c>
      <c r="K664" t="str">
        <f>VLOOKUP(C664,'Raw 도감'!$E$2:$F$1103,2,FALSE)</f>
        <v>악</v>
      </c>
      <c r="L664">
        <f>SUMPRODUCT((속성!$B$26:$S$43='Data 추출'!$K664)*ROW(속성!$B$26:$S$43))</f>
        <v>0</v>
      </c>
      <c r="M664">
        <f>SUMPRODUCT((속성!$B$26:$S$43='Data 추출'!$K664)*COLUMN(속성!$B$26:$S$43))</f>
        <v>0</v>
      </c>
      <c r="N664" t="str">
        <f>IF(L664=0,K664,(INDEX(속성!$A$1:$A$43,'Data 추출'!L664,1)))</f>
        <v>악</v>
      </c>
      <c r="O664" t="str">
        <f>IF(M664=0,"",INDEX(속성!$A$25:$S$25,1,'Data 추출'!M664))</f>
        <v/>
      </c>
    </row>
    <row r="665" spans="2:15" x14ac:dyDescent="0.3">
      <c r="B665">
        <v>571</v>
      </c>
      <c r="C665" t="s">
        <v>1300</v>
      </c>
      <c r="D665">
        <v>60</v>
      </c>
      <c r="E665">
        <v>105</v>
      </c>
      <c r="F665">
        <v>60</v>
      </c>
      <c r="G665">
        <v>120</v>
      </c>
      <c r="H665">
        <v>60</v>
      </c>
      <c r="I665">
        <v>105</v>
      </c>
      <c r="J665">
        <v>510</v>
      </c>
      <c r="K665" t="str">
        <f>VLOOKUP(C665,'Raw 도감'!$E$2:$F$1103,2,FALSE)</f>
        <v>악</v>
      </c>
      <c r="L665">
        <f>SUMPRODUCT((속성!$B$26:$S$43='Data 추출'!$K665)*ROW(속성!$B$26:$S$43))</f>
        <v>0</v>
      </c>
      <c r="M665">
        <f>SUMPRODUCT((속성!$B$26:$S$43='Data 추출'!$K665)*COLUMN(속성!$B$26:$S$43))</f>
        <v>0</v>
      </c>
      <c r="N665" t="str">
        <f>IF(L665=0,K665,(INDEX(속성!$A$1:$A$43,'Data 추출'!L665,1)))</f>
        <v>악</v>
      </c>
      <c r="O665" t="str">
        <f>IF(M665=0,"",INDEX(속성!$A$25:$S$25,1,'Data 추출'!M665))</f>
        <v/>
      </c>
    </row>
    <row r="666" spans="2:15" x14ac:dyDescent="0.3">
      <c r="B666">
        <v>572</v>
      </c>
      <c r="C666" t="s">
        <v>1302</v>
      </c>
      <c r="D666">
        <v>55</v>
      </c>
      <c r="E666">
        <v>50</v>
      </c>
      <c r="F666">
        <v>40</v>
      </c>
      <c r="G666">
        <v>40</v>
      </c>
      <c r="H666">
        <v>40</v>
      </c>
      <c r="I666">
        <v>75</v>
      </c>
      <c r="J666">
        <v>300</v>
      </c>
      <c r="K666" t="str">
        <f>VLOOKUP(C666,'Raw 도감'!$E$2:$F$1103,2,FALSE)</f>
        <v>노말</v>
      </c>
      <c r="L666">
        <f>SUMPRODUCT((속성!$B$26:$S$43='Data 추출'!$K666)*ROW(속성!$B$26:$S$43))</f>
        <v>0</v>
      </c>
      <c r="M666">
        <f>SUMPRODUCT((속성!$B$26:$S$43='Data 추출'!$K666)*COLUMN(속성!$B$26:$S$43))</f>
        <v>0</v>
      </c>
      <c r="N666" t="str">
        <f>IF(L666=0,K666,(INDEX(속성!$A$1:$A$43,'Data 추출'!L666,1)))</f>
        <v>노말</v>
      </c>
      <c r="O666" t="str">
        <f>IF(M666=0,"",INDEX(속성!$A$25:$S$25,1,'Data 추출'!M666))</f>
        <v/>
      </c>
    </row>
    <row r="667" spans="2:15" x14ac:dyDescent="0.3">
      <c r="B667">
        <v>573</v>
      </c>
      <c r="C667" t="s">
        <v>1304</v>
      </c>
      <c r="D667">
        <v>75</v>
      </c>
      <c r="E667">
        <v>95</v>
      </c>
      <c r="F667">
        <v>60</v>
      </c>
      <c r="G667">
        <v>65</v>
      </c>
      <c r="H667">
        <v>60</v>
      </c>
      <c r="I667">
        <v>115</v>
      </c>
      <c r="J667">
        <v>470</v>
      </c>
      <c r="K667" t="str">
        <f>VLOOKUP(C667,'Raw 도감'!$E$2:$F$1103,2,FALSE)</f>
        <v>노말</v>
      </c>
      <c r="L667">
        <f>SUMPRODUCT((속성!$B$26:$S$43='Data 추출'!$K667)*ROW(속성!$B$26:$S$43))</f>
        <v>0</v>
      </c>
      <c r="M667">
        <f>SUMPRODUCT((속성!$B$26:$S$43='Data 추출'!$K667)*COLUMN(속성!$B$26:$S$43))</f>
        <v>0</v>
      </c>
      <c r="N667" t="str">
        <f>IF(L667=0,K667,(INDEX(속성!$A$1:$A$43,'Data 추출'!L667,1)))</f>
        <v>노말</v>
      </c>
      <c r="O667" t="str">
        <f>IF(M667=0,"",INDEX(속성!$A$25:$S$25,1,'Data 추출'!M667))</f>
        <v/>
      </c>
    </row>
    <row r="668" spans="2:15" x14ac:dyDescent="0.3">
      <c r="B668">
        <v>574</v>
      </c>
      <c r="C668" t="s">
        <v>1306</v>
      </c>
      <c r="D668">
        <v>45</v>
      </c>
      <c r="E668">
        <v>30</v>
      </c>
      <c r="F668">
        <v>50</v>
      </c>
      <c r="G668">
        <v>55</v>
      </c>
      <c r="H668">
        <v>65</v>
      </c>
      <c r="I668">
        <v>45</v>
      </c>
      <c r="J668">
        <v>290</v>
      </c>
      <c r="K668" t="str">
        <f>VLOOKUP(C668,'Raw 도감'!$E$2:$F$1103,2,FALSE)</f>
        <v>에스퍼</v>
      </c>
      <c r="L668">
        <f>SUMPRODUCT((속성!$B$26:$S$43='Data 추출'!$K668)*ROW(속성!$B$26:$S$43))</f>
        <v>0</v>
      </c>
      <c r="M668">
        <f>SUMPRODUCT((속성!$B$26:$S$43='Data 추출'!$K668)*COLUMN(속성!$B$26:$S$43))</f>
        <v>0</v>
      </c>
      <c r="N668" t="str">
        <f>IF(L668=0,K668,(INDEX(속성!$A$1:$A$43,'Data 추출'!L668,1)))</f>
        <v>에스퍼</v>
      </c>
      <c r="O668" t="str">
        <f>IF(M668=0,"",INDEX(속성!$A$25:$S$25,1,'Data 추출'!M668))</f>
        <v/>
      </c>
    </row>
    <row r="669" spans="2:15" x14ac:dyDescent="0.3">
      <c r="B669">
        <v>575</v>
      </c>
      <c r="C669" t="s">
        <v>1308</v>
      </c>
      <c r="D669">
        <v>60</v>
      </c>
      <c r="E669">
        <v>45</v>
      </c>
      <c r="F669">
        <v>70</v>
      </c>
      <c r="G669">
        <v>75</v>
      </c>
      <c r="H669">
        <v>85</v>
      </c>
      <c r="I669">
        <v>55</v>
      </c>
      <c r="J669">
        <v>390</v>
      </c>
      <c r="K669" t="str">
        <f>VLOOKUP(C669,'Raw 도감'!$E$2:$F$1103,2,FALSE)</f>
        <v>에스퍼</v>
      </c>
      <c r="L669">
        <f>SUMPRODUCT((속성!$B$26:$S$43='Data 추출'!$K669)*ROW(속성!$B$26:$S$43))</f>
        <v>0</v>
      </c>
      <c r="M669">
        <f>SUMPRODUCT((속성!$B$26:$S$43='Data 추출'!$K669)*COLUMN(속성!$B$26:$S$43))</f>
        <v>0</v>
      </c>
      <c r="N669" t="str">
        <f>IF(L669=0,K669,(INDEX(속성!$A$1:$A$43,'Data 추출'!L669,1)))</f>
        <v>에스퍼</v>
      </c>
      <c r="O669" t="str">
        <f>IF(M669=0,"",INDEX(속성!$A$25:$S$25,1,'Data 추출'!M669))</f>
        <v/>
      </c>
    </row>
    <row r="670" spans="2:15" x14ac:dyDescent="0.3">
      <c r="B670">
        <v>576</v>
      </c>
      <c r="C670" t="s">
        <v>1310</v>
      </c>
      <c r="D670">
        <v>70</v>
      </c>
      <c r="E670">
        <v>55</v>
      </c>
      <c r="F670">
        <v>95</v>
      </c>
      <c r="G670">
        <v>95</v>
      </c>
      <c r="H670">
        <v>110</v>
      </c>
      <c r="I670">
        <v>65</v>
      </c>
      <c r="J670">
        <v>490</v>
      </c>
      <c r="K670" t="str">
        <f>VLOOKUP(C670,'Raw 도감'!$E$2:$F$1103,2,FALSE)</f>
        <v>에스퍼</v>
      </c>
      <c r="L670">
        <f>SUMPRODUCT((속성!$B$26:$S$43='Data 추출'!$K670)*ROW(속성!$B$26:$S$43))</f>
        <v>0</v>
      </c>
      <c r="M670">
        <f>SUMPRODUCT((속성!$B$26:$S$43='Data 추출'!$K670)*COLUMN(속성!$B$26:$S$43))</f>
        <v>0</v>
      </c>
      <c r="N670" t="str">
        <f>IF(L670=0,K670,(INDEX(속성!$A$1:$A$43,'Data 추출'!L670,1)))</f>
        <v>에스퍼</v>
      </c>
      <c r="O670" t="str">
        <f>IF(M670=0,"",INDEX(속성!$A$25:$S$25,1,'Data 추출'!M670))</f>
        <v/>
      </c>
    </row>
    <row r="671" spans="2:15" x14ac:dyDescent="0.3">
      <c r="B671">
        <v>577</v>
      </c>
      <c r="C671" t="s">
        <v>1312</v>
      </c>
      <c r="D671">
        <v>45</v>
      </c>
      <c r="E671">
        <v>30</v>
      </c>
      <c r="F671">
        <v>40</v>
      </c>
      <c r="G671">
        <v>105</v>
      </c>
      <c r="H671">
        <v>50</v>
      </c>
      <c r="I671">
        <v>20</v>
      </c>
      <c r="J671">
        <v>290</v>
      </c>
      <c r="K671" t="str">
        <f>VLOOKUP(C671,'Raw 도감'!$E$2:$F$1103,2,FALSE)</f>
        <v>에스퍼</v>
      </c>
      <c r="L671">
        <f>SUMPRODUCT((속성!$B$26:$S$43='Data 추출'!$K671)*ROW(속성!$B$26:$S$43))</f>
        <v>0</v>
      </c>
      <c r="M671">
        <f>SUMPRODUCT((속성!$B$26:$S$43='Data 추출'!$K671)*COLUMN(속성!$B$26:$S$43))</f>
        <v>0</v>
      </c>
      <c r="N671" t="str">
        <f>IF(L671=0,K671,(INDEX(속성!$A$1:$A$43,'Data 추출'!L671,1)))</f>
        <v>에스퍼</v>
      </c>
      <c r="O671" t="str">
        <f>IF(M671=0,"",INDEX(속성!$A$25:$S$25,1,'Data 추출'!M671))</f>
        <v/>
      </c>
    </row>
    <row r="672" spans="2:15" x14ac:dyDescent="0.3">
      <c r="B672">
        <v>578</v>
      </c>
      <c r="C672" t="s">
        <v>1314</v>
      </c>
      <c r="D672">
        <v>65</v>
      </c>
      <c r="E672">
        <v>40</v>
      </c>
      <c r="F672">
        <v>50</v>
      </c>
      <c r="G672">
        <v>125</v>
      </c>
      <c r="H672">
        <v>60</v>
      </c>
      <c r="I672">
        <v>30</v>
      </c>
      <c r="J672">
        <v>370</v>
      </c>
      <c r="K672" t="str">
        <f>VLOOKUP(C672,'Raw 도감'!$E$2:$F$1103,2,FALSE)</f>
        <v>에스퍼</v>
      </c>
      <c r="L672">
        <f>SUMPRODUCT((속성!$B$26:$S$43='Data 추출'!$K672)*ROW(속성!$B$26:$S$43))</f>
        <v>0</v>
      </c>
      <c r="M672">
        <f>SUMPRODUCT((속성!$B$26:$S$43='Data 추출'!$K672)*COLUMN(속성!$B$26:$S$43))</f>
        <v>0</v>
      </c>
      <c r="N672" t="str">
        <f>IF(L672=0,K672,(INDEX(속성!$A$1:$A$43,'Data 추출'!L672,1)))</f>
        <v>에스퍼</v>
      </c>
      <c r="O672" t="str">
        <f>IF(M672=0,"",INDEX(속성!$A$25:$S$25,1,'Data 추출'!M672))</f>
        <v/>
      </c>
    </row>
    <row r="673" spans="2:15" x14ac:dyDescent="0.3">
      <c r="B673">
        <v>579</v>
      </c>
      <c r="C673" t="s">
        <v>1316</v>
      </c>
      <c r="D673">
        <v>110</v>
      </c>
      <c r="E673">
        <v>65</v>
      </c>
      <c r="F673">
        <v>75</v>
      </c>
      <c r="G673">
        <v>125</v>
      </c>
      <c r="H673">
        <v>85</v>
      </c>
      <c r="I673">
        <v>30</v>
      </c>
      <c r="J673">
        <v>490</v>
      </c>
      <c r="K673" t="str">
        <f>VLOOKUP(C673,'Raw 도감'!$E$2:$F$1103,2,FALSE)</f>
        <v>에스퍼</v>
      </c>
      <c r="L673">
        <f>SUMPRODUCT((속성!$B$26:$S$43='Data 추출'!$K673)*ROW(속성!$B$26:$S$43))</f>
        <v>0</v>
      </c>
      <c r="M673">
        <f>SUMPRODUCT((속성!$B$26:$S$43='Data 추출'!$K673)*COLUMN(속성!$B$26:$S$43))</f>
        <v>0</v>
      </c>
      <c r="N673" t="str">
        <f>IF(L673=0,K673,(INDEX(속성!$A$1:$A$43,'Data 추출'!L673,1)))</f>
        <v>에스퍼</v>
      </c>
      <c r="O673" t="str">
        <f>IF(M673=0,"",INDEX(속성!$A$25:$S$25,1,'Data 추출'!M673))</f>
        <v/>
      </c>
    </row>
    <row r="674" spans="2:15" x14ac:dyDescent="0.3">
      <c r="B674">
        <v>580</v>
      </c>
      <c r="C674" t="s">
        <v>1318</v>
      </c>
      <c r="D674">
        <v>62</v>
      </c>
      <c r="E674">
        <v>44</v>
      </c>
      <c r="F674">
        <v>50</v>
      </c>
      <c r="G674">
        <v>44</v>
      </c>
      <c r="H674">
        <v>50</v>
      </c>
      <c r="I674">
        <v>55</v>
      </c>
      <c r="J674">
        <v>305</v>
      </c>
      <c r="K674" t="str">
        <f>VLOOKUP(C674,'Raw 도감'!$E$2:$F$1103,2,FALSE)</f>
        <v>물비행</v>
      </c>
      <c r="L674">
        <f>SUMPRODUCT((속성!$B$26:$S$43='Data 추출'!$K674)*ROW(속성!$B$26:$S$43))</f>
        <v>28</v>
      </c>
      <c r="M674">
        <f>SUMPRODUCT((속성!$B$26:$S$43='Data 추출'!$K674)*COLUMN(속성!$B$26:$S$43))</f>
        <v>11</v>
      </c>
      <c r="N674" t="str">
        <f>IF(L674=0,K674,(INDEX(속성!$A$1:$A$43,'Data 추출'!L674,1)))</f>
        <v>물</v>
      </c>
      <c r="O674" t="str">
        <f>IF(M674=0,"",INDEX(속성!$A$25:$S$25,1,'Data 추출'!M674))</f>
        <v>비행</v>
      </c>
    </row>
    <row r="675" spans="2:15" x14ac:dyDescent="0.3">
      <c r="B675">
        <v>581</v>
      </c>
      <c r="C675" t="s">
        <v>1320</v>
      </c>
      <c r="D675">
        <v>75</v>
      </c>
      <c r="E675">
        <v>87</v>
      </c>
      <c r="F675">
        <v>63</v>
      </c>
      <c r="G675">
        <v>87</v>
      </c>
      <c r="H675">
        <v>63</v>
      </c>
      <c r="I675">
        <v>98</v>
      </c>
      <c r="J675">
        <v>473</v>
      </c>
      <c r="K675" t="str">
        <f>VLOOKUP(C675,'Raw 도감'!$E$2:$F$1103,2,FALSE)</f>
        <v>물비행</v>
      </c>
      <c r="L675">
        <f>SUMPRODUCT((속성!$B$26:$S$43='Data 추출'!$K675)*ROW(속성!$B$26:$S$43))</f>
        <v>28</v>
      </c>
      <c r="M675">
        <f>SUMPRODUCT((속성!$B$26:$S$43='Data 추출'!$K675)*COLUMN(속성!$B$26:$S$43))</f>
        <v>11</v>
      </c>
      <c r="N675" t="str">
        <f>IF(L675=0,K675,(INDEX(속성!$A$1:$A$43,'Data 추출'!L675,1)))</f>
        <v>물</v>
      </c>
      <c r="O675" t="str">
        <f>IF(M675=0,"",INDEX(속성!$A$25:$S$25,1,'Data 추출'!M675))</f>
        <v>비행</v>
      </c>
    </row>
    <row r="676" spans="2:15" x14ac:dyDescent="0.3">
      <c r="B676">
        <v>582</v>
      </c>
      <c r="C676" t="s">
        <v>1322</v>
      </c>
      <c r="D676">
        <v>36</v>
      </c>
      <c r="E676">
        <v>50</v>
      </c>
      <c r="F676">
        <v>50</v>
      </c>
      <c r="G676">
        <v>65</v>
      </c>
      <c r="H676">
        <v>60</v>
      </c>
      <c r="I676">
        <v>44</v>
      </c>
      <c r="J676">
        <v>305</v>
      </c>
      <c r="K676" t="str">
        <f>VLOOKUP(C676,'Raw 도감'!$E$2:$F$1103,2,FALSE)</f>
        <v>얼음</v>
      </c>
      <c r="L676">
        <f>SUMPRODUCT((속성!$B$26:$S$43='Data 추출'!$K676)*ROW(속성!$B$26:$S$43))</f>
        <v>0</v>
      </c>
      <c r="M676">
        <f>SUMPRODUCT((속성!$B$26:$S$43='Data 추출'!$K676)*COLUMN(속성!$B$26:$S$43))</f>
        <v>0</v>
      </c>
      <c r="N676" t="str">
        <f>IF(L676=0,K676,(INDEX(속성!$A$1:$A$43,'Data 추출'!L676,1)))</f>
        <v>얼음</v>
      </c>
      <c r="O676" t="str">
        <f>IF(M676=0,"",INDEX(속성!$A$25:$S$25,1,'Data 추출'!M676))</f>
        <v/>
      </c>
    </row>
    <row r="677" spans="2:15" x14ac:dyDescent="0.3">
      <c r="B677">
        <v>583</v>
      </c>
      <c r="C677" t="s">
        <v>1324</v>
      </c>
      <c r="D677">
        <v>51</v>
      </c>
      <c r="E677">
        <v>65</v>
      </c>
      <c r="F677">
        <v>65</v>
      </c>
      <c r="G677">
        <v>80</v>
      </c>
      <c r="H677">
        <v>75</v>
      </c>
      <c r="I677">
        <v>59</v>
      </c>
      <c r="J677">
        <v>395</v>
      </c>
      <c r="K677" t="str">
        <f>VLOOKUP(C677,'Raw 도감'!$E$2:$F$1103,2,FALSE)</f>
        <v>얼음</v>
      </c>
      <c r="L677">
        <f>SUMPRODUCT((속성!$B$26:$S$43='Data 추출'!$K677)*ROW(속성!$B$26:$S$43))</f>
        <v>0</v>
      </c>
      <c r="M677">
        <f>SUMPRODUCT((속성!$B$26:$S$43='Data 추출'!$K677)*COLUMN(속성!$B$26:$S$43))</f>
        <v>0</v>
      </c>
      <c r="N677" t="str">
        <f>IF(L677=0,K677,(INDEX(속성!$A$1:$A$43,'Data 추출'!L677,1)))</f>
        <v>얼음</v>
      </c>
      <c r="O677" t="str">
        <f>IF(M677=0,"",INDEX(속성!$A$25:$S$25,1,'Data 추출'!M677))</f>
        <v/>
      </c>
    </row>
    <row r="678" spans="2:15" x14ac:dyDescent="0.3">
      <c r="B678">
        <v>584</v>
      </c>
      <c r="C678" t="s">
        <v>1326</v>
      </c>
      <c r="D678">
        <v>71</v>
      </c>
      <c r="E678">
        <v>95</v>
      </c>
      <c r="F678">
        <v>85</v>
      </c>
      <c r="G678">
        <v>110</v>
      </c>
      <c r="H678">
        <v>95</v>
      </c>
      <c r="I678">
        <v>79</v>
      </c>
      <c r="J678">
        <v>535</v>
      </c>
      <c r="K678" t="str">
        <f>VLOOKUP(C678,'Raw 도감'!$E$2:$F$1103,2,FALSE)</f>
        <v>얼음</v>
      </c>
      <c r="L678">
        <f>SUMPRODUCT((속성!$B$26:$S$43='Data 추출'!$K678)*ROW(속성!$B$26:$S$43))</f>
        <v>0</v>
      </c>
      <c r="M678">
        <f>SUMPRODUCT((속성!$B$26:$S$43='Data 추출'!$K678)*COLUMN(속성!$B$26:$S$43))</f>
        <v>0</v>
      </c>
      <c r="N678" t="str">
        <f>IF(L678=0,K678,(INDEX(속성!$A$1:$A$43,'Data 추출'!L678,1)))</f>
        <v>얼음</v>
      </c>
      <c r="O678" t="str">
        <f>IF(M678=0,"",INDEX(속성!$A$25:$S$25,1,'Data 추출'!M678))</f>
        <v/>
      </c>
    </row>
    <row r="679" spans="2:15" x14ac:dyDescent="0.3">
      <c r="B679">
        <v>585</v>
      </c>
      <c r="C679" t="s">
        <v>1328</v>
      </c>
      <c r="D679">
        <v>60</v>
      </c>
      <c r="E679">
        <v>60</v>
      </c>
      <c r="F679">
        <v>50</v>
      </c>
      <c r="G679">
        <v>40</v>
      </c>
      <c r="H679">
        <v>50</v>
      </c>
      <c r="I679">
        <v>75</v>
      </c>
      <c r="J679">
        <v>335</v>
      </c>
      <c r="K679" t="str">
        <f>VLOOKUP(C679,'Raw 도감'!$E$2:$F$1103,2,FALSE)</f>
        <v>노말풀</v>
      </c>
      <c r="L679">
        <f>SUMPRODUCT((속성!$B$26:$S$43='Data 추출'!$K679)*ROW(속성!$B$26:$S$43))</f>
        <v>26</v>
      </c>
      <c r="M679">
        <f>SUMPRODUCT((속성!$B$26:$S$43='Data 추출'!$K679)*COLUMN(속성!$B$26:$S$43))</f>
        <v>6</v>
      </c>
      <c r="N679" t="str">
        <f>IF(L679=0,K679,(INDEX(속성!$A$1:$A$43,'Data 추출'!L679,1)))</f>
        <v>노말</v>
      </c>
      <c r="O679" t="str">
        <f>IF(M679=0,"",INDEX(속성!$A$25:$S$25,1,'Data 추출'!M679))</f>
        <v>풀</v>
      </c>
    </row>
    <row r="680" spans="2:15" x14ac:dyDescent="0.3">
      <c r="B680">
        <v>586</v>
      </c>
      <c r="C680" t="s">
        <v>1330</v>
      </c>
      <c r="D680">
        <v>80</v>
      </c>
      <c r="E680">
        <v>100</v>
      </c>
      <c r="F680">
        <v>70</v>
      </c>
      <c r="G680">
        <v>60</v>
      </c>
      <c r="H680">
        <v>70</v>
      </c>
      <c r="I680">
        <v>95</v>
      </c>
      <c r="J680">
        <v>475</v>
      </c>
      <c r="K680" t="str">
        <f>VLOOKUP(C680,'Raw 도감'!$E$2:$F$1103,2,FALSE)</f>
        <v>노말풀</v>
      </c>
      <c r="L680">
        <f>SUMPRODUCT((속성!$B$26:$S$43='Data 추출'!$K680)*ROW(속성!$B$26:$S$43))</f>
        <v>26</v>
      </c>
      <c r="M680">
        <f>SUMPRODUCT((속성!$B$26:$S$43='Data 추출'!$K680)*COLUMN(속성!$B$26:$S$43))</f>
        <v>6</v>
      </c>
      <c r="N680" t="str">
        <f>IF(L680=0,K680,(INDEX(속성!$A$1:$A$43,'Data 추출'!L680,1)))</f>
        <v>노말</v>
      </c>
      <c r="O680" t="str">
        <f>IF(M680=0,"",INDEX(속성!$A$25:$S$25,1,'Data 추출'!M680))</f>
        <v>풀</v>
      </c>
    </row>
    <row r="681" spans="2:15" x14ac:dyDescent="0.3">
      <c r="B681">
        <v>587</v>
      </c>
      <c r="C681" t="s">
        <v>1332</v>
      </c>
      <c r="D681">
        <v>55</v>
      </c>
      <c r="E681">
        <v>75</v>
      </c>
      <c r="F681">
        <v>60</v>
      </c>
      <c r="G681">
        <v>75</v>
      </c>
      <c r="H681">
        <v>60</v>
      </c>
      <c r="I681">
        <v>103</v>
      </c>
      <c r="J681">
        <v>428</v>
      </c>
      <c r="K681" t="str">
        <f>VLOOKUP(C681,'Raw 도감'!$E$2:$F$1103,2,FALSE)</f>
        <v>전기비행</v>
      </c>
      <c r="L681">
        <f>SUMPRODUCT((속성!$B$26:$S$43='Data 추출'!$K681)*ROW(속성!$B$26:$S$43))</f>
        <v>29</v>
      </c>
      <c r="M681">
        <f>SUMPRODUCT((속성!$B$26:$S$43='Data 추출'!$K681)*COLUMN(속성!$B$26:$S$43))</f>
        <v>11</v>
      </c>
      <c r="N681" t="str">
        <f>IF(L681=0,K681,(INDEX(속성!$A$1:$A$43,'Data 추출'!L681,1)))</f>
        <v>전기</v>
      </c>
      <c r="O681" t="str">
        <f>IF(M681=0,"",INDEX(속성!$A$25:$S$25,1,'Data 추출'!M681))</f>
        <v>비행</v>
      </c>
    </row>
    <row r="682" spans="2:15" x14ac:dyDescent="0.3">
      <c r="B682">
        <v>588</v>
      </c>
      <c r="C682" t="s">
        <v>1334</v>
      </c>
      <c r="D682">
        <v>50</v>
      </c>
      <c r="E682">
        <v>75</v>
      </c>
      <c r="F682">
        <v>45</v>
      </c>
      <c r="G682">
        <v>40</v>
      </c>
      <c r="H682">
        <v>45</v>
      </c>
      <c r="I682">
        <v>60</v>
      </c>
      <c r="J682">
        <v>315</v>
      </c>
      <c r="K682" t="str">
        <f>VLOOKUP(C682,'Raw 도감'!$E$2:$F$1103,2,FALSE)</f>
        <v>벌레</v>
      </c>
      <c r="L682">
        <f>SUMPRODUCT((속성!$B$26:$S$43='Data 추출'!$K682)*ROW(속성!$B$26:$S$43))</f>
        <v>0</v>
      </c>
      <c r="M682">
        <f>SUMPRODUCT((속성!$B$26:$S$43='Data 추출'!$K682)*COLUMN(속성!$B$26:$S$43))</f>
        <v>0</v>
      </c>
      <c r="N682" t="str">
        <f>IF(L682=0,K682,(INDEX(속성!$A$1:$A$43,'Data 추출'!L682,1)))</f>
        <v>벌레</v>
      </c>
      <c r="O682" t="str">
        <f>IF(M682=0,"",INDEX(속성!$A$25:$S$25,1,'Data 추출'!M682))</f>
        <v/>
      </c>
    </row>
    <row r="683" spans="2:15" x14ac:dyDescent="0.3">
      <c r="B683">
        <v>589</v>
      </c>
      <c r="C683" t="s">
        <v>1336</v>
      </c>
      <c r="D683">
        <v>70</v>
      </c>
      <c r="E683">
        <v>135</v>
      </c>
      <c r="F683">
        <v>105</v>
      </c>
      <c r="G683">
        <v>60</v>
      </c>
      <c r="H683">
        <v>105</v>
      </c>
      <c r="I683">
        <v>20</v>
      </c>
      <c r="J683">
        <v>495</v>
      </c>
      <c r="K683" t="str">
        <f>VLOOKUP(C683,'Raw 도감'!$E$2:$F$1103,2,FALSE)</f>
        <v>벌레강철</v>
      </c>
      <c r="L683">
        <f>SUMPRODUCT((속성!$B$26:$S$43='Data 추출'!$K683)*ROW(속성!$B$26:$S$43))</f>
        <v>37</v>
      </c>
      <c r="M683">
        <f>SUMPRODUCT((속성!$B$26:$S$43='Data 추출'!$K683)*COLUMN(속성!$B$26:$S$43))</f>
        <v>18</v>
      </c>
      <c r="N683" t="str">
        <f>IF(L683=0,K683,(INDEX(속성!$A$1:$A$43,'Data 추출'!L683,1)))</f>
        <v>벌레</v>
      </c>
      <c r="O683" t="str">
        <f>IF(M683=0,"",INDEX(속성!$A$25:$S$25,1,'Data 추출'!M683))</f>
        <v>강철</v>
      </c>
    </row>
    <row r="684" spans="2:15" x14ac:dyDescent="0.3">
      <c r="B684">
        <v>590</v>
      </c>
      <c r="C684" t="s">
        <v>1338</v>
      </c>
      <c r="D684">
        <v>69</v>
      </c>
      <c r="E684">
        <v>55</v>
      </c>
      <c r="F684">
        <v>45</v>
      </c>
      <c r="G684">
        <v>55</v>
      </c>
      <c r="H684">
        <v>55</v>
      </c>
      <c r="I684">
        <v>15</v>
      </c>
      <c r="J684">
        <v>294</v>
      </c>
      <c r="K684" t="str">
        <f>VLOOKUP(C684,'Raw 도감'!$E$2:$F$1103,2,FALSE)</f>
        <v>풀독</v>
      </c>
      <c r="L684">
        <f>SUMPRODUCT((속성!$B$26:$S$43='Data 추출'!$K684)*ROW(속성!$B$26:$S$43))</f>
        <v>30</v>
      </c>
      <c r="M684">
        <f>SUMPRODUCT((속성!$B$26:$S$43='Data 추출'!$K684)*COLUMN(속성!$B$26:$S$43))</f>
        <v>9</v>
      </c>
      <c r="N684" t="str">
        <f>IF(L684=0,K684,(INDEX(속성!$A$1:$A$43,'Data 추출'!L684,1)))</f>
        <v>풀</v>
      </c>
      <c r="O684" t="str">
        <f>IF(M684=0,"",INDEX(속성!$A$25:$S$25,1,'Data 추출'!M684))</f>
        <v>독</v>
      </c>
    </row>
    <row r="685" spans="2:15" x14ac:dyDescent="0.3">
      <c r="B685">
        <v>591</v>
      </c>
      <c r="C685" t="s">
        <v>1340</v>
      </c>
      <c r="D685">
        <v>114</v>
      </c>
      <c r="E685">
        <v>85</v>
      </c>
      <c r="F685">
        <v>70</v>
      </c>
      <c r="G685">
        <v>85</v>
      </c>
      <c r="H685">
        <v>80</v>
      </c>
      <c r="I685">
        <v>30</v>
      </c>
      <c r="J685">
        <v>464</v>
      </c>
      <c r="K685" t="str">
        <f>VLOOKUP(C685,'Raw 도감'!$E$2:$F$1103,2,FALSE)</f>
        <v>풀독</v>
      </c>
      <c r="L685">
        <f>SUMPRODUCT((속성!$B$26:$S$43='Data 추출'!$K685)*ROW(속성!$B$26:$S$43))</f>
        <v>30</v>
      </c>
      <c r="M685">
        <f>SUMPRODUCT((속성!$B$26:$S$43='Data 추출'!$K685)*COLUMN(속성!$B$26:$S$43))</f>
        <v>9</v>
      </c>
      <c r="N685" t="str">
        <f>IF(L685=0,K685,(INDEX(속성!$A$1:$A$43,'Data 추출'!L685,1)))</f>
        <v>풀</v>
      </c>
      <c r="O685" t="str">
        <f>IF(M685=0,"",INDEX(속성!$A$25:$S$25,1,'Data 추출'!M685))</f>
        <v>독</v>
      </c>
    </row>
    <row r="686" spans="2:15" x14ac:dyDescent="0.3">
      <c r="B686">
        <v>592</v>
      </c>
      <c r="C686" t="s">
        <v>1342</v>
      </c>
      <c r="D686">
        <v>55</v>
      </c>
      <c r="E686">
        <v>40</v>
      </c>
      <c r="F686">
        <v>50</v>
      </c>
      <c r="G686">
        <v>65</v>
      </c>
      <c r="H686">
        <v>85</v>
      </c>
      <c r="I686">
        <v>40</v>
      </c>
      <c r="J686">
        <v>335</v>
      </c>
      <c r="K686" t="str">
        <f>VLOOKUP(C686,'Raw 도감'!$E$2:$F$1103,2,FALSE)</f>
        <v>물고스트</v>
      </c>
      <c r="L686">
        <f>SUMPRODUCT((속성!$B$26:$S$43='Data 추출'!$K686)*ROW(속성!$B$26:$S$43))</f>
        <v>28</v>
      </c>
      <c r="M686">
        <f>SUMPRODUCT((속성!$B$26:$S$43='Data 추출'!$K686)*COLUMN(속성!$B$26:$S$43))</f>
        <v>15</v>
      </c>
      <c r="N686" t="str">
        <f>IF(L686=0,K686,(INDEX(속성!$A$1:$A$43,'Data 추출'!L686,1)))</f>
        <v>물</v>
      </c>
      <c r="O686" t="str">
        <f>IF(M686=0,"",INDEX(속성!$A$25:$S$25,1,'Data 추출'!M686))</f>
        <v>고스트</v>
      </c>
    </row>
    <row r="687" spans="2:15" x14ac:dyDescent="0.3">
      <c r="B687">
        <v>593</v>
      </c>
      <c r="C687" t="s">
        <v>1344</v>
      </c>
      <c r="D687">
        <v>100</v>
      </c>
      <c r="E687">
        <v>60</v>
      </c>
      <c r="F687">
        <v>70</v>
      </c>
      <c r="G687">
        <v>85</v>
      </c>
      <c r="H687">
        <v>105</v>
      </c>
      <c r="I687">
        <v>60</v>
      </c>
      <c r="J687">
        <v>480</v>
      </c>
      <c r="K687" t="str">
        <f>VLOOKUP(C687,'Raw 도감'!$E$2:$F$1103,2,FALSE)</f>
        <v>물고스트</v>
      </c>
      <c r="L687">
        <f>SUMPRODUCT((속성!$B$26:$S$43='Data 추출'!$K687)*ROW(속성!$B$26:$S$43))</f>
        <v>28</v>
      </c>
      <c r="M687">
        <f>SUMPRODUCT((속성!$B$26:$S$43='Data 추출'!$K687)*COLUMN(속성!$B$26:$S$43))</f>
        <v>15</v>
      </c>
      <c r="N687" t="str">
        <f>IF(L687=0,K687,(INDEX(속성!$A$1:$A$43,'Data 추출'!L687,1)))</f>
        <v>물</v>
      </c>
      <c r="O687" t="str">
        <f>IF(M687=0,"",INDEX(속성!$A$25:$S$25,1,'Data 추출'!M687))</f>
        <v>고스트</v>
      </c>
    </row>
    <row r="688" spans="2:15" x14ac:dyDescent="0.3">
      <c r="B688">
        <v>594</v>
      </c>
      <c r="C688" t="s">
        <v>1346</v>
      </c>
      <c r="D688">
        <v>165</v>
      </c>
      <c r="E688">
        <v>75</v>
      </c>
      <c r="F688">
        <v>80</v>
      </c>
      <c r="G688">
        <v>40</v>
      </c>
      <c r="H688">
        <v>45</v>
      </c>
      <c r="I688">
        <v>65</v>
      </c>
      <c r="J688">
        <v>470</v>
      </c>
      <c r="K688" t="str">
        <f>VLOOKUP(C688,'Raw 도감'!$E$2:$F$1103,2,FALSE)</f>
        <v>물</v>
      </c>
      <c r="L688">
        <f>SUMPRODUCT((속성!$B$26:$S$43='Data 추출'!$K688)*ROW(속성!$B$26:$S$43))</f>
        <v>0</v>
      </c>
      <c r="M688">
        <f>SUMPRODUCT((속성!$B$26:$S$43='Data 추출'!$K688)*COLUMN(속성!$B$26:$S$43))</f>
        <v>0</v>
      </c>
      <c r="N688" t="str">
        <f>IF(L688=0,K688,(INDEX(속성!$A$1:$A$43,'Data 추출'!L688,1)))</f>
        <v>물</v>
      </c>
      <c r="O688" t="str">
        <f>IF(M688=0,"",INDEX(속성!$A$25:$S$25,1,'Data 추출'!M688))</f>
        <v/>
      </c>
    </row>
    <row r="689" spans="2:15" x14ac:dyDescent="0.3">
      <c r="B689">
        <v>595</v>
      </c>
      <c r="C689" t="s">
        <v>1348</v>
      </c>
      <c r="D689">
        <v>50</v>
      </c>
      <c r="E689">
        <v>47</v>
      </c>
      <c r="F689">
        <v>50</v>
      </c>
      <c r="G689">
        <v>57</v>
      </c>
      <c r="H689">
        <v>50</v>
      </c>
      <c r="I689">
        <v>65</v>
      </c>
      <c r="J689">
        <v>319</v>
      </c>
      <c r="K689" t="str">
        <f>VLOOKUP(C689,'Raw 도감'!$E$2:$F$1103,2,FALSE)</f>
        <v>벌레전기</v>
      </c>
      <c r="L689">
        <f>SUMPRODUCT((속성!$B$26:$S$43='Data 추출'!$K689)*ROW(속성!$B$26:$S$43))</f>
        <v>37</v>
      </c>
      <c r="M689">
        <f>SUMPRODUCT((속성!$B$26:$S$43='Data 추출'!$K689)*COLUMN(속성!$B$26:$S$43))</f>
        <v>5</v>
      </c>
      <c r="N689" t="str">
        <f>IF(L689=0,K689,(INDEX(속성!$A$1:$A$43,'Data 추출'!L689,1)))</f>
        <v>벌레</v>
      </c>
      <c r="O689" t="str">
        <f>IF(M689=0,"",INDEX(속성!$A$25:$S$25,1,'Data 추출'!M689))</f>
        <v>전기</v>
      </c>
    </row>
    <row r="690" spans="2:15" x14ac:dyDescent="0.3">
      <c r="B690">
        <v>596</v>
      </c>
      <c r="C690" t="s">
        <v>1350</v>
      </c>
      <c r="D690">
        <v>70</v>
      </c>
      <c r="E690">
        <v>77</v>
      </c>
      <c r="F690">
        <v>60</v>
      </c>
      <c r="G690">
        <v>97</v>
      </c>
      <c r="H690">
        <v>60</v>
      </c>
      <c r="I690">
        <v>108</v>
      </c>
      <c r="J690">
        <v>472</v>
      </c>
      <c r="K690" t="str">
        <f>VLOOKUP(C690,'Raw 도감'!$E$2:$F$1103,2,FALSE)</f>
        <v>벌레전기</v>
      </c>
      <c r="L690">
        <f>SUMPRODUCT((속성!$B$26:$S$43='Data 추출'!$K690)*ROW(속성!$B$26:$S$43))</f>
        <v>37</v>
      </c>
      <c r="M690">
        <f>SUMPRODUCT((속성!$B$26:$S$43='Data 추출'!$K690)*COLUMN(속성!$B$26:$S$43))</f>
        <v>5</v>
      </c>
      <c r="N690" t="str">
        <f>IF(L690=0,K690,(INDEX(속성!$A$1:$A$43,'Data 추출'!L690,1)))</f>
        <v>벌레</v>
      </c>
      <c r="O690" t="str">
        <f>IF(M690=0,"",INDEX(속성!$A$25:$S$25,1,'Data 추출'!M690))</f>
        <v>전기</v>
      </c>
    </row>
    <row r="691" spans="2:15" x14ac:dyDescent="0.3">
      <c r="B691">
        <v>597</v>
      </c>
      <c r="C691" t="s">
        <v>1352</v>
      </c>
      <c r="D691">
        <v>44</v>
      </c>
      <c r="E691">
        <v>50</v>
      </c>
      <c r="F691">
        <v>91</v>
      </c>
      <c r="G691">
        <v>24</v>
      </c>
      <c r="H691">
        <v>86</v>
      </c>
      <c r="I691">
        <v>10</v>
      </c>
      <c r="J691">
        <v>305</v>
      </c>
      <c r="K691" t="str">
        <f>VLOOKUP(C691,'Raw 도감'!$E$2:$F$1103,2,FALSE)</f>
        <v>풀강철</v>
      </c>
      <c r="L691">
        <f>SUMPRODUCT((속성!$B$26:$S$43='Data 추출'!$K691)*ROW(속성!$B$26:$S$43))</f>
        <v>30</v>
      </c>
      <c r="M691">
        <f>SUMPRODUCT((속성!$B$26:$S$43='Data 추출'!$K691)*COLUMN(속성!$B$26:$S$43))</f>
        <v>18</v>
      </c>
      <c r="N691" t="str">
        <f>IF(L691=0,K691,(INDEX(속성!$A$1:$A$43,'Data 추출'!L691,1)))</f>
        <v>풀</v>
      </c>
      <c r="O691" t="str">
        <f>IF(M691=0,"",INDEX(속성!$A$25:$S$25,1,'Data 추출'!M691))</f>
        <v>강철</v>
      </c>
    </row>
    <row r="692" spans="2:15" x14ac:dyDescent="0.3">
      <c r="B692">
        <v>598</v>
      </c>
      <c r="C692" t="s">
        <v>1354</v>
      </c>
      <c r="D692">
        <v>74</v>
      </c>
      <c r="E692">
        <v>94</v>
      </c>
      <c r="F692">
        <v>131</v>
      </c>
      <c r="G692">
        <v>54</v>
      </c>
      <c r="H692">
        <v>116</v>
      </c>
      <c r="I692">
        <v>20</v>
      </c>
      <c r="J692">
        <v>489</v>
      </c>
      <c r="K692" t="str">
        <f>VLOOKUP(C692,'Raw 도감'!$E$2:$F$1103,2,FALSE)</f>
        <v>풀강철</v>
      </c>
      <c r="L692">
        <f>SUMPRODUCT((속성!$B$26:$S$43='Data 추출'!$K692)*ROW(속성!$B$26:$S$43))</f>
        <v>30</v>
      </c>
      <c r="M692">
        <f>SUMPRODUCT((속성!$B$26:$S$43='Data 추출'!$K692)*COLUMN(속성!$B$26:$S$43))</f>
        <v>18</v>
      </c>
      <c r="N692" t="str">
        <f>IF(L692=0,K692,(INDEX(속성!$A$1:$A$43,'Data 추출'!L692,1)))</f>
        <v>풀</v>
      </c>
      <c r="O692" t="str">
        <f>IF(M692=0,"",INDEX(속성!$A$25:$S$25,1,'Data 추출'!M692))</f>
        <v>강철</v>
      </c>
    </row>
    <row r="693" spans="2:15" x14ac:dyDescent="0.3">
      <c r="B693">
        <v>599</v>
      </c>
      <c r="C693" t="s">
        <v>1356</v>
      </c>
      <c r="D693">
        <v>40</v>
      </c>
      <c r="E693">
        <v>55</v>
      </c>
      <c r="F693">
        <v>70</v>
      </c>
      <c r="G693">
        <v>45</v>
      </c>
      <c r="H693">
        <v>60</v>
      </c>
      <c r="I693">
        <v>30</v>
      </c>
      <c r="J693">
        <v>300</v>
      </c>
      <c r="K693" t="str">
        <f>VLOOKUP(C693,'Raw 도감'!$E$2:$F$1103,2,FALSE)</f>
        <v>강철</v>
      </c>
      <c r="L693">
        <f>SUMPRODUCT((속성!$B$26:$S$43='Data 추출'!$K693)*ROW(속성!$B$26:$S$43))</f>
        <v>0</v>
      </c>
      <c r="M693">
        <f>SUMPRODUCT((속성!$B$26:$S$43='Data 추출'!$K693)*COLUMN(속성!$B$26:$S$43))</f>
        <v>0</v>
      </c>
      <c r="N693" t="str">
        <f>IF(L693=0,K693,(INDEX(속성!$A$1:$A$43,'Data 추출'!L693,1)))</f>
        <v>강철</v>
      </c>
      <c r="O693" t="str">
        <f>IF(M693=0,"",INDEX(속성!$A$25:$S$25,1,'Data 추출'!M693))</f>
        <v/>
      </c>
    </row>
    <row r="694" spans="2:15" x14ac:dyDescent="0.3">
      <c r="B694">
        <v>600</v>
      </c>
      <c r="C694" t="s">
        <v>1358</v>
      </c>
      <c r="D694">
        <v>60</v>
      </c>
      <c r="E694">
        <v>80</v>
      </c>
      <c r="F694">
        <v>95</v>
      </c>
      <c r="G694">
        <v>70</v>
      </c>
      <c r="H694">
        <v>85</v>
      </c>
      <c r="I694">
        <v>50</v>
      </c>
      <c r="J694">
        <v>440</v>
      </c>
      <c r="K694" t="str">
        <f>VLOOKUP(C694,'Raw 도감'!$E$2:$F$1103,2,FALSE)</f>
        <v>강철</v>
      </c>
      <c r="L694">
        <f>SUMPRODUCT((속성!$B$26:$S$43='Data 추출'!$K694)*ROW(속성!$B$26:$S$43))</f>
        <v>0</v>
      </c>
      <c r="M694">
        <f>SUMPRODUCT((속성!$B$26:$S$43='Data 추출'!$K694)*COLUMN(속성!$B$26:$S$43))</f>
        <v>0</v>
      </c>
      <c r="N694" t="str">
        <f>IF(L694=0,K694,(INDEX(속성!$A$1:$A$43,'Data 추출'!L694,1)))</f>
        <v>강철</v>
      </c>
      <c r="O694" t="str">
        <f>IF(M694=0,"",INDEX(속성!$A$25:$S$25,1,'Data 추출'!M694))</f>
        <v/>
      </c>
    </row>
    <row r="695" spans="2:15" x14ac:dyDescent="0.3">
      <c r="B695">
        <v>601</v>
      </c>
      <c r="C695" t="s">
        <v>1360</v>
      </c>
      <c r="D695">
        <v>60</v>
      </c>
      <c r="E695">
        <v>100</v>
      </c>
      <c r="F695">
        <v>115</v>
      </c>
      <c r="G695">
        <v>70</v>
      </c>
      <c r="H695">
        <v>85</v>
      </c>
      <c r="I695">
        <v>90</v>
      </c>
      <c r="J695">
        <v>520</v>
      </c>
      <c r="K695" t="str">
        <f>VLOOKUP(C695,'Raw 도감'!$E$2:$F$1103,2,FALSE)</f>
        <v>강철</v>
      </c>
      <c r="L695">
        <f>SUMPRODUCT((속성!$B$26:$S$43='Data 추출'!$K695)*ROW(속성!$B$26:$S$43))</f>
        <v>0</v>
      </c>
      <c r="M695">
        <f>SUMPRODUCT((속성!$B$26:$S$43='Data 추출'!$K695)*COLUMN(속성!$B$26:$S$43))</f>
        <v>0</v>
      </c>
      <c r="N695" t="str">
        <f>IF(L695=0,K695,(INDEX(속성!$A$1:$A$43,'Data 추출'!L695,1)))</f>
        <v>강철</v>
      </c>
      <c r="O695" t="str">
        <f>IF(M695=0,"",INDEX(속성!$A$25:$S$25,1,'Data 추출'!M695))</f>
        <v/>
      </c>
    </row>
    <row r="696" spans="2:15" x14ac:dyDescent="0.3">
      <c r="B696">
        <v>602</v>
      </c>
      <c r="C696" t="s">
        <v>1362</v>
      </c>
      <c r="D696">
        <v>35</v>
      </c>
      <c r="E696">
        <v>55</v>
      </c>
      <c r="F696">
        <v>40</v>
      </c>
      <c r="G696">
        <v>45</v>
      </c>
      <c r="H696">
        <v>40</v>
      </c>
      <c r="I696">
        <v>60</v>
      </c>
      <c r="J696">
        <v>275</v>
      </c>
      <c r="K696" t="str">
        <f>VLOOKUP(C696,'Raw 도감'!$E$2:$F$1103,2,FALSE)</f>
        <v>전기</v>
      </c>
      <c r="L696">
        <f>SUMPRODUCT((속성!$B$26:$S$43='Data 추출'!$K696)*ROW(속성!$B$26:$S$43))</f>
        <v>0</v>
      </c>
      <c r="M696">
        <f>SUMPRODUCT((속성!$B$26:$S$43='Data 추출'!$K696)*COLUMN(속성!$B$26:$S$43))</f>
        <v>0</v>
      </c>
      <c r="N696" t="str">
        <f>IF(L696=0,K696,(INDEX(속성!$A$1:$A$43,'Data 추출'!L696,1)))</f>
        <v>전기</v>
      </c>
      <c r="O696" t="str">
        <f>IF(M696=0,"",INDEX(속성!$A$25:$S$25,1,'Data 추출'!M696))</f>
        <v/>
      </c>
    </row>
    <row r="697" spans="2:15" x14ac:dyDescent="0.3">
      <c r="B697">
        <v>603</v>
      </c>
      <c r="C697" t="s">
        <v>1364</v>
      </c>
      <c r="D697">
        <v>65</v>
      </c>
      <c r="E697">
        <v>85</v>
      </c>
      <c r="F697">
        <v>70</v>
      </c>
      <c r="G697">
        <v>75</v>
      </c>
      <c r="H697">
        <v>70</v>
      </c>
      <c r="I697">
        <v>40</v>
      </c>
      <c r="J697">
        <v>405</v>
      </c>
      <c r="K697" t="str">
        <f>VLOOKUP(C697,'Raw 도감'!$E$2:$F$1103,2,FALSE)</f>
        <v>전기</v>
      </c>
      <c r="L697">
        <f>SUMPRODUCT((속성!$B$26:$S$43='Data 추출'!$K697)*ROW(속성!$B$26:$S$43))</f>
        <v>0</v>
      </c>
      <c r="M697">
        <f>SUMPRODUCT((속성!$B$26:$S$43='Data 추출'!$K697)*COLUMN(속성!$B$26:$S$43))</f>
        <v>0</v>
      </c>
      <c r="N697" t="str">
        <f>IF(L697=0,K697,(INDEX(속성!$A$1:$A$43,'Data 추출'!L697,1)))</f>
        <v>전기</v>
      </c>
      <c r="O697" t="str">
        <f>IF(M697=0,"",INDEX(속성!$A$25:$S$25,1,'Data 추출'!M697))</f>
        <v/>
      </c>
    </row>
    <row r="698" spans="2:15" x14ac:dyDescent="0.3">
      <c r="B698">
        <v>604</v>
      </c>
      <c r="C698" t="s">
        <v>1366</v>
      </c>
      <c r="D698">
        <v>85</v>
      </c>
      <c r="E698">
        <v>115</v>
      </c>
      <c r="F698">
        <v>80</v>
      </c>
      <c r="G698">
        <v>105</v>
      </c>
      <c r="H698">
        <v>80</v>
      </c>
      <c r="I698">
        <v>50</v>
      </c>
      <c r="J698">
        <v>515</v>
      </c>
      <c r="K698" t="str">
        <f>VLOOKUP(C698,'Raw 도감'!$E$2:$F$1103,2,FALSE)</f>
        <v>전기</v>
      </c>
      <c r="L698">
        <f>SUMPRODUCT((속성!$B$26:$S$43='Data 추출'!$K698)*ROW(속성!$B$26:$S$43))</f>
        <v>0</v>
      </c>
      <c r="M698">
        <f>SUMPRODUCT((속성!$B$26:$S$43='Data 추출'!$K698)*COLUMN(속성!$B$26:$S$43))</f>
        <v>0</v>
      </c>
      <c r="N698" t="str">
        <f>IF(L698=0,K698,(INDEX(속성!$A$1:$A$43,'Data 추출'!L698,1)))</f>
        <v>전기</v>
      </c>
      <c r="O698" t="str">
        <f>IF(M698=0,"",INDEX(속성!$A$25:$S$25,1,'Data 추출'!M698))</f>
        <v/>
      </c>
    </row>
    <row r="699" spans="2:15" x14ac:dyDescent="0.3">
      <c r="B699">
        <v>605</v>
      </c>
      <c r="C699" t="s">
        <v>1368</v>
      </c>
      <c r="D699">
        <v>55</v>
      </c>
      <c r="E699">
        <v>55</v>
      </c>
      <c r="F699">
        <v>55</v>
      </c>
      <c r="G699">
        <v>85</v>
      </c>
      <c r="H699">
        <v>55</v>
      </c>
      <c r="I699">
        <v>30</v>
      </c>
      <c r="J699">
        <v>335</v>
      </c>
      <c r="K699" t="str">
        <f>VLOOKUP(C699,'Raw 도감'!$E$2:$F$1103,2,FALSE)</f>
        <v>에스퍼</v>
      </c>
      <c r="L699">
        <f>SUMPRODUCT((속성!$B$26:$S$43='Data 추출'!$K699)*ROW(속성!$B$26:$S$43))</f>
        <v>0</v>
      </c>
      <c r="M699">
        <f>SUMPRODUCT((속성!$B$26:$S$43='Data 추출'!$K699)*COLUMN(속성!$B$26:$S$43))</f>
        <v>0</v>
      </c>
      <c r="N699" t="str">
        <f>IF(L699=0,K699,(INDEX(속성!$A$1:$A$43,'Data 추출'!L699,1)))</f>
        <v>에스퍼</v>
      </c>
      <c r="O699" t="str">
        <f>IF(M699=0,"",INDEX(속성!$A$25:$S$25,1,'Data 추출'!M699))</f>
        <v/>
      </c>
    </row>
    <row r="700" spans="2:15" x14ac:dyDescent="0.3">
      <c r="B700">
        <v>606</v>
      </c>
      <c r="C700" t="s">
        <v>1370</v>
      </c>
      <c r="D700">
        <v>75</v>
      </c>
      <c r="E700">
        <v>75</v>
      </c>
      <c r="F700">
        <v>75</v>
      </c>
      <c r="G700">
        <v>125</v>
      </c>
      <c r="H700">
        <v>95</v>
      </c>
      <c r="I700">
        <v>40</v>
      </c>
      <c r="J700">
        <v>485</v>
      </c>
      <c r="K700" t="str">
        <f>VLOOKUP(C700,'Raw 도감'!$E$2:$F$1103,2,FALSE)</f>
        <v>에스퍼</v>
      </c>
      <c r="L700">
        <f>SUMPRODUCT((속성!$B$26:$S$43='Data 추출'!$K700)*ROW(속성!$B$26:$S$43))</f>
        <v>0</v>
      </c>
      <c r="M700">
        <f>SUMPRODUCT((속성!$B$26:$S$43='Data 추출'!$K700)*COLUMN(속성!$B$26:$S$43))</f>
        <v>0</v>
      </c>
      <c r="N700" t="str">
        <f>IF(L700=0,K700,(INDEX(속성!$A$1:$A$43,'Data 추출'!L700,1)))</f>
        <v>에스퍼</v>
      </c>
      <c r="O700" t="str">
        <f>IF(M700=0,"",INDEX(속성!$A$25:$S$25,1,'Data 추출'!M700))</f>
        <v/>
      </c>
    </row>
    <row r="701" spans="2:15" x14ac:dyDescent="0.3">
      <c r="B701">
        <v>607</v>
      </c>
      <c r="C701" t="s">
        <v>1372</v>
      </c>
      <c r="D701">
        <v>50</v>
      </c>
      <c r="E701">
        <v>30</v>
      </c>
      <c r="F701">
        <v>55</v>
      </c>
      <c r="G701">
        <v>65</v>
      </c>
      <c r="H701">
        <v>55</v>
      </c>
      <c r="I701">
        <v>20</v>
      </c>
      <c r="J701">
        <v>275</v>
      </c>
      <c r="K701" t="str">
        <f>VLOOKUP(C701,'Raw 도감'!$E$2:$F$1103,2,FALSE)</f>
        <v>고스트불꽃</v>
      </c>
      <c r="L701">
        <f>SUMPRODUCT((속성!$B$26:$S$43='Data 추출'!$K701)*ROW(속성!$B$26:$S$43))</f>
        <v>39</v>
      </c>
      <c r="M701">
        <f>SUMPRODUCT((속성!$B$26:$S$43='Data 추출'!$K701)*COLUMN(속성!$B$26:$S$43))</f>
        <v>3</v>
      </c>
      <c r="N701" t="str">
        <f>IF(L701=0,K701,(INDEX(속성!$A$1:$A$43,'Data 추출'!L701,1)))</f>
        <v>고스트</v>
      </c>
      <c r="O701" t="str">
        <f>IF(M701=0,"",INDEX(속성!$A$25:$S$25,1,'Data 추출'!M701))</f>
        <v>불꽃</v>
      </c>
    </row>
    <row r="702" spans="2:15" x14ac:dyDescent="0.3">
      <c r="B702">
        <v>608</v>
      </c>
      <c r="C702" t="s">
        <v>1374</v>
      </c>
      <c r="D702">
        <v>60</v>
      </c>
      <c r="E702">
        <v>40</v>
      </c>
      <c r="F702">
        <v>60</v>
      </c>
      <c r="G702">
        <v>95</v>
      </c>
      <c r="H702">
        <v>60</v>
      </c>
      <c r="I702">
        <v>55</v>
      </c>
      <c r="J702">
        <v>370</v>
      </c>
      <c r="K702" t="str">
        <f>VLOOKUP(C702,'Raw 도감'!$E$2:$F$1103,2,FALSE)</f>
        <v>고스트불꽃</v>
      </c>
      <c r="L702">
        <f>SUMPRODUCT((속성!$B$26:$S$43='Data 추출'!$K702)*ROW(속성!$B$26:$S$43))</f>
        <v>39</v>
      </c>
      <c r="M702">
        <f>SUMPRODUCT((속성!$B$26:$S$43='Data 추출'!$K702)*COLUMN(속성!$B$26:$S$43))</f>
        <v>3</v>
      </c>
      <c r="N702" t="str">
        <f>IF(L702=0,K702,(INDEX(속성!$A$1:$A$43,'Data 추출'!L702,1)))</f>
        <v>고스트</v>
      </c>
      <c r="O702" t="str">
        <f>IF(M702=0,"",INDEX(속성!$A$25:$S$25,1,'Data 추출'!M702))</f>
        <v>불꽃</v>
      </c>
    </row>
    <row r="703" spans="2:15" x14ac:dyDescent="0.3">
      <c r="B703">
        <v>609</v>
      </c>
      <c r="C703" t="s">
        <v>1376</v>
      </c>
      <c r="D703">
        <v>60</v>
      </c>
      <c r="E703">
        <v>55</v>
      </c>
      <c r="F703">
        <v>90</v>
      </c>
      <c r="G703">
        <v>145</v>
      </c>
      <c r="H703">
        <v>90</v>
      </c>
      <c r="I703">
        <v>80</v>
      </c>
      <c r="J703">
        <v>520</v>
      </c>
      <c r="K703" t="str">
        <f>VLOOKUP(C703,'Raw 도감'!$E$2:$F$1103,2,FALSE)</f>
        <v>고스트불꽃</v>
      </c>
      <c r="L703">
        <f>SUMPRODUCT((속성!$B$26:$S$43='Data 추출'!$K703)*ROW(속성!$B$26:$S$43))</f>
        <v>39</v>
      </c>
      <c r="M703">
        <f>SUMPRODUCT((속성!$B$26:$S$43='Data 추출'!$K703)*COLUMN(속성!$B$26:$S$43))</f>
        <v>3</v>
      </c>
      <c r="N703" t="str">
        <f>IF(L703=0,K703,(INDEX(속성!$A$1:$A$43,'Data 추출'!L703,1)))</f>
        <v>고스트</v>
      </c>
      <c r="O703" t="str">
        <f>IF(M703=0,"",INDEX(속성!$A$25:$S$25,1,'Data 추출'!M703))</f>
        <v>불꽃</v>
      </c>
    </row>
    <row r="704" spans="2:15" x14ac:dyDescent="0.3">
      <c r="B704">
        <v>610</v>
      </c>
      <c r="C704" t="s">
        <v>1378</v>
      </c>
      <c r="D704">
        <v>46</v>
      </c>
      <c r="E704">
        <v>87</v>
      </c>
      <c r="F704">
        <v>60</v>
      </c>
      <c r="G704">
        <v>30</v>
      </c>
      <c r="H704">
        <v>40</v>
      </c>
      <c r="I704">
        <v>57</v>
      </c>
      <c r="J704">
        <v>320</v>
      </c>
      <c r="K704" t="str">
        <f>VLOOKUP(C704,'Raw 도감'!$E$2:$F$1103,2,FALSE)</f>
        <v>드래곤</v>
      </c>
      <c r="L704">
        <f>SUMPRODUCT((속성!$B$26:$S$43='Data 추출'!$K704)*ROW(속성!$B$26:$S$43))</f>
        <v>0</v>
      </c>
      <c r="M704">
        <f>SUMPRODUCT((속성!$B$26:$S$43='Data 추출'!$K704)*COLUMN(속성!$B$26:$S$43))</f>
        <v>0</v>
      </c>
      <c r="N704" t="str">
        <f>IF(L704=0,K704,(INDEX(속성!$A$1:$A$43,'Data 추출'!L704,1)))</f>
        <v>드래곤</v>
      </c>
      <c r="O704" t="str">
        <f>IF(M704=0,"",INDEX(속성!$A$25:$S$25,1,'Data 추출'!M704))</f>
        <v/>
      </c>
    </row>
    <row r="705" spans="1:15" x14ac:dyDescent="0.3">
      <c r="B705">
        <v>611</v>
      </c>
      <c r="C705" t="s">
        <v>1380</v>
      </c>
      <c r="D705">
        <v>66</v>
      </c>
      <c r="E705">
        <v>117</v>
      </c>
      <c r="F705">
        <v>70</v>
      </c>
      <c r="G705">
        <v>40</v>
      </c>
      <c r="H705">
        <v>50</v>
      </c>
      <c r="I705">
        <v>67</v>
      </c>
      <c r="J705">
        <v>410</v>
      </c>
      <c r="K705" t="str">
        <f>VLOOKUP(C705,'Raw 도감'!$E$2:$F$1103,2,FALSE)</f>
        <v>드래곤</v>
      </c>
      <c r="L705">
        <f>SUMPRODUCT((속성!$B$26:$S$43='Data 추출'!$K705)*ROW(속성!$B$26:$S$43))</f>
        <v>0</v>
      </c>
      <c r="M705">
        <f>SUMPRODUCT((속성!$B$26:$S$43='Data 추출'!$K705)*COLUMN(속성!$B$26:$S$43))</f>
        <v>0</v>
      </c>
      <c r="N705" t="str">
        <f>IF(L705=0,K705,(INDEX(속성!$A$1:$A$43,'Data 추출'!L705,1)))</f>
        <v>드래곤</v>
      </c>
      <c r="O705" t="str">
        <f>IF(M705=0,"",INDEX(속성!$A$25:$S$25,1,'Data 추출'!M705))</f>
        <v/>
      </c>
    </row>
    <row r="706" spans="1:15" x14ac:dyDescent="0.3">
      <c r="B706">
        <v>612</v>
      </c>
      <c r="C706" t="s">
        <v>1382</v>
      </c>
      <c r="D706">
        <v>76</v>
      </c>
      <c r="E706">
        <v>147</v>
      </c>
      <c r="F706">
        <v>90</v>
      </c>
      <c r="G706">
        <v>60</v>
      </c>
      <c r="H706">
        <v>70</v>
      </c>
      <c r="I706">
        <v>97</v>
      </c>
      <c r="J706">
        <v>540</v>
      </c>
      <c r="K706" t="str">
        <f>VLOOKUP(C706,'Raw 도감'!$E$2:$F$1103,2,FALSE)</f>
        <v>드래곤</v>
      </c>
      <c r="L706">
        <f>SUMPRODUCT((속성!$B$26:$S$43='Data 추출'!$K706)*ROW(속성!$B$26:$S$43))</f>
        <v>0</v>
      </c>
      <c r="M706">
        <f>SUMPRODUCT((속성!$B$26:$S$43='Data 추출'!$K706)*COLUMN(속성!$B$26:$S$43))</f>
        <v>0</v>
      </c>
      <c r="N706" t="str">
        <f>IF(L706=0,K706,(INDEX(속성!$A$1:$A$43,'Data 추출'!L706,1)))</f>
        <v>드래곤</v>
      </c>
      <c r="O706" t="str">
        <f>IF(M706=0,"",INDEX(속성!$A$25:$S$25,1,'Data 추출'!M706))</f>
        <v/>
      </c>
    </row>
    <row r="707" spans="1:15" x14ac:dyDescent="0.3">
      <c r="B707">
        <v>613</v>
      </c>
      <c r="C707" t="s">
        <v>1384</v>
      </c>
      <c r="D707">
        <v>55</v>
      </c>
      <c r="E707">
        <v>70</v>
      </c>
      <c r="F707">
        <v>40</v>
      </c>
      <c r="G707">
        <v>60</v>
      </c>
      <c r="H707">
        <v>40</v>
      </c>
      <c r="I707">
        <v>40</v>
      </c>
      <c r="J707">
        <v>305</v>
      </c>
      <c r="K707" t="str">
        <f>VLOOKUP(C707,'Raw 도감'!$E$2:$F$1103,2,FALSE)</f>
        <v>얼음</v>
      </c>
      <c r="L707">
        <f>SUMPRODUCT((속성!$B$26:$S$43='Data 추출'!$K707)*ROW(속성!$B$26:$S$43))</f>
        <v>0</v>
      </c>
      <c r="M707">
        <f>SUMPRODUCT((속성!$B$26:$S$43='Data 추출'!$K707)*COLUMN(속성!$B$26:$S$43))</f>
        <v>0</v>
      </c>
      <c r="N707" t="str">
        <f>IF(L707=0,K707,(INDEX(속성!$A$1:$A$43,'Data 추출'!L707,1)))</f>
        <v>얼음</v>
      </c>
      <c r="O707" t="str">
        <f>IF(M707=0,"",INDEX(속성!$A$25:$S$25,1,'Data 추출'!M707))</f>
        <v/>
      </c>
    </row>
    <row r="708" spans="1:15" x14ac:dyDescent="0.3">
      <c r="B708">
        <v>614</v>
      </c>
      <c r="C708" t="s">
        <v>1386</v>
      </c>
      <c r="D708">
        <v>95</v>
      </c>
      <c r="E708">
        <v>110</v>
      </c>
      <c r="F708">
        <v>80</v>
      </c>
      <c r="G708">
        <v>70</v>
      </c>
      <c r="H708">
        <v>80</v>
      </c>
      <c r="I708">
        <v>50</v>
      </c>
      <c r="J708">
        <v>485</v>
      </c>
      <c r="K708" t="str">
        <f>VLOOKUP(C708,'Raw 도감'!$E$2:$F$1103,2,FALSE)</f>
        <v>얼음</v>
      </c>
      <c r="L708">
        <f>SUMPRODUCT((속성!$B$26:$S$43='Data 추출'!$K708)*ROW(속성!$B$26:$S$43))</f>
        <v>0</v>
      </c>
      <c r="M708">
        <f>SUMPRODUCT((속성!$B$26:$S$43='Data 추출'!$K708)*COLUMN(속성!$B$26:$S$43))</f>
        <v>0</v>
      </c>
      <c r="N708" t="str">
        <f>IF(L708=0,K708,(INDEX(속성!$A$1:$A$43,'Data 추출'!L708,1)))</f>
        <v>얼음</v>
      </c>
      <c r="O708" t="str">
        <f>IF(M708=0,"",INDEX(속성!$A$25:$S$25,1,'Data 추출'!M708))</f>
        <v/>
      </c>
    </row>
    <row r="709" spans="1:15" x14ac:dyDescent="0.3">
      <c r="B709">
        <v>615</v>
      </c>
      <c r="C709" t="s">
        <v>1388</v>
      </c>
      <c r="D709">
        <v>70</v>
      </c>
      <c r="E709">
        <v>50</v>
      </c>
      <c r="F709">
        <v>30</v>
      </c>
      <c r="G709">
        <v>95</v>
      </c>
      <c r="H709">
        <v>135</v>
      </c>
      <c r="I709">
        <v>105</v>
      </c>
      <c r="J709">
        <v>485</v>
      </c>
      <c r="K709" t="str">
        <f>VLOOKUP(C709,'Raw 도감'!$E$2:$F$1103,2,FALSE)</f>
        <v>얼음</v>
      </c>
      <c r="L709">
        <f>SUMPRODUCT((속성!$B$26:$S$43='Data 추출'!$K709)*ROW(속성!$B$26:$S$43))</f>
        <v>0</v>
      </c>
      <c r="M709">
        <f>SUMPRODUCT((속성!$B$26:$S$43='Data 추출'!$K709)*COLUMN(속성!$B$26:$S$43))</f>
        <v>0</v>
      </c>
      <c r="N709" t="str">
        <f>IF(L709=0,K709,(INDEX(속성!$A$1:$A$43,'Data 추출'!L709,1)))</f>
        <v>얼음</v>
      </c>
      <c r="O709" t="str">
        <f>IF(M709=0,"",INDEX(속성!$A$25:$S$25,1,'Data 추출'!M709))</f>
        <v/>
      </c>
    </row>
    <row r="710" spans="1:15" x14ac:dyDescent="0.3">
      <c r="B710">
        <v>616</v>
      </c>
      <c r="C710" t="s">
        <v>1390</v>
      </c>
      <c r="D710">
        <v>50</v>
      </c>
      <c r="E710">
        <v>40</v>
      </c>
      <c r="F710">
        <v>85</v>
      </c>
      <c r="G710">
        <v>40</v>
      </c>
      <c r="H710">
        <v>65</v>
      </c>
      <c r="I710">
        <v>25</v>
      </c>
      <c r="J710">
        <v>305</v>
      </c>
      <c r="K710" t="str">
        <f>VLOOKUP(C710,'Raw 도감'!$E$2:$F$1103,2,FALSE)</f>
        <v>벌레</v>
      </c>
      <c r="L710">
        <f>SUMPRODUCT((속성!$B$26:$S$43='Data 추출'!$K710)*ROW(속성!$B$26:$S$43))</f>
        <v>0</v>
      </c>
      <c r="M710">
        <f>SUMPRODUCT((속성!$B$26:$S$43='Data 추출'!$K710)*COLUMN(속성!$B$26:$S$43))</f>
        <v>0</v>
      </c>
      <c r="N710" t="str">
        <f>IF(L710=0,K710,(INDEX(속성!$A$1:$A$43,'Data 추출'!L710,1)))</f>
        <v>벌레</v>
      </c>
      <c r="O710" t="str">
        <f>IF(M710=0,"",INDEX(속성!$A$25:$S$25,1,'Data 추출'!M710))</f>
        <v/>
      </c>
    </row>
    <row r="711" spans="1:15" x14ac:dyDescent="0.3">
      <c r="B711">
        <v>617</v>
      </c>
      <c r="C711" t="s">
        <v>1392</v>
      </c>
      <c r="D711">
        <v>80</v>
      </c>
      <c r="E711">
        <v>70</v>
      </c>
      <c r="F711">
        <v>40</v>
      </c>
      <c r="G711">
        <v>100</v>
      </c>
      <c r="H711">
        <v>60</v>
      </c>
      <c r="I711">
        <v>145</v>
      </c>
      <c r="J711">
        <v>495</v>
      </c>
      <c r="K711" t="str">
        <f>VLOOKUP(C711,'Raw 도감'!$E$2:$F$1103,2,FALSE)</f>
        <v>벌레</v>
      </c>
      <c r="L711">
        <f>SUMPRODUCT((속성!$B$26:$S$43='Data 추출'!$K711)*ROW(속성!$B$26:$S$43))</f>
        <v>0</v>
      </c>
      <c r="M711">
        <f>SUMPRODUCT((속성!$B$26:$S$43='Data 추출'!$K711)*COLUMN(속성!$B$26:$S$43))</f>
        <v>0</v>
      </c>
      <c r="N711" t="str">
        <f>IF(L711=0,K711,(INDEX(속성!$A$1:$A$43,'Data 추출'!L711,1)))</f>
        <v>벌레</v>
      </c>
      <c r="O711" t="str">
        <f>IF(M711=0,"",INDEX(속성!$A$25:$S$25,1,'Data 추출'!M711))</f>
        <v/>
      </c>
    </row>
    <row r="712" spans="1:15" x14ac:dyDescent="0.3">
      <c r="B712">
        <v>618</v>
      </c>
      <c r="C712" t="s">
        <v>1394</v>
      </c>
      <c r="D712">
        <v>109</v>
      </c>
      <c r="E712">
        <v>66</v>
      </c>
      <c r="F712">
        <v>84</v>
      </c>
      <c r="G712">
        <v>81</v>
      </c>
      <c r="H712">
        <v>99</v>
      </c>
      <c r="I712">
        <v>32</v>
      </c>
      <c r="J712">
        <v>471</v>
      </c>
      <c r="K712" t="str">
        <f>VLOOKUP(C712,'Raw 도감'!$E$2:$F$1103,2,FALSE)</f>
        <v>땅전기</v>
      </c>
      <c r="L712">
        <f>SUMPRODUCT((속성!$B$26:$S$43='Data 추출'!$K712)*ROW(속성!$B$26:$S$43))</f>
        <v>34</v>
      </c>
      <c r="M712">
        <f>SUMPRODUCT((속성!$B$26:$S$43='Data 추출'!$K712)*COLUMN(속성!$B$26:$S$43))</f>
        <v>5</v>
      </c>
      <c r="N712" t="str">
        <f>IF(L712=0,K712,(INDEX(속성!$A$1:$A$43,'Data 추출'!L712,1)))</f>
        <v>땅</v>
      </c>
      <c r="O712" t="str">
        <f>IF(M712=0,"",INDEX(속성!$A$25:$S$25,1,'Data 추출'!M712))</f>
        <v>전기</v>
      </c>
    </row>
    <row r="713" spans="1:15" x14ac:dyDescent="0.3">
      <c r="A713" t="s">
        <v>3356</v>
      </c>
      <c r="B713">
        <v>618</v>
      </c>
      <c r="C713" t="s">
        <v>1396</v>
      </c>
      <c r="D713">
        <v>109</v>
      </c>
      <c r="E713">
        <v>81</v>
      </c>
      <c r="F713">
        <v>99</v>
      </c>
      <c r="G713">
        <v>66</v>
      </c>
      <c r="H713">
        <v>84</v>
      </c>
      <c r="I713">
        <v>32</v>
      </c>
      <c r="J713">
        <v>471</v>
      </c>
      <c r="K713" t="str">
        <f>VLOOKUP(C713,'Raw 도감'!$E$2:$F$1103,2,FALSE)</f>
        <v>땅강철</v>
      </c>
      <c r="L713">
        <f>SUMPRODUCT((속성!$B$26:$S$43='Data 추출'!$K713)*ROW(속성!$B$26:$S$43))</f>
        <v>34</v>
      </c>
      <c r="M713">
        <f>SUMPRODUCT((속성!$B$26:$S$43='Data 추출'!$K713)*COLUMN(속성!$B$26:$S$43))</f>
        <v>18</v>
      </c>
      <c r="N713" t="str">
        <f>IF(L713=0,K713,(INDEX(속성!$A$1:$A$43,'Data 추출'!L713,1)))</f>
        <v>땅</v>
      </c>
      <c r="O713" t="str">
        <f>IF(M713=0,"",INDEX(속성!$A$25:$S$25,1,'Data 추출'!M713))</f>
        <v>강철</v>
      </c>
    </row>
    <row r="714" spans="1:15" x14ac:dyDescent="0.3">
      <c r="B714">
        <v>619</v>
      </c>
      <c r="C714" t="s">
        <v>1398</v>
      </c>
      <c r="D714">
        <v>45</v>
      </c>
      <c r="E714">
        <v>85</v>
      </c>
      <c r="F714">
        <v>50</v>
      </c>
      <c r="G714">
        <v>55</v>
      </c>
      <c r="H714">
        <v>50</v>
      </c>
      <c r="I714">
        <v>65</v>
      </c>
      <c r="J714">
        <v>350</v>
      </c>
      <c r="K714" t="str">
        <f>VLOOKUP(C714,'Raw 도감'!$E$2:$F$1103,2,FALSE)</f>
        <v>격투</v>
      </c>
      <c r="L714">
        <f>SUMPRODUCT((속성!$B$26:$S$43='Data 추출'!$K714)*ROW(속성!$B$26:$S$43))</f>
        <v>0</v>
      </c>
      <c r="M714">
        <f>SUMPRODUCT((속성!$B$26:$S$43='Data 추출'!$K714)*COLUMN(속성!$B$26:$S$43))</f>
        <v>0</v>
      </c>
      <c r="N714" t="str">
        <f>IF(L714=0,K714,(INDEX(속성!$A$1:$A$43,'Data 추출'!L714,1)))</f>
        <v>격투</v>
      </c>
      <c r="O714" t="str">
        <f>IF(M714=0,"",INDEX(속성!$A$25:$S$25,1,'Data 추출'!M714))</f>
        <v/>
      </c>
    </row>
    <row r="715" spans="1:15" x14ac:dyDescent="0.3">
      <c r="B715">
        <v>620</v>
      </c>
      <c r="C715" t="s">
        <v>1400</v>
      </c>
      <c r="D715">
        <v>65</v>
      </c>
      <c r="E715">
        <v>125</v>
      </c>
      <c r="F715">
        <v>60</v>
      </c>
      <c r="G715">
        <v>95</v>
      </c>
      <c r="H715">
        <v>60</v>
      </c>
      <c r="I715">
        <v>105</v>
      </c>
      <c r="J715">
        <v>510</v>
      </c>
      <c r="K715" t="str">
        <f>VLOOKUP(C715,'Raw 도감'!$E$2:$F$1103,2,FALSE)</f>
        <v>격투</v>
      </c>
      <c r="L715">
        <f>SUMPRODUCT((속성!$B$26:$S$43='Data 추출'!$K715)*ROW(속성!$B$26:$S$43))</f>
        <v>0</v>
      </c>
      <c r="M715">
        <f>SUMPRODUCT((속성!$B$26:$S$43='Data 추출'!$K715)*COLUMN(속성!$B$26:$S$43))</f>
        <v>0</v>
      </c>
      <c r="N715" t="str">
        <f>IF(L715=0,K715,(INDEX(속성!$A$1:$A$43,'Data 추출'!L715,1)))</f>
        <v>격투</v>
      </c>
      <c r="O715" t="str">
        <f>IF(M715=0,"",INDEX(속성!$A$25:$S$25,1,'Data 추출'!M715))</f>
        <v/>
      </c>
    </row>
    <row r="716" spans="1:15" x14ac:dyDescent="0.3">
      <c r="B716">
        <v>621</v>
      </c>
      <c r="C716" t="s">
        <v>1402</v>
      </c>
      <c r="D716">
        <v>77</v>
      </c>
      <c r="E716">
        <v>120</v>
      </c>
      <c r="F716">
        <v>90</v>
      </c>
      <c r="G716">
        <v>60</v>
      </c>
      <c r="H716">
        <v>90</v>
      </c>
      <c r="I716">
        <v>48</v>
      </c>
      <c r="J716">
        <v>485</v>
      </c>
      <c r="K716" t="str">
        <f>VLOOKUP(C716,'Raw 도감'!$E$2:$F$1103,2,FALSE)</f>
        <v>드래곤</v>
      </c>
      <c r="L716">
        <f>SUMPRODUCT((속성!$B$26:$S$43='Data 추출'!$K716)*ROW(속성!$B$26:$S$43))</f>
        <v>0</v>
      </c>
      <c r="M716">
        <f>SUMPRODUCT((속성!$B$26:$S$43='Data 추출'!$K716)*COLUMN(속성!$B$26:$S$43))</f>
        <v>0</v>
      </c>
      <c r="N716" t="str">
        <f>IF(L716=0,K716,(INDEX(속성!$A$1:$A$43,'Data 추출'!L716,1)))</f>
        <v>드래곤</v>
      </c>
      <c r="O716" t="str">
        <f>IF(M716=0,"",INDEX(속성!$A$25:$S$25,1,'Data 추출'!M716))</f>
        <v/>
      </c>
    </row>
    <row r="717" spans="1:15" x14ac:dyDescent="0.3">
      <c r="B717">
        <v>622</v>
      </c>
      <c r="C717" t="s">
        <v>1404</v>
      </c>
      <c r="D717">
        <v>59</v>
      </c>
      <c r="E717">
        <v>74</v>
      </c>
      <c r="F717">
        <v>50</v>
      </c>
      <c r="G717">
        <v>35</v>
      </c>
      <c r="H717">
        <v>50</v>
      </c>
      <c r="I717">
        <v>35</v>
      </c>
      <c r="J717">
        <v>303</v>
      </c>
      <c r="K717" t="str">
        <f>VLOOKUP(C717,'Raw 도감'!$E$2:$F$1103,2,FALSE)</f>
        <v>땅고스트</v>
      </c>
      <c r="L717">
        <f>SUMPRODUCT((속성!$B$26:$S$43='Data 추출'!$K717)*ROW(속성!$B$26:$S$43))</f>
        <v>34</v>
      </c>
      <c r="M717">
        <f>SUMPRODUCT((속성!$B$26:$S$43='Data 추출'!$K717)*COLUMN(속성!$B$26:$S$43))</f>
        <v>15</v>
      </c>
      <c r="N717" t="str">
        <f>IF(L717=0,K717,(INDEX(속성!$A$1:$A$43,'Data 추출'!L717,1)))</f>
        <v>땅</v>
      </c>
      <c r="O717" t="str">
        <f>IF(M717=0,"",INDEX(속성!$A$25:$S$25,1,'Data 추출'!M717))</f>
        <v>고스트</v>
      </c>
    </row>
    <row r="718" spans="1:15" x14ac:dyDescent="0.3">
      <c r="B718">
        <v>623</v>
      </c>
      <c r="C718" t="s">
        <v>1406</v>
      </c>
      <c r="D718">
        <v>89</v>
      </c>
      <c r="E718">
        <v>124</v>
      </c>
      <c r="F718">
        <v>80</v>
      </c>
      <c r="G718">
        <v>55</v>
      </c>
      <c r="H718">
        <v>80</v>
      </c>
      <c r="I718">
        <v>55</v>
      </c>
      <c r="J718">
        <v>483</v>
      </c>
      <c r="K718" t="str">
        <f>VLOOKUP(C718,'Raw 도감'!$E$2:$F$1103,2,FALSE)</f>
        <v>땅고스트</v>
      </c>
      <c r="L718">
        <f>SUMPRODUCT((속성!$B$26:$S$43='Data 추출'!$K718)*ROW(속성!$B$26:$S$43))</f>
        <v>34</v>
      </c>
      <c r="M718">
        <f>SUMPRODUCT((속성!$B$26:$S$43='Data 추출'!$K718)*COLUMN(속성!$B$26:$S$43))</f>
        <v>15</v>
      </c>
      <c r="N718" t="str">
        <f>IF(L718=0,K718,(INDEX(속성!$A$1:$A$43,'Data 추출'!L718,1)))</f>
        <v>땅</v>
      </c>
      <c r="O718" t="str">
        <f>IF(M718=0,"",INDEX(속성!$A$25:$S$25,1,'Data 추출'!M718))</f>
        <v>고스트</v>
      </c>
    </row>
    <row r="719" spans="1:15" x14ac:dyDescent="0.3">
      <c r="B719">
        <v>624</v>
      </c>
      <c r="C719" t="s">
        <v>1408</v>
      </c>
      <c r="D719">
        <v>45</v>
      </c>
      <c r="E719">
        <v>85</v>
      </c>
      <c r="F719">
        <v>70</v>
      </c>
      <c r="G719">
        <v>40</v>
      </c>
      <c r="H719">
        <v>40</v>
      </c>
      <c r="I719">
        <v>60</v>
      </c>
      <c r="J719">
        <v>340</v>
      </c>
      <c r="K719" t="str">
        <f>VLOOKUP(C719,'Raw 도감'!$E$2:$F$1103,2,FALSE)</f>
        <v>악강철</v>
      </c>
      <c r="L719">
        <f>SUMPRODUCT((속성!$B$26:$S$43='Data 추출'!$K719)*ROW(속성!$B$26:$S$43))</f>
        <v>41</v>
      </c>
      <c r="M719">
        <f>SUMPRODUCT((속성!$B$26:$S$43='Data 추출'!$K719)*COLUMN(속성!$B$26:$S$43))</f>
        <v>18</v>
      </c>
      <c r="N719" t="str">
        <f>IF(L719=0,K719,(INDEX(속성!$A$1:$A$43,'Data 추출'!L719,1)))</f>
        <v>악</v>
      </c>
      <c r="O719" t="str">
        <f>IF(M719=0,"",INDEX(속성!$A$25:$S$25,1,'Data 추출'!M719))</f>
        <v>강철</v>
      </c>
    </row>
    <row r="720" spans="1:15" x14ac:dyDescent="0.3">
      <c r="B720">
        <v>625</v>
      </c>
      <c r="C720" t="s">
        <v>1410</v>
      </c>
      <c r="D720">
        <v>65</v>
      </c>
      <c r="E720">
        <v>125</v>
      </c>
      <c r="F720">
        <v>100</v>
      </c>
      <c r="G720">
        <v>60</v>
      </c>
      <c r="H720">
        <v>70</v>
      </c>
      <c r="I720">
        <v>70</v>
      </c>
      <c r="J720">
        <v>490</v>
      </c>
      <c r="K720" t="str">
        <f>VLOOKUP(C720,'Raw 도감'!$E$2:$F$1103,2,FALSE)</f>
        <v>악강철</v>
      </c>
      <c r="L720">
        <f>SUMPRODUCT((속성!$B$26:$S$43='Data 추출'!$K720)*ROW(속성!$B$26:$S$43))</f>
        <v>41</v>
      </c>
      <c r="M720">
        <f>SUMPRODUCT((속성!$B$26:$S$43='Data 추출'!$K720)*COLUMN(속성!$B$26:$S$43))</f>
        <v>18</v>
      </c>
      <c r="N720" t="str">
        <f>IF(L720=0,K720,(INDEX(속성!$A$1:$A$43,'Data 추출'!L720,1)))</f>
        <v>악</v>
      </c>
      <c r="O720" t="str">
        <f>IF(M720=0,"",INDEX(속성!$A$25:$S$25,1,'Data 추출'!M720))</f>
        <v>강철</v>
      </c>
    </row>
    <row r="721" spans="1:15" x14ac:dyDescent="0.3">
      <c r="B721">
        <v>626</v>
      </c>
      <c r="C721" t="s">
        <v>1412</v>
      </c>
      <c r="D721">
        <v>95</v>
      </c>
      <c r="E721">
        <v>110</v>
      </c>
      <c r="F721">
        <v>95</v>
      </c>
      <c r="G721">
        <v>40</v>
      </c>
      <c r="H721">
        <v>95</v>
      </c>
      <c r="I721">
        <v>55</v>
      </c>
      <c r="J721">
        <v>490</v>
      </c>
      <c r="K721" t="str">
        <f>VLOOKUP(C721,'Raw 도감'!$E$2:$F$1103,2,FALSE)</f>
        <v>노말</v>
      </c>
      <c r="L721">
        <f>SUMPRODUCT((속성!$B$26:$S$43='Data 추출'!$K721)*ROW(속성!$B$26:$S$43))</f>
        <v>0</v>
      </c>
      <c r="M721">
        <f>SUMPRODUCT((속성!$B$26:$S$43='Data 추출'!$K721)*COLUMN(속성!$B$26:$S$43))</f>
        <v>0</v>
      </c>
      <c r="N721" t="str">
        <f>IF(L721=0,K721,(INDEX(속성!$A$1:$A$43,'Data 추출'!L721,1)))</f>
        <v>노말</v>
      </c>
      <c r="O721" t="str">
        <f>IF(M721=0,"",INDEX(속성!$A$25:$S$25,1,'Data 추출'!M721))</f>
        <v/>
      </c>
    </row>
    <row r="722" spans="1:15" x14ac:dyDescent="0.3">
      <c r="B722">
        <v>627</v>
      </c>
      <c r="C722" t="s">
        <v>1414</v>
      </c>
      <c r="D722">
        <v>70</v>
      </c>
      <c r="E722">
        <v>83</v>
      </c>
      <c r="F722">
        <v>50</v>
      </c>
      <c r="G722">
        <v>37</v>
      </c>
      <c r="H722">
        <v>50</v>
      </c>
      <c r="I722">
        <v>60</v>
      </c>
      <c r="J722">
        <v>350</v>
      </c>
      <c r="K722" t="str">
        <f>VLOOKUP(C722,'Raw 도감'!$E$2:$F$1103,2,FALSE)</f>
        <v>노말비행</v>
      </c>
      <c r="L722">
        <f>SUMPRODUCT((속성!$B$26:$S$43='Data 추출'!$K722)*ROW(속성!$B$26:$S$43))</f>
        <v>26</v>
      </c>
      <c r="M722">
        <f>SUMPRODUCT((속성!$B$26:$S$43='Data 추출'!$K722)*COLUMN(속성!$B$26:$S$43))</f>
        <v>11</v>
      </c>
      <c r="N722" t="str">
        <f>IF(L722=0,K722,(INDEX(속성!$A$1:$A$43,'Data 추출'!L722,1)))</f>
        <v>노말</v>
      </c>
      <c r="O722" t="str">
        <f>IF(M722=0,"",INDEX(속성!$A$25:$S$25,1,'Data 추출'!M722))</f>
        <v>비행</v>
      </c>
    </row>
    <row r="723" spans="1:15" x14ac:dyDescent="0.3">
      <c r="B723">
        <v>628</v>
      </c>
      <c r="C723" t="s">
        <v>1416</v>
      </c>
      <c r="D723">
        <v>100</v>
      </c>
      <c r="E723">
        <v>123</v>
      </c>
      <c r="F723">
        <v>75</v>
      </c>
      <c r="G723">
        <v>57</v>
      </c>
      <c r="H723">
        <v>75</v>
      </c>
      <c r="I723">
        <v>80</v>
      </c>
      <c r="J723">
        <v>510</v>
      </c>
      <c r="K723" t="str">
        <f>VLOOKUP(C723,'Raw 도감'!$E$2:$F$1103,2,FALSE)</f>
        <v>노말비행</v>
      </c>
      <c r="L723">
        <f>SUMPRODUCT((속성!$B$26:$S$43='Data 추출'!$K723)*ROW(속성!$B$26:$S$43))</f>
        <v>26</v>
      </c>
      <c r="M723">
        <f>SUMPRODUCT((속성!$B$26:$S$43='Data 추출'!$K723)*COLUMN(속성!$B$26:$S$43))</f>
        <v>11</v>
      </c>
      <c r="N723" t="str">
        <f>IF(L723=0,K723,(INDEX(속성!$A$1:$A$43,'Data 추출'!L723,1)))</f>
        <v>노말</v>
      </c>
      <c r="O723" t="str">
        <f>IF(M723=0,"",INDEX(속성!$A$25:$S$25,1,'Data 추출'!M723))</f>
        <v>비행</v>
      </c>
    </row>
    <row r="724" spans="1:15" x14ac:dyDescent="0.3">
      <c r="B724">
        <v>629</v>
      </c>
      <c r="C724" t="s">
        <v>1418</v>
      </c>
      <c r="D724">
        <v>70</v>
      </c>
      <c r="E724">
        <v>55</v>
      </c>
      <c r="F724">
        <v>75</v>
      </c>
      <c r="G724">
        <v>45</v>
      </c>
      <c r="H724">
        <v>65</v>
      </c>
      <c r="I724">
        <v>60</v>
      </c>
      <c r="J724">
        <v>370</v>
      </c>
      <c r="K724" t="str">
        <f>VLOOKUP(C724,'Raw 도감'!$E$2:$F$1103,2,FALSE)</f>
        <v>악비행</v>
      </c>
      <c r="L724">
        <f>SUMPRODUCT((속성!$B$26:$S$43='Data 추출'!$K724)*ROW(속성!$B$26:$S$43))</f>
        <v>41</v>
      </c>
      <c r="M724">
        <f>SUMPRODUCT((속성!$B$26:$S$43='Data 추출'!$K724)*COLUMN(속성!$B$26:$S$43))</f>
        <v>11</v>
      </c>
      <c r="N724" t="str">
        <f>IF(L724=0,K724,(INDEX(속성!$A$1:$A$43,'Data 추출'!L724,1)))</f>
        <v>악</v>
      </c>
      <c r="O724" t="str">
        <f>IF(M724=0,"",INDEX(속성!$A$25:$S$25,1,'Data 추출'!M724))</f>
        <v>비행</v>
      </c>
    </row>
    <row r="725" spans="1:15" x14ac:dyDescent="0.3">
      <c r="B725">
        <v>630</v>
      </c>
      <c r="C725" t="s">
        <v>1420</v>
      </c>
      <c r="D725">
        <v>110</v>
      </c>
      <c r="E725">
        <v>65</v>
      </c>
      <c r="F725">
        <v>105</v>
      </c>
      <c r="G725">
        <v>55</v>
      </c>
      <c r="H725">
        <v>95</v>
      </c>
      <c r="I725">
        <v>80</v>
      </c>
      <c r="J725">
        <v>510</v>
      </c>
      <c r="K725" t="str">
        <f>VLOOKUP(C725,'Raw 도감'!$E$2:$F$1103,2,FALSE)</f>
        <v>악비행</v>
      </c>
      <c r="L725">
        <f>SUMPRODUCT((속성!$B$26:$S$43='Data 추출'!$K725)*ROW(속성!$B$26:$S$43))</f>
        <v>41</v>
      </c>
      <c r="M725">
        <f>SUMPRODUCT((속성!$B$26:$S$43='Data 추출'!$K725)*COLUMN(속성!$B$26:$S$43))</f>
        <v>11</v>
      </c>
      <c r="N725" t="str">
        <f>IF(L725=0,K725,(INDEX(속성!$A$1:$A$43,'Data 추출'!L725,1)))</f>
        <v>악</v>
      </c>
      <c r="O725" t="str">
        <f>IF(M725=0,"",INDEX(속성!$A$25:$S$25,1,'Data 추출'!M725))</f>
        <v>비행</v>
      </c>
    </row>
    <row r="726" spans="1:15" x14ac:dyDescent="0.3">
      <c r="B726">
        <v>631</v>
      </c>
      <c r="C726" t="s">
        <v>1422</v>
      </c>
      <c r="D726">
        <v>85</v>
      </c>
      <c r="E726">
        <v>97</v>
      </c>
      <c r="F726">
        <v>66</v>
      </c>
      <c r="G726">
        <v>105</v>
      </c>
      <c r="H726">
        <v>66</v>
      </c>
      <c r="I726">
        <v>65</v>
      </c>
      <c r="J726">
        <v>484</v>
      </c>
      <c r="K726" t="str">
        <f>VLOOKUP(C726,'Raw 도감'!$E$2:$F$1103,2,FALSE)</f>
        <v>불꽃</v>
      </c>
      <c r="L726">
        <f>SUMPRODUCT((속성!$B$26:$S$43='Data 추출'!$K726)*ROW(속성!$B$26:$S$43))</f>
        <v>0</v>
      </c>
      <c r="M726">
        <f>SUMPRODUCT((속성!$B$26:$S$43='Data 추출'!$K726)*COLUMN(속성!$B$26:$S$43))</f>
        <v>0</v>
      </c>
      <c r="N726" t="str">
        <f>IF(L726=0,K726,(INDEX(속성!$A$1:$A$43,'Data 추출'!L726,1)))</f>
        <v>불꽃</v>
      </c>
      <c r="O726" t="str">
        <f>IF(M726=0,"",INDEX(속성!$A$25:$S$25,1,'Data 추출'!M726))</f>
        <v/>
      </c>
    </row>
    <row r="727" spans="1:15" x14ac:dyDescent="0.3">
      <c r="B727">
        <v>632</v>
      </c>
      <c r="C727" t="s">
        <v>1424</v>
      </c>
      <c r="D727">
        <v>58</v>
      </c>
      <c r="E727">
        <v>109</v>
      </c>
      <c r="F727">
        <v>112</v>
      </c>
      <c r="G727">
        <v>48</v>
      </c>
      <c r="H727">
        <v>48</v>
      </c>
      <c r="I727">
        <v>109</v>
      </c>
      <c r="J727">
        <v>484</v>
      </c>
      <c r="K727" t="str">
        <f>VLOOKUP(C727,'Raw 도감'!$E$2:$F$1103,2,FALSE)</f>
        <v>벌레강철</v>
      </c>
      <c r="L727">
        <f>SUMPRODUCT((속성!$B$26:$S$43='Data 추출'!$K727)*ROW(속성!$B$26:$S$43))</f>
        <v>37</v>
      </c>
      <c r="M727">
        <f>SUMPRODUCT((속성!$B$26:$S$43='Data 추출'!$K727)*COLUMN(속성!$B$26:$S$43))</f>
        <v>18</v>
      </c>
      <c r="N727" t="str">
        <f>IF(L727=0,K727,(INDEX(속성!$A$1:$A$43,'Data 추출'!L727,1)))</f>
        <v>벌레</v>
      </c>
      <c r="O727" t="str">
        <f>IF(M727=0,"",INDEX(속성!$A$25:$S$25,1,'Data 추출'!M727))</f>
        <v>강철</v>
      </c>
    </row>
    <row r="728" spans="1:15" x14ac:dyDescent="0.3">
      <c r="B728">
        <v>633</v>
      </c>
      <c r="C728" t="s">
        <v>1426</v>
      </c>
      <c r="D728">
        <v>52</v>
      </c>
      <c r="E728">
        <v>65</v>
      </c>
      <c r="F728">
        <v>50</v>
      </c>
      <c r="G728">
        <v>45</v>
      </c>
      <c r="H728">
        <v>50</v>
      </c>
      <c r="I728">
        <v>38</v>
      </c>
      <c r="J728">
        <v>300</v>
      </c>
      <c r="K728" t="str">
        <f>VLOOKUP(C728,'Raw 도감'!$E$2:$F$1103,2,FALSE)</f>
        <v>악드래곤</v>
      </c>
      <c r="L728">
        <f>SUMPRODUCT((속성!$B$26:$S$43='Data 추출'!$K728)*ROW(속성!$B$26:$S$43))</f>
        <v>41</v>
      </c>
      <c r="M728">
        <f>SUMPRODUCT((속성!$B$26:$S$43='Data 추출'!$K728)*COLUMN(속성!$B$26:$S$43))</f>
        <v>16</v>
      </c>
      <c r="N728" t="str">
        <f>IF(L728=0,K728,(INDEX(속성!$A$1:$A$43,'Data 추출'!L728,1)))</f>
        <v>악</v>
      </c>
      <c r="O728" t="str">
        <f>IF(M728=0,"",INDEX(속성!$A$25:$S$25,1,'Data 추출'!M728))</f>
        <v>드래곤</v>
      </c>
    </row>
    <row r="729" spans="1:15" x14ac:dyDescent="0.3">
      <c r="B729">
        <v>634</v>
      </c>
      <c r="C729" t="s">
        <v>1428</v>
      </c>
      <c r="D729">
        <v>72</v>
      </c>
      <c r="E729">
        <v>85</v>
      </c>
      <c r="F729">
        <v>70</v>
      </c>
      <c r="G729">
        <v>65</v>
      </c>
      <c r="H729">
        <v>70</v>
      </c>
      <c r="I729">
        <v>58</v>
      </c>
      <c r="J729">
        <v>420</v>
      </c>
      <c r="K729" t="str">
        <f>VLOOKUP(C729,'Raw 도감'!$E$2:$F$1103,2,FALSE)</f>
        <v>악드래곤</v>
      </c>
      <c r="L729">
        <f>SUMPRODUCT((속성!$B$26:$S$43='Data 추출'!$K729)*ROW(속성!$B$26:$S$43))</f>
        <v>41</v>
      </c>
      <c r="M729">
        <f>SUMPRODUCT((속성!$B$26:$S$43='Data 추출'!$K729)*COLUMN(속성!$B$26:$S$43))</f>
        <v>16</v>
      </c>
      <c r="N729" t="str">
        <f>IF(L729=0,K729,(INDEX(속성!$A$1:$A$43,'Data 추출'!L729,1)))</f>
        <v>악</v>
      </c>
      <c r="O729" t="str">
        <f>IF(M729=0,"",INDEX(속성!$A$25:$S$25,1,'Data 추출'!M729))</f>
        <v>드래곤</v>
      </c>
    </row>
    <row r="730" spans="1:15" x14ac:dyDescent="0.3">
      <c r="B730">
        <v>635</v>
      </c>
      <c r="C730" t="s">
        <v>1430</v>
      </c>
      <c r="D730">
        <v>92</v>
      </c>
      <c r="E730">
        <v>105</v>
      </c>
      <c r="F730">
        <v>90</v>
      </c>
      <c r="G730">
        <v>125</v>
      </c>
      <c r="H730">
        <v>90</v>
      </c>
      <c r="I730">
        <v>98</v>
      </c>
      <c r="J730">
        <v>600</v>
      </c>
      <c r="K730" t="str">
        <f>VLOOKUP(C730,'Raw 도감'!$E$2:$F$1103,2,FALSE)</f>
        <v>악드래곤</v>
      </c>
      <c r="L730">
        <f>SUMPRODUCT((속성!$B$26:$S$43='Data 추출'!$K730)*ROW(속성!$B$26:$S$43))</f>
        <v>41</v>
      </c>
      <c r="M730">
        <f>SUMPRODUCT((속성!$B$26:$S$43='Data 추출'!$K730)*COLUMN(속성!$B$26:$S$43))</f>
        <v>16</v>
      </c>
      <c r="N730" t="str">
        <f>IF(L730=0,K730,(INDEX(속성!$A$1:$A$43,'Data 추출'!L730,1)))</f>
        <v>악</v>
      </c>
      <c r="O730" t="str">
        <f>IF(M730=0,"",INDEX(속성!$A$25:$S$25,1,'Data 추출'!M730))</f>
        <v>드래곤</v>
      </c>
    </row>
    <row r="731" spans="1:15" x14ac:dyDescent="0.3">
      <c r="B731">
        <v>636</v>
      </c>
      <c r="C731" t="s">
        <v>1432</v>
      </c>
      <c r="D731">
        <v>55</v>
      </c>
      <c r="E731">
        <v>85</v>
      </c>
      <c r="F731">
        <v>55</v>
      </c>
      <c r="G731">
        <v>50</v>
      </c>
      <c r="H731">
        <v>55</v>
      </c>
      <c r="I731">
        <v>60</v>
      </c>
      <c r="J731">
        <v>360</v>
      </c>
      <c r="K731" t="str">
        <f>VLOOKUP(C731,'Raw 도감'!$E$2:$F$1103,2,FALSE)</f>
        <v>벌레불꽃</v>
      </c>
      <c r="L731">
        <f>SUMPRODUCT((속성!$B$26:$S$43='Data 추출'!$K731)*ROW(속성!$B$26:$S$43))</f>
        <v>37</v>
      </c>
      <c r="M731">
        <f>SUMPRODUCT((속성!$B$26:$S$43='Data 추출'!$K731)*COLUMN(속성!$B$26:$S$43))</f>
        <v>3</v>
      </c>
      <c r="N731" t="str">
        <f>IF(L731=0,K731,(INDEX(속성!$A$1:$A$43,'Data 추출'!L731,1)))</f>
        <v>벌레</v>
      </c>
      <c r="O731" t="str">
        <f>IF(M731=0,"",INDEX(속성!$A$25:$S$25,1,'Data 추출'!M731))</f>
        <v>불꽃</v>
      </c>
    </row>
    <row r="732" spans="1:15" x14ac:dyDescent="0.3">
      <c r="B732">
        <v>637</v>
      </c>
      <c r="C732" t="s">
        <v>1434</v>
      </c>
      <c r="D732">
        <v>85</v>
      </c>
      <c r="E732">
        <v>60</v>
      </c>
      <c r="F732">
        <v>65</v>
      </c>
      <c r="G732">
        <v>135</v>
      </c>
      <c r="H732">
        <v>105</v>
      </c>
      <c r="I732">
        <v>100</v>
      </c>
      <c r="J732">
        <v>550</v>
      </c>
      <c r="K732" t="str">
        <f>VLOOKUP(C732,'Raw 도감'!$E$2:$F$1103,2,FALSE)</f>
        <v>벌레불꽃</v>
      </c>
      <c r="L732">
        <f>SUMPRODUCT((속성!$B$26:$S$43='Data 추출'!$K732)*ROW(속성!$B$26:$S$43))</f>
        <v>37</v>
      </c>
      <c r="M732">
        <f>SUMPRODUCT((속성!$B$26:$S$43='Data 추출'!$K732)*COLUMN(속성!$B$26:$S$43))</f>
        <v>3</v>
      </c>
      <c r="N732" t="str">
        <f>IF(L732=0,K732,(INDEX(속성!$A$1:$A$43,'Data 추출'!L732,1)))</f>
        <v>벌레</v>
      </c>
      <c r="O732" t="str">
        <f>IF(M732=0,"",INDEX(속성!$A$25:$S$25,1,'Data 추출'!M732))</f>
        <v>불꽃</v>
      </c>
    </row>
    <row r="733" spans="1:15" x14ac:dyDescent="0.3">
      <c r="B733">
        <v>638</v>
      </c>
      <c r="C733" t="s">
        <v>1436</v>
      </c>
      <c r="D733">
        <v>91</v>
      </c>
      <c r="E733">
        <v>90</v>
      </c>
      <c r="F733">
        <v>129</v>
      </c>
      <c r="G733">
        <v>90</v>
      </c>
      <c r="H733">
        <v>72</v>
      </c>
      <c r="I733">
        <v>108</v>
      </c>
      <c r="J733">
        <v>580</v>
      </c>
      <c r="K733" t="str">
        <f>VLOOKUP(C733,'Raw 도감'!$E$2:$F$1103,2,FALSE)</f>
        <v>강철격투</v>
      </c>
      <c r="L733">
        <f>SUMPRODUCT((속성!$B$26:$S$43='Data 추출'!$K733)*ROW(속성!$B$26:$S$43))</f>
        <v>42</v>
      </c>
      <c r="M733">
        <f>SUMPRODUCT((속성!$B$26:$S$43='Data 추출'!$K733)*COLUMN(속성!$B$26:$S$43))</f>
        <v>8</v>
      </c>
      <c r="N733" t="str">
        <f>IF(L733=0,K733,(INDEX(속성!$A$1:$A$43,'Data 추출'!L733,1)))</f>
        <v>강철</v>
      </c>
      <c r="O733" t="str">
        <f>IF(M733=0,"",INDEX(속성!$A$25:$S$25,1,'Data 추출'!M733))</f>
        <v>격투</v>
      </c>
    </row>
    <row r="734" spans="1:15" x14ac:dyDescent="0.3">
      <c r="B734">
        <v>639</v>
      </c>
      <c r="C734" t="s">
        <v>1438</v>
      </c>
      <c r="D734">
        <v>91</v>
      </c>
      <c r="E734">
        <v>129</v>
      </c>
      <c r="F734">
        <v>90</v>
      </c>
      <c r="G734">
        <v>72</v>
      </c>
      <c r="H734">
        <v>90</v>
      </c>
      <c r="I734">
        <v>108</v>
      </c>
      <c r="J734">
        <v>580</v>
      </c>
      <c r="K734" t="str">
        <f>VLOOKUP(C734,'Raw 도감'!$E$2:$F$1103,2,FALSE)</f>
        <v>바위격투</v>
      </c>
      <c r="L734">
        <f>SUMPRODUCT((속성!$B$26:$S$43='Data 추출'!$K734)*ROW(속성!$B$26:$S$43))</f>
        <v>38</v>
      </c>
      <c r="M734">
        <f>SUMPRODUCT((속성!$B$26:$S$43='Data 추출'!$K734)*COLUMN(속성!$B$26:$S$43))</f>
        <v>8</v>
      </c>
      <c r="N734" t="str">
        <f>IF(L734=0,K734,(INDEX(속성!$A$1:$A$43,'Data 추출'!L734,1)))</f>
        <v>바위</v>
      </c>
      <c r="O734" t="str">
        <f>IF(M734=0,"",INDEX(속성!$A$25:$S$25,1,'Data 추출'!M734))</f>
        <v>격투</v>
      </c>
    </row>
    <row r="735" spans="1:15" x14ac:dyDescent="0.3">
      <c r="B735">
        <v>640</v>
      </c>
      <c r="C735" t="s">
        <v>1440</v>
      </c>
      <c r="D735">
        <v>91</v>
      </c>
      <c r="E735">
        <v>90</v>
      </c>
      <c r="F735">
        <v>72</v>
      </c>
      <c r="G735">
        <v>90</v>
      </c>
      <c r="H735">
        <v>129</v>
      </c>
      <c r="I735">
        <v>108</v>
      </c>
      <c r="J735">
        <v>580</v>
      </c>
      <c r="K735" t="str">
        <f>VLOOKUP(C735,'Raw 도감'!$E$2:$F$1103,2,FALSE)</f>
        <v>풀격투</v>
      </c>
      <c r="L735">
        <f>SUMPRODUCT((속성!$B$26:$S$43='Data 추출'!$K735)*ROW(속성!$B$26:$S$43))</f>
        <v>30</v>
      </c>
      <c r="M735">
        <f>SUMPRODUCT((속성!$B$26:$S$43='Data 추출'!$K735)*COLUMN(속성!$B$26:$S$43))</f>
        <v>8</v>
      </c>
      <c r="N735" t="str">
        <f>IF(L735=0,K735,(INDEX(속성!$A$1:$A$43,'Data 추출'!L735,1)))</f>
        <v>풀</v>
      </c>
      <c r="O735" t="str">
        <f>IF(M735=0,"",INDEX(속성!$A$25:$S$25,1,'Data 추출'!M735))</f>
        <v>격투</v>
      </c>
    </row>
    <row r="736" spans="1:15" x14ac:dyDescent="0.3">
      <c r="A736" t="s">
        <v>3356</v>
      </c>
      <c r="B736">
        <v>641</v>
      </c>
      <c r="C736" t="s">
        <v>1442</v>
      </c>
      <c r="D736">
        <v>79</v>
      </c>
      <c r="E736">
        <v>100</v>
      </c>
      <c r="F736">
        <v>80</v>
      </c>
      <c r="G736">
        <v>110</v>
      </c>
      <c r="H736">
        <v>90</v>
      </c>
      <c r="I736">
        <v>121</v>
      </c>
      <c r="J736">
        <v>580</v>
      </c>
      <c r="K736" t="e">
        <f>VLOOKUP(C736,'Raw 도감'!$E$2:$F$1103,2,FALSE)</f>
        <v>#N/A</v>
      </c>
      <c r="L736" t="e">
        <f>SUMPRODUCT((속성!$B$26:$S$43='Data 추출'!$K736)*ROW(속성!$B$26:$S$43))</f>
        <v>#N/A</v>
      </c>
      <c r="M736" t="e">
        <f>SUMPRODUCT((속성!$B$26:$S$43='Data 추출'!$K736)*COLUMN(속성!$B$26:$S$43))</f>
        <v>#N/A</v>
      </c>
      <c r="N736" t="e">
        <f>IF(L736=0,K736,(INDEX(속성!$A$1:$A$43,'Data 추출'!L736,1)))</f>
        <v>#N/A</v>
      </c>
      <c r="O736" t="e">
        <f>IF(M736=0,"",INDEX(속성!$A$25:$S$25,1,'Data 추출'!M736))</f>
        <v>#N/A</v>
      </c>
    </row>
    <row r="737" spans="1:15" x14ac:dyDescent="0.3">
      <c r="A737" t="s">
        <v>3356</v>
      </c>
      <c r="B737">
        <v>641</v>
      </c>
      <c r="C737" t="s">
        <v>1444</v>
      </c>
      <c r="D737">
        <v>79</v>
      </c>
      <c r="E737">
        <v>115</v>
      </c>
      <c r="F737">
        <v>70</v>
      </c>
      <c r="G737">
        <v>125</v>
      </c>
      <c r="H737">
        <v>80</v>
      </c>
      <c r="I737">
        <v>111</v>
      </c>
      <c r="J737">
        <v>580</v>
      </c>
      <c r="K737" t="e">
        <f>VLOOKUP(C737,'Raw 도감'!$E$2:$F$1103,2,FALSE)</f>
        <v>#N/A</v>
      </c>
      <c r="L737" t="e">
        <f>SUMPRODUCT((속성!$B$26:$S$43='Data 추출'!$K737)*ROW(속성!$B$26:$S$43))</f>
        <v>#N/A</v>
      </c>
      <c r="M737" t="e">
        <f>SUMPRODUCT((속성!$B$26:$S$43='Data 추출'!$K737)*COLUMN(속성!$B$26:$S$43))</f>
        <v>#N/A</v>
      </c>
      <c r="N737" t="e">
        <f>IF(L737=0,K737,(INDEX(속성!$A$1:$A$43,'Data 추출'!L737,1)))</f>
        <v>#N/A</v>
      </c>
      <c r="O737" t="e">
        <f>IF(M737=0,"",INDEX(속성!$A$25:$S$25,1,'Data 추출'!M737))</f>
        <v>#N/A</v>
      </c>
    </row>
    <row r="738" spans="1:15" x14ac:dyDescent="0.3">
      <c r="A738" t="s">
        <v>3356</v>
      </c>
      <c r="B738">
        <v>642</v>
      </c>
      <c r="C738" t="s">
        <v>1446</v>
      </c>
      <c r="D738">
        <v>79</v>
      </c>
      <c r="E738">
        <v>105</v>
      </c>
      <c r="F738">
        <v>70</v>
      </c>
      <c r="G738">
        <v>145</v>
      </c>
      <c r="H738">
        <v>80</v>
      </c>
      <c r="I738">
        <v>101</v>
      </c>
      <c r="J738">
        <v>580</v>
      </c>
      <c r="K738" t="e">
        <f>VLOOKUP(C738,'Raw 도감'!$E$2:$F$1103,2,FALSE)</f>
        <v>#N/A</v>
      </c>
      <c r="L738" t="e">
        <f>SUMPRODUCT((속성!$B$26:$S$43='Data 추출'!$K738)*ROW(속성!$B$26:$S$43))</f>
        <v>#N/A</v>
      </c>
      <c r="M738" t="e">
        <f>SUMPRODUCT((속성!$B$26:$S$43='Data 추출'!$K738)*COLUMN(속성!$B$26:$S$43))</f>
        <v>#N/A</v>
      </c>
      <c r="N738" t="e">
        <f>IF(L738=0,K738,(INDEX(속성!$A$1:$A$43,'Data 추출'!L738,1)))</f>
        <v>#N/A</v>
      </c>
      <c r="O738" t="e">
        <f>IF(M738=0,"",INDEX(속성!$A$25:$S$25,1,'Data 추출'!M738))</f>
        <v>#N/A</v>
      </c>
    </row>
    <row r="739" spans="1:15" x14ac:dyDescent="0.3">
      <c r="A739" t="s">
        <v>3356</v>
      </c>
      <c r="B739">
        <v>642</v>
      </c>
      <c r="C739" t="s">
        <v>1448</v>
      </c>
      <c r="D739">
        <v>79</v>
      </c>
      <c r="E739">
        <v>115</v>
      </c>
      <c r="F739">
        <v>70</v>
      </c>
      <c r="G739">
        <v>125</v>
      </c>
      <c r="H739">
        <v>80</v>
      </c>
      <c r="I739">
        <v>111</v>
      </c>
      <c r="J739">
        <v>580</v>
      </c>
      <c r="K739" t="e">
        <f>VLOOKUP(C739,'Raw 도감'!$E$2:$F$1103,2,FALSE)</f>
        <v>#N/A</v>
      </c>
      <c r="L739" t="e">
        <f>SUMPRODUCT((속성!$B$26:$S$43='Data 추출'!$K739)*ROW(속성!$B$26:$S$43))</f>
        <v>#N/A</v>
      </c>
      <c r="M739" t="e">
        <f>SUMPRODUCT((속성!$B$26:$S$43='Data 추출'!$K739)*COLUMN(속성!$B$26:$S$43))</f>
        <v>#N/A</v>
      </c>
      <c r="N739" t="e">
        <f>IF(L739=0,K739,(INDEX(속성!$A$1:$A$43,'Data 추출'!L739,1)))</f>
        <v>#N/A</v>
      </c>
      <c r="O739" t="e">
        <f>IF(M739=0,"",INDEX(속성!$A$25:$S$25,1,'Data 추출'!M739))</f>
        <v>#N/A</v>
      </c>
    </row>
    <row r="740" spans="1:15" x14ac:dyDescent="0.3">
      <c r="B740">
        <v>643</v>
      </c>
      <c r="C740" t="s">
        <v>1450</v>
      </c>
      <c r="D740">
        <v>100</v>
      </c>
      <c r="E740">
        <v>120</v>
      </c>
      <c r="F740">
        <v>100</v>
      </c>
      <c r="G740">
        <v>150</v>
      </c>
      <c r="H740">
        <v>120</v>
      </c>
      <c r="I740">
        <v>90</v>
      </c>
      <c r="J740">
        <v>680</v>
      </c>
      <c r="K740" t="str">
        <f>VLOOKUP(C740,'Raw 도감'!$E$2:$F$1103,2,FALSE)</f>
        <v>드래곤불꽃</v>
      </c>
      <c r="L740">
        <f>SUMPRODUCT((속성!$B$26:$S$43='Data 추출'!$K740)*ROW(속성!$B$26:$S$43))</f>
        <v>40</v>
      </c>
      <c r="M740">
        <f>SUMPRODUCT((속성!$B$26:$S$43='Data 추출'!$K740)*COLUMN(속성!$B$26:$S$43))</f>
        <v>3</v>
      </c>
      <c r="N740" t="str">
        <f>IF(L740=0,K740,(INDEX(속성!$A$1:$A$43,'Data 추출'!L740,1)))</f>
        <v>드래곤</v>
      </c>
      <c r="O740" t="str">
        <f>IF(M740=0,"",INDEX(속성!$A$25:$S$25,1,'Data 추출'!M740))</f>
        <v>불꽃</v>
      </c>
    </row>
    <row r="741" spans="1:15" x14ac:dyDescent="0.3">
      <c r="B741">
        <v>644</v>
      </c>
      <c r="C741" t="s">
        <v>1452</v>
      </c>
      <c r="D741">
        <v>100</v>
      </c>
      <c r="E741">
        <v>150</v>
      </c>
      <c r="F741">
        <v>120</v>
      </c>
      <c r="G741">
        <v>120</v>
      </c>
      <c r="H741">
        <v>100</v>
      </c>
      <c r="I741">
        <v>90</v>
      </c>
      <c r="J741">
        <v>680</v>
      </c>
      <c r="K741" t="str">
        <f>VLOOKUP(C741,'Raw 도감'!$E$2:$F$1103,2,FALSE)</f>
        <v>드래곤전기</v>
      </c>
      <c r="L741">
        <f>SUMPRODUCT((속성!$B$26:$S$43='Data 추출'!$K741)*ROW(속성!$B$26:$S$43))</f>
        <v>40</v>
      </c>
      <c r="M741">
        <f>SUMPRODUCT((속성!$B$26:$S$43='Data 추출'!$K741)*COLUMN(속성!$B$26:$S$43))</f>
        <v>5</v>
      </c>
      <c r="N741" t="str">
        <f>IF(L741=0,K741,(INDEX(속성!$A$1:$A$43,'Data 추출'!L741,1)))</f>
        <v>드래곤</v>
      </c>
      <c r="O741" t="str">
        <f>IF(M741=0,"",INDEX(속성!$A$25:$S$25,1,'Data 추출'!M741))</f>
        <v>전기</v>
      </c>
    </row>
    <row r="742" spans="1:15" x14ac:dyDescent="0.3">
      <c r="A742" t="s">
        <v>3356</v>
      </c>
      <c r="B742">
        <v>645</v>
      </c>
      <c r="C742" t="s">
        <v>1454</v>
      </c>
      <c r="D742">
        <v>89</v>
      </c>
      <c r="E742">
        <v>125</v>
      </c>
      <c r="F742">
        <v>90</v>
      </c>
      <c r="G742">
        <v>115</v>
      </c>
      <c r="H742">
        <v>80</v>
      </c>
      <c r="I742">
        <v>101</v>
      </c>
      <c r="J742">
        <v>600</v>
      </c>
      <c r="K742" t="e">
        <f>VLOOKUP(C742,'Raw 도감'!$E$2:$F$1103,2,FALSE)</f>
        <v>#N/A</v>
      </c>
      <c r="L742" t="e">
        <f>SUMPRODUCT((속성!$B$26:$S$43='Data 추출'!$K742)*ROW(속성!$B$26:$S$43))</f>
        <v>#N/A</v>
      </c>
      <c r="M742" t="e">
        <f>SUMPRODUCT((속성!$B$26:$S$43='Data 추출'!$K742)*COLUMN(속성!$B$26:$S$43))</f>
        <v>#N/A</v>
      </c>
      <c r="N742" t="e">
        <f>IF(L742=0,K742,(INDEX(속성!$A$1:$A$43,'Data 추출'!L742,1)))</f>
        <v>#N/A</v>
      </c>
      <c r="O742" t="e">
        <f>IF(M742=0,"",INDEX(속성!$A$25:$S$25,1,'Data 추출'!M742))</f>
        <v>#N/A</v>
      </c>
    </row>
    <row r="743" spans="1:15" x14ac:dyDescent="0.3">
      <c r="A743" t="s">
        <v>3356</v>
      </c>
      <c r="B743">
        <v>645</v>
      </c>
      <c r="C743" t="s">
        <v>1456</v>
      </c>
      <c r="D743">
        <v>89</v>
      </c>
      <c r="E743">
        <v>145</v>
      </c>
      <c r="F743">
        <v>90</v>
      </c>
      <c r="G743">
        <v>105</v>
      </c>
      <c r="H743">
        <v>80</v>
      </c>
      <c r="I743">
        <v>91</v>
      </c>
      <c r="J743">
        <v>600</v>
      </c>
      <c r="K743" t="e">
        <f>VLOOKUP(C743,'Raw 도감'!$E$2:$F$1103,2,FALSE)</f>
        <v>#N/A</v>
      </c>
      <c r="L743" t="e">
        <f>SUMPRODUCT((속성!$B$26:$S$43='Data 추출'!$K743)*ROW(속성!$B$26:$S$43))</f>
        <v>#N/A</v>
      </c>
      <c r="M743" t="e">
        <f>SUMPRODUCT((속성!$B$26:$S$43='Data 추출'!$K743)*COLUMN(속성!$B$26:$S$43))</f>
        <v>#N/A</v>
      </c>
      <c r="N743" t="e">
        <f>IF(L743=0,K743,(INDEX(속성!$A$1:$A$43,'Data 추출'!L743,1)))</f>
        <v>#N/A</v>
      </c>
      <c r="O743" t="e">
        <f>IF(M743=0,"",INDEX(속성!$A$25:$S$25,1,'Data 추출'!M743))</f>
        <v>#N/A</v>
      </c>
    </row>
    <row r="744" spans="1:15" x14ac:dyDescent="0.3">
      <c r="A744" t="s">
        <v>3356</v>
      </c>
      <c r="B744">
        <v>646</v>
      </c>
      <c r="C744" t="s">
        <v>1458</v>
      </c>
      <c r="D744">
        <v>125</v>
      </c>
      <c r="E744">
        <v>120</v>
      </c>
      <c r="F744">
        <v>90</v>
      </c>
      <c r="G744">
        <v>170</v>
      </c>
      <c r="H744">
        <v>100</v>
      </c>
      <c r="I744">
        <v>95</v>
      </c>
      <c r="J744">
        <v>700</v>
      </c>
      <c r="K744" t="e">
        <f>VLOOKUP(C744,'Raw 도감'!$E$2:$F$1103,2,FALSE)</f>
        <v>#N/A</v>
      </c>
      <c r="L744" t="e">
        <f>SUMPRODUCT((속성!$B$26:$S$43='Data 추출'!$K744)*ROW(속성!$B$26:$S$43))</f>
        <v>#N/A</v>
      </c>
      <c r="M744" t="e">
        <f>SUMPRODUCT((속성!$B$26:$S$43='Data 추출'!$K744)*COLUMN(속성!$B$26:$S$43))</f>
        <v>#N/A</v>
      </c>
      <c r="N744" t="e">
        <f>IF(L744=0,K744,(INDEX(속성!$A$1:$A$43,'Data 추출'!L744,1)))</f>
        <v>#N/A</v>
      </c>
      <c r="O744" t="e">
        <f>IF(M744=0,"",INDEX(속성!$A$25:$S$25,1,'Data 추출'!M744))</f>
        <v>#N/A</v>
      </c>
    </row>
    <row r="745" spans="1:15" x14ac:dyDescent="0.3">
      <c r="B745">
        <v>646</v>
      </c>
      <c r="C745" t="s">
        <v>1460</v>
      </c>
      <c r="D745">
        <v>125</v>
      </c>
      <c r="E745">
        <v>130</v>
      </c>
      <c r="F745">
        <v>90</v>
      </c>
      <c r="G745">
        <v>130</v>
      </c>
      <c r="H745">
        <v>90</v>
      </c>
      <c r="I745">
        <v>95</v>
      </c>
      <c r="J745">
        <v>660</v>
      </c>
      <c r="K745" t="str">
        <f>VLOOKUP(C745,'Raw 도감'!$E$2:$F$1103,2,FALSE)</f>
        <v>드래곤얼음</v>
      </c>
      <c r="L745">
        <f>SUMPRODUCT((속성!$B$26:$S$43='Data 추출'!$K745)*ROW(속성!$B$26:$S$43))</f>
        <v>40</v>
      </c>
      <c r="M745">
        <f>SUMPRODUCT((속성!$B$26:$S$43='Data 추출'!$K745)*COLUMN(속성!$B$26:$S$43))</f>
        <v>7</v>
      </c>
      <c r="N745" t="str">
        <f>IF(L745=0,K745,(INDEX(속성!$A$1:$A$43,'Data 추출'!L745,1)))</f>
        <v>드래곤</v>
      </c>
      <c r="O745" t="str">
        <f>IF(M745=0,"",INDEX(속성!$A$25:$S$25,1,'Data 추출'!M745))</f>
        <v>얼음</v>
      </c>
    </row>
    <row r="746" spans="1:15" x14ac:dyDescent="0.3">
      <c r="A746" t="s">
        <v>3356</v>
      </c>
      <c r="B746">
        <v>646</v>
      </c>
      <c r="C746" t="s">
        <v>1462</v>
      </c>
      <c r="D746">
        <v>125</v>
      </c>
      <c r="E746">
        <v>170</v>
      </c>
      <c r="F746">
        <v>100</v>
      </c>
      <c r="G746">
        <v>120</v>
      </c>
      <c r="H746">
        <v>90</v>
      </c>
      <c r="I746">
        <v>95</v>
      </c>
      <c r="J746">
        <v>700</v>
      </c>
      <c r="K746" t="e">
        <f>VLOOKUP(C746,'Raw 도감'!$E$2:$F$1103,2,FALSE)</f>
        <v>#N/A</v>
      </c>
      <c r="L746" t="e">
        <f>SUMPRODUCT((속성!$B$26:$S$43='Data 추출'!$K746)*ROW(속성!$B$26:$S$43))</f>
        <v>#N/A</v>
      </c>
      <c r="M746" t="e">
        <f>SUMPRODUCT((속성!$B$26:$S$43='Data 추출'!$K746)*COLUMN(속성!$B$26:$S$43))</f>
        <v>#N/A</v>
      </c>
      <c r="N746" t="e">
        <f>IF(L746=0,K746,(INDEX(속성!$A$1:$A$43,'Data 추출'!L746,1)))</f>
        <v>#N/A</v>
      </c>
      <c r="O746" t="e">
        <f>IF(M746=0,"",INDEX(속성!$A$25:$S$25,1,'Data 추출'!M746))</f>
        <v>#N/A</v>
      </c>
    </row>
    <row r="747" spans="1:15" x14ac:dyDescent="0.3">
      <c r="B747">
        <v>647</v>
      </c>
      <c r="C747" t="s">
        <v>1464</v>
      </c>
      <c r="D747">
        <v>91</v>
      </c>
      <c r="E747">
        <v>72</v>
      </c>
      <c r="F747">
        <v>90</v>
      </c>
      <c r="G747">
        <v>129</v>
      </c>
      <c r="H747">
        <v>90</v>
      </c>
      <c r="I747">
        <v>108</v>
      </c>
      <c r="J747">
        <v>580</v>
      </c>
      <c r="K747" t="str">
        <f>VLOOKUP(C747,'Raw 도감'!$E$2:$F$1103,2,FALSE)</f>
        <v>물격투</v>
      </c>
      <c r="L747">
        <f>SUMPRODUCT((속성!$B$26:$S$43='Data 추출'!$K747)*ROW(속성!$B$26:$S$43))</f>
        <v>28</v>
      </c>
      <c r="M747">
        <f>SUMPRODUCT((속성!$B$26:$S$43='Data 추출'!$K747)*COLUMN(속성!$B$26:$S$43))</f>
        <v>8</v>
      </c>
      <c r="N747" t="str">
        <f>IF(L747=0,K747,(INDEX(속성!$A$1:$A$43,'Data 추출'!L747,1)))</f>
        <v>물</v>
      </c>
      <c r="O747" t="str">
        <f>IF(M747=0,"",INDEX(속성!$A$25:$S$25,1,'Data 추출'!M747))</f>
        <v>격투</v>
      </c>
    </row>
    <row r="748" spans="1:15" x14ac:dyDescent="0.3">
      <c r="A748" t="s">
        <v>3356</v>
      </c>
      <c r="B748">
        <v>648</v>
      </c>
      <c r="C748" t="s">
        <v>1466</v>
      </c>
      <c r="D748">
        <v>100</v>
      </c>
      <c r="E748">
        <v>128</v>
      </c>
      <c r="F748">
        <v>90</v>
      </c>
      <c r="G748">
        <v>77</v>
      </c>
      <c r="H748">
        <v>77</v>
      </c>
      <c r="I748">
        <v>128</v>
      </c>
      <c r="J748">
        <v>600</v>
      </c>
      <c r="K748" t="e">
        <f>VLOOKUP(C748,'Raw 도감'!$E$2:$F$1103,2,FALSE)</f>
        <v>#N/A</v>
      </c>
      <c r="L748" t="e">
        <f>SUMPRODUCT((속성!$B$26:$S$43='Data 추출'!$K748)*ROW(속성!$B$26:$S$43))</f>
        <v>#N/A</v>
      </c>
      <c r="M748" t="e">
        <f>SUMPRODUCT((속성!$B$26:$S$43='Data 추출'!$K748)*COLUMN(속성!$B$26:$S$43))</f>
        <v>#N/A</v>
      </c>
      <c r="N748" t="e">
        <f>IF(L748=0,K748,(INDEX(속성!$A$1:$A$43,'Data 추출'!L748,1)))</f>
        <v>#N/A</v>
      </c>
      <c r="O748" t="e">
        <f>IF(M748=0,"",INDEX(속성!$A$25:$S$25,1,'Data 추출'!M748))</f>
        <v>#N/A</v>
      </c>
    </row>
    <row r="749" spans="1:15" x14ac:dyDescent="0.3">
      <c r="A749" t="s">
        <v>3356</v>
      </c>
      <c r="B749">
        <v>648</v>
      </c>
      <c r="C749" t="s">
        <v>1468</v>
      </c>
      <c r="D749">
        <v>100</v>
      </c>
      <c r="E749">
        <v>77</v>
      </c>
      <c r="F749">
        <v>77</v>
      </c>
      <c r="G749">
        <v>128</v>
      </c>
      <c r="H749">
        <v>128</v>
      </c>
      <c r="I749">
        <v>90</v>
      </c>
      <c r="J749">
        <v>600</v>
      </c>
      <c r="K749" t="e">
        <f>VLOOKUP(C749,'Raw 도감'!$E$2:$F$1103,2,FALSE)</f>
        <v>#N/A</v>
      </c>
      <c r="L749" t="e">
        <f>SUMPRODUCT((속성!$B$26:$S$43='Data 추출'!$K749)*ROW(속성!$B$26:$S$43))</f>
        <v>#N/A</v>
      </c>
      <c r="M749" t="e">
        <f>SUMPRODUCT((속성!$B$26:$S$43='Data 추출'!$K749)*COLUMN(속성!$B$26:$S$43))</f>
        <v>#N/A</v>
      </c>
      <c r="N749" t="e">
        <f>IF(L749=0,K749,(INDEX(속성!$A$1:$A$43,'Data 추출'!L749,1)))</f>
        <v>#N/A</v>
      </c>
      <c r="O749" t="e">
        <f>IF(M749=0,"",INDEX(속성!$A$25:$S$25,1,'Data 추출'!M749))</f>
        <v>#N/A</v>
      </c>
    </row>
    <row r="750" spans="1:15" x14ac:dyDescent="0.3">
      <c r="B750">
        <v>649</v>
      </c>
      <c r="C750" t="s">
        <v>1470</v>
      </c>
      <c r="D750">
        <v>71</v>
      </c>
      <c r="E750">
        <v>120</v>
      </c>
      <c r="F750">
        <v>95</v>
      </c>
      <c r="G750">
        <v>120</v>
      </c>
      <c r="H750">
        <v>95</v>
      </c>
      <c r="I750">
        <v>99</v>
      </c>
      <c r="J750">
        <v>600</v>
      </c>
      <c r="K750" t="str">
        <f>VLOOKUP(C750,'Raw 도감'!$E$2:$F$1103,2,FALSE)</f>
        <v>벌레강철</v>
      </c>
      <c r="L750">
        <f>SUMPRODUCT((속성!$B$26:$S$43='Data 추출'!$K750)*ROW(속성!$B$26:$S$43))</f>
        <v>37</v>
      </c>
      <c r="M750">
        <f>SUMPRODUCT((속성!$B$26:$S$43='Data 추출'!$K750)*COLUMN(속성!$B$26:$S$43))</f>
        <v>18</v>
      </c>
      <c r="N750" t="str">
        <f>IF(L750=0,K750,(INDEX(속성!$A$1:$A$43,'Data 추출'!L750,1)))</f>
        <v>벌레</v>
      </c>
      <c r="O750" t="str">
        <f>IF(M750=0,"",INDEX(속성!$A$25:$S$25,1,'Data 추출'!M750))</f>
        <v>강철</v>
      </c>
    </row>
    <row r="751" spans="1:15" x14ac:dyDescent="0.3">
      <c r="B751">
        <v>650</v>
      </c>
      <c r="C751" t="s">
        <v>1472</v>
      </c>
      <c r="D751">
        <v>56</v>
      </c>
      <c r="E751">
        <v>61</v>
      </c>
      <c r="F751">
        <v>65</v>
      </c>
      <c r="G751">
        <v>48</v>
      </c>
      <c r="H751">
        <v>45</v>
      </c>
      <c r="I751">
        <v>38</v>
      </c>
      <c r="J751">
        <v>313</v>
      </c>
      <c r="K751" t="str">
        <f>VLOOKUP(C751,'Raw 도감'!$E$2:$F$1103,2,FALSE)</f>
        <v>풀</v>
      </c>
      <c r="L751">
        <f>SUMPRODUCT((속성!$B$26:$S$43='Data 추출'!$K751)*ROW(속성!$B$26:$S$43))</f>
        <v>0</v>
      </c>
      <c r="M751">
        <f>SUMPRODUCT((속성!$B$26:$S$43='Data 추출'!$K751)*COLUMN(속성!$B$26:$S$43))</f>
        <v>0</v>
      </c>
      <c r="N751" t="str">
        <f>IF(L751=0,K751,(INDEX(속성!$A$1:$A$43,'Data 추출'!L751,1)))</f>
        <v>풀</v>
      </c>
      <c r="O751" t="str">
        <f>IF(M751=0,"",INDEX(속성!$A$25:$S$25,1,'Data 추출'!M751))</f>
        <v/>
      </c>
    </row>
    <row r="752" spans="1:15" x14ac:dyDescent="0.3">
      <c r="B752">
        <v>651</v>
      </c>
      <c r="C752" t="s">
        <v>1474</v>
      </c>
      <c r="D752">
        <v>61</v>
      </c>
      <c r="E752">
        <v>78</v>
      </c>
      <c r="F752">
        <v>95</v>
      </c>
      <c r="G752">
        <v>56</v>
      </c>
      <c r="H752">
        <v>58</v>
      </c>
      <c r="I752">
        <v>57</v>
      </c>
      <c r="J752">
        <v>405</v>
      </c>
      <c r="K752" t="str">
        <f>VLOOKUP(C752,'Raw 도감'!$E$2:$F$1103,2,FALSE)</f>
        <v>풀</v>
      </c>
      <c r="L752">
        <f>SUMPRODUCT((속성!$B$26:$S$43='Data 추출'!$K752)*ROW(속성!$B$26:$S$43))</f>
        <v>0</v>
      </c>
      <c r="M752">
        <f>SUMPRODUCT((속성!$B$26:$S$43='Data 추출'!$K752)*COLUMN(속성!$B$26:$S$43))</f>
        <v>0</v>
      </c>
      <c r="N752" t="str">
        <f>IF(L752=0,K752,(INDEX(속성!$A$1:$A$43,'Data 추출'!L752,1)))</f>
        <v>풀</v>
      </c>
      <c r="O752" t="str">
        <f>IF(M752=0,"",INDEX(속성!$A$25:$S$25,1,'Data 추출'!M752))</f>
        <v/>
      </c>
    </row>
    <row r="753" spans="2:15" x14ac:dyDescent="0.3">
      <c r="B753">
        <v>652</v>
      </c>
      <c r="C753" t="s">
        <v>1476</v>
      </c>
      <c r="D753">
        <v>90</v>
      </c>
      <c r="E753">
        <v>100</v>
      </c>
      <c r="F753">
        <v>120</v>
      </c>
      <c r="G753">
        <v>80</v>
      </c>
      <c r="H753">
        <v>70</v>
      </c>
      <c r="I753">
        <v>70</v>
      </c>
      <c r="J753">
        <v>530</v>
      </c>
      <c r="K753" t="str">
        <f>VLOOKUP(C753,'Raw 도감'!$E$2:$F$1103,2,FALSE)</f>
        <v>풀격투</v>
      </c>
      <c r="L753">
        <f>SUMPRODUCT((속성!$B$26:$S$43='Data 추출'!$K753)*ROW(속성!$B$26:$S$43))</f>
        <v>30</v>
      </c>
      <c r="M753">
        <f>SUMPRODUCT((속성!$B$26:$S$43='Data 추출'!$K753)*COLUMN(속성!$B$26:$S$43))</f>
        <v>8</v>
      </c>
      <c r="N753" t="str">
        <f>IF(L753=0,K753,(INDEX(속성!$A$1:$A$43,'Data 추출'!L753,1)))</f>
        <v>풀</v>
      </c>
      <c r="O753" t="str">
        <f>IF(M753=0,"",INDEX(속성!$A$25:$S$25,1,'Data 추출'!M753))</f>
        <v>격투</v>
      </c>
    </row>
    <row r="754" spans="2:15" x14ac:dyDescent="0.3">
      <c r="B754">
        <v>653</v>
      </c>
      <c r="C754" t="s">
        <v>1478</v>
      </c>
      <c r="D754">
        <v>40</v>
      </c>
      <c r="E754">
        <v>45</v>
      </c>
      <c r="F754">
        <v>40</v>
      </c>
      <c r="G754">
        <v>62</v>
      </c>
      <c r="H754">
        <v>60</v>
      </c>
      <c r="I754">
        <v>60</v>
      </c>
      <c r="J754">
        <v>307</v>
      </c>
      <c r="K754" t="str">
        <f>VLOOKUP(C754,'Raw 도감'!$E$2:$F$1103,2,FALSE)</f>
        <v>불꽃</v>
      </c>
      <c r="L754">
        <f>SUMPRODUCT((속성!$B$26:$S$43='Data 추출'!$K754)*ROW(속성!$B$26:$S$43))</f>
        <v>0</v>
      </c>
      <c r="M754">
        <f>SUMPRODUCT((속성!$B$26:$S$43='Data 추출'!$K754)*COLUMN(속성!$B$26:$S$43))</f>
        <v>0</v>
      </c>
      <c r="N754" t="str">
        <f>IF(L754=0,K754,(INDEX(속성!$A$1:$A$43,'Data 추출'!L754,1)))</f>
        <v>불꽃</v>
      </c>
      <c r="O754" t="str">
        <f>IF(M754=0,"",INDEX(속성!$A$25:$S$25,1,'Data 추출'!M754))</f>
        <v/>
      </c>
    </row>
    <row r="755" spans="2:15" x14ac:dyDescent="0.3">
      <c r="B755">
        <v>654</v>
      </c>
      <c r="C755" t="s">
        <v>1480</v>
      </c>
      <c r="D755">
        <v>59</v>
      </c>
      <c r="E755">
        <v>59</v>
      </c>
      <c r="F755">
        <v>58</v>
      </c>
      <c r="G755">
        <v>90</v>
      </c>
      <c r="H755">
        <v>70</v>
      </c>
      <c r="I755">
        <v>73</v>
      </c>
      <c r="J755">
        <v>409</v>
      </c>
      <c r="K755" t="str">
        <f>VLOOKUP(C755,'Raw 도감'!$E$2:$F$1103,2,FALSE)</f>
        <v>불꽃</v>
      </c>
      <c r="L755">
        <f>SUMPRODUCT((속성!$B$26:$S$43='Data 추출'!$K755)*ROW(속성!$B$26:$S$43))</f>
        <v>0</v>
      </c>
      <c r="M755">
        <f>SUMPRODUCT((속성!$B$26:$S$43='Data 추출'!$K755)*COLUMN(속성!$B$26:$S$43))</f>
        <v>0</v>
      </c>
      <c r="N755" t="str">
        <f>IF(L755=0,K755,(INDEX(속성!$A$1:$A$43,'Data 추출'!L755,1)))</f>
        <v>불꽃</v>
      </c>
      <c r="O755" t="str">
        <f>IF(M755=0,"",INDEX(속성!$A$25:$S$25,1,'Data 추출'!M755))</f>
        <v/>
      </c>
    </row>
    <row r="756" spans="2:15" x14ac:dyDescent="0.3">
      <c r="B756">
        <v>655</v>
      </c>
      <c r="C756" t="s">
        <v>1482</v>
      </c>
      <c r="D756">
        <v>75</v>
      </c>
      <c r="E756">
        <v>69</v>
      </c>
      <c r="F756">
        <v>72</v>
      </c>
      <c r="G756">
        <v>114</v>
      </c>
      <c r="H756">
        <v>100</v>
      </c>
      <c r="I756">
        <v>104</v>
      </c>
      <c r="J756">
        <v>534</v>
      </c>
      <c r="K756" t="str">
        <f>VLOOKUP(C756,'Raw 도감'!$E$2:$F$1103,2,FALSE)</f>
        <v>불꽃에스퍼</v>
      </c>
      <c r="L756">
        <f>SUMPRODUCT((속성!$B$26:$S$43='Data 추출'!$K756)*ROW(속성!$B$26:$S$43))</f>
        <v>27</v>
      </c>
      <c r="M756">
        <f>SUMPRODUCT((속성!$B$26:$S$43='Data 추출'!$K756)*COLUMN(속성!$B$26:$S$43))</f>
        <v>12</v>
      </c>
      <c r="N756" t="str">
        <f>IF(L756=0,K756,(INDEX(속성!$A$1:$A$43,'Data 추출'!L756,1)))</f>
        <v>불꽃</v>
      </c>
      <c r="O756" t="str">
        <f>IF(M756=0,"",INDEX(속성!$A$25:$S$25,1,'Data 추출'!M756))</f>
        <v>에스퍼</v>
      </c>
    </row>
    <row r="757" spans="2:15" x14ac:dyDescent="0.3">
      <c r="B757">
        <v>656</v>
      </c>
      <c r="C757" t="s">
        <v>1484</v>
      </c>
      <c r="D757">
        <v>41</v>
      </c>
      <c r="E757">
        <v>56</v>
      </c>
      <c r="F757">
        <v>40</v>
      </c>
      <c r="G757">
        <v>62</v>
      </c>
      <c r="H757">
        <v>44</v>
      </c>
      <c r="I757">
        <v>71</v>
      </c>
      <c r="J757">
        <v>314</v>
      </c>
      <c r="K757" t="str">
        <f>VLOOKUP(C757,'Raw 도감'!$E$2:$F$1103,2,FALSE)</f>
        <v>물</v>
      </c>
      <c r="L757">
        <f>SUMPRODUCT((속성!$B$26:$S$43='Data 추출'!$K757)*ROW(속성!$B$26:$S$43))</f>
        <v>0</v>
      </c>
      <c r="M757">
        <f>SUMPRODUCT((속성!$B$26:$S$43='Data 추출'!$K757)*COLUMN(속성!$B$26:$S$43))</f>
        <v>0</v>
      </c>
      <c r="N757" t="str">
        <f>IF(L757=0,K757,(INDEX(속성!$A$1:$A$43,'Data 추출'!L757,1)))</f>
        <v>물</v>
      </c>
      <c r="O757" t="str">
        <f>IF(M757=0,"",INDEX(속성!$A$25:$S$25,1,'Data 추출'!M757))</f>
        <v/>
      </c>
    </row>
    <row r="758" spans="2:15" x14ac:dyDescent="0.3">
      <c r="B758">
        <v>657</v>
      </c>
      <c r="C758" t="s">
        <v>1486</v>
      </c>
      <c r="D758">
        <v>54</v>
      </c>
      <c r="E758">
        <v>63</v>
      </c>
      <c r="F758">
        <v>52</v>
      </c>
      <c r="G758">
        <v>83</v>
      </c>
      <c r="H758">
        <v>56</v>
      </c>
      <c r="I758">
        <v>97</v>
      </c>
      <c r="J758">
        <v>405</v>
      </c>
      <c r="K758" t="str">
        <f>VLOOKUP(C758,'Raw 도감'!$E$2:$F$1103,2,FALSE)</f>
        <v>물</v>
      </c>
      <c r="L758">
        <f>SUMPRODUCT((속성!$B$26:$S$43='Data 추출'!$K758)*ROW(속성!$B$26:$S$43))</f>
        <v>0</v>
      </c>
      <c r="M758">
        <f>SUMPRODUCT((속성!$B$26:$S$43='Data 추출'!$K758)*COLUMN(속성!$B$26:$S$43))</f>
        <v>0</v>
      </c>
      <c r="N758" t="str">
        <f>IF(L758=0,K758,(INDEX(속성!$A$1:$A$43,'Data 추출'!L758,1)))</f>
        <v>물</v>
      </c>
      <c r="O758" t="str">
        <f>IF(M758=0,"",INDEX(속성!$A$25:$S$25,1,'Data 추출'!M758))</f>
        <v/>
      </c>
    </row>
    <row r="759" spans="2:15" x14ac:dyDescent="0.3">
      <c r="B759">
        <v>658</v>
      </c>
      <c r="C759" t="s">
        <v>1488</v>
      </c>
      <c r="D759">
        <v>72</v>
      </c>
      <c r="E759">
        <v>95</v>
      </c>
      <c r="F759">
        <v>67</v>
      </c>
      <c r="G759">
        <v>103</v>
      </c>
      <c r="H759">
        <v>71</v>
      </c>
      <c r="I759">
        <v>122</v>
      </c>
      <c r="J759">
        <v>530</v>
      </c>
      <c r="K759" t="str">
        <f>VLOOKUP(C759,'Raw 도감'!$E$2:$F$1103,2,FALSE)</f>
        <v>물악</v>
      </c>
      <c r="L759">
        <f>SUMPRODUCT((속성!$B$26:$S$43='Data 추출'!$K759)*ROW(속성!$B$26:$S$43))</f>
        <v>28</v>
      </c>
      <c r="M759">
        <f>SUMPRODUCT((속성!$B$26:$S$43='Data 추출'!$K759)*COLUMN(속성!$B$26:$S$43))</f>
        <v>17</v>
      </c>
      <c r="N759" t="str">
        <f>IF(L759=0,K759,(INDEX(속성!$A$1:$A$43,'Data 추출'!L759,1)))</f>
        <v>물</v>
      </c>
      <c r="O759" t="str">
        <f>IF(M759=0,"",INDEX(속성!$A$25:$S$25,1,'Data 추출'!M759))</f>
        <v>악</v>
      </c>
    </row>
    <row r="760" spans="2:15" x14ac:dyDescent="0.3">
      <c r="B760">
        <v>659</v>
      </c>
      <c r="C760" t="s">
        <v>1490</v>
      </c>
      <c r="D760">
        <v>38</v>
      </c>
      <c r="E760">
        <v>36</v>
      </c>
      <c r="F760">
        <v>38</v>
      </c>
      <c r="G760">
        <v>32</v>
      </c>
      <c r="H760">
        <v>36</v>
      </c>
      <c r="I760">
        <v>57</v>
      </c>
      <c r="J760">
        <v>237</v>
      </c>
      <c r="K760" t="str">
        <f>VLOOKUP(C760,'Raw 도감'!$E$2:$F$1103,2,FALSE)</f>
        <v>노말</v>
      </c>
      <c r="L760">
        <f>SUMPRODUCT((속성!$B$26:$S$43='Data 추출'!$K760)*ROW(속성!$B$26:$S$43))</f>
        <v>0</v>
      </c>
      <c r="M760">
        <f>SUMPRODUCT((속성!$B$26:$S$43='Data 추출'!$K760)*COLUMN(속성!$B$26:$S$43))</f>
        <v>0</v>
      </c>
      <c r="N760" t="str">
        <f>IF(L760=0,K760,(INDEX(속성!$A$1:$A$43,'Data 추출'!L760,1)))</f>
        <v>노말</v>
      </c>
      <c r="O760" t="str">
        <f>IF(M760=0,"",INDEX(속성!$A$25:$S$25,1,'Data 추출'!M760))</f>
        <v/>
      </c>
    </row>
    <row r="761" spans="2:15" x14ac:dyDescent="0.3">
      <c r="B761">
        <v>660</v>
      </c>
      <c r="C761" t="s">
        <v>1492</v>
      </c>
      <c r="D761">
        <v>85</v>
      </c>
      <c r="E761">
        <v>56</v>
      </c>
      <c r="F761">
        <v>77</v>
      </c>
      <c r="G761">
        <v>50</v>
      </c>
      <c r="H761">
        <v>77</v>
      </c>
      <c r="I761">
        <v>78</v>
      </c>
      <c r="J761">
        <v>423</v>
      </c>
      <c r="K761" t="str">
        <f>VLOOKUP(C761,'Raw 도감'!$E$2:$F$1103,2,FALSE)</f>
        <v>노말땅</v>
      </c>
      <c r="L761">
        <f>SUMPRODUCT((속성!$B$26:$S$43='Data 추출'!$K761)*ROW(속성!$B$26:$S$43))</f>
        <v>26</v>
      </c>
      <c r="M761">
        <f>SUMPRODUCT((속성!$B$26:$S$43='Data 추출'!$K761)*COLUMN(속성!$B$26:$S$43))</f>
        <v>10</v>
      </c>
      <c r="N761" t="str">
        <f>IF(L761=0,K761,(INDEX(속성!$A$1:$A$43,'Data 추출'!L761,1)))</f>
        <v>노말</v>
      </c>
      <c r="O761" t="str">
        <f>IF(M761=0,"",INDEX(속성!$A$25:$S$25,1,'Data 추출'!M761))</f>
        <v>땅</v>
      </c>
    </row>
    <row r="762" spans="2:15" x14ac:dyDescent="0.3">
      <c r="B762">
        <v>661</v>
      </c>
      <c r="C762" t="s">
        <v>1494</v>
      </c>
      <c r="D762">
        <v>45</v>
      </c>
      <c r="E762">
        <v>50</v>
      </c>
      <c r="F762">
        <v>43</v>
      </c>
      <c r="G762">
        <v>40</v>
      </c>
      <c r="H762">
        <v>38</v>
      </c>
      <c r="I762">
        <v>62</v>
      </c>
      <c r="J762">
        <v>278</v>
      </c>
      <c r="K762" t="str">
        <f>VLOOKUP(C762,'Raw 도감'!$E$2:$F$1103,2,FALSE)</f>
        <v>노말비행</v>
      </c>
      <c r="L762">
        <f>SUMPRODUCT((속성!$B$26:$S$43='Data 추출'!$K762)*ROW(속성!$B$26:$S$43))</f>
        <v>26</v>
      </c>
      <c r="M762">
        <f>SUMPRODUCT((속성!$B$26:$S$43='Data 추출'!$K762)*COLUMN(속성!$B$26:$S$43))</f>
        <v>11</v>
      </c>
      <c r="N762" t="str">
        <f>IF(L762=0,K762,(INDEX(속성!$A$1:$A$43,'Data 추출'!L762,1)))</f>
        <v>노말</v>
      </c>
      <c r="O762" t="str">
        <f>IF(M762=0,"",INDEX(속성!$A$25:$S$25,1,'Data 추출'!M762))</f>
        <v>비행</v>
      </c>
    </row>
    <row r="763" spans="2:15" x14ac:dyDescent="0.3">
      <c r="B763">
        <v>662</v>
      </c>
      <c r="C763" t="s">
        <v>1496</v>
      </c>
      <c r="D763">
        <v>62</v>
      </c>
      <c r="E763">
        <v>73</v>
      </c>
      <c r="F763">
        <v>55</v>
      </c>
      <c r="G763">
        <v>56</v>
      </c>
      <c r="H763">
        <v>52</v>
      </c>
      <c r="I763">
        <v>84</v>
      </c>
      <c r="J763">
        <v>382</v>
      </c>
      <c r="K763" t="str">
        <f>VLOOKUP(C763,'Raw 도감'!$E$2:$F$1103,2,FALSE)</f>
        <v>불꽃비행</v>
      </c>
      <c r="L763">
        <f>SUMPRODUCT((속성!$B$26:$S$43='Data 추출'!$K763)*ROW(속성!$B$26:$S$43))</f>
        <v>27</v>
      </c>
      <c r="M763">
        <f>SUMPRODUCT((속성!$B$26:$S$43='Data 추출'!$K763)*COLUMN(속성!$B$26:$S$43))</f>
        <v>11</v>
      </c>
      <c r="N763" t="str">
        <f>IF(L763=0,K763,(INDEX(속성!$A$1:$A$43,'Data 추출'!L763,1)))</f>
        <v>불꽃</v>
      </c>
      <c r="O763" t="str">
        <f>IF(M763=0,"",INDEX(속성!$A$25:$S$25,1,'Data 추출'!M763))</f>
        <v>비행</v>
      </c>
    </row>
    <row r="764" spans="2:15" x14ac:dyDescent="0.3">
      <c r="B764">
        <v>663</v>
      </c>
      <c r="C764" t="s">
        <v>1498</v>
      </c>
      <c r="D764">
        <v>78</v>
      </c>
      <c r="E764">
        <v>81</v>
      </c>
      <c r="F764">
        <v>71</v>
      </c>
      <c r="G764">
        <v>74</v>
      </c>
      <c r="H764">
        <v>69</v>
      </c>
      <c r="I764">
        <v>126</v>
      </c>
      <c r="J764">
        <v>499</v>
      </c>
      <c r="K764" t="str">
        <f>VLOOKUP(C764,'Raw 도감'!$E$2:$F$1103,2,FALSE)</f>
        <v>불꽃비행</v>
      </c>
      <c r="L764">
        <f>SUMPRODUCT((속성!$B$26:$S$43='Data 추출'!$K764)*ROW(속성!$B$26:$S$43))</f>
        <v>27</v>
      </c>
      <c r="M764">
        <f>SUMPRODUCT((속성!$B$26:$S$43='Data 추출'!$K764)*COLUMN(속성!$B$26:$S$43))</f>
        <v>11</v>
      </c>
      <c r="N764" t="str">
        <f>IF(L764=0,K764,(INDEX(속성!$A$1:$A$43,'Data 추출'!L764,1)))</f>
        <v>불꽃</v>
      </c>
      <c r="O764" t="str">
        <f>IF(M764=0,"",INDEX(속성!$A$25:$S$25,1,'Data 추출'!M764))</f>
        <v>비행</v>
      </c>
    </row>
    <row r="765" spans="2:15" x14ac:dyDescent="0.3">
      <c r="B765">
        <v>664</v>
      </c>
      <c r="C765" t="s">
        <v>1500</v>
      </c>
      <c r="D765">
        <v>38</v>
      </c>
      <c r="E765">
        <v>35</v>
      </c>
      <c r="F765">
        <v>40</v>
      </c>
      <c r="G765">
        <v>27</v>
      </c>
      <c r="H765">
        <v>25</v>
      </c>
      <c r="I765">
        <v>35</v>
      </c>
      <c r="J765">
        <v>200</v>
      </c>
      <c r="K765" t="str">
        <f>VLOOKUP(C765,'Raw 도감'!$E$2:$F$1103,2,FALSE)</f>
        <v>벌레</v>
      </c>
      <c r="L765">
        <f>SUMPRODUCT((속성!$B$26:$S$43='Data 추출'!$K765)*ROW(속성!$B$26:$S$43))</f>
        <v>0</v>
      </c>
      <c r="M765">
        <f>SUMPRODUCT((속성!$B$26:$S$43='Data 추출'!$K765)*COLUMN(속성!$B$26:$S$43))</f>
        <v>0</v>
      </c>
      <c r="N765" t="str">
        <f>IF(L765=0,K765,(INDEX(속성!$A$1:$A$43,'Data 추출'!L765,1)))</f>
        <v>벌레</v>
      </c>
      <c r="O765" t="str">
        <f>IF(M765=0,"",INDEX(속성!$A$25:$S$25,1,'Data 추출'!M765))</f>
        <v/>
      </c>
    </row>
    <row r="766" spans="2:15" x14ac:dyDescent="0.3">
      <c r="B766">
        <v>665</v>
      </c>
      <c r="C766" t="s">
        <v>1502</v>
      </c>
      <c r="D766">
        <v>45</v>
      </c>
      <c r="E766">
        <v>22</v>
      </c>
      <c r="F766">
        <v>60</v>
      </c>
      <c r="G766">
        <v>27</v>
      </c>
      <c r="H766">
        <v>30</v>
      </c>
      <c r="I766">
        <v>29</v>
      </c>
      <c r="J766">
        <v>213</v>
      </c>
      <c r="K766" t="str">
        <f>VLOOKUP(C766,'Raw 도감'!$E$2:$F$1103,2,FALSE)</f>
        <v>벌레</v>
      </c>
      <c r="L766">
        <f>SUMPRODUCT((속성!$B$26:$S$43='Data 추출'!$K766)*ROW(속성!$B$26:$S$43))</f>
        <v>0</v>
      </c>
      <c r="M766">
        <f>SUMPRODUCT((속성!$B$26:$S$43='Data 추출'!$K766)*COLUMN(속성!$B$26:$S$43))</f>
        <v>0</v>
      </c>
      <c r="N766" t="str">
        <f>IF(L766=0,K766,(INDEX(속성!$A$1:$A$43,'Data 추출'!L766,1)))</f>
        <v>벌레</v>
      </c>
      <c r="O766" t="str">
        <f>IF(M766=0,"",INDEX(속성!$A$25:$S$25,1,'Data 추출'!M766))</f>
        <v/>
      </c>
    </row>
    <row r="767" spans="2:15" x14ac:dyDescent="0.3">
      <c r="B767">
        <v>666</v>
      </c>
      <c r="C767" t="s">
        <v>1504</v>
      </c>
      <c r="D767">
        <v>80</v>
      </c>
      <c r="E767">
        <v>52</v>
      </c>
      <c r="F767">
        <v>50</v>
      </c>
      <c r="G767">
        <v>90</v>
      </c>
      <c r="H767">
        <v>50</v>
      </c>
      <c r="I767">
        <v>89</v>
      </c>
      <c r="J767">
        <v>411</v>
      </c>
      <c r="K767" t="str">
        <f>VLOOKUP(C767,'Raw 도감'!$E$2:$F$1103,2,FALSE)</f>
        <v>벌레비행</v>
      </c>
      <c r="L767">
        <f>SUMPRODUCT((속성!$B$26:$S$43='Data 추출'!$K767)*ROW(속성!$B$26:$S$43))</f>
        <v>37</v>
      </c>
      <c r="M767">
        <f>SUMPRODUCT((속성!$B$26:$S$43='Data 추출'!$K767)*COLUMN(속성!$B$26:$S$43))</f>
        <v>11</v>
      </c>
      <c r="N767" t="str">
        <f>IF(L767=0,K767,(INDEX(속성!$A$1:$A$43,'Data 추출'!L767,1)))</f>
        <v>벌레</v>
      </c>
      <c r="O767" t="str">
        <f>IF(M767=0,"",INDEX(속성!$A$25:$S$25,1,'Data 추출'!M767))</f>
        <v>비행</v>
      </c>
    </row>
    <row r="768" spans="2:15" x14ac:dyDescent="0.3">
      <c r="B768">
        <v>667</v>
      </c>
      <c r="C768" t="s">
        <v>1506</v>
      </c>
      <c r="D768">
        <v>62</v>
      </c>
      <c r="E768">
        <v>50</v>
      </c>
      <c r="F768">
        <v>58</v>
      </c>
      <c r="G768">
        <v>73</v>
      </c>
      <c r="H768">
        <v>54</v>
      </c>
      <c r="I768">
        <v>72</v>
      </c>
      <c r="J768">
        <v>369</v>
      </c>
      <c r="K768" t="str">
        <f>VLOOKUP(C768,'Raw 도감'!$E$2:$F$1103,2,FALSE)</f>
        <v>불꽃노말</v>
      </c>
      <c r="L768">
        <f>SUMPRODUCT((속성!$B$26:$S$43='Data 추출'!$K768)*ROW(속성!$B$26:$S$43))</f>
        <v>27</v>
      </c>
      <c r="M768">
        <f>SUMPRODUCT((속성!$B$26:$S$43='Data 추출'!$K768)*COLUMN(속성!$B$26:$S$43))</f>
        <v>2</v>
      </c>
      <c r="N768" t="str">
        <f>IF(L768=0,K768,(INDEX(속성!$A$1:$A$43,'Data 추출'!L768,1)))</f>
        <v>불꽃</v>
      </c>
      <c r="O768" t="str">
        <f>IF(M768=0,"",INDEX(속성!$A$25:$S$25,1,'Data 추출'!M768))</f>
        <v>노말</v>
      </c>
    </row>
    <row r="769" spans="1:15" x14ac:dyDescent="0.3">
      <c r="B769">
        <v>668</v>
      </c>
      <c r="C769" t="s">
        <v>1508</v>
      </c>
      <c r="D769">
        <v>86</v>
      </c>
      <c r="E769">
        <v>68</v>
      </c>
      <c r="F769">
        <v>72</v>
      </c>
      <c r="G769">
        <v>109</v>
      </c>
      <c r="H769">
        <v>66</v>
      </c>
      <c r="I769">
        <v>106</v>
      </c>
      <c r="J769">
        <v>507</v>
      </c>
      <c r="K769" t="str">
        <f>VLOOKUP(C769,'Raw 도감'!$E$2:$F$1103,2,FALSE)</f>
        <v>불꽃노말</v>
      </c>
      <c r="L769">
        <f>SUMPRODUCT((속성!$B$26:$S$43='Data 추출'!$K769)*ROW(속성!$B$26:$S$43))</f>
        <v>27</v>
      </c>
      <c r="M769">
        <f>SUMPRODUCT((속성!$B$26:$S$43='Data 추출'!$K769)*COLUMN(속성!$B$26:$S$43))</f>
        <v>2</v>
      </c>
      <c r="N769" t="str">
        <f>IF(L769=0,K769,(INDEX(속성!$A$1:$A$43,'Data 추출'!L769,1)))</f>
        <v>불꽃</v>
      </c>
      <c r="O769" t="str">
        <f>IF(M769=0,"",INDEX(속성!$A$25:$S$25,1,'Data 추출'!M769))</f>
        <v>노말</v>
      </c>
    </row>
    <row r="770" spans="1:15" x14ac:dyDescent="0.3">
      <c r="B770">
        <v>669</v>
      </c>
      <c r="C770" t="s">
        <v>1510</v>
      </c>
      <c r="D770">
        <v>44</v>
      </c>
      <c r="E770">
        <v>38</v>
      </c>
      <c r="F770">
        <v>39</v>
      </c>
      <c r="G770">
        <v>61</v>
      </c>
      <c r="H770">
        <v>79</v>
      </c>
      <c r="I770">
        <v>42</v>
      </c>
      <c r="J770">
        <v>303</v>
      </c>
      <c r="K770" t="str">
        <f>VLOOKUP(C770,'Raw 도감'!$E$2:$F$1103,2,FALSE)</f>
        <v>페어리</v>
      </c>
      <c r="L770">
        <f>SUMPRODUCT((속성!$B$26:$S$43='Data 추출'!$K770)*ROW(속성!$B$26:$S$43))</f>
        <v>0</v>
      </c>
      <c r="M770">
        <f>SUMPRODUCT((속성!$B$26:$S$43='Data 추출'!$K770)*COLUMN(속성!$B$26:$S$43))</f>
        <v>0</v>
      </c>
      <c r="N770" t="str">
        <f>IF(L770=0,K770,(INDEX(속성!$A$1:$A$43,'Data 추출'!L770,1)))</f>
        <v>페어리</v>
      </c>
      <c r="O770" t="str">
        <f>IF(M770=0,"",INDEX(속성!$A$25:$S$25,1,'Data 추출'!M770))</f>
        <v/>
      </c>
    </row>
    <row r="771" spans="1:15" x14ac:dyDescent="0.3">
      <c r="B771">
        <v>670</v>
      </c>
      <c r="C771" t="s">
        <v>1512</v>
      </c>
      <c r="D771">
        <v>54</v>
      </c>
      <c r="E771">
        <v>45</v>
      </c>
      <c r="F771">
        <v>47</v>
      </c>
      <c r="G771">
        <v>75</v>
      </c>
      <c r="H771">
        <v>98</v>
      </c>
      <c r="I771">
        <v>52</v>
      </c>
      <c r="J771">
        <v>371</v>
      </c>
      <c r="K771" t="str">
        <f>VLOOKUP(C771,'Raw 도감'!$E$2:$F$1103,2,FALSE)</f>
        <v>페어리</v>
      </c>
      <c r="L771">
        <f>SUMPRODUCT((속성!$B$26:$S$43='Data 추출'!$K771)*ROW(속성!$B$26:$S$43))</f>
        <v>0</v>
      </c>
      <c r="M771">
        <f>SUMPRODUCT((속성!$B$26:$S$43='Data 추출'!$K771)*COLUMN(속성!$B$26:$S$43))</f>
        <v>0</v>
      </c>
      <c r="N771" t="str">
        <f>IF(L771=0,K771,(INDEX(속성!$A$1:$A$43,'Data 추출'!L771,1)))</f>
        <v>페어리</v>
      </c>
      <c r="O771" t="str">
        <f>IF(M771=0,"",INDEX(속성!$A$25:$S$25,1,'Data 추출'!M771))</f>
        <v/>
      </c>
    </row>
    <row r="772" spans="1:15" x14ac:dyDescent="0.3">
      <c r="B772">
        <v>671</v>
      </c>
      <c r="C772" t="s">
        <v>1514</v>
      </c>
      <c r="D772">
        <v>78</v>
      </c>
      <c r="E772">
        <v>65</v>
      </c>
      <c r="F772">
        <v>68</v>
      </c>
      <c r="G772">
        <v>112</v>
      </c>
      <c r="H772">
        <v>154</v>
      </c>
      <c r="I772">
        <v>75</v>
      </c>
      <c r="J772">
        <v>552</v>
      </c>
      <c r="K772" t="str">
        <f>VLOOKUP(C772,'Raw 도감'!$E$2:$F$1103,2,FALSE)</f>
        <v>페어리</v>
      </c>
      <c r="L772">
        <f>SUMPRODUCT((속성!$B$26:$S$43='Data 추출'!$K772)*ROW(속성!$B$26:$S$43))</f>
        <v>0</v>
      </c>
      <c r="M772">
        <f>SUMPRODUCT((속성!$B$26:$S$43='Data 추출'!$K772)*COLUMN(속성!$B$26:$S$43))</f>
        <v>0</v>
      </c>
      <c r="N772" t="str">
        <f>IF(L772=0,K772,(INDEX(속성!$A$1:$A$43,'Data 추출'!L772,1)))</f>
        <v>페어리</v>
      </c>
      <c r="O772" t="str">
        <f>IF(M772=0,"",INDEX(속성!$A$25:$S$25,1,'Data 추출'!M772))</f>
        <v/>
      </c>
    </row>
    <row r="773" spans="1:15" x14ac:dyDescent="0.3">
      <c r="B773">
        <v>672</v>
      </c>
      <c r="C773" t="s">
        <v>1516</v>
      </c>
      <c r="D773">
        <v>66</v>
      </c>
      <c r="E773">
        <v>65</v>
      </c>
      <c r="F773">
        <v>48</v>
      </c>
      <c r="G773">
        <v>62</v>
      </c>
      <c r="H773">
        <v>57</v>
      </c>
      <c r="I773">
        <v>52</v>
      </c>
      <c r="J773">
        <v>350</v>
      </c>
      <c r="K773" t="str">
        <f>VLOOKUP(C773,'Raw 도감'!$E$2:$F$1103,2,FALSE)</f>
        <v>풀</v>
      </c>
      <c r="L773">
        <f>SUMPRODUCT((속성!$B$26:$S$43='Data 추출'!$K773)*ROW(속성!$B$26:$S$43))</f>
        <v>0</v>
      </c>
      <c r="M773">
        <f>SUMPRODUCT((속성!$B$26:$S$43='Data 추출'!$K773)*COLUMN(속성!$B$26:$S$43))</f>
        <v>0</v>
      </c>
      <c r="N773" t="str">
        <f>IF(L773=0,K773,(INDEX(속성!$A$1:$A$43,'Data 추출'!L773,1)))</f>
        <v>풀</v>
      </c>
      <c r="O773" t="str">
        <f>IF(M773=0,"",INDEX(속성!$A$25:$S$25,1,'Data 추출'!M773))</f>
        <v/>
      </c>
    </row>
    <row r="774" spans="1:15" x14ac:dyDescent="0.3">
      <c r="B774">
        <v>673</v>
      </c>
      <c r="C774" t="s">
        <v>1518</v>
      </c>
      <c r="D774">
        <v>123</v>
      </c>
      <c r="E774">
        <v>100</v>
      </c>
      <c r="F774">
        <v>62</v>
      </c>
      <c r="G774">
        <v>97</v>
      </c>
      <c r="H774">
        <v>81</v>
      </c>
      <c r="I774">
        <v>68</v>
      </c>
      <c r="J774">
        <v>531</v>
      </c>
      <c r="K774" t="str">
        <f>VLOOKUP(C774,'Raw 도감'!$E$2:$F$1103,2,FALSE)</f>
        <v>풀</v>
      </c>
      <c r="L774">
        <f>SUMPRODUCT((속성!$B$26:$S$43='Data 추출'!$K774)*ROW(속성!$B$26:$S$43))</f>
        <v>0</v>
      </c>
      <c r="M774">
        <f>SUMPRODUCT((속성!$B$26:$S$43='Data 추출'!$K774)*COLUMN(속성!$B$26:$S$43))</f>
        <v>0</v>
      </c>
      <c r="N774" t="str">
        <f>IF(L774=0,K774,(INDEX(속성!$A$1:$A$43,'Data 추출'!L774,1)))</f>
        <v>풀</v>
      </c>
      <c r="O774" t="str">
        <f>IF(M774=0,"",INDEX(속성!$A$25:$S$25,1,'Data 추출'!M774))</f>
        <v/>
      </c>
    </row>
    <row r="775" spans="1:15" x14ac:dyDescent="0.3">
      <c r="B775">
        <v>674</v>
      </c>
      <c r="C775" t="s">
        <v>1520</v>
      </c>
      <c r="D775">
        <v>67</v>
      </c>
      <c r="E775">
        <v>82</v>
      </c>
      <c r="F775">
        <v>62</v>
      </c>
      <c r="G775">
        <v>46</v>
      </c>
      <c r="H775">
        <v>48</v>
      </c>
      <c r="I775">
        <v>53</v>
      </c>
      <c r="J775">
        <v>358</v>
      </c>
      <c r="K775" t="str">
        <f>VLOOKUP(C775,'Raw 도감'!$E$2:$F$1103,2,FALSE)</f>
        <v>격투</v>
      </c>
      <c r="L775">
        <f>SUMPRODUCT((속성!$B$26:$S$43='Data 추출'!$K775)*ROW(속성!$B$26:$S$43))</f>
        <v>0</v>
      </c>
      <c r="M775">
        <f>SUMPRODUCT((속성!$B$26:$S$43='Data 추출'!$K775)*COLUMN(속성!$B$26:$S$43))</f>
        <v>0</v>
      </c>
      <c r="N775" t="str">
        <f>IF(L775=0,K775,(INDEX(속성!$A$1:$A$43,'Data 추출'!L775,1)))</f>
        <v>격투</v>
      </c>
      <c r="O775" t="str">
        <f>IF(M775=0,"",INDEX(속성!$A$25:$S$25,1,'Data 추출'!M775))</f>
        <v/>
      </c>
    </row>
    <row r="776" spans="1:15" x14ac:dyDescent="0.3">
      <c r="B776">
        <v>675</v>
      </c>
      <c r="C776" t="s">
        <v>1522</v>
      </c>
      <c r="D776">
        <v>95</v>
      </c>
      <c r="E776">
        <v>124</v>
      </c>
      <c r="F776">
        <v>78</v>
      </c>
      <c r="G776">
        <v>69</v>
      </c>
      <c r="H776">
        <v>71</v>
      </c>
      <c r="I776">
        <v>58</v>
      </c>
      <c r="J776">
        <v>495</v>
      </c>
      <c r="K776" t="str">
        <f>VLOOKUP(C776,'Raw 도감'!$E$2:$F$1103,2,FALSE)</f>
        <v>격투악</v>
      </c>
      <c r="L776">
        <f>SUMPRODUCT((속성!$B$26:$S$43='Data 추출'!$K776)*ROW(속성!$B$26:$S$43))</f>
        <v>32</v>
      </c>
      <c r="M776">
        <f>SUMPRODUCT((속성!$B$26:$S$43='Data 추출'!$K776)*COLUMN(속성!$B$26:$S$43))</f>
        <v>17</v>
      </c>
      <c r="N776" t="str">
        <f>IF(L776=0,K776,(INDEX(속성!$A$1:$A$43,'Data 추출'!L776,1)))</f>
        <v>격투</v>
      </c>
      <c r="O776" t="str">
        <f>IF(M776=0,"",INDEX(속성!$A$25:$S$25,1,'Data 추출'!M776))</f>
        <v>악</v>
      </c>
    </row>
    <row r="777" spans="1:15" x14ac:dyDescent="0.3">
      <c r="B777">
        <v>676</v>
      </c>
      <c r="C777" t="s">
        <v>1524</v>
      </c>
      <c r="D777">
        <v>75</v>
      </c>
      <c r="E777">
        <v>80</v>
      </c>
      <c r="F777">
        <v>60</v>
      </c>
      <c r="G777">
        <v>65</v>
      </c>
      <c r="H777">
        <v>90</v>
      </c>
      <c r="I777">
        <v>102</v>
      </c>
      <c r="J777">
        <v>472</v>
      </c>
      <c r="K777" t="str">
        <f>VLOOKUP(C777,'Raw 도감'!$E$2:$F$1103,2,FALSE)</f>
        <v>노말</v>
      </c>
      <c r="L777">
        <f>SUMPRODUCT((속성!$B$26:$S$43='Data 추출'!$K777)*ROW(속성!$B$26:$S$43))</f>
        <v>0</v>
      </c>
      <c r="M777">
        <f>SUMPRODUCT((속성!$B$26:$S$43='Data 추출'!$K777)*COLUMN(속성!$B$26:$S$43))</f>
        <v>0</v>
      </c>
      <c r="N777" t="str">
        <f>IF(L777=0,K777,(INDEX(속성!$A$1:$A$43,'Data 추출'!L777,1)))</f>
        <v>노말</v>
      </c>
      <c r="O777" t="str">
        <f>IF(M777=0,"",INDEX(속성!$A$25:$S$25,1,'Data 추출'!M777))</f>
        <v/>
      </c>
    </row>
    <row r="778" spans="1:15" x14ac:dyDescent="0.3">
      <c r="B778">
        <v>677</v>
      </c>
      <c r="C778" t="s">
        <v>1526</v>
      </c>
      <c r="D778">
        <v>62</v>
      </c>
      <c r="E778">
        <v>48</v>
      </c>
      <c r="F778">
        <v>54</v>
      </c>
      <c r="G778">
        <v>63</v>
      </c>
      <c r="H778">
        <v>60</v>
      </c>
      <c r="I778">
        <v>68</v>
      </c>
      <c r="J778">
        <v>355</v>
      </c>
      <c r="K778" t="str">
        <f>VLOOKUP(C778,'Raw 도감'!$E$2:$F$1103,2,FALSE)</f>
        <v>에스퍼</v>
      </c>
      <c r="L778">
        <f>SUMPRODUCT((속성!$B$26:$S$43='Data 추출'!$K778)*ROW(속성!$B$26:$S$43))</f>
        <v>0</v>
      </c>
      <c r="M778">
        <f>SUMPRODUCT((속성!$B$26:$S$43='Data 추출'!$K778)*COLUMN(속성!$B$26:$S$43))</f>
        <v>0</v>
      </c>
      <c r="N778" t="str">
        <f>IF(L778=0,K778,(INDEX(속성!$A$1:$A$43,'Data 추출'!L778,1)))</f>
        <v>에스퍼</v>
      </c>
      <c r="O778" t="str">
        <f>IF(M778=0,"",INDEX(속성!$A$25:$S$25,1,'Data 추출'!M778))</f>
        <v/>
      </c>
    </row>
    <row r="779" spans="1:15" x14ac:dyDescent="0.3">
      <c r="B779">
        <v>678</v>
      </c>
      <c r="C779" t="s">
        <v>1528</v>
      </c>
      <c r="D779">
        <v>74</v>
      </c>
      <c r="E779">
        <v>48</v>
      </c>
      <c r="F779">
        <v>76</v>
      </c>
      <c r="G779">
        <v>83</v>
      </c>
      <c r="H779">
        <v>81</v>
      </c>
      <c r="I779">
        <v>104</v>
      </c>
      <c r="J779">
        <v>466</v>
      </c>
      <c r="K779" t="str">
        <f>VLOOKUP(C779,'Raw 도감'!$E$2:$F$1103,2,FALSE)</f>
        <v>에스퍼</v>
      </c>
      <c r="L779">
        <f>SUMPRODUCT((속성!$B$26:$S$43='Data 추출'!$K779)*ROW(속성!$B$26:$S$43))</f>
        <v>0</v>
      </c>
      <c r="M779">
        <f>SUMPRODUCT((속성!$B$26:$S$43='Data 추출'!$K779)*COLUMN(속성!$B$26:$S$43))</f>
        <v>0</v>
      </c>
      <c r="N779" t="str">
        <f>IF(L779=0,K779,(INDEX(속성!$A$1:$A$43,'Data 추출'!L779,1)))</f>
        <v>에스퍼</v>
      </c>
      <c r="O779" t="str">
        <f>IF(M779=0,"",INDEX(속성!$A$25:$S$25,1,'Data 추출'!M779))</f>
        <v/>
      </c>
    </row>
    <row r="780" spans="1:15" x14ac:dyDescent="0.3">
      <c r="B780">
        <v>679</v>
      </c>
      <c r="C780" t="s">
        <v>1530</v>
      </c>
      <c r="D780">
        <v>45</v>
      </c>
      <c r="E780">
        <v>80</v>
      </c>
      <c r="F780">
        <v>100</v>
      </c>
      <c r="G780">
        <v>35</v>
      </c>
      <c r="H780">
        <v>37</v>
      </c>
      <c r="I780">
        <v>28</v>
      </c>
      <c r="J780">
        <v>325</v>
      </c>
      <c r="K780" t="str">
        <f>VLOOKUP(C780,'Raw 도감'!$E$2:$F$1103,2,FALSE)</f>
        <v>강철고스트</v>
      </c>
      <c r="L780">
        <f>SUMPRODUCT((속성!$B$26:$S$43='Data 추출'!$K780)*ROW(속성!$B$26:$S$43))</f>
        <v>42</v>
      </c>
      <c r="M780">
        <f>SUMPRODUCT((속성!$B$26:$S$43='Data 추출'!$K780)*COLUMN(속성!$B$26:$S$43))</f>
        <v>15</v>
      </c>
      <c r="N780" t="str">
        <f>IF(L780=0,K780,(INDEX(속성!$A$1:$A$43,'Data 추출'!L780,1)))</f>
        <v>강철</v>
      </c>
      <c r="O780" t="str">
        <f>IF(M780=0,"",INDEX(속성!$A$25:$S$25,1,'Data 추출'!M780))</f>
        <v>고스트</v>
      </c>
    </row>
    <row r="781" spans="1:15" x14ac:dyDescent="0.3">
      <c r="B781">
        <v>680</v>
      </c>
      <c r="C781" t="s">
        <v>1532</v>
      </c>
      <c r="D781">
        <v>59</v>
      </c>
      <c r="E781">
        <v>110</v>
      </c>
      <c r="F781">
        <v>150</v>
      </c>
      <c r="G781">
        <v>45</v>
      </c>
      <c r="H781">
        <v>49</v>
      </c>
      <c r="I781">
        <v>35</v>
      </c>
      <c r="J781">
        <v>448</v>
      </c>
      <c r="K781" t="str">
        <f>VLOOKUP(C781,'Raw 도감'!$E$2:$F$1103,2,FALSE)</f>
        <v>강철고스트</v>
      </c>
      <c r="L781">
        <f>SUMPRODUCT((속성!$B$26:$S$43='Data 추출'!$K781)*ROW(속성!$B$26:$S$43))</f>
        <v>42</v>
      </c>
      <c r="M781">
        <f>SUMPRODUCT((속성!$B$26:$S$43='Data 추출'!$K781)*COLUMN(속성!$B$26:$S$43))</f>
        <v>15</v>
      </c>
      <c r="N781" t="str">
        <f>IF(L781=0,K781,(INDEX(속성!$A$1:$A$43,'Data 추출'!L781,1)))</f>
        <v>강철</v>
      </c>
      <c r="O781" t="str">
        <f>IF(M781=0,"",INDEX(속성!$A$25:$S$25,1,'Data 추출'!M781))</f>
        <v>고스트</v>
      </c>
    </row>
    <row r="782" spans="1:15" x14ac:dyDescent="0.3">
      <c r="A782" t="s">
        <v>3356</v>
      </c>
      <c r="B782">
        <v>681</v>
      </c>
      <c r="C782" t="s">
        <v>1534</v>
      </c>
      <c r="D782">
        <v>60</v>
      </c>
      <c r="E782">
        <v>50</v>
      </c>
      <c r="F782">
        <v>140</v>
      </c>
      <c r="G782">
        <v>50</v>
      </c>
      <c r="H782">
        <v>140</v>
      </c>
      <c r="I782">
        <v>60</v>
      </c>
      <c r="J782">
        <v>500</v>
      </c>
      <c r="K782" t="e">
        <f>VLOOKUP(C782,'Raw 도감'!$E$2:$F$1103,2,FALSE)</f>
        <v>#N/A</v>
      </c>
      <c r="L782" t="e">
        <f>SUMPRODUCT((속성!$B$26:$S$43='Data 추출'!$K782)*ROW(속성!$B$26:$S$43))</f>
        <v>#N/A</v>
      </c>
      <c r="M782" t="e">
        <f>SUMPRODUCT((속성!$B$26:$S$43='Data 추출'!$K782)*COLUMN(속성!$B$26:$S$43))</f>
        <v>#N/A</v>
      </c>
      <c r="N782" t="e">
        <f>IF(L782=0,K782,(INDEX(속성!$A$1:$A$43,'Data 추출'!L782,1)))</f>
        <v>#N/A</v>
      </c>
      <c r="O782" t="e">
        <f>IF(M782=0,"",INDEX(속성!$A$25:$S$25,1,'Data 추출'!M782))</f>
        <v>#N/A</v>
      </c>
    </row>
    <row r="783" spans="1:15" x14ac:dyDescent="0.3">
      <c r="A783" t="s">
        <v>3356</v>
      </c>
      <c r="B783">
        <v>681</v>
      </c>
      <c r="C783" t="s">
        <v>1535</v>
      </c>
      <c r="D783">
        <v>60</v>
      </c>
      <c r="E783">
        <v>140</v>
      </c>
      <c r="F783">
        <v>50</v>
      </c>
      <c r="G783">
        <v>140</v>
      </c>
      <c r="H783">
        <v>50</v>
      </c>
      <c r="I783">
        <v>60</v>
      </c>
      <c r="J783">
        <v>500</v>
      </c>
      <c r="K783" t="e">
        <f>VLOOKUP(C783,'Raw 도감'!$E$2:$F$1103,2,FALSE)</f>
        <v>#N/A</v>
      </c>
      <c r="L783" t="e">
        <f>SUMPRODUCT((속성!$B$26:$S$43='Data 추출'!$K783)*ROW(속성!$B$26:$S$43))</f>
        <v>#N/A</v>
      </c>
      <c r="M783" t="e">
        <f>SUMPRODUCT((속성!$B$26:$S$43='Data 추출'!$K783)*COLUMN(속성!$B$26:$S$43))</f>
        <v>#N/A</v>
      </c>
      <c r="N783" t="e">
        <f>IF(L783=0,K783,(INDEX(속성!$A$1:$A$43,'Data 추출'!L783,1)))</f>
        <v>#N/A</v>
      </c>
      <c r="O783" t="e">
        <f>IF(M783=0,"",INDEX(속성!$A$25:$S$25,1,'Data 추출'!M783))</f>
        <v>#N/A</v>
      </c>
    </row>
    <row r="784" spans="1:15" x14ac:dyDescent="0.3">
      <c r="B784">
        <v>682</v>
      </c>
      <c r="C784" t="s">
        <v>1537</v>
      </c>
      <c r="D784">
        <v>78</v>
      </c>
      <c r="E784">
        <v>52</v>
      </c>
      <c r="F784">
        <v>60</v>
      </c>
      <c r="G784">
        <v>63</v>
      </c>
      <c r="H784">
        <v>65</v>
      </c>
      <c r="I784">
        <v>23</v>
      </c>
      <c r="J784">
        <v>341</v>
      </c>
      <c r="K784" t="str">
        <f>VLOOKUP(C784,'Raw 도감'!$E$2:$F$1103,2,FALSE)</f>
        <v>페어리</v>
      </c>
      <c r="L784">
        <f>SUMPRODUCT((속성!$B$26:$S$43='Data 추출'!$K784)*ROW(속성!$B$26:$S$43))</f>
        <v>0</v>
      </c>
      <c r="M784">
        <f>SUMPRODUCT((속성!$B$26:$S$43='Data 추출'!$K784)*COLUMN(속성!$B$26:$S$43))</f>
        <v>0</v>
      </c>
      <c r="N784" t="str">
        <f>IF(L784=0,K784,(INDEX(속성!$A$1:$A$43,'Data 추출'!L784,1)))</f>
        <v>페어리</v>
      </c>
      <c r="O784" t="str">
        <f>IF(M784=0,"",INDEX(속성!$A$25:$S$25,1,'Data 추출'!M784))</f>
        <v/>
      </c>
    </row>
    <row r="785" spans="2:15" x14ac:dyDescent="0.3">
      <c r="B785">
        <v>683</v>
      </c>
      <c r="C785" t="s">
        <v>1539</v>
      </c>
      <c r="D785">
        <v>101</v>
      </c>
      <c r="E785">
        <v>72</v>
      </c>
      <c r="F785">
        <v>72</v>
      </c>
      <c r="G785">
        <v>99</v>
      </c>
      <c r="H785">
        <v>89</v>
      </c>
      <c r="I785">
        <v>29</v>
      </c>
      <c r="J785">
        <v>462</v>
      </c>
      <c r="K785" t="str">
        <f>VLOOKUP(C785,'Raw 도감'!$E$2:$F$1103,2,FALSE)</f>
        <v>페어리</v>
      </c>
      <c r="L785">
        <f>SUMPRODUCT((속성!$B$26:$S$43='Data 추출'!$K785)*ROW(속성!$B$26:$S$43))</f>
        <v>0</v>
      </c>
      <c r="M785">
        <f>SUMPRODUCT((속성!$B$26:$S$43='Data 추출'!$K785)*COLUMN(속성!$B$26:$S$43))</f>
        <v>0</v>
      </c>
      <c r="N785" t="str">
        <f>IF(L785=0,K785,(INDEX(속성!$A$1:$A$43,'Data 추출'!L785,1)))</f>
        <v>페어리</v>
      </c>
      <c r="O785" t="str">
        <f>IF(M785=0,"",INDEX(속성!$A$25:$S$25,1,'Data 추출'!M785))</f>
        <v/>
      </c>
    </row>
    <row r="786" spans="2:15" x14ac:dyDescent="0.3">
      <c r="B786">
        <v>684</v>
      </c>
      <c r="C786" t="s">
        <v>1541</v>
      </c>
      <c r="D786">
        <v>62</v>
      </c>
      <c r="E786">
        <v>48</v>
      </c>
      <c r="F786">
        <v>66</v>
      </c>
      <c r="G786">
        <v>59</v>
      </c>
      <c r="H786">
        <v>57</v>
      </c>
      <c r="I786">
        <v>49</v>
      </c>
      <c r="J786">
        <v>341</v>
      </c>
      <c r="K786" t="str">
        <f>VLOOKUP(C786,'Raw 도감'!$E$2:$F$1103,2,FALSE)</f>
        <v>페어리</v>
      </c>
      <c r="L786">
        <f>SUMPRODUCT((속성!$B$26:$S$43='Data 추출'!$K786)*ROW(속성!$B$26:$S$43))</f>
        <v>0</v>
      </c>
      <c r="M786">
        <f>SUMPRODUCT((속성!$B$26:$S$43='Data 추출'!$K786)*COLUMN(속성!$B$26:$S$43))</f>
        <v>0</v>
      </c>
      <c r="N786" t="str">
        <f>IF(L786=0,K786,(INDEX(속성!$A$1:$A$43,'Data 추출'!L786,1)))</f>
        <v>페어리</v>
      </c>
      <c r="O786" t="str">
        <f>IF(M786=0,"",INDEX(속성!$A$25:$S$25,1,'Data 추출'!M786))</f>
        <v/>
      </c>
    </row>
    <row r="787" spans="2:15" x14ac:dyDescent="0.3">
      <c r="B787">
        <v>685</v>
      </c>
      <c r="C787" t="s">
        <v>1543</v>
      </c>
      <c r="D787">
        <v>82</v>
      </c>
      <c r="E787">
        <v>80</v>
      </c>
      <c r="F787">
        <v>86</v>
      </c>
      <c r="G787">
        <v>85</v>
      </c>
      <c r="H787">
        <v>75</v>
      </c>
      <c r="I787">
        <v>72</v>
      </c>
      <c r="J787">
        <v>480</v>
      </c>
      <c r="K787" t="str">
        <f>VLOOKUP(C787,'Raw 도감'!$E$2:$F$1103,2,FALSE)</f>
        <v>페어리</v>
      </c>
      <c r="L787">
        <f>SUMPRODUCT((속성!$B$26:$S$43='Data 추출'!$K787)*ROW(속성!$B$26:$S$43))</f>
        <v>0</v>
      </c>
      <c r="M787">
        <f>SUMPRODUCT((속성!$B$26:$S$43='Data 추출'!$K787)*COLUMN(속성!$B$26:$S$43))</f>
        <v>0</v>
      </c>
      <c r="N787" t="str">
        <f>IF(L787=0,K787,(INDEX(속성!$A$1:$A$43,'Data 추출'!L787,1)))</f>
        <v>페어리</v>
      </c>
      <c r="O787" t="str">
        <f>IF(M787=0,"",INDEX(속성!$A$25:$S$25,1,'Data 추출'!M787))</f>
        <v/>
      </c>
    </row>
    <row r="788" spans="2:15" x14ac:dyDescent="0.3">
      <c r="B788">
        <v>686</v>
      </c>
      <c r="C788" t="s">
        <v>1545</v>
      </c>
      <c r="D788">
        <v>53</v>
      </c>
      <c r="E788">
        <v>54</v>
      </c>
      <c r="F788">
        <v>53</v>
      </c>
      <c r="G788">
        <v>37</v>
      </c>
      <c r="H788">
        <v>46</v>
      </c>
      <c r="I788">
        <v>45</v>
      </c>
      <c r="J788">
        <v>288</v>
      </c>
      <c r="K788" t="str">
        <f>VLOOKUP(C788,'Raw 도감'!$E$2:$F$1103,2,FALSE)</f>
        <v>악에스퍼</v>
      </c>
      <c r="L788">
        <f>SUMPRODUCT((속성!$B$26:$S$43='Data 추출'!$K788)*ROW(속성!$B$26:$S$43))</f>
        <v>41</v>
      </c>
      <c r="M788">
        <f>SUMPRODUCT((속성!$B$26:$S$43='Data 추출'!$K788)*COLUMN(속성!$B$26:$S$43))</f>
        <v>12</v>
      </c>
      <c r="N788" t="str">
        <f>IF(L788=0,K788,(INDEX(속성!$A$1:$A$43,'Data 추출'!L788,1)))</f>
        <v>악</v>
      </c>
      <c r="O788" t="str">
        <f>IF(M788=0,"",INDEX(속성!$A$25:$S$25,1,'Data 추출'!M788))</f>
        <v>에스퍼</v>
      </c>
    </row>
    <row r="789" spans="2:15" x14ac:dyDescent="0.3">
      <c r="B789">
        <v>687</v>
      </c>
      <c r="C789" t="s">
        <v>1547</v>
      </c>
      <c r="D789">
        <v>86</v>
      </c>
      <c r="E789">
        <v>92</v>
      </c>
      <c r="F789">
        <v>88</v>
      </c>
      <c r="G789">
        <v>68</v>
      </c>
      <c r="H789">
        <v>75</v>
      </c>
      <c r="I789">
        <v>73</v>
      </c>
      <c r="J789">
        <v>482</v>
      </c>
      <c r="K789" t="str">
        <f>VLOOKUP(C789,'Raw 도감'!$E$2:$F$1103,2,FALSE)</f>
        <v>악에스퍼</v>
      </c>
      <c r="L789">
        <f>SUMPRODUCT((속성!$B$26:$S$43='Data 추출'!$K789)*ROW(속성!$B$26:$S$43))</f>
        <v>41</v>
      </c>
      <c r="M789">
        <f>SUMPRODUCT((속성!$B$26:$S$43='Data 추출'!$K789)*COLUMN(속성!$B$26:$S$43))</f>
        <v>12</v>
      </c>
      <c r="N789" t="str">
        <f>IF(L789=0,K789,(INDEX(속성!$A$1:$A$43,'Data 추출'!L789,1)))</f>
        <v>악</v>
      </c>
      <c r="O789" t="str">
        <f>IF(M789=0,"",INDEX(속성!$A$25:$S$25,1,'Data 추출'!M789))</f>
        <v>에스퍼</v>
      </c>
    </row>
    <row r="790" spans="2:15" x14ac:dyDescent="0.3">
      <c r="B790">
        <v>688</v>
      </c>
      <c r="C790" t="s">
        <v>1549</v>
      </c>
      <c r="D790">
        <v>42</v>
      </c>
      <c r="E790">
        <v>52</v>
      </c>
      <c r="F790">
        <v>67</v>
      </c>
      <c r="G790">
        <v>39</v>
      </c>
      <c r="H790">
        <v>56</v>
      </c>
      <c r="I790">
        <v>50</v>
      </c>
      <c r="J790">
        <v>306</v>
      </c>
      <c r="K790" t="str">
        <f>VLOOKUP(C790,'Raw 도감'!$E$2:$F$1103,2,FALSE)</f>
        <v>바위물</v>
      </c>
      <c r="L790">
        <f>SUMPRODUCT((속성!$B$26:$S$43='Data 추출'!$K790)*ROW(속성!$B$26:$S$43))</f>
        <v>38</v>
      </c>
      <c r="M790">
        <f>SUMPRODUCT((속성!$B$26:$S$43='Data 추출'!$K790)*COLUMN(속성!$B$26:$S$43))</f>
        <v>4</v>
      </c>
      <c r="N790" t="str">
        <f>IF(L790=0,K790,(INDEX(속성!$A$1:$A$43,'Data 추출'!L790,1)))</f>
        <v>바위</v>
      </c>
      <c r="O790" t="str">
        <f>IF(M790=0,"",INDEX(속성!$A$25:$S$25,1,'Data 추출'!M790))</f>
        <v>물</v>
      </c>
    </row>
    <row r="791" spans="2:15" x14ac:dyDescent="0.3">
      <c r="B791">
        <v>689</v>
      </c>
      <c r="C791" t="s">
        <v>1551</v>
      </c>
      <c r="D791">
        <v>72</v>
      </c>
      <c r="E791">
        <v>92</v>
      </c>
      <c r="F791">
        <v>115</v>
      </c>
      <c r="G791">
        <v>54</v>
      </c>
      <c r="H791">
        <v>86</v>
      </c>
      <c r="I791">
        <v>68</v>
      </c>
      <c r="J791">
        <v>487</v>
      </c>
      <c r="K791" t="str">
        <f>VLOOKUP(C791,'Raw 도감'!$E$2:$F$1103,2,FALSE)</f>
        <v>바위물</v>
      </c>
      <c r="L791">
        <f>SUMPRODUCT((속성!$B$26:$S$43='Data 추출'!$K791)*ROW(속성!$B$26:$S$43))</f>
        <v>38</v>
      </c>
      <c r="M791">
        <f>SUMPRODUCT((속성!$B$26:$S$43='Data 추출'!$K791)*COLUMN(속성!$B$26:$S$43))</f>
        <v>4</v>
      </c>
      <c r="N791" t="str">
        <f>IF(L791=0,K791,(INDEX(속성!$A$1:$A$43,'Data 추출'!L791,1)))</f>
        <v>바위</v>
      </c>
      <c r="O791" t="str">
        <f>IF(M791=0,"",INDEX(속성!$A$25:$S$25,1,'Data 추출'!M791))</f>
        <v>물</v>
      </c>
    </row>
    <row r="792" spans="2:15" x14ac:dyDescent="0.3">
      <c r="B792">
        <v>690</v>
      </c>
      <c r="C792" t="s">
        <v>1553</v>
      </c>
      <c r="D792">
        <v>50</v>
      </c>
      <c r="E792">
        <v>60</v>
      </c>
      <c r="F792">
        <v>60</v>
      </c>
      <c r="G792">
        <v>60</v>
      </c>
      <c r="H792">
        <v>60</v>
      </c>
      <c r="I792">
        <v>30</v>
      </c>
      <c r="J792">
        <v>320</v>
      </c>
      <c r="K792" t="str">
        <f>VLOOKUP(C792,'Raw 도감'!$E$2:$F$1103,2,FALSE)</f>
        <v>독물</v>
      </c>
      <c r="L792">
        <f>SUMPRODUCT((속성!$B$26:$S$43='Data 추출'!$K792)*ROW(속성!$B$26:$S$43))</f>
        <v>33</v>
      </c>
      <c r="M792">
        <f>SUMPRODUCT((속성!$B$26:$S$43='Data 추출'!$K792)*COLUMN(속성!$B$26:$S$43))</f>
        <v>4</v>
      </c>
      <c r="N792" t="str">
        <f>IF(L792=0,K792,(INDEX(속성!$A$1:$A$43,'Data 추출'!L792,1)))</f>
        <v>독</v>
      </c>
      <c r="O792" t="str">
        <f>IF(M792=0,"",INDEX(속성!$A$25:$S$25,1,'Data 추출'!M792))</f>
        <v>물</v>
      </c>
    </row>
    <row r="793" spans="2:15" x14ac:dyDescent="0.3">
      <c r="B793">
        <v>691</v>
      </c>
      <c r="C793" t="s">
        <v>1555</v>
      </c>
      <c r="D793">
        <v>65</v>
      </c>
      <c r="E793">
        <v>75</v>
      </c>
      <c r="F793">
        <v>90</v>
      </c>
      <c r="G793">
        <v>97</v>
      </c>
      <c r="H793">
        <v>123</v>
      </c>
      <c r="I793">
        <v>44</v>
      </c>
      <c r="J793">
        <v>494</v>
      </c>
      <c r="K793" t="str">
        <f>VLOOKUP(C793,'Raw 도감'!$E$2:$F$1103,2,FALSE)</f>
        <v>독드래곤</v>
      </c>
      <c r="L793">
        <f>SUMPRODUCT((속성!$B$26:$S$43='Data 추출'!$K793)*ROW(속성!$B$26:$S$43))</f>
        <v>33</v>
      </c>
      <c r="M793">
        <f>SUMPRODUCT((속성!$B$26:$S$43='Data 추출'!$K793)*COLUMN(속성!$B$26:$S$43))</f>
        <v>16</v>
      </c>
      <c r="N793" t="str">
        <f>IF(L793=0,K793,(INDEX(속성!$A$1:$A$43,'Data 추출'!L793,1)))</f>
        <v>독</v>
      </c>
      <c r="O793" t="str">
        <f>IF(M793=0,"",INDEX(속성!$A$25:$S$25,1,'Data 추출'!M793))</f>
        <v>드래곤</v>
      </c>
    </row>
    <row r="794" spans="2:15" x14ac:dyDescent="0.3">
      <c r="B794">
        <v>692</v>
      </c>
      <c r="C794" t="s">
        <v>1557</v>
      </c>
      <c r="D794">
        <v>50</v>
      </c>
      <c r="E794">
        <v>53</v>
      </c>
      <c r="F794">
        <v>62</v>
      </c>
      <c r="G794">
        <v>58</v>
      </c>
      <c r="H794">
        <v>63</v>
      </c>
      <c r="I794">
        <v>44</v>
      </c>
      <c r="J794">
        <v>330</v>
      </c>
      <c r="K794" t="str">
        <f>VLOOKUP(C794,'Raw 도감'!$E$2:$F$1103,2,FALSE)</f>
        <v>물</v>
      </c>
      <c r="L794">
        <f>SUMPRODUCT((속성!$B$26:$S$43='Data 추출'!$K794)*ROW(속성!$B$26:$S$43))</f>
        <v>0</v>
      </c>
      <c r="M794">
        <f>SUMPRODUCT((속성!$B$26:$S$43='Data 추출'!$K794)*COLUMN(속성!$B$26:$S$43))</f>
        <v>0</v>
      </c>
      <c r="N794" t="str">
        <f>IF(L794=0,K794,(INDEX(속성!$A$1:$A$43,'Data 추출'!L794,1)))</f>
        <v>물</v>
      </c>
      <c r="O794" t="str">
        <f>IF(M794=0,"",INDEX(속성!$A$25:$S$25,1,'Data 추출'!M794))</f>
        <v/>
      </c>
    </row>
    <row r="795" spans="2:15" x14ac:dyDescent="0.3">
      <c r="B795">
        <v>693</v>
      </c>
      <c r="C795" t="s">
        <v>1559</v>
      </c>
      <c r="D795">
        <v>71</v>
      </c>
      <c r="E795">
        <v>73</v>
      </c>
      <c r="F795">
        <v>88</v>
      </c>
      <c r="G795">
        <v>120</v>
      </c>
      <c r="H795">
        <v>89</v>
      </c>
      <c r="I795">
        <v>59</v>
      </c>
      <c r="J795">
        <v>500</v>
      </c>
      <c r="K795" t="str">
        <f>VLOOKUP(C795,'Raw 도감'!$E$2:$F$1103,2,FALSE)</f>
        <v>물</v>
      </c>
      <c r="L795">
        <f>SUMPRODUCT((속성!$B$26:$S$43='Data 추출'!$K795)*ROW(속성!$B$26:$S$43))</f>
        <v>0</v>
      </c>
      <c r="M795">
        <f>SUMPRODUCT((속성!$B$26:$S$43='Data 추출'!$K795)*COLUMN(속성!$B$26:$S$43))</f>
        <v>0</v>
      </c>
      <c r="N795" t="str">
        <f>IF(L795=0,K795,(INDEX(속성!$A$1:$A$43,'Data 추출'!L795,1)))</f>
        <v>물</v>
      </c>
      <c r="O795" t="str">
        <f>IF(M795=0,"",INDEX(속성!$A$25:$S$25,1,'Data 추출'!M795))</f>
        <v/>
      </c>
    </row>
    <row r="796" spans="2:15" x14ac:dyDescent="0.3">
      <c r="B796">
        <v>694</v>
      </c>
      <c r="C796" t="s">
        <v>1561</v>
      </c>
      <c r="D796">
        <v>44</v>
      </c>
      <c r="E796">
        <v>38</v>
      </c>
      <c r="F796">
        <v>33</v>
      </c>
      <c r="G796">
        <v>61</v>
      </c>
      <c r="H796">
        <v>43</v>
      </c>
      <c r="I796">
        <v>70</v>
      </c>
      <c r="J796">
        <v>289</v>
      </c>
      <c r="K796" t="str">
        <f>VLOOKUP(C796,'Raw 도감'!$E$2:$F$1103,2,FALSE)</f>
        <v>전기노말</v>
      </c>
      <c r="L796">
        <f>SUMPRODUCT((속성!$B$26:$S$43='Data 추출'!$K796)*ROW(속성!$B$26:$S$43))</f>
        <v>29</v>
      </c>
      <c r="M796">
        <f>SUMPRODUCT((속성!$B$26:$S$43='Data 추출'!$K796)*COLUMN(속성!$B$26:$S$43))</f>
        <v>2</v>
      </c>
      <c r="N796" t="str">
        <f>IF(L796=0,K796,(INDEX(속성!$A$1:$A$43,'Data 추출'!L796,1)))</f>
        <v>전기</v>
      </c>
      <c r="O796" t="str">
        <f>IF(M796=0,"",INDEX(속성!$A$25:$S$25,1,'Data 추출'!M796))</f>
        <v>노말</v>
      </c>
    </row>
    <row r="797" spans="2:15" x14ac:dyDescent="0.3">
      <c r="B797">
        <v>695</v>
      </c>
      <c r="C797" t="s">
        <v>1563</v>
      </c>
      <c r="D797">
        <v>62</v>
      </c>
      <c r="E797">
        <v>55</v>
      </c>
      <c r="F797">
        <v>52</v>
      </c>
      <c r="G797">
        <v>109</v>
      </c>
      <c r="H797">
        <v>94</v>
      </c>
      <c r="I797">
        <v>109</v>
      </c>
      <c r="J797">
        <v>481</v>
      </c>
      <c r="K797" t="str">
        <f>VLOOKUP(C797,'Raw 도감'!$E$2:$F$1103,2,FALSE)</f>
        <v>전기노말</v>
      </c>
      <c r="L797">
        <f>SUMPRODUCT((속성!$B$26:$S$43='Data 추출'!$K797)*ROW(속성!$B$26:$S$43))</f>
        <v>29</v>
      </c>
      <c r="M797">
        <f>SUMPRODUCT((속성!$B$26:$S$43='Data 추출'!$K797)*COLUMN(속성!$B$26:$S$43))</f>
        <v>2</v>
      </c>
      <c r="N797" t="str">
        <f>IF(L797=0,K797,(INDEX(속성!$A$1:$A$43,'Data 추출'!L797,1)))</f>
        <v>전기</v>
      </c>
      <c r="O797" t="str">
        <f>IF(M797=0,"",INDEX(속성!$A$25:$S$25,1,'Data 추출'!M797))</f>
        <v>노말</v>
      </c>
    </row>
    <row r="798" spans="2:15" x14ac:dyDescent="0.3">
      <c r="B798">
        <v>696</v>
      </c>
      <c r="C798" t="s">
        <v>1565</v>
      </c>
      <c r="D798">
        <v>58</v>
      </c>
      <c r="E798">
        <v>89</v>
      </c>
      <c r="F798">
        <v>77</v>
      </c>
      <c r="G798">
        <v>45</v>
      </c>
      <c r="H798">
        <v>45</v>
      </c>
      <c r="I798">
        <v>48</v>
      </c>
      <c r="J798">
        <v>362</v>
      </c>
      <c r="K798" t="str">
        <f>VLOOKUP(C798,'Raw 도감'!$E$2:$F$1103,2,FALSE)</f>
        <v>바위드래곤</v>
      </c>
      <c r="L798">
        <f>SUMPRODUCT((속성!$B$26:$S$43='Data 추출'!$K798)*ROW(속성!$B$26:$S$43))</f>
        <v>38</v>
      </c>
      <c r="M798">
        <f>SUMPRODUCT((속성!$B$26:$S$43='Data 추출'!$K798)*COLUMN(속성!$B$26:$S$43))</f>
        <v>16</v>
      </c>
      <c r="N798" t="str">
        <f>IF(L798=0,K798,(INDEX(속성!$A$1:$A$43,'Data 추출'!L798,1)))</f>
        <v>바위</v>
      </c>
      <c r="O798" t="str">
        <f>IF(M798=0,"",INDEX(속성!$A$25:$S$25,1,'Data 추출'!M798))</f>
        <v>드래곤</v>
      </c>
    </row>
    <row r="799" spans="2:15" x14ac:dyDescent="0.3">
      <c r="B799">
        <v>697</v>
      </c>
      <c r="C799" t="s">
        <v>1567</v>
      </c>
      <c r="D799">
        <v>82</v>
      </c>
      <c r="E799">
        <v>121</v>
      </c>
      <c r="F799">
        <v>119</v>
      </c>
      <c r="G799">
        <v>69</v>
      </c>
      <c r="H799">
        <v>59</v>
      </c>
      <c r="I799">
        <v>71</v>
      </c>
      <c r="J799">
        <v>521</v>
      </c>
      <c r="K799" t="str">
        <f>VLOOKUP(C799,'Raw 도감'!$E$2:$F$1103,2,FALSE)</f>
        <v>바위드래곤</v>
      </c>
      <c r="L799">
        <f>SUMPRODUCT((속성!$B$26:$S$43='Data 추출'!$K799)*ROW(속성!$B$26:$S$43))</f>
        <v>38</v>
      </c>
      <c r="M799">
        <f>SUMPRODUCT((속성!$B$26:$S$43='Data 추출'!$K799)*COLUMN(속성!$B$26:$S$43))</f>
        <v>16</v>
      </c>
      <c r="N799" t="str">
        <f>IF(L799=0,K799,(INDEX(속성!$A$1:$A$43,'Data 추출'!L799,1)))</f>
        <v>바위</v>
      </c>
      <c r="O799" t="str">
        <f>IF(M799=0,"",INDEX(속성!$A$25:$S$25,1,'Data 추출'!M799))</f>
        <v>드래곤</v>
      </c>
    </row>
    <row r="800" spans="2:15" x14ac:dyDescent="0.3">
      <c r="B800">
        <v>698</v>
      </c>
      <c r="C800" t="s">
        <v>1569</v>
      </c>
      <c r="D800">
        <v>77</v>
      </c>
      <c r="E800">
        <v>59</v>
      </c>
      <c r="F800">
        <v>50</v>
      </c>
      <c r="G800">
        <v>67</v>
      </c>
      <c r="H800">
        <v>63</v>
      </c>
      <c r="I800">
        <v>46</v>
      </c>
      <c r="J800">
        <v>362</v>
      </c>
      <c r="K800" t="str">
        <f>VLOOKUP(C800,'Raw 도감'!$E$2:$F$1103,2,FALSE)</f>
        <v>바위얼음</v>
      </c>
      <c r="L800">
        <f>SUMPRODUCT((속성!$B$26:$S$43='Data 추출'!$K800)*ROW(속성!$B$26:$S$43))</f>
        <v>38</v>
      </c>
      <c r="M800">
        <f>SUMPRODUCT((속성!$B$26:$S$43='Data 추출'!$K800)*COLUMN(속성!$B$26:$S$43))</f>
        <v>7</v>
      </c>
      <c r="N800" t="str">
        <f>IF(L800=0,K800,(INDEX(속성!$A$1:$A$43,'Data 추출'!L800,1)))</f>
        <v>바위</v>
      </c>
      <c r="O800" t="str">
        <f>IF(M800=0,"",INDEX(속성!$A$25:$S$25,1,'Data 추출'!M800))</f>
        <v>얼음</v>
      </c>
    </row>
    <row r="801" spans="1:15" x14ac:dyDescent="0.3">
      <c r="B801">
        <v>699</v>
      </c>
      <c r="C801" t="s">
        <v>1571</v>
      </c>
      <c r="D801">
        <v>123</v>
      </c>
      <c r="E801">
        <v>77</v>
      </c>
      <c r="F801">
        <v>72</v>
      </c>
      <c r="G801">
        <v>99</v>
      </c>
      <c r="H801">
        <v>92</v>
      </c>
      <c r="I801">
        <v>58</v>
      </c>
      <c r="J801">
        <v>521</v>
      </c>
      <c r="K801" t="str">
        <f>VLOOKUP(C801,'Raw 도감'!$E$2:$F$1103,2,FALSE)</f>
        <v>바위얼음</v>
      </c>
      <c r="L801">
        <f>SUMPRODUCT((속성!$B$26:$S$43='Data 추출'!$K801)*ROW(속성!$B$26:$S$43))</f>
        <v>38</v>
      </c>
      <c r="M801">
        <f>SUMPRODUCT((속성!$B$26:$S$43='Data 추출'!$K801)*COLUMN(속성!$B$26:$S$43))</f>
        <v>7</v>
      </c>
      <c r="N801" t="str">
        <f>IF(L801=0,K801,(INDEX(속성!$A$1:$A$43,'Data 추출'!L801,1)))</f>
        <v>바위</v>
      </c>
      <c r="O801" t="str">
        <f>IF(M801=0,"",INDEX(속성!$A$25:$S$25,1,'Data 추출'!M801))</f>
        <v>얼음</v>
      </c>
    </row>
    <row r="802" spans="1:15" x14ac:dyDescent="0.3">
      <c r="B802">
        <v>700</v>
      </c>
      <c r="C802" t="s">
        <v>1573</v>
      </c>
      <c r="D802">
        <v>95</v>
      </c>
      <c r="E802">
        <v>65</v>
      </c>
      <c r="F802">
        <v>65</v>
      </c>
      <c r="G802">
        <v>110</v>
      </c>
      <c r="H802">
        <v>130</v>
      </c>
      <c r="I802">
        <v>60</v>
      </c>
      <c r="J802">
        <v>525</v>
      </c>
      <c r="K802" t="str">
        <f>VLOOKUP(C802,'Raw 도감'!$E$2:$F$1103,2,FALSE)</f>
        <v>페어리</v>
      </c>
      <c r="L802">
        <f>SUMPRODUCT((속성!$B$26:$S$43='Data 추출'!$K802)*ROW(속성!$B$26:$S$43))</f>
        <v>0</v>
      </c>
      <c r="M802">
        <f>SUMPRODUCT((속성!$B$26:$S$43='Data 추출'!$K802)*COLUMN(속성!$B$26:$S$43))</f>
        <v>0</v>
      </c>
      <c r="N802" t="str">
        <f>IF(L802=0,K802,(INDEX(속성!$A$1:$A$43,'Data 추출'!L802,1)))</f>
        <v>페어리</v>
      </c>
      <c r="O802" t="str">
        <f>IF(M802=0,"",INDEX(속성!$A$25:$S$25,1,'Data 추출'!M802))</f>
        <v/>
      </c>
    </row>
    <row r="803" spans="1:15" x14ac:dyDescent="0.3">
      <c r="B803">
        <v>701</v>
      </c>
      <c r="C803" t="s">
        <v>1575</v>
      </c>
      <c r="D803">
        <v>78</v>
      </c>
      <c r="E803">
        <v>92</v>
      </c>
      <c r="F803">
        <v>75</v>
      </c>
      <c r="G803">
        <v>74</v>
      </c>
      <c r="H803">
        <v>63</v>
      </c>
      <c r="I803">
        <v>118</v>
      </c>
      <c r="J803">
        <v>500</v>
      </c>
      <c r="K803" t="str">
        <f>VLOOKUP(C803,'Raw 도감'!$E$2:$F$1103,2,FALSE)</f>
        <v>격투비행</v>
      </c>
      <c r="L803">
        <f>SUMPRODUCT((속성!$B$26:$S$43='Data 추출'!$K803)*ROW(속성!$B$26:$S$43))</f>
        <v>32</v>
      </c>
      <c r="M803">
        <f>SUMPRODUCT((속성!$B$26:$S$43='Data 추출'!$K803)*COLUMN(속성!$B$26:$S$43))</f>
        <v>11</v>
      </c>
      <c r="N803" t="str">
        <f>IF(L803=0,K803,(INDEX(속성!$A$1:$A$43,'Data 추출'!L803,1)))</f>
        <v>격투</v>
      </c>
      <c r="O803" t="str">
        <f>IF(M803=0,"",INDEX(속성!$A$25:$S$25,1,'Data 추출'!M803))</f>
        <v>비행</v>
      </c>
    </row>
    <row r="804" spans="1:15" x14ac:dyDescent="0.3">
      <c r="B804">
        <v>702</v>
      </c>
      <c r="C804" t="s">
        <v>1577</v>
      </c>
      <c r="D804">
        <v>67</v>
      </c>
      <c r="E804">
        <v>58</v>
      </c>
      <c r="F804">
        <v>57</v>
      </c>
      <c r="G804">
        <v>81</v>
      </c>
      <c r="H804">
        <v>67</v>
      </c>
      <c r="I804">
        <v>101</v>
      </c>
      <c r="J804">
        <v>431</v>
      </c>
      <c r="K804" t="str">
        <f>VLOOKUP(C804,'Raw 도감'!$E$2:$F$1103,2,FALSE)</f>
        <v>전기페어리</v>
      </c>
      <c r="L804">
        <f>SUMPRODUCT((속성!$B$26:$S$43='Data 추출'!$K804)*ROW(속성!$B$26:$S$43))</f>
        <v>29</v>
      </c>
      <c r="M804">
        <f>SUMPRODUCT((속성!$B$26:$S$43='Data 추출'!$K804)*COLUMN(속성!$B$26:$S$43))</f>
        <v>19</v>
      </c>
      <c r="N804" t="str">
        <f>IF(L804=0,K804,(INDEX(속성!$A$1:$A$43,'Data 추출'!L804,1)))</f>
        <v>전기</v>
      </c>
      <c r="O804" t="str">
        <f>IF(M804=0,"",INDEX(속성!$A$25:$S$25,1,'Data 추출'!M804))</f>
        <v>페어리</v>
      </c>
    </row>
    <row r="805" spans="1:15" x14ac:dyDescent="0.3">
      <c r="B805">
        <v>703</v>
      </c>
      <c r="C805" t="s">
        <v>1579</v>
      </c>
      <c r="D805">
        <v>50</v>
      </c>
      <c r="E805">
        <v>50</v>
      </c>
      <c r="F805">
        <v>150</v>
      </c>
      <c r="G805">
        <v>50</v>
      </c>
      <c r="H805">
        <v>150</v>
      </c>
      <c r="I805">
        <v>50</v>
      </c>
      <c r="J805">
        <v>500</v>
      </c>
      <c r="K805" t="str">
        <f>VLOOKUP(C805,'Raw 도감'!$E$2:$F$1103,2,FALSE)</f>
        <v>바위페어리</v>
      </c>
      <c r="L805">
        <f>SUMPRODUCT((속성!$B$26:$S$43='Data 추출'!$K805)*ROW(속성!$B$26:$S$43))</f>
        <v>38</v>
      </c>
      <c r="M805">
        <f>SUMPRODUCT((속성!$B$26:$S$43='Data 추출'!$K805)*COLUMN(속성!$B$26:$S$43))</f>
        <v>19</v>
      </c>
      <c r="N805" t="str">
        <f>IF(L805=0,K805,(INDEX(속성!$A$1:$A$43,'Data 추출'!L805,1)))</f>
        <v>바위</v>
      </c>
      <c r="O805" t="str">
        <f>IF(M805=0,"",INDEX(속성!$A$25:$S$25,1,'Data 추출'!M805))</f>
        <v>페어리</v>
      </c>
    </row>
    <row r="806" spans="1:15" x14ac:dyDescent="0.3">
      <c r="B806">
        <v>704</v>
      </c>
      <c r="C806" t="s">
        <v>1581</v>
      </c>
      <c r="D806">
        <v>45</v>
      </c>
      <c r="E806">
        <v>50</v>
      </c>
      <c r="F806">
        <v>35</v>
      </c>
      <c r="G806">
        <v>55</v>
      </c>
      <c r="H806">
        <v>75</v>
      </c>
      <c r="I806">
        <v>40</v>
      </c>
      <c r="J806">
        <v>300</v>
      </c>
      <c r="K806" t="str">
        <f>VLOOKUP(C806,'Raw 도감'!$E$2:$F$1103,2,FALSE)</f>
        <v>드래곤</v>
      </c>
      <c r="L806">
        <f>SUMPRODUCT((속성!$B$26:$S$43='Data 추출'!$K806)*ROW(속성!$B$26:$S$43))</f>
        <v>0</v>
      </c>
      <c r="M806">
        <f>SUMPRODUCT((속성!$B$26:$S$43='Data 추출'!$K806)*COLUMN(속성!$B$26:$S$43))</f>
        <v>0</v>
      </c>
      <c r="N806" t="str">
        <f>IF(L806=0,K806,(INDEX(속성!$A$1:$A$43,'Data 추출'!L806,1)))</f>
        <v>드래곤</v>
      </c>
      <c r="O806" t="str">
        <f>IF(M806=0,"",INDEX(속성!$A$25:$S$25,1,'Data 추출'!M806))</f>
        <v/>
      </c>
    </row>
    <row r="807" spans="1:15" x14ac:dyDescent="0.3">
      <c r="B807">
        <v>705</v>
      </c>
      <c r="C807" t="s">
        <v>1583</v>
      </c>
      <c r="D807">
        <v>68</v>
      </c>
      <c r="E807">
        <v>75</v>
      </c>
      <c r="F807">
        <v>53</v>
      </c>
      <c r="G807">
        <v>83</v>
      </c>
      <c r="H807">
        <v>113</v>
      </c>
      <c r="I807">
        <v>60</v>
      </c>
      <c r="J807">
        <v>452</v>
      </c>
      <c r="K807" t="str">
        <f>VLOOKUP(C807,'Raw 도감'!$E$2:$F$1103,2,FALSE)</f>
        <v>드래곤</v>
      </c>
      <c r="L807">
        <f>SUMPRODUCT((속성!$B$26:$S$43='Data 추출'!$K807)*ROW(속성!$B$26:$S$43))</f>
        <v>0</v>
      </c>
      <c r="M807">
        <f>SUMPRODUCT((속성!$B$26:$S$43='Data 추출'!$K807)*COLUMN(속성!$B$26:$S$43))</f>
        <v>0</v>
      </c>
      <c r="N807" t="str">
        <f>IF(L807=0,K807,(INDEX(속성!$A$1:$A$43,'Data 추출'!L807,1)))</f>
        <v>드래곤</v>
      </c>
      <c r="O807" t="str">
        <f>IF(M807=0,"",INDEX(속성!$A$25:$S$25,1,'Data 추출'!M807))</f>
        <v/>
      </c>
    </row>
    <row r="808" spans="1:15" x14ac:dyDescent="0.3">
      <c r="B808">
        <v>706</v>
      </c>
      <c r="C808" t="s">
        <v>1585</v>
      </c>
      <c r="D808">
        <v>90</v>
      </c>
      <c r="E808">
        <v>100</v>
      </c>
      <c r="F808">
        <v>70</v>
      </c>
      <c r="G808">
        <v>110</v>
      </c>
      <c r="H808">
        <v>150</v>
      </c>
      <c r="I808">
        <v>80</v>
      </c>
      <c r="J808">
        <v>600</v>
      </c>
      <c r="K808" t="str">
        <f>VLOOKUP(C808,'Raw 도감'!$E$2:$F$1103,2,FALSE)</f>
        <v>드래곤</v>
      </c>
      <c r="L808">
        <f>SUMPRODUCT((속성!$B$26:$S$43='Data 추출'!$K808)*ROW(속성!$B$26:$S$43))</f>
        <v>0</v>
      </c>
      <c r="M808">
        <f>SUMPRODUCT((속성!$B$26:$S$43='Data 추출'!$K808)*COLUMN(속성!$B$26:$S$43))</f>
        <v>0</v>
      </c>
      <c r="N808" t="str">
        <f>IF(L808=0,K808,(INDEX(속성!$A$1:$A$43,'Data 추출'!L808,1)))</f>
        <v>드래곤</v>
      </c>
      <c r="O808" t="str">
        <f>IF(M808=0,"",INDEX(속성!$A$25:$S$25,1,'Data 추출'!M808))</f>
        <v/>
      </c>
    </row>
    <row r="809" spans="1:15" x14ac:dyDescent="0.3">
      <c r="B809">
        <v>707</v>
      </c>
      <c r="C809" t="s">
        <v>1587</v>
      </c>
      <c r="D809">
        <v>57</v>
      </c>
      <c r="E809">
        <v>80</v>
      </c>
      <c r="F809">
        <v>91</v>
      </c>
      <c r="G809">
        <v>80</v>
      </c>
      <c r="H809">
        <v>87</v>
      </c>
      <c r="I809">
        <v>75</v>
      </c>
      <c r="J809">
        <v>470</v>
      </c>
      <c r="K809" t="str">
        <f>VLOOKUP(C809,'Raw 도감'!$E$2:$F$1103,2,FALSE)</f>
        <v>강철페어리</v>
      </c>
      <c r="L809">
        <f>SUMPRODUCT((속성!$B$26:$S$43='Data 추출'!$K809)*ROW(속성!$B$26:$S$43))</f>
        <v>42</v>
      </c>
      <c r="M809">
        <f>SUMPRODUCT((속성!$B$26:$S$43='Data 추출'!$K809)*COLUMN(속성!$B$26:$S$43))</f>
        <v>19</v>
      </c>
      <c r="N809" t="str">
        <f>IF(L809=0,K809,(INDEX(속성!$A$1:$A$43,'Data 추출'!L809,1)))</f>
        <v>강철</v>
      </c>
      <c r="O809" t="str">
        <f>IF(M809=0,"",INDEX(속성!$A$25:$S$25,1,'Data 추출'!M809))</f>
        <v>페어리</v>
      </c>
    </row>
    <row r="810" spans="1:15" x14ac:dyDescent="0.3">
      <c r="B810">
        <v>708</v>
      </c>
      <c r="C810" t="s">
        <v>1589</v>
      </c>
      <c r="D810">
        <v>43</v>
      </c>
      <c r="E810">
        <v>70</v>
      </c>
      <c r="F810">
        <v>48</v>
      </c>
      <c r="G810">
        <v>50</v>
      </c>
      <c r="H810">
        <v>60</v>
      </c>
      <c r="I810">
        <v>38</v>
      </c>
      <c r="J810">
        <v>309</v>
      </c>
      <c r="K810" t="str">
        <f>VLOOKUP(C810,'Raw 도감'!$E$2:$F$1103,2,FALSE)</f>
        <v>고스트풀</v>
      </c>
      <c r="L810">
        <f>SUMPRODUCT((속성!$B$26:$S$43='Data 추출'!$K810)*ROW(속성!$B$26:$S$43))</f>
        <v>39</v>
      </c>
      <c r="M810">
        <f>SUMPRODUCT((속성!$B$26:$S$43='Data 추출'!$K810)*COLUMN(속성!$B$26:$S$43))</f>
        <v>6</v>
      </c>
      <c r="N810" t="str">
        <f>IF(L810=0,K810,(INDEX(속성!$A$1:$A$43,'Data 추출'!L810,1)))</f>
        <v>고스트</v>
      </c>
      <c r="O810" t="str">
        <f>IF(M810=0,"",INDEX(속성!$A$25:$S$25,1,'Data 추출'!M810))</f>
        <v>풀</v>
      </c>
    </row>
    <row r="811" spans="1:15" x14ac:dyDescent="0.3">
      <c r="B811">
        <v>709</v>
      </c>
      <c r="C811" t="s">
        <v>1591</v>
      </c>
      <c r="D811">
        <v>85</v>
      </c>
      <c r="E811">
        <v>110</v>
      </c>
      <c r="F811">
        <v>76</v>
      </c>
      <c r="G811">
        <v>65</v>
      </c>
      <c r="H811">
        <v>82</v>
      </c>
      <c r="I811">
        <v>56</v>
      </c>
      <c r="J811">
        <v>474</v>
      </c>
      <c r="K811" t="str">
        <f>VLOOKUP(C811,'Raw 도감'!$E$2:$F$1103,2,FALSE)</f>
        <v>고스트풀</v>
      </c>
      <c r="L811">
        <f>SUMPRODUCT((속성!$B$26:$S$43='Data 추출'!$K811)*ROW(속성!$B$26:$S$43))</f>
        <v>39</v>
      </c>
      <c r="M811">
        <f>SUMPRODUCT((속성!$B$26:$S$43='Data 추출'!$K811)*COLUMN(속성!$B$26:$S$43))</f>
        <v>6</v>
      </c>
      <c r="N811" t="str">
        <f>IF(L811=0,K811,(INDEX(속성!$A$1:$A$43,'Data 추출'!L811,1)))</f>
        <v>고스트</v>
      </c>
      <c r="O811" t="str">
        <f>IF(M811=0,"",INDEX(속성!$A$25:$S$25,1,'Data 추출'!M811))</f>
        <v>풀</v>
      </c>
    </row>
    <row r="812" spans="1:15" x14ac:dyDescent="0.3">
      <c r="A812" t="s">
        <v>3356</v>
      </c>
      <c r="B812">
        <v>710</v>
      </c>
      <c r="C812" t="s">
        <v>1593</v>
      </c>
      <c r="D812">
        <v>44</v>
      </c>
      <c r="E812">
        <v>66</v>
      </c>
      <c r="F812">
        <v>70</v>
      </c>
      <c r="G812">
        <v>44</v>
      </c>
      <c r="H812">
        <v>55</v>
      </c>
      <c r="I812">
        <v>56</v>
      </c>
      <c r="J812">
        <v>335</v>
      </c>
      <c r="K812" t="e">
        <f>VLOOKUP(C812,'Raw 도감'!$E$2:$F$1103,2,FALSE)</f>
        <v>#N/A</v>
      </c>
      <c r="L812" t="e">
        <f>SUMPRODUCT((속성!$B$26:$S$43='Data 추출'!$K812)*ROW(속성!$B$26:$S$43))</f>
        <v>#N/A</v>
      </c>
      <c r="M812" t="e">
        <f>SUMPRODUCT((속성!$B$26:$S$43='Data 추출'!$K812)*COLUMN(속성!$B$26:$S$43))</f>
        <v>#N/A</v>
      </c>
      <c r="N812" t="e">
        <f>IF(L812=0,K812,(INDEX(속성!$A$1:$A$43,'Data 추출'!L812,1)))</f>
        <v>#N/A</v>
      </c>
      <c r="O812" t="e">
        <f>IF(M812=0,"",INDEX(속성!$A$25:$S$25,1,'Data 추출'!M812))</f>
        <v>#N/A</v>
      </c>
    </row>
    <row r="813" spans="1:15" x14ac:dyDescent="0.3">
      <c r="A813" t="s">
        <v>3356</v>
      </c>
      <c r="B813">
        <v>710</v>
      </c>
      <c r="C813" t="s">
        <v>1594</v>
      </c>
      <c r="D813">
        <v>49</v>
      </c>
      <c r="E813">
        <v>66</v>
      </c>
      <c r="F813">
        <v>70</v>
      </c>
      <c r="G813">
        <v>44</v>
      </c>
      <c r="H813">
        <v>55</v>
      </c>
      <c r="I813">
        <v>51</v>
      </c>
      <c r="J813">
        <v>335</v>
      </c>
      <c r="K813" t="e">
        <f>VLOOKUP(C813,'Raw 도감'!$E$2:$F$1103,2,FALSE)</f>
        <v>#N/A</v>
      </c>
      <c r="L813" t="e">
        <f>SUMPRODUCT((속성!$B$26:$S$43='Data 추출'!$K813)*ROW(속성!$B$26:$S$43))</f>
        <v>#N/A</v>
      </c>
      <c r="M813" t="e">
        <f>SUMPRODUCT((속성!$B$26:$S$43='Data 추출'!$K813)*COLUMN(속성!$B$26:$S$43))</f>
        <v>#N/A</v>
      </c>
      <c r="N813" t="e">
        <f>IF(L813=0,K813,(INDEX(속성!$A$1:$A$43,'Data 추출'!L813,1)))</f>
        <v>#N/A</v>
      </c>
      <c r="O813" t="e">
        <f>IF(M813=0,"",INDEX(속성!$A$25:$S$25,1,'Data 추출'!M813))</f>
        <v>#N/A</v>
      </c>
    </row>
    <row r="814" spans="1:15" x14ac:dyDescent="0.3">
      <c r="A814" t="s">
        <v>3356</v>
      </c>
      <c r="B814">
        <v>710</v>
      </c>
      <c r="C814" t="s">
        <v>1595</v>
      </c>
      <c r="D814">
        <v>54</v>
      </c>
      <c r="E814">
        <v>66</v>
      </c>
      <c r="F814">
        <v>70</v>
      </c>
      <c r="G814">
        <v>44</v>
      </c>
      <c r="H814">
        <v>55</v>
      </c>
      <c r="I814">
        <v>46</v>
      </c>
      <c r="J814">
        <v>335</v>
      </c>
      <c r="K814" t="e">
        <f>VLOOKUP(C814,'Raw 도감'!$E$2:$F$1103,2,FALSE)</f>
        <v>#N/A</v>
      </c>
      <c r="L814" t="e">
        <f>SUMPRODUCT((속성!$B$26:$S$43='Data 추출'!$K814)*ROW(속성!$B$26:$S$43))</f>
        <v>#N/A</v>
      </c>
      <c r="M814" t="e">
        <f>SUMPRODUCT((속성!$B$26:$S$43='Data 추출'!$K814)*COLUMN(속성!$B$26:$S$43))</f>
        <v>#N/A</v>
      </c>
      <c r="N814" t="e">
        <f>IF(L814=0,K814,(INDEX(속성!$A$1:$A$43,'Data 추출'!L814,1)))</f>
        <v>#N/A</v>
      </c>
      <c r="O814" t="e">
        <f>IF(M814=0,"",INDEX(속성!$A$25:$S$25,1,'Data 추출'!M814))</f>
        <v>#N/A</v>
      </c>
    </row>
    <row r="815" spans="1:15" x14ac:dyDescent="0.3">
      <c r="A815" t="s">
        <v>3356</v>
      </c>
      <c r="B815">
        <v>710</v>
      </c>
      <c r="C815" t="s">
        <v>1596</v>
      </c>
      <c r="D815">
        <v>59</v>
      </c>
      <c r="E815">
        <v>66</v>
      </c>
      <c r="F815">
        <v>70</v>
      </c>
      <c r="G815">
        <v>44</v>
      </c>
      <c r="H815">
        <v>55</v>
      </c>
      <c r="I815">
        <v>41</v>
      </c>
      <c r="J815">
        <v>335</v>
      </c>
      <c r="K815" t="e">
        <f>VLOOKUP(C815,'Raw 도감'!$E$2:$F$1103,2,FALSE)</f>
        <v>#N/A</v>
      </c>
      <c r="L815" t="e">
        <f>SUMPRODUCT((속성!$B$26:$S$43='Data 추출'!$K815)*ROW(속성!$B$26:$S$43))</f>
        <v>#N/A</v>
      </c>
      <c r="M815" t="e">
        <f>SUMPRODUCT((속성!$B$26:$S$43='Data 추출'!$K815)*COLUMN(속성!$B$26:$S$43))</f>
        <v>#N/A</v>
      </c>
      <c r="N815" t="e">
        <f>IF(L815=0,K815,(INDEX(속성!$A$1:$A$43,'Data 추출'!L815,1)))</f>
        <v>#N/A</v>
      </c>
      <c r="O815" t="e">
        <f>IF(M815=0,"",INDEX(속성!$A$25:$S$25,1,'Data 추출'!M815))</f>
        <v>#N/A</v>
      </c>
    </row>
    <row r="816" spans="1:15" x14ac:dyDescent="0.3">
      <c r="A816" t="s">
        <v>3356</v>
      </c>
      <c r="B816">
        <v>711</v>
      </c>
      <c r="C816" t="s">
        <v>1598</v>
      </c>
      <c r="D816">
        <v>55</v>
      </c>
      <c r="E816">
        <v>85</v>
      </c>
      <c r="F816">
        <v>122</v>
      </c>
      <c r="G816">
        <v>58</v>
      </c>
      <c r="H816">
        <v>75</v>
      </c>
      <c r="I816">
        <v>99</v>
      </c>
      <c r="J816">
        <v>494</v>
      </c>
      <c r="K816" t="e">
        <f>VLOOKUP(C816,'Raw 도감'!$E$2:$F$1103,2,FALSE)</f>
        <v>#N/A</v>
      </c>
      <c r="L816" t="e">
        <f>SUMPRODUCT((속성!$B$26:$S$43='Data 추출'!$K816)*ROW(속성!$B$26:$S$43))</f>
        <v>#N/A</v>
      </c>
      <c r="M816" t="e">
        <f>SUMPRODUCT((속성!$B$26:$S$43='Data 추출'!$K816)*COLUMN(속성!$B$26:$S$43))</f>
        <v>#N/A</v>
      </c>
      <c r="N816" t="e">
        <f>IF(L816=0,K816,(INDEX(속성!$A$1:$A$43,'Data 추출'!L816,1)))</f>
        <v>#N/A</v>
      </c>
      <c r="O816" t="e">
        <f>IF(M816=0,"",INDEX(속성!$A$25:$S$25,1,'Data 추출'!M816))</f>
        <v>#N/A</v>
      </c>
    </row>
    <row r="817" spans="1:15" x14ac:dyDescent="0.3">
      <c r="A817" t="s">
        <v>3356</v>
      </c>
      <c r="B817">
        <v>711</v>
      </c>
      <c r="C817" t="s">
        <v>1599</v>
      </c>
      <c r="D817">
        <v>65</v>
      </c>
      <c r="E817">
        <v>90</v>
      </c>
      <c r="F817">
        <v>122</v>
      </c>
      <c r="G817">
        <v>58</v>
      </c>
      <c r="H817">
        <v>75</v>
      </c>
      <c r="I817">
        <v>84</v>
      </c>
      <c r="J817">
        <v>494</v>
      </c>
      <c r="K817" t="e">
        <f>VLOOKUP(C817,'Raw 도감'!$E$2:$F$1103,2,FALSE)</f>
        <v>#N/A</v>
      </c>
      <c r="L817" t="e">
        <f>SUMPRODUCT((속성!$B$26:$S$43='Data 추출'!$K817)*ROW(속성!$B$26:$S$43))</f>
        <v>#N/A</v>
      </c>
      <c r="M817" t="e">
        <f>SUMPRODUCT((속성!$B$26:$S$43='Data 추출'!$K817)*COLUMN(속성!$B$26:$S$43))</f>
        <v>#N/A</v>
      </c>
      <c r="N817" t="e">
        <f>IF(L817=0,K817,(INDEX(속성!$A$1:$A$43,'Data 추출'!L817,1)))</f>
        <v>#N/A</v>
      </c>
      <c r="O817" t="e">
        <f>IF(M817=0,"",INDEX(속성!$A$25:$S$25,1,'Data 추출'!M817))</f>
        <v>#N/A</v>
      </c>
    </row>
    <row r="818" spans="1:15" x14ac:dyDescent="0.3">
      <c r="A818" t="s">
        <v>3356</v>
      </c>
      <c r="B818">
        <v>711</v>
      </c>
      <c r="C818" t="s">
        <v>1600</v>
      </c>
      <c r="D818">
        <v>75</v>
      </c>
      <c r="E818">
        <v>95</v>
      </c>
      <c r="F818">
        <v>122</v>
      </c>
      <c r="G818">
        <v>58</v>
      </c>
      <c r="H818">
        <v>75</v>
      </c>
      <c r="I818">
        <v>69</v>
      </c>
      <c r="J818">
        <v>494</v>
      </c>
      <c r="K818" t="e">
        <f>VLOOKUP(C818,'Raw 도감'!$E$2:$F$1103,2,FALSE)</f>
        <v>#N/A</v>
      </c>
      <c r="L818" t="e">
        <f>SUMPRODUCT((속성!$B$26:$S$43='Data 추출'!$K818)*ROW(속성!$B$26:$S$43))</f>
        <v>#N/A</v>
      </c>
      <c r="M818" t="e">
        <f>SUMPRODUCT((속성!$B$26:$S$43='Data 추출'!$K818)*COLUMN(속성!$B$26:$S$43))</f>
        <v>#N/A</v>
      </c>
      <c r="N818" t="e">
        <f>IF(L818=0,K818,(INDEX(속성!$A$1:$A$43,'Data 추출'!L818,1)))</f>
        <v>#N/A</v>
      </c>
      <c r="O818" t="e">
        <f>IF(M818=0,"",INDEX(속성!$A$25:$S$25,1,'Data 추출'!M818))</f>
        <v>#N/A</v>
      </c>
    </row>
    <row r="819" spans="1:15" x14ac:dyDescent="0.3">
      <c r="A819" t="s">
        <v>3356</v>
      </c>
      <c r="B819">
        <v>711</v>
      </c>
      <c r="C819" t="s">
        <v>1601</v>
      </c>
      <c r="D819">
        <v>85</v>
      </c>
      <c r="E819">
        <v>100</v>
      </c>
      <c r="F819">
        <v>122</v>
      </c>
      <c r="G819">
        <v>58</v>
      </c>
      <c r="H819">
        <v>75</v>
      </c>
      <c r="I819">
        <v>54</v>
      </c>
      <c r="J819">
        <v>494</v>
      </c>
      <c r="K819" t="e">
        <f>VLOOKUP(C819,'Raw 도감'!$E$2:$F$1103,2,FALSE)</f>
        <v>#N/A</v>
      </c>
      <c r="L819" t="e">
        <f>SUMPRODUCT((속성!$B$26:$S$43='Data 추출'!$K819)*ROW(속성!$B$26:$S$43))</f>
        <v>#N/A</v>
      </c>
      <c r="M819" t="e">
        <f>SUMPRODUCT((속성!$B$26:$S$43='Data 추출'!$K819)*COLUMN(속성!$B$26:$S$43))</f>
        <v>#N/A</v>
      </c>
      <c r="N819" t="e">
        <f>IF(L819=0,K819,(INDEX(속성!$A$1:$A$43,'Data 추출'!L819,1)))</f>
        <v>#N/A</v>
      </c>
      <c r="O819" t="e">
        <f>IF(M819=0,"",INDEX(속성!$A$25:$S$25,1,'Data 추출'!M819))</f>
        <v>#N/A</v>
      </c>
    </row>
    <row r="820" spans="1:15" x14ac:dyDescent="0.3">
      <c r="B820">
        <v>712</v>
      </c>
      <c r="C820" t="s">
        <v>1603</v>
      </c>
      <c r="D820">
        <v>55</v>
      </c>
      <c r="E820">
        <v>69</v>
      </c>
      <c r="F820">
        <v>85</v>
      </c>
      <c r="G820">
        <v>32</v>
      </c>
      <c r="H820">
        <v>35</v>
      </c>
      <c r="I820">
        <v>28</v>
      </c>
      <c r="J820">
        <v>304</v>
      </c>
      <c r="K820" t="str">
        <f>VLOOKUP(C820,'Raw 도감'!$E$2:$F$1103,2,FALSE)</f>
        <v>얼음</v>
      </c>
      <c r="L820">
        <f>SUMPRODUCT((속성!$B$26:$S$43='Data 추출'!$K820)*ROW(속성!$B$26:$S$43))</f>
        <v>0</v>
      </c>
      <c r="M820">
        <f>SUMPRODUCT((속성!$B$26:$S$43='Data 추출'!$K820)*COLUMN(속성!$B$26:$S$43))</f>
        <v>0</v>
      </c>
      <c r="N820" t="str">
        <f>IF(L820=0,K820,(INDEX(속성!$A$1:$A$43,'Data 추출'!L820,1)))</f>
        <v>얼음</v>
      </c>
      <c r="O820" t="str">
        <f>IF(M820=0,"",INDEX(속성!$A$25:$S$25,1,'Data 추출'!M820))</f>
        <v/>
      </c>
    </row>
    <row r="821" spans="1:15" x14ac:dyDescent="0.3">
      <c r="B821">
        <v>713</v>
      </c>
      <c r="C821" t="s">
        <v>1605</v>
      </c>
      <c r="D821">
        <v>95</v>
      </c>
      <c r="E821">
        <v>117</v>
      </c>
      <c r="F821">
        <v>184</v>
      </c>
      <c r="G821">
        <v>44</v>
      </c>
      <c r="H821">
        <v>46</v>
      </c>
      <c r="I821">
        <v>28</v>
      </c>
      <c r="J821">
        <v>514</v>
      </c>
      <c r="K821" t="str">
        <f>VLOOKUP(C821,'Raw 도감'!$E$2:$F$1103,2,FALSE)</f>
        <v>얼음</v>
      </c>
      <c r="L821">
        <f>SUMPRODUCT((속성!$B$26:$S$43='Data 추출'!$K821)*ROW(속성!$B$26:$S$43))</f>
        <v>0</v>
      </c>
      <c r="M821">
        <f>SUMPRODUCT((속성!$B$26:$S$43='Data 추출'!$K821)*COLUMN(속성!$B$26:$S$43))</f>
        <v>0</v>
      </c>
      <c r="N821" t="str">
        <f>IF(L821=0,K821,(INDEX(속성!$A$1:$A$43,'Data 추출'!L821,1)))</f>
        <v>얼음</v>
      </c>
      <c r="O821" t="str">
        <f>IF(M821=0,"",INDEX(속성!$A$25:$S$25,1,'Data 추출'!M821))</f>
        <v/>
      </c>
    </row>
    <row r="822" spans="1:15" x14ac:dyDescent="0.3">
      <c r="B822">
        <v>714</v>
      </c>
      <c r="C822" t="s">
        <v>1607</v>
      </c>
      <c r="D822">
        <v>40</v>
      </c>
      <c r="E822">
        <v>30</v>
      </c>
      <c r="F822">
        <v>35</v>
      </c>
      <c r="G822">
        <v>45</v>
      </c>
      <c r="H822">
        <v>40</v>
      </c>
      <c r="I822">
        <v>55</v>
      </c>
      <c r="J822">
        <v>245</v>
      </c>
      <c r="K822" t="str">
        <f>VLOOKUP(C822,'Raw 도감'!$E$2:$F$1103,2,FALSE)</f>
        <v>비행드래곤</v>
      </c>
      <c r="L822">
        <f>SUMPRODUCT((속성!$B$26:$S$43='Data 추출'!$K822)*ROW(속성!$B$26:$S$43))</f>
        <v>35</v>
      </c>
      <c r="M822">
        <f>SUMPRODUCT((속성!$B$26:$S$43='Data 추출'!$K822)*COLUMN(속성!$B$26:$S$43))</f>
        <v>16</v>
      </c>
      <c r="N822" t="str">
        <f>IF(L822=0,K822,(INDEX(속성!$A$1:$A$43,'Data 추출'!L822,1)))</f>
        <v>비행</v>
      </c>
      <c r="O822" t="str">
        <f>IF(M822=0,"",INDEX(속성!$A$25:$S$25,1,'Data 추출'!M822))</f>
        <v>드래곤</v>
      </c>
    </row>
    <row r="823" spans="1:15" x14ac:dyDescent="0.3">
      <c r="B823">
        <v>715</v>
      </c>
      <c r="C823" t="s">
        <v>1609</v>
      </c>
      <c r="D823">
        <v>85</v>
      </c>
      <c r="E823">
        <v>70</v>
      </c>
      <c r="F823">
        <v>80</v>
      </c>
      <c r="G823">
        <v>97</v>
      </c>
      <c r="H823">
        <v>80</v>
      </c>
      <c r="I823">
        <v>123</v>
      </c>
      <c r="J823">
        <v>535</v>
      </c>
      <c r="K823" t="str">
        <f>VLOOKUP(C823,'Raw 도감'!$E$2:$F$1103,2,FALSE)</f>
        <v>비행드래곤</v>
      </c>
      <c r="L823">
        <f>SUMPRODUCT((속성!$B$26:$S$43='Data 추출'!$K823)*ROW(속성!$B$26:$S$43))</f>
        <v>35</v>
      </c>
      <c r="M823">
        <f>SUMPRODUCT((속성!$B$26:$S$43='Data 추출'!$K823)*COLUMN(속성!$B$26:$S$43))</f>
        <v>16</v>
      </c>
      <c r="N823" t="str">
        <f>IF(L823=0,K823,(INDEX(속성!$A$1:$A$43,'Data 추출'!L823,1)))</f>
        <v>비행</v>
      </c>
      <c r="O823" t="str">
        <f>IF(M823=0,"",INDEX(속성!$A$25:$S$25,1,'Data 추출'!M823))</f>
        <v>드래곤</v>
      </c>
    </row>
    <row r="824" spans="1:15" x14ac:dyDescent="0.3">
      <c r="B824">
        <v>716</v>
      </c>
      <c r="C824" t="s">
        <v>1611</v>
      </c>
      <c r="D824">
        <v>126</v>
      </c>
      <c r="E824">
        <v>131</v>
      </c>
      <c r="F824">
        <v>95</v>
      </c>
      <c r="G824">
        <v>131</v>
      </c>
      <c r="H824">
        <v>98</v>
      </c>
      <c r="I824">
        <v>99</v>
      </c>
      <c r="J824">
        <v>680</v>
      </c>
      <c r="K824" t="str">
        <f>VLOOKUP(C824,'Raw 도감'!$E$2:$F$1103,2,FALSE)</f>
        <v>페어리</v>
      </c>
      <c r="L824">
        <f>SUMPRODUCT((속성!$B$26:$S$43='Data 추출'!$K824)*ROW(속성!$B$26:$S$43))</f>
        <v>0</v>
      </c>
      <c r="M824">
        <f>SUMPRODUCT((속성!$B$26:$S$43='Data 추출'!$K824)*COLUMN(속성!$B$26:$S$43))</f>
        <v>0</v>
      </c>
      <c r="N824" t="str">
        <f>IF(L824=0,K824,(INDEX(속성!$A$1:$A$43,'Data 추출'!L824,1)))</f>
        <v>페어리</v>
      </c>
      <c r="O824" t="str">
        <f>IF(M824=0,"",INDEX(속성!$A$25:$S$25,1,'Data 추출'!M824))</f>
        <v/>
      </c>
    </row>
    <row r="825" spans="1:15" x14ac:dyDescent="0.3">
      <c r="B825">
        <v>717</v>
      </c>
      <c r="C825" t="s">
        <v>1613</v>
      </c>
      <c r="D825">
        <v>126</v>
      </c>
      <c r="E825">
        <v>131</v>
      </c>
      <c r="F825">
        <v>95</v>
      </c>
      <c r="G825">
        <v>131</v>
      </c>
      <c r="H825">
        <v>98</v>
      </c>
      <c r="I825">
        <v>99</v>
      </c>
      <c r="J825">
        <v>680</v>
      </c>
      <c r="K825" t="str">
        <f>VLOOKUP(C825,'Raw 도감'!$E$2:$F$1103,2,FALSE)</f>
        <v>악비행</v>
      </c>
      <c r="L825">
        <f>SUMPRODUCT((속성!$B$26:$S$43='Data 추출'!$K825)*ROW(속성!$B$26:$S$43))</f>
        <v>41</v>
      </c>
      <c r="M825">
        <f>SUMPRODUCT((속성!$B$26:$S$43='Data 추출'!$K825)*COLUMN(속성!$B$26:$S$43))</f>
        <v>11</v>
      </c>
      <c r="N825" t="str">
        <f>IF(L825=0,K825,(INDEX(속성!$A$1:$A$43,'Data 추출'!L825,1)))</f>
        <v>악</v>
      </c>
      <c r="O825" t="str">
        <f>IF(M825=0,"",INDEX(속성!$A$25:$S$25,1,'Data 추출'!M825))</f>
        <v>비행</v>
      </c>
    </row>
    <row r="826" spans="1:15" x14ac:dyDescent="0.3">
      <c r="B826">
        <v>718</v>
      </c>
      <c r="C826" t="s">
        <v>1615</v>
      </c>
      <c r="D826">
        <v>108</v>
      </c>
      <c r="E826">
        <v>100</v>
      </c>
      <c r="F826">
        <v>121</v>
      </c>
      <c r="G826">
        <v>81</v>
      </c>
      <c r="H826">
        <v>95</v>
      </c>
      <c r="I826">
        <v>95</v>
      </c>
      <c r="J826">
        <v>600</v>
      </c>
      <c r="K826" t="str">
        <f>VLOOKUP(C826,'Raw 도감'!$E$2:$F$1103,2,FALSE)</f>
        <v>드래곤땅</v>
      </c>
      <c r="L826">
        <f>SUMPRODUCT((속성!$B$26:$S$43='Data 추출'!$K826)*ROW(속성!$B$26:$S$43))</f>
        <v>40</v>
      </c>
      <c r="M826">
        <f>SUMPRODUCT((속성!$B$26:$S$43='Data 추출'!$K826)*COLUMN(속성!$B$26:$S$43))</f>
        <v>10</v>
      </c>
      <c r="N826" t="str">
        <f>IF(L826=0,K826,(INDEX(속성!$A$1:$A$43,'Data 추출'!L826,1)))</f>
        <v>드래곤</v>
      </c>
      <c r="O826" t="str">
        <f>IF(M826=0,"",INDEX(속성!$A$25:$S$25,1,'Data 추출'!M826))</f>
        <v>땅</v>
      </c>
    </row>
    <row r="827" spans="1:15" x14ac:dyDescent="0.3">
      <c r="B827">
        <v>719</v>
      </c>
      <c r="C827" t="s">
        <v>1617</v>
      </c>
      <c r="D827">
        <v>50</v>
      </c>
      <c r="E827">
        <v>100</v>
      </c>
      <c r="F827">
        <v>150</v>
      </c>
      <c r="G827">
        <v>100</v>
      </c>
      <c r="H827">
        <v>150</v>
      </c>
      <c r="I827">
        <v>50</v>
      </c>
      <c r="J827">
        <v>600</v>
      </c>
      <c r="K827" t="str">
        <f>VLOOKUP(C827,'Raw 도감'!$E$2:$F$1103,2,FALSE)</f>
        <v>바위페어리</v>
      </c>
      <c r="L827">
        <f>SUMPRODUCT((속성!$B$26:$S$43='Data 추출'!$K827)*ROW(속성!$B$26:$S$43))</f>
        <v>38</v>
      </c>
      <c r="M827">
        <f>SUMPRODUCT((속성!$B$26:$S$43='Data 추출'!$K827)*COLUMN(속성!$B$26:$S$43))</f>
        <v>19</v>
      </c>
      <c r="N827" t="str">
        <f>IF(L827=0,K827,(INDEX(속성!$A$1:$A$43,'Data 추출'!L827,1)))</f>
        <v>바위</v>
      </c>
      <c r="O827" t="str">
        <f>IF(M827=0,"",INDEX(속성!$A$25:$S$25,1,'Data 추출'!M827))</f>
        <v>페어리</v>
      </c>
    </row>
    <row r="828" spans="1:15" x14ac:dyDescent="0.3">
      <c r="B828">
        <v>719</v>
      </c>
      <c r="C828" t="s">
        <v>1618</v>
      </c>
      <c r="D828">
        <v>50</v>
      </c>
      <c r="E828">
        <v>160</v>
      </c>
      <c r="F828">
        <v>110</v>
      </c>
      <c r="G828">
        <v>160</v>
      </c>
      <c r="H828">
        <v>110</v>
      </c>
      <c r="I828">
        <v>110</v>
      </c>
      <c r="J828">
        <v>700</v>
      </c>
      <c r="K828" t="str">
        <f>VLOOKUP(C828,'Raw 도감'!$E$2:$F$1103,2,FALSE)</f>
        <v>바위페어리</v>
      </c>
      <c r="L828">
        <f>SUMPRODUCT((속성!$B$26:$S$43='Data 추출'!$K828)*ROW(속성!$B$26:$S$43))</f>
        <v>38</v>
      </c>
      <c r="M828">
        <f>SUMPRODUCT((속성!$B$26:$S$43='Data 추출'!$K828)*COLUMN(속성!$B$26:$S$43))</f>
        <v>19</v>
      </c>
      <c r="N828" t="str">
        <f>IF(L828=0,K828,(INDEX(속성!$A$1:$A$43,'Data 추출'!L828,1)))</f>
        <v>바위</v>
      </c>
      <c r="O828" t="str">
        <f>IF(M828=0,"",INDEX(속성!$A$25:$S$25,1,'Data 추출'!M828))</f>
        <v>페어리</v>
      </c>
    </row>
    <row r="829" spans="1:15" x14ac:dyDescent="0.3">
      <c r="A829" t="s">
        <v>3356</v>
      </c>
      <c r="B829">
        <v>720</v>
      </c>
      <c r="C829" t="s">
        <v>1620</v>
      </c>
      <c r="D829">
        <v>80</v>
      </c>
      <c r="E829">
        <v>110</v>
      </c>
      <c r="F829">
        <v>60</v>
      </c>
      <c r="G829">
        <v>150</v>
      </c>
      <c r="H829">
        <v>130</v>
      </c>
      <c r="I829">
        <v>70</v>
      </c>
      <c r="J829">
        <v>600</v>
      </c>
      <c r="K829" t="e">
        <f>VLOOKUP(C829,'Raw 도감'!$E$2:$F$1103,2,FALSE)</f>
        <v>#N/A</v>
      </c>
      <c r="L829" t="e">
        <f>SUMPRODUCT((속성!$B$26:$S$43='Data 추출'!$K829)*ROW(속성!$B$26:$S$43))</f>
        <v>#N/A</v>
      </c>
      <c r="M829" t="e">
        <f>SUMPRODUCT((속성!$B$26:$S$43='Data 추출'!$K829)*COLUMN(속성!$B$26:$S$43))</f>
        <v>#N/A</v>
      </c>
      <c r="N829" t="e">
        <f>IF(L829=0,K829,(INDEX(속성!$A$1:$A$43,'Data 추출'!L829,1)))</f>
        <v>#N/A</v>
      </c>
      <c r="O829" t="e">
        <f>IF(M829=0,"",INDEX(속성!$A$25:$S$25,1,'Data 추출'!M829))</f>
        <v>#N/A</v>
      </c>
    </row>
    <row r="830" spans="1:15" x14ac:dyDescent="0.3">
      <c r="A830" t="s">
        <v>3356</v>
      </c>
      <c r="B830">
        <v>720</v>
      </c>
      <c r="C830" t="s">
        <v>1622</v>
      </c>
      <c r="D830">
        <v>80</v>
      </c>
      <c r="E830">
        <v>160</v>
      </c>
      <c r="F830">
        <v>60</v>
      </c>
      <c r="G830">
        <v>170</v>
      </c>
      <c r="H830">
        <v>130</v>
      </c>
      <c r="I830">
        <v>80</v>
      </c>
      <c r="J830">
        <v>680</v>
      </c>
      <c r="K830" t="e">
        <f>VLOOKUP(C830,'Raw 도감'!$E$2:$F$1103,2,FALSE)</f>
        <v>#N/A</v>
      </c>
      <c r="L830" t="e">
        <f>SUMPRODUCT((속성!$B$26:$S$43='Data 추출'!$K830)*ROW(속성!$B$26:$S$43))</f>
        <v>#N/A</v>
      </c>
      <c r="M830" t="e">
        <f>SUMPRODUCT((속성!$B$26:$S$43='Data 추출'!$K830)*COLUMN(속성!$B$26:$S$43))</f>
        <v>#N/A</v>
      </c>
      <c r="N830" t="e">
        <f>IF(L830=0,K830,(INDEX(속성!$A$1:$A$43,'Data 추출'!L830,1)))</f>
        <v>#N/A</v>
      </c>
      <c r="O830" t="e">
        <f>IF(M830=0,"",INDEX(속성!$A$25:$S$25,1,'Data 추출'!M830))</f>
        <v>#N/A</v>
      </c>
    </row>
    <row r="831" spans="1:15" x14ac:dyDescent="0.3">
      <c r="B831">
        <v>721</v>
      </c>
      <c r="C831" t="s">
        <v>1624</v>
      </c>
      <c r="D831">
        <v>80</v>
      </c>
      <c r="E831">
        <v>110</v>
      </c>
      <c r="F831">
        <v>120</v>
      </c>
      <c r="G831">
        <v>130</v>
      </c>
      <c r="H831">
        <v>90</v>
      </c>
      <c r="I831">
        <v>70</v>
      </c>
      <c r="J831">
        <v>600</v>
      </c>
      <c r="K831" t="str">
        <f>VLOOKUP(C831,'Raw 도감'!$E$2:$F$1103,2,FALSE)</f>
        <v>불꽃물</v>
      </c>
      <c r="L831">
        <f>SUMPRODUCT((속성!$B$26:$S$43='Data 추출'!$K831)*ROW(속성!$B$26:$S$43))</f>
        <v>27</v>
      </c>
      <c r="M831">
        <f>SUMPRODUCT((속성!$B$26:$S$43='Data 추출'!$K831)*COLUMN(속성!$B$26:$S$43))</f>
        <v>4</v>
      </c>
      <c r="N831" t="str">
        <f>IF(L831=0,K831,(INDEX(속성!$A$1:$A$43,'Data 추출'!L831,1)))</f>
        <v>불꽃</v>
      </c>
      <c r="O831" t="str">
        <f>IF(M831=0,"",INDEX(속성!$A$25:$S$25,1,'Data 추출'!M831))</f>
        <v>물</v>
      </c>
    </row>
    <row r="832" spans="1:15" x14ac:dyDescent="0.3">
      <c r="B832">
        <v>722</v>
      </c>
      <c r="C832" t="s">
        <v>1626</v>
      </c>
      <c r="D832">
        <v>68</v>
      </c>
      <c r="E832">
        <v>55</v>
      </c>
      <c r="F832">
        <v>55</v>
      </c>
      <c r="G832">
        <v>50</v>
      </c>
      <c r="H832">
        <v>50</v>
      </c>
      <c r="I832">
        <v>42</v>
      </c>
      <c r="J832">
        <v>320</v>
      </c>
      <c r="K832" t="str">
        <f>VLOOKUP(C832,'Raw 도감'!$E$2:$F$1103,2,FALSE)</f>
        <v>풀비행</v>
      </c>
      <c r="L832">
        <f>SUMPRODUCT((속성!$B$26:$S$43='Data 추출'!$K832)*ROW(속성!$B$26:$S$43))</f>
        <v>30</v>
      </c>
      <c r="M832">
        <f>SUMPRODUCT((속성!$B$26:$S$43='Data 추출'!$K832)*COLUMN(속성!$B$26:$S$43))</f>
        <v>11</v>
      </c>
      <c r="N832" t="str">
        <f>IF(L832=0,K832,(INDEX(속성!$A$1:$A$43,'Data 추출'!L832,1)))</f>
        <v>풀</v>
      </c>
      <c r="O832" t="str">
        <f>IF(M832=0,"",INDEX(속성!$A$25:$S$25,1,'Data 추출'!M832))</f>
        <v>비행</v>
      </c>
    </row>
    <row r="833" spans="2:15" x14ac:dyDescent="0.3">
      <c r="B833">
        <v>723</v>
      </c>
      <c r="C833" t="s">
        <v>1628</v>
      </c>
      <c r="D833">
        <v>78</v>
      </c>
      <c r="E833">
        <v>75</v>
      </c>
      <c r="F833">
        <v>75</v>
      </c>
      <c r="G833">
        <v>70</v>
      </c>
      <c r="H833">
        <v>70</v>
      </c>
      <c r="I833">
        <v>52</v>
      </c>
      <c r="J833">
        <v>420</v>
      </c>
      <c r="K833" t="str">
        <f>VLOOKUP(C833,'Raw 도감'!$E$2:$F$1103,2,FALSE)</f>
        <v>풀비행</v>
      </c>
      <c r="L833">
        <f>SUMPRODUCT((속성!$B$26:$S$43='Data 추출'!$K833)*ROW(속성!$B$26:$S$43))</f>
        <v>30</v>
      </c>
      <c r="M833">
        <f>SUMPRODUCT((속성!$B$26:$S$43='Data 추출'!$K833)*COLUMN(속성!$B$26:$S$43))</f>
        <v>11</v>
      </c>
      <c r="N833" t="str">
        <f>IF(L833=0,K833,(INDEX(속성!$A$1:$A$43,'Data 추출'!L833,1)))</f>
        <v>풀</v>
      </c>
      <c r="O833" t="str">
        <f>IF(M833=0,"",INDEX(속성!$A$25:$S$25,1,'Data 추출'!M833))</f>
        <v>비행</v>
      </c>
    </row>
    <row r="834" spans="2:15" x14ac:dyDescent="0.3">
      <c r="B834">
        <v>724</v>
      </c>
      <c r="C834" t="s">
        <v>1630</v>
      </c>
      <c r="D834">
        <v>78</v>
      </c>
      <c r="E834">
        <v>107</v>
      </c>
      <c r="F834">
        <v>75</v>
      </c>
      <c r="G834">
        <v>100</v>
      </c>
      <c r="H834">
        <v>100</v>
      </c>
      <c r="I834">
        <v>70</v>
      </c>
      <c r="J834">
        <v>530</v>
      </c>
      <c r="K834" t="str">
        <f>VLOOKUP(C834,'Raw 도감'!$E$2:$F$1103,2,FALSE)</f>
        <v>풀고스트</v>
      </c>
      <c r="L834">
        <f>SUMPRODUCT((속성!$B$26:$S$43='Data 추출'!$K834)*ROW(속성!$B$26:$S$43))</f>
        <v>30</v>
      </c>
      <c r="M834">
        <f>SUMPRODUCT((속성!$B$26:$S$43='Data 추출'!$K834)*COLUMN(속성!$B$26:$S$43))</f>
        <v>15</v>
      </c>
      <c r="N834" t="str">
        <f>IF(L834=0,K834,(INDEX(속성!$A$1:$A$43,'Data 추출'!L834,1)))</f>
        <v>풀</v>
      </c>
      <c r="O834" t="str">
        <f>IF(M834=0,"",INDEX(속성!$A$25:$S$25,1,'Data 추출'!M834))</f>
        <v>고스트</v>
      </c>
    </row>
    <row r="835" spans="2:15" x14ac:dyDescent="0.3">
      <c r="B835">
        <v>725</v>
      </c>
      <c r="C835" t="s">
        <v>1632</v>
      </c>
      <c r="D835">
        <v>45</v>
      </c>
      <c r="E835">
        <v>65</v>
      </c>
      <c r="F835">
        <v>40</v>
      </c>
      <c r="G835">
        <v>60</v>
      </c>
      <c r="H835">
        <v>40</v>
      </c>
      <c r="I835">
        <v>70</v>
      </c>
      <c r="J835">
        <v>320</v>
      </c>
      <c r="K835" t="str">
        <f>VLOOKUP(C835,'Raw 도감'!$E$2:$F$1103,2,FALSE)</f>
        <v>불꽃</v>
      </c>
      <c r="L835">
        <f>SUMPRODUCT((속성!$B$26:$S$43='Data 추출'!$K835)*ROW(속성!$B$26:$S$43))</f>
        <v>0</v>
      </c>
      <c r="M835">
        <f>SUMPRODUCT((속성!$B$26:$S$43='Data 추출'!$K835)*COLUMN(속성!$B$26:$S$43))</f>
        <v>0</v>
      </c>
      <c r="N835" t="str">
        <f>IF(L835=0,K835,(INDEX(속성!$A$1:$A$43,'Data 추출'!L835,1)))</f>
        <v>불꽃</v>
      </c>
      <c r="O835" t="str">
        <f>IF(M835=0,"",INDEX(속성!$A$25:$S$25,1,'Data 추출'!M835))</f>
        <v/>
      </c>
    </row>
    <row r="836" spans="2:15" x14ac:dyDescent="0.3">
      <c r="B836">
        <v>726</v>
      </c>
      <c r="C836" t="s">
        <v>1634</v>
      </c>
      <c r="D836">
        <v>65</v>
      </c>
      <c r="E836">
        <v>85</v>
      </c>
      <c r="F836">
        <v>50</v>
      </c>
      <c r="G836">
        <v>80</v>
      </c>
      <c r="H836">
        <v>50</v>
      </c>
      <c r="I836">
        <v>90</v>
      </c>
      <c r="J836">
        <v>420</v>
      </c>
      <c r="K836" t="str">
        <f>VLOOKUP(C836,'Raw 도감'!$E$2:$F$1103,2,FALSE)</f>
        <v>불꽃</v>
      </c>
      <c r="L836">
        <f>SUMPRODUCT((속성!$B$26:$S$43='Data 추출'!$K836)*ROW(속성!$B$26:$S$43))</f>
        <v>0</v>
      </c>
      <c r="M836">
        <f>SUMPRODUCT((속성!$B$26:$S$43='Data 추출'!$K836)*COLUMN(속성!$B$26:$S$43))</f>
        <v>0</v>
      </c>
      <c r="N836" t="str">
        <f>IF(L836=0,K836,(INDEX(속성!$A$1:$A$43,'Data 추출'!L836,1)))</f>
        <v>불꽃</v>
      </c>
      <c r="O836" t="str">
        <f>IF(M836=0,"",INDEX(속성!$A$25:$S$25,1,'Data 추출'!M836))</f>
        <v/>
      </c>
    </row>
    <row r="837" spans="2:15" x14ac:dyDescent="0.3">
      <c r="B837">
        <v>727</v>
      </c>
      <c r="C837" t="s">
        <v>1636</v>
      </c>
      <c r="D837">
        <v>95</v>
      </c>
      <c r="E837">
        <v>115</v>
      </c>
      <c r="F837">
        <v>90</v>
      </c>
      <c r="G837">
        <v>80</v>
      </c>
      <c r="H837">
        <v>90</v>
      </c>
      <c r="I837">
        <v>60</v>
      </c>
      <c r="J837">
        <v>530</v>
      </c>
      <c r="K837" t="str">
        <f>VLOOKUP(C837,'Raw 도감'!$E$2:$F$1103,2,FALSE)</f>
        <v>불꽃악</v>
      </c>
      <c r="L837">
        <f>SUMPRODUCT((속성!$B$26:$S$43='Data 추출'!$K837)*ROW(속성!$B$26:$S$43))</f>
        <v>27</v>
      </c>
      <c r="M837">
        <f>SUMPRODUCT((속성!$B$26:$S$43='Data 추출'!$K837)*COLUMN(속성!$B$26:$S$43))</f>
        <v>17</v>
      </c>
      <c r="N837" t="str">
        <f>IF(L837=0,K837,(INDEX(속성!$A$1:$A$43,'Data 추출'!L837,1)))</f>
        <v>불꽃</v>
      </c>
      <c r="O837" t="str">
        <f>IF(M837=0,"",INDEX(속성!$A$25:$S$25,1,'Data 추출'!M837))</f>
        <v>악</v>
      </c>
    </row>
    <row r="838" spans="2:15" x14ac:dyDescent="0.3">
      <c r="B838">
        <v>728</v>
      </c>
      <c r="C838" t="s">
        <v>1638</v>
      </c>
      <c r="D838">
        <v>50</v>
      </c>
      <c r="E838">
        <v>54</v>
      </c>
      <c r="F838">
        <v>54</v>
      </c>
      <c r="G838">
        <v>66</v>
      </c>
      <c r="H838">
        <v>56</v>
      </c>
      <c r="I838">
        <v>40</v>
      </c>
      <c r="J838">
        <v>320</v>
      </c>
      <c r="K838" t="str">
        <f>VLOOKUP(C838,'Raw 도감'!$E$2:$F$1103,2,FALSE)</f>
        <v>물</v>
      </c>
      <c r="L838">
        <f>SUMPRODUCT((속성!$B$26:$S$43='Data 추출'!$K838)*ROW(속성!$B$26:$S$43))</f>
        <v>0</v>
      </c>
      <c r="M838">
        <f>SUMPRODUCT((속성!$B$26:$S$43='Data 추출'!$K838)*COLUMN(속성!$B$26:$S$43))</f>
        <v>0</v>
      </c>
      <c r="N838" t="str">
        <f>IF(L838=0,K838,(INDEX(속성!$A$1:$A$43,'Data 추출'!L838,1)))</f>
        <v>물</v>
      </c>
      <c r="O838" t="str">
        <f>IF(M838=0,"",INDEX(속성!$A$25:$S$25,1,'Data 추출'!M838))</f>
        <v/>
      </c>
    </row>
    <row r="839" spans="2:15" x14ac:dyDescent="0.3">
      <c r="B839">
        <v>729</v>
      </c>
      <c r="C839" t="s">
        <v>1640</v>
      </c>
      <c r="D839">
        <v>60</v>
      </c>
      <c r="E839">
        <v>69</v>
      </c>
      <c r="F839">
        <v>69</v>
      </c>
      <c r="G839">
        <v>91</v>
      </c>
      <c r="H839">
        <v>81</v>
      </c>
      <c r="I839">
        <v>50</v>
      </c>
      <c r="J839">
        <v>420</v>
      </c>
      <c r="K839" t="str">
        <f>VLOOKUP(C839,'Raw 도감'!$E$2:$F$1103,2,FALSE)</f>
        <v>물</v>
      </c>
      <c r="L839">
        <f>SUMPRODUCT((속성!$B$26:$S$43='Data 추출'!$K839)*ROW(속성!$B$26:$S$43))</f>
        <v>0</v>
      </c>
      <c r="M839">
        <f>SUMPRODUCT((속성!$B$26:$S$43='Data 추출'!$K839)*COLUMN(속성!$B$26:$S$43))</f>
        <v>0</v>
      </c>
      <c r="N839" t="str">
        <f>IF(L839=0,K839,(INDEX(속성!$A$1:$A$43,'Data 추출'!L839,1)))</f>
        <v>물</v>
      </c>
      <c r="O839" t="str">
        <f>IF(M839=0,"",INDEX(속성!$A$25:$S$25,1,'Data 추출'!M839))</f>
        <v/>
      </c>
    </row>
    <row r="840" spans="2:15" x14ac:dyDescent="0.3">
      <c r="B840">
        <v>730</v>
      </c>
      <c r="C840" t="s">
        <v>1642</v>
      </c>
      <c r="D840">
        <v>80</v>
      </c>
      <c r="E840">
        <v>74</v>
      </c>
      <c r="F840">
        <v>74</v>
      </c>
      <c r="G840">
        <v>126</v>
      </c>
      <c r="H840">
        <v>116</v>
      </c>
      <c r="I840">
        <v>60</v>
      </c>
      <c r="J840">
        <v>530</v>
      </c>
      <c r="K840" t="str">
        <f>VLOOKUP(C840,'Raw 도감'!$E$2:$F$1103,2,FALSE)</f>
        <v>물페어리</v>
      </c>
      <c r="L840">
        <f>SUMPRODUCT((속성!$B$26:$S$43='Data 추출'!$K840)*ROW(속성!$B$26:$S$43))</f>
        <v>28</v>
      </c>
      <c r="M840">
        <f>SUMPRODUCT((속성!$B$26:$S$43='Data 추출'!$K840)*COLUMN(속성!$B$26:$S$43))</f>
        <v>19</v>
      </c>
      <c r="N840" t="str">
        <f>IF(L840=0,K840,(INDEX(속성!$A$1:$A$43,'Data 추출'!L840,1)))</f>
        <v>물</v>
      </c>
      <c r="O840" t="str">
        <f>IF(M840=0,"",INDEX(속성!$A$25:$S$25,1,'Data 추출'!M840))</f>
        <v>페어리</v>
      </c>
    </row>
    <row r="841" spans="2:15" x14ac:dyDescent="0.3">
      <c r="B841">
        <v>731</v>
      </c>
      <c r="C841" t="s">
        <v>1644</v>
      </c>
      <c r="D841">
        <v>35</v>
      </c>
      <c r="E841">
        <v>75</v>
      </c>
      <c r="F841">
        <v>30</v>
      </c>
      <c r="G841">
        <v>30</v>
      </c>
      <c r="H841">
        <v>30</v>
      </c>
      <c r="I841">
        <v>65</v>
      </c>
      <c r="J841">
        <v>265</v>
      </c>
      <c r="K841" t="str">
        <f>VLOOKUP(C841,'Raw 도감'!$E$2:$F$1103,2,FALSE)</f>
        <v>노말비행</v>
      </c>
      <c r="L841">
        <f>SUMPRODUCT((속성!$B$26:$S$43='Data 추출'!$K841)*ROW(속성!$B$26:$S$43))</f>
        <v>26</v>
      </c>
      <c r="M841">
        <f>SUMPRODUCT((속성!$B$26:$S$43='Data 추출'!$K841)*COLUMN(속성!$B$26:$S$43))</f>
        <v>11</v>
      </c>
      <c r="N841" t="str">
        <f>IF(L841=0,K841,(INDEX(속성!$A$1:$A$43,'Data 추출'!L841,1)))</f>
        <v>노말</v>
      </c>
      <c r="O841" t="str">
        <f>IF(M841=0,"",INDEX(속성!$A$25:$S$25,1,'Data 추출'!M841))</f>
        <v>비행</v>
      </c>
    </row>
    <row r="842" spans="2:15" x14ac:dyDescent="0.3">
      <c r="B842">
        <v>732</v>
      </c>
      <c r="C842" t="s">
        <v>1646</v>
      </c>
      <c r="D842">
        <v>55</v>
      </c>
      <c r="E842">
        <v>85</v>
      </c>
      <c r="F842">
        <v>50</v>
      </c>
      <c r="G842">
        <v>40</v>
      </c>
      <c r="H842">
        <v>50</v>
      </c>
      <c r="I842">
        <v>75</v>
      </c>
      <c r="J842">
        <v>355</v>
      </c>
      <c r="K842" t="str">
        <f>VLOOKUP(C842,'Raw 도감'!$E$2:$F$1103,2,FALSE)</f>
        <v>노말비행</v>
      </c>
      <c r="L842">
        <f>SUMPRODUCT((속성!$B$26:$S$43='Data 추출'!$K842)*ROW(속성!$B$26:$S$43))</f>
        <v>26</v>
      </c>
      <c r="M842">
        <f>SUMPRODUCT((속성!$B$26:$S$43='Data 추출'!$K842)*COLUMN(속성!$B$26:$S$43))</f>
        <v>11</v>
      </c>
      <c r="N842" t="str">
        <f>IF(L842=0,K842,(INDEX(속성!$A$1:$A$43,'Data 추출'!L842,1)))</f>
        <v>노말</v>
      </c>
      <c r="O842" t="str">
        <f>IF(M842=0,"",INDEX(속성!$A$25:$S$25,1,'Data 추출'!M842))</f>
        <v>비행</v>
      </c>
    </row>
    <row r="843" spans="2:15" x14ac:dyDescent="0.3">
      <c r="B843">
        <v>733</v>
      </c>
      <c r="C843" t="s">
        <v>1648</v>
      </c>
      <c r="D843">
        <v>80</v>
      </c>
      <c r="E843">
        <v>120</v>
      </c>
      <c r="F843">
        <v>75</v>
      </c>
      <c r="G843">
        <v>75</v>
      </c>
      <c r="H843">
        <v>75</v>
      </c>
      <c r="I843">
        <v>60</v>
      </c>
      <c r="J843">
        <v>485</v>
      </c>
      <c r="K843" t="str">
        <f>VLOOKUP(C843,'Raw 도감'!$E$2:$F$1103,2,FALSE)</f>
        <v>노말비행</v>
      </c>
      <c r="L843">
        <f>SUMPRODUCT((속성!$B$26:$S$43='Data 추출'!$K843)*ROW(속성!$B$26:$S$43))</f>
        <v>26</v>
      </c>
      <c r="M843">
        <f>SUMPRODUCT((속성!$B$26:$S$43='Data 추출'!$K843)*COLUMN(속성!$B$26:$S$43))</f>
        <v>11</v>
      </c>
      <c r="N843" t="str">
        <f>IF(L843=0,K843,(INDEX(속성!$A$1:$A$43,'Data 추출'!L843,1)))</f>
        <v>노말</v>
      </c>
      <c r="O843" t="str">
        <f>IF(M843=0,"",INDEX(속성!$A$25:$S$25,1,'Data 추출'!M843))</f>
        <v>비행</v>
      </c>
    </row>
    <row r="844" spans="2:15" x14ac:dyDescent="0.3">
      <c r="B844">
        <v>734</v>
      </c>
      <c r="C844" t="s">
        <v>1650</v>
      </c>
      <c r="D844">
        <v>48</v>
      </c>
      <c r="E844">
        <v>70</v>
      </c>
      <c r="F844">
        <v>30</v>
      </c>
      <c r="G844">
        <v>30</v>
      </c>
      <c r="H844">
        <v>30</v>
      </c>
      <c r="I844">
        <v>45</v>
      </c>
      <c r="J844">
        <v>253</v>
      </c>
      <c r="K844" t="str">
        <f>VLOOKUP(C844,'Raw 도감'!$E$2:$F$1103,2,FALSE)</f>
        <v>노말</v>
      </c>
      <c r="L844">
        <f>SUMPRODUCT((속성!$B$26:$S$43='Data 추출'!$K844)*ROW(속성!$B$26:$S$43))</f>
        <v>0</v>
      </c>
      <c r="M844">
        <f>SUMPRODUCT((속성!$B$26:$S$43='Data 추출'!$K844)*COLUMN(속성!$B$26:$S$43))</f>
        <v>0</v>
      </c>
      <c r="N844" t="str">
        <f>IF(L844=0,K844,(INDEX(속성!$A$1:$A$43,'Data 추출'!L844,1)))</f>
        <v>노말</v>
      </c>
      <c r="O844" t="str">
        <f>IF(M844=0,"",INDEX(속성!$A$25:$S$25,1,'Data 추출'!M844))</f>
        <v/>
      </c>
    </row>
    <row r="845" spans="2:15" x14ac:dyDescent="0.3">
      <c r="B845">
        <v>735</v>
      </c>
      <c r="C845" t="s">
        <v>1652</v>
      </c>
      <c r="D845">
        <v>88</v>
      </c>
      <c r="E845">
        <v>110</v>
      </c>
      <c r="F845">
        <v>60</v>
      </c>
      <c r="G845">
        <v>55</v>
      </c>
      <c r="H845">
        <v>60</v>
      </c>
      <c r="I845">
        <v>45</v>
      </c>
      <c r="J845">
        <v>418</v>
      </c>
      <c r="K845" t="str">
        <f>VLOOKUP(C845,'Raw 도감'!$E$2:$F$1103,2,FALSE)</f>
        <v>노말</v>
      </c>
      <c r="L845">
        <f>SUMPRODUCT((속성!$B$26:$S$43='Data 추출'!$K845)*ROW(속성!$B$26:$S$43))</f>
        <v>0</v>
      </c>
      <c r="M845">
        <f>SUMPRODUCT((속성!$B$26:$S$43='Data 추출'!$K845)*COLUMN(속성!$B$26:$S$43))</f>
        <v>0</v>
      </c>
      <c r="N845" t="str">
        <f>IF(L845=0,K845,(INDEX(속성!$A$1:$A$43,'Data 추출'!L845,1)))</f>
        <v>노말</v>
      </c>
      <c r="O845" t="str">
        <f>IF(M845=0,"",INDEX(속성!$A$25:$S$25,1,'Data 추출'!M845))</f>
        <v/>
      </c>
    </row>
    <row r="846" spans="2:15" x14ac:dyDescent="0.3">
      <c r="B846">
        <v>736</v>
      </c>
      <c r="C846" t="s">
        <v>1654</v>
      </c>
      <c r="D846">
        <v>47</v>
      </c>
      <c r="E846">
        <v>62</v>
      </c>
      <c r="F846">
        <v>45</v>
      </c>
      <c r="G846">
        <v>55</v>
      </c>
      <c r="H846">
        <v>45</v>
      </c>
      <c r="I846">
        <v>46</v>
      </c>
      <c r="J846">
        <v>300</v>
      </c>
      <c r="K846" t="str">
        <f>VLOOKUP(C846,'Raw 도감'!$E$2:$F$1103,2,FALSE)</f>
        <v>벌레</v>
      </c>
      <c r="L846">
        <f>SUMPRODUCT((속성!$B$26:$S$43='Data 추출'!$K846)*ROW(속성!$B$26:$S$43))</f>
        <v>0</v>
      </c>
      <c r="M846">
        <f>SUMPRODUCT((속성!$B$26:$S$43='Data 추출'!$K846)*COLUMN(속성!$B$26:$S$43))</f>
        <v>0</v>
      </c>
      <c r="N846" t="str">
        <f>IF(L846=0,K846,(INDEX(속성!$A$1:$A$43,'Data 추출'!L846,1)))</f>
        <v>벌레</v>
      </c>
      <c r="O846" t="str">
        <f>IF(M846=0,"",INDEX(속성!$A$25:$S$25,1,'Data 추출'!M846))</f>
        <v/>
      </c>
    </row>
    <row r="847" spans="2:15" x14ac:dyDescent="0.3">
      <c r="B847">
        <v>737</v>
      </c>
      <c r="C847" t="s">
        <v>1656</v>
      </c>
      <c r="D847">
        <v>57</v>
      </c>
      <c r="E847">
        <v>82</v>
      </c>
      <c r="F847">
        <v>95</v>
      </c>
      <c r="G847">
        <v>55</v>
      </c>
      <c r="H847">
        <v>75</v>
      </c>
      <c r="I847">
        <v>36</v>
      </c>
      <c r="J847">
        <v>400</v>
      </c>
      <c r="K847" t="str">
        <f>VLOOKUP(C847,'Raw 도감'!$E$2:$F$1103,2,FALSE)</f>
        <v>벌레전기</v>
      </c>
      <c r="L847">
        <f>SUMPRODUCT((속성!$B$26:$S$43='Data 추출'!$K847)*ROW(속성!$B$26:$S$43))</f>
        <v>37</v>
      </c>
      <c r="M847">
        <f>SUMPRODUCT((속성!$B$26:$S$43='Data 추출'!$K847)*COLUMN(속성!$B$26:$S$43))</f>
        <v>5</v>
      </c>
      <c r="N847" t="str">
        <f>IF(L847=0,K847,(INDEX(속성!$A$1:$A$43,'Data 추출'!L847,1)))</f>
        <v>벌레</v>
      </c>
      <c r="O847" t="str">
        <f>IF(M847=0,"",INDEX(속성!$A$25:$S$25,1,'Data 추출'!M847))</f>
        <v>전기</v>
      </c>
    </row>
    <row r="848" spans="2:15" x14ac:dyDescent="0.3">
      <c r="B848">
        <v>738</v>
      </c>
      <c r="C848" t="s">
        <v>1658</v>
      </c>
      <c r="D848">
        <v>77</v>
      </c>
      <c r="E848">
        <v>70</v>
      </c>
      <c r="F848">
        <v>90</v>
      </c>
      <c r="G848">
        <v>145</v>
      </c>
      <c r="H848">
        <v>75</v>
      </c>
      <c r="I848">
        <v>43</v>
      </c>
      <c r="J848">
        <v>500</v>
      </c>
      <c r="K848" t="str">
        <f>VLOOKUP(C848,'Raw 도감'!$E$2:$F$1103,2,FALSE)</f>
        <v>벌레전기</v>
      </c>
      <c r="L848">
        <f>SUMPRODUCT((속성!$B$26:$S$43='Data 추출'!$K848)*ROW(속성!$B$26:$S$43))</f>
        <v>37</v>
      </c>
      <c r="M848">
        <f>SUMPRODUCT((속성!$B$26:$S$43='Data 추출'!$K848)*COLUMN(속성!$B$26:$S$43))</f>
        <v>5</v>
      </c>
      <c r="N848" t="str">
        <f>IF(L848=0,K848,(INDEX(속성!$A$1:$A$43,'Data 추출'!L848,1)))</f>
        <v>벌레</v>
      </c>
      <c r="O848" t="str">
        <f>IF(M848=0,"",INDEX(속성!$A$25:$S$25,1,'Data 추출'!M848))</f>
        <v>전기</v>
      </c>
    </row>
    <row r="849" spans="1:15" x14ac:dyDescent="0.3">
      <c r="B849">
        <v>739</v>
      </c>
      <c r="C849" t="s">
        <v>1660</v>
      </c>
      <c r="D849">
        <v>47</v>
      </c>
      <c r="E849">
        <v>82</v>
      </c>
      <c r="F849">
        <v>57</v>
      </c>
      <c r="G849">
        <v>42</v>
      </c>
      <c r="H849">
        <v>47</v>
      </c>
      <c r="I849">
        <v>63</v>
      </c>
      <c r="J849">
        <v>338</v>
      </c>
      <c r="K849" t="str">
        <f>VLOOKUP(C849,'Raw 도감'!$E$2:$F$1103,2,FALSE)</f>
        <v>격투</v>
      </c>
      <c r="L849">
        <f>SUMPRODUCT((속성!$B$26:$S$43='Data 추출'!$K849)*ROW(속성!$B$26:$S$43))</f>
        <v>0</v>
      </c>
      <c r="M849">
        <f>SUMPRODUCT((속성!$B$26:$S$43='Data 추출'!$K849)*COLUMN(속성!$B$26:$S$43))</f>
        <v>0</v>
      </c>
      <c r="N849" t="str">
        <f>IF(L849=0,K849,(INDEX(속성!$A$1:$A$43,'Data 추출'!L849,1)))</f>
        <v>격투</v>
      </c>
      <c r="O849" t="str">
        <f>IF(M849=0,"",INDEX(속성!$A$25:$S$25,1,'Data 추출'!M849))</f>
        <v/>
      </c>
    </row>
    <row r="850" spans="1:15" x14ac:dyDescent="0.3">
      <c r="B850">
        <v>740</v>
      </c>
      <c r="C850" t="s">
        <v>1662</v>
      </c>
      <c r="D850">
        <v>97</v>
      </c>
      <c r="E850">
        <v>132</v>
      </c>
      <c r="F850">
        <v>77</v>
      </c>
      <c r="G850">
        <v>62</v>
      </c>
      <c r="H850">
        <v>67</v>
      </c>
      <c r="I850">
        <v>43</v>
      </c>
      <c r="J850">
        <v>478</v>
      </c>
      <c r="K850" t="str">
        <f>VLOOKUP(C850,'Raw 도감'!$E$2:$F$1103,2,FALSE)</f>
        <v>격투얼음</v>
      </c>
      <c r="L850">
        <f>SUMPRODUCT((속성!$B$26:$S$43='Data 추출'!$K850)*ROW(속성!$B$26:$S$43))</f>
        <v>32</v>
      </c>
      <c r="M850">
        <f>SUMPRODUCT((속성!$B$26:$S$43='Data 추출'!$K850)*COLUMN(속성!$B$26:$S$43))</f>
        <v>7</v>
      </c>
      <c r="N850" t="str">
        <f>IF(L850=0,K850,(INDEX(속성!$A$1:$A$43,'Data 추출'!L850,1)))</f>
        <v>격투</v>
      </c>
      <c r="O850" t="str">
        <f>IF(M850=0,"",INDEX(속성!$A$25:$S$25,1,'Data 추출'!M850))</f>
        <v>얼음</v>
      </c>
    </row>
    <row r="851" spans="1:15" x14ac:dyDescent="0.3">
      <c r="B851">
        <v>741</v>
      </c>
      <c r="C851" t="s">
        <v>1664</v>
      </c>
      <c r="D851">
        <v>75</v>
      </c>
      <c r="E851">
        <v>70</v>
      </c>
      <c r="F851">
        <v>70</v>
      </c>
      <c r="G851">
        <v>98</v>
      </c>
      <c r="H851">
        <v>70</v>
      </c>
      <c r="I851">
        <v>93</v>
      </c>
      <c r="J851">
        <v>476</v>
      </c>
      <c r="K851" t="str">
        <f>VLOOKUP(C851,'Raw 도감'!$E$2:$F$1103,2,FALSE)</f>
        <v>불꽃비행</v>
      </c>
      <c r="L851">
        <f>SUMPRODUCT((속성!$B$26:$S$43='Data 추출'!$K851)*ROW(속성!$B$26:$S$43))</f>
        <v>27</v>
      </c>
      <c r="M851">
        <f>SUMPRODUCT((속성!$B$26:$S$43='Data 추출'!$K851)*COLUMN(속성!$B$26:$S$43))</f>
        <v>11</v>
      </c>
      <c r="N851" t="str">
        <f>IF(L851=0,K851,(INDEX(속성!$A$1:$A$43,'Data 추출'!L851,1)))</f>
        <v>불꽃</v>
      </c>
      <c r="O851" t="str">
        <f>IF(M851=0,"",INDEX(속성!$A$25:$S$25,1,'Data 추출'!M851))</f>
        <v>비행</v>
      </c>
    </row>
    <row r="852" spans="1:15" x14ac:dyDescent="0.3">
      <c r="B852">
        <v>742</v>
      </c>
      <c r="C852" t="s">
        <v>1666</v>
      </c>
      <c r="D852">
        <v>40</v>
      </c>
      <c r="E852">
        <v>45</v>
      </c>
      <c r="F852">
        <v>40</v>
      </c>
      <c r="G852">
        <v>55</v>
      </c>
      <c r="H852">
        <v>40</v>
      </c>
      <c r="I852">
        <v>84</v>
      </c>
      <c r="J852">
        <v>304</v>
      </c>
      <c r="K852" t="str">
        <f>VLOOKUP(C852,'Raw 도감'!$E$2:$F$1103,2,FALSE)</f>
        <v>벌레페어리</v>
      </c>
      <c r="L852">
        <f>SUMPRODUCT((속성!$B$26:$S$43='Data 추출'!$K852)*ROW(속성!$B$26:$S$43))</f>
        <v>37</v>
      </c>
      <c r="M852">
        <f>SUMPRODUCT((속성!$B$26:$S$43='Data 추출'!$K852)*COLUMN(속성!$B$26:$S$43))</f>
        <v>19</v>
      </c>
      <c r="N852" t="str">
        <f>IF(L852=0,K852,(INDEX(속성!$A$1:$A$43,'Data 추출'!L852,1)))</f>
        <v>벌레</v>
      </c>
      <c r="O852" t="str">
        <f>IF(M852=0,"",INDEX(속성!$A$25:$S$25,1,'Data 추출'!M852))</f>
        <v>페어리</v>
      </c>
    </row>
    <row r="853" spans="1:15" x14ac:dyDescent="0.3">
      <c r="B853">
        <v>743</v>
      </c>
      <c r="C853" t="s">
        <v>1668</v>
      </c>
      <c r="D853">
        <v>60</v>
      </c>
      <c r="E853">
        <v>55</v>
      </c>
      <c r="F853">
        <v>60</v>
      </c>
      <c r="G853">
        <v>95</v>
      </c>
      <c r="H853">
        <v>70</v>
      </c>
      <c r="I853">
        <v>124</v>
      </c>
      <c r="J853">
        <v>464</v>
      </c>
      <c r="K853" t="str">
        <f>VLOOKUP(C853,'Raw 도감'!$E$2:$F$1103,2,FALSE)</f>
        <v>벌레페어리</v>
      </c>
      <c r="L853">
        <f>SUMPRODUCT((속성!$B$26:$S$43='Data 추출'!$K853)*ROW(속성!$B$26:$S$43))</f>
        <v>37</v>
      </c>
      <c r="M853">
        <f>SUMPRODUCT((속성!$B$26:$S$43='Data 추출'!$K853)*COLUMN(속성!$B$26:$S$43))</f>
        <v>19</v>
      </c>
      <c r="N853" t="str">
        <f>IF(L853=0,K853,(INDEX(속성!$A$1:$A$43,'Data 추출'!L853,1)))</f>
        <v>벌레</v>
      </c>
      <c r="O853" t="str">
        <f>IF(M853=0,"",INDEX(속성!$A$25:$S$25,1,'Data 추출'!M853))</f>
        <v>페어리</v>
      </c>
    </row>
    <row r="854" spans="1:15" x14ac:dyDescent="0.3">
      <c r="B854">
        <v>744</v>
      </c>
      <c r="C854" t="s">
        <v>1670</v>
      </c>
      <c r="D854">
        <v>45</v>
      </c>
      <c r="E854">
        <v>65</v>
      </c>
      <c r="F854">
        <v>40</v>
      </c>
      <c r="G854">
        <v>30</v>
      </c>
      <c r="H854">
        <v>40</v>
      </c>
      <c r="I854">
        <v>60</v>
      </c>
      <c r="J854">
        <v>280</v>
      </c>
      <c r="K854" t="str">
        <f>VLOOKUP(C854,'Raw 도감'!$E$2:$F$1103,2,FALSE)</f>
        <v>바위</v>
      </c>
      <c r="L854">
        <f>SUMPRODUCT((속성!$B$26:$S$43='Data 추출'!$K854)*ROW(속성!$B$26:$S$43))</f>
        <v>0</v>
      </c>
      <c r="M854">
        <f>SUMPRODUCT((속성!$B$26:$S$43='Data 추출'!$K854)*COLUMN(속성!$B$26:$S$43))</f>
        <v>0</v>
      </c>
      <c r="N854" t="str">
        <f>IF(L854=0,K854,(INDEX(속성!$A$1:$A$43,'Data 추출'!L854,1)))</f>
        <v>바위</v>
      </c>
      <c r="O854" t="str">
        <f>IF(M854=0,"",INDEX(속성!$A$25:$S$25,1,'Data 추출'!M854))</f>
        <v/>
      </c>
    </row>
    <row r="855" spans="1:15" x14ac:dyDescent="0.3">
      <c r="B855">
        <v>745</v>
      </c>
      <c r="C855" t="s">
        <v>1672</v>
      </c>
      <c r="D855">
        <v>75</v>
      </c>
      <c r="E855">
        <v>115</v>
      </c>
      <c r="F855">
        <v>65</v>
      </c>
      <c r="G855">
        <v>55</v>
      </c>
      <c r="H855">
        <v>65</v>
      </c>
      <c r="I855">
        <v>112</v>
      </c>
      <c r="J855">
        <v>487</v>
      </c>
      <c r="K855" t="str">
        <f>VLOOKUP(C855,'Raw 도감'!$E$2:$F$1103,2,FALSE)</f>
        <v>바위</v>
      </c>
      <c r="L855">
        <f>SUMPRODUCT((속성!$B$26:$S$43='Data 추출'!$K855)*ROW(속성!$B$26:$S$43))</f>
        <v>0</v>
      </c>
      <c r="M855">
        <f>SUMPRODUCT((속성!$B$26:$S$43='Data 추출'!$K855)*COLUMN(속성!$B$26:$S$43))</f>
        <v>0</v>
      </c>
      <c r="N855" t="str">
        <f>IF(L855=0,K855,(INDEX(속성!$A$1:$A$43,'Data 추출'!L855,1)))</f>
        <v>바위</v>
      </c>
      <c r="O855" t="str">
        <f>IF(M855=0,"",INDEX(속성!$A$25:$S$25,1,'Data 추출'!M855))</f>
        <v/>
      </c>
    </row>
    <row r="856" spans="1:15" x14ac:dyDescent="0.3">
      <c r="A856" t="s">
        <v>3356</v>
      </c>
      <c r="B856">
        <v>746</v>
      </c>
      <c r="C856" t="s">
        <v>1674</v>
      </c>
      <c r="D856">
        <v>45</v>
      </c>
      <c r="E856">
        <v>20</v>
      </c>
      <c r="F856">
        <v>20</v>
      </c>
      <c r="G856">
        <v>25</v>
      </c>
      <c r="H856">
        <v>25</v>
      </c>
      <c r="I856">
        <v>40</v>
      </c>
      <c r="J856">
        <v>175</v>
      </c>
      <c r="K856" t="e">
        <f>VLOOKUP(C856,'Raw 도감'!$E$2:$F$1103,2,FALSE)</f>
        <v>#N/A</v>
      </c>
      <c r="L856" t="e">
        <f>SUMPRODUCT((속성!$B$26:$S$43='Data 추출'!$K856)*ROW(속성!$B$26:$S$43))</f>
        <v>#N/A</v>
      </c>
      <c r="M856" t="e">
        <f>SUMPRODUCT((속성!$B$26:$S$43='Data 추출'!$K856)*COLUMN(속성!$B$26:$S$43))</f>
        <v>#N/A</v>
      </c>
      <c r="N856" t="e">
        <f>IF(L856=0,K856,(INDEX(속성!$A$1:$A$43,'Data 추출'!L856,1)))</f>
        <v>#N/A</v>
      </c>
      <c r="O856" t="e">
        <f>IF(M856=0,"",INDEX(속성!$A$25:$S$25,1,'Data 추출'!M856))</f>
        <v>#N/A</v>
      </c>
    </row>
    <row r="857" spans="1:15" x14ac:dyDescent="0.3">
      <c r="A857" t="s">
        <v>3356</v>
      </c>
      <c r="B857">
        <v>746</v>
      </c>
      <c r="C857" t="s">
        <v>1676</v>
      </c>
      <c r="D857">
        <v>45</v>
      </c>
      <c r="E857">
        <v>140</v>
      </c>
      <c r="F857">
        <v>130</v>
      </c>
      <c r="G857">
        <v>140</v>
      </c>
      <c r="H857">
        <v>135</v>
      </c>
      <c r="I857">
        <v>30</v>
      </c>
      <c r="J857">
        <v>620</v>
      </c>
      <c r="K857" t="e">
        <f>VLOOKUP(C857,'Raw 도감'!$E$2:$F$1103,2,FALSE)</f>
        <v>#N/A</v>
      </c>
      <c r="L857" t="e">
        <f>SUMPRODUCT((속성!$B$26:$S$43='Data 추출'!$K857)*ROW(속성!$B$26:$S$43))</f>
        <v>#N/A</v>
      </c>
      <c r="M857" t="e">
        <f>SUMPRODUCT((속성!$B$26:$S$43='Data 추출'!$K857)*COLUMN(속성!$B$26:$S$43))</f>
        <v>#N/A</v>
      </c>
      <c r="N857" t="e">
        <f>IF(L857=0,K857,(INDEX(속성!$A$1:$A$43,'Data 추출'!L857,1)))</f>
        <v>#N/A</v>
      </c>
      <c r="O857" t="e">
        <f>IF(M857=0,"",INDEX(속성!$A$25:$S$25,1,'Data 추출'!M857))</f>
        <v>#N/A</v>
      </c>
    </row>
    <row r="858" spans="1:15" x14ac:dyDescent="0.3">
      <c r="B858">
        <v>747</v>
      </c>
      <c r="C858" t="s">
        <v>1678</v>
      </c>
      <c r="D858">
        <v>50</v>
      </c>
      <c r="E858">
        <v>53</v>
      </c>
      <c r="F858">
        <v>62</v>
      </c>
      <c r="G858">
        <v>43</v>
      </c>
      <c r="H858">
        <v>52</v>
      </c>
      <c r="I858">
        <v>45</v>
      </c>
      <c r="J858">
        <v>305</v>
      </c>
      <c r="K858" t="str">
        <f>VLOOKUP(C858,'Raw 도감'!$E$2:$F$1103,2,FALSE)</f>
        <v>독물</v>
      </c>
      <c r="L858">
        <f>SUMPRODUCT((속성!$B$26:$S$43='Data 추출'!$K858)*ROW(속성!$B$26:$S$43))</f>
        <v>33</v>
      </c>
      <c r="M858">
        <f>SUMPRODUCT((속성!$B$26:$S$43='Data 추출'!$K858)*COLUMN(속성!$B$26:$S$43))</f>
        <v>4</v>
      </c>
      <c r="N858" t="str">
        <f>IF(L858=0,K858,(INDEX(속성!$A$1:$A$43,'Data 추출'!L858,1)))</f>
        <v>독</v>
      </c>
      <c r="O858" t="str">
        <f>IF(M858=0,"",INDEX(속성!$A$25:$S$25,1,'Data 추출'!M858))</f>
        <v>물</v>
      </c>
    </row>
    <row r="859" spans="1:15" x14ac:dyDescent="0.3">
      <c r="B859">
        <v>748</v>
      </c>
      <c r="C859" t="s">
        <v>1680</v>
      </c>
      <c r="D859">
        <v>50</v>
      </c>
      <c r="E859">
        <v>63</v>
      </c>
      <c r="F859">
        <v>152</v>
      </c>
      <c r="G859">
        <v>53</v>
      </c>
      <c r="H859">
        <v>142</v>
      </c>
      <c r="I859">
        <v>35</v>
      </c>
      <c r="J859">
        <v>495</v>
      </c>
      <c r="K859" t="str">
        <f>VLOOKUP(C859,'Raw 도감'!$E$2:$F$1103,2,FALSE)</f>
        <v>독물</v>
      </c>
      <c r="L859">
        <f>SUMPRODUCT((속성!$B$26:$S$43='Data 추출'!$K859)*ROW(속성!$B$26:$S$43))</f>
        <v>33</v>
      </c>
      <c r="M859">
        <f>SUMPRODUCT((속성!$B$26:$S$43='Data 추출'!$K859)*COLUMN(속성!$B$26:$S$43))</f>
        <v>4</v>
      </c>
      <c r="N859" t="str">
        <f>IF(L859=0,K859,(INDEX(속성!$A$1:$A$43,'Data 추출'!L859,1)))</f>
        <v>독</v>
      </c>
      <c r="O859" t="str">
        <f>IF(M859=0,"",INDEX(속성!$A$25:$S$25,1,'Data 추출'!M859))</f>
        <v>물</v>
      </c>
    </row>
    <row r="860" spans="1:15" x14ac:dyDescent="0.3">
      <c r="B860">
        <v>749</v>
      </c>
      <c r="C860" t="s">
        <v>1682</v>
      </c>
      <c r="D860">
        <v>70</v>
      </c>
      <c r="E860">
        <v>100</v>
      </c>
      <c r="F860">
        <v>70</v>
      </c>
      <c r="G860">
        <v>45</v>
      </c>
      <c r="H860">
        <v>55</v>
      </c>
      <c r="I860">
        <v>45</v>
      </c>
      <c r="J860">
        <v>385</v>
      </c>
      <c r="K860" t="str">
        <f>VLOOKUP(C860,'Raw 도감'!$E$2:$F$1103,2,FALSE)</f>
        <v>땅</v>
      </c>
      <c r="L860">
        <f>SUMPRODUCT((속성!$B$26:$S$43='Data 추출'!$K860)*ROW(속성!$B$26:$S$43))</f>
        <v>0</v>
      </c>
      <c r="M860">
        <f>SUMPRODUCT((속성!$B$26:$S$43='Data 추출'!$K860)*COLUMN(속성!$B$26:$S$43))</f>
        <v>0</v>
      </c>
      <c r="N860" t="str">
        <f>IF(L860=0,K860,(INDEX(속성!$A$1:$A$43,'Data 추출'!L860,1)))</f>
        <v>땅</v>
      </c>
      <c r="O860" t="str">
        <f>IF(M860=0,"",INDEX(속성!$A$25:$S$25,1,'Data 추출'!M860))</f>
        <v/>
      </c>
    </row>
    <row r="861" spans="1:15" x14ac:dyDescent="0.3">
      <c r="B861">
        <v>750</v>
      </c>
      <c r="C861" t="s">
        <v>1684</v>
      </c>
      <c r="D861">
        <v>100</v>
      </c>
      <c r="E861">
        <v>125</v>
      </c>
      <c r="F861">
        <v>100</v>
      </c>
      <c r="G861">
        <v>55</v>
      </c>
      <c r="H861">
        <v>85</v>
      </c>
      <c r="I861">
        <v>35</v>
      </c>
      <c r="J861">
        <v>500</v>
      </c>
      <c r="K861" t="str">
        <f>VLOOKUP(C861,'Raw 도감'!$E$2:$F$1103,2,FALSE)</f>
        <v>땅</v>
      </c>
      <c r="L861">
        <f>SUMPRODUCT((속성!$B$26:$S$43='Data 추출'!$K861)*ROW(속성!$B$26:$S$43))</f>
        <v>0</v>
      </c>
      <c r="M861">
        <f>SUMPRODUCT((속성!$B$26:$S$43='Data 추출'!$K861)*COLUMN(속성!$B$26:$S$43))</f>
        <v>0</v>
      </c>
      <c r="N861" t="str">
        <f>IF(L861=0,K861,(INDEX(속성!$A$1:$A$43,'Data 추출'!L861,1)))</f>
        <v>땅</v>
      </c>
      <c r="O861" t="str">
        <f>IF(M861=0,"",INDEX(속성!$A$25:$S$25,1,'Data 추출'!M861))</f>
        <v/>
      </c>
    </row>
    <row r="862" spans="1:15" x14ac:dyDescent="0.3">
      <c r="B862">
        <v>751</v>
      </c>
      <c r="C862" t="s">
        <v>1686</v>
      </c>
      <c r="D862">
        <v>38</v>
      </c>
      <c r="E862">
        <v>40</v>
      </c>
      <c r="F862">
        <v>52</v>
      </c>
      <c r="G862">
        <v>40</v>
      </c>
      <c r="H862">
        <v>72</v>
      </c>
      <c r="I862">
        <v>27</v>
      </c>
      <c r="J862">
        <v>269</v>
      </c>
      <c r="K862" t="str">
        <f>VLOOKUP(C862,'Raw 도감'!$E$2:$F$1103,2,FALSE)</f>
        <v>물벌레</v>
      </c>
      <c r="L862">
        <f>SUMPRODUCT((속성!$B$26:$S$43='Data 추출'!$K862)*ROW(속성!$B$26:$S$43))</f>
        <v>28</v>
      </c>
      <c r="M862">
        <f>SUMPRODUCT((속성!$B$26:$S$43='Data 추출'!$K862)*COLUMN(속성!$B$26:$S$43))</f>
        <v>13</v>
      </c>
      <c r="N862" t="str">
        <f>IF(L862=0,K862,(INDEX(속성!$A$1:$A$43,'Data 추출'!L862,1)))</f>
        <v>물</v>
      </c>
      <c r="O862" t="str">
        <f>IF(M862=0,"",INDEX(속성!$A$25:$S$25,1,'Data 추출'!M862))</f>
        <v>벌레</v>
      </c>
    </row>
    <row r="863" spans="1:15" x14ac:dyDescent="0.3">
      <c r="B863">
        <v>752</v>
      </c>
      <c r="C863" t="s">
        <v>1688</v>
      </c>
      <c r="D863">
        <v>68</v>
      </c>
      <c r="E863">
        <v>70</v>
      </c>
      <c r="F863">
        <v>92</v>
      </c>
      <c r="G863">
        <v>50</v>
      </c>
      <c r="H863">
        <v>132</v>
      </c>
      <c r="I863">
        <v>42</v>
      </c>
      <c r="J863">
        <v>454</v>
      </c>
      <c r="K863" t="str">
        <f>VLOOKUP(C863,'Raw 도감'!$E$2:$F$1103,2,FALSE)</f>
        <v>물벌레</v>
      </c>
      <c r="L863">
        <f>SUMPRODUCT((속성!$B$26:$S$43='Data 추출'!$K863)*ROW(속성!$B$26:$S$43))</f>
        <v>28</v>
      </c>
      <c r="M863">
        <f>SUMPRODUCT((속성!$B$26:$S$43='Data 추출'!$K863)*COLUMN(속성!$B$26:$S$43))</f>
        <v>13</v>
      </c>
      <c r="N863" t="str">
        <f>IF(L863=0,K863,(INDEX(속성!$A$1:$A$43,'Data 추출'!L863,1)))</f>
        <v>물</v>
      </c>
      <c r="O863" t="str">
        <f>IF(M863=0,"",INDEX(속성!$A$25:$S$25,1,'Data 추출'!M863))</f>
        <v>벌레</v>
      </c>
    </row>
    <row r="864" spans="1:15" x14ac:dyDescent="0.3">
      <c r="B864">
        <v>753</v>
      </c>
      <c r="C864" t="s">
        <v>1690</v>
      </c>
      <c r="D864">
        <v>40</v>
      </c>
      <c r="E864">
        <v>55</v>
      </c>
      <c r="F864">
        <v>35</v>
      </c>
      <c r="G864">
        <v>50</v>
      </c>
      <c r="H864">
        <v>35</v>
      </c>
      <c r="I864">
        <v>35</v>
      </c>
      <c r="J864">
        <v>250</v>
      </c>
      <c r="K864" t="str">
        <f>VLOOKUP(C864,'Raw 도감'!$E$2:$F$1103,2,FALSE)</f>
        <v>풀</v>
      </c>
      <c r="L864">
        <f>SUMPRODUCT((속성!$B$26:$S$43='Data 추출'!$K864)*ROW(속성!$B$26:$S$43))</f>
        <v>0</v>
      </c>
      <c r="M864">
        <f>SUMPRODUCT((속성!$B$26:$S$43='Data 추출'!$K864)*COLUMN(속성!$B$26:$S$43))</f>
        <v>0</v>
      </c>
      <c r="N864" t="str">
        <f>IF(L864=0,K864,(INDEX(속성!$A$1:$A$43,'Data 추출'!L864,1)))</f>
        <v>풀</v>
      </c>
      <c r="O864" t="str">
        <f>IF(M864=0,"",INDEX(속성!$A$25:$S$25,1,'Data 추출'!M864))</f>
        <v/>
      </c>
    </row>
    <row r="865" spans="2:15" x14ac:dyDescent="0.3">
      <c r="B865">
        <v>754</v>
      </c>
      <c r="C865" t="s">
        <v>1692</v>
      </c>
      <c r="D865">
        <v>70</v>
      </c>
      <c r="E865">
        <v>105</v>
      </c>
      <c r="F865">
        <v>90</v>
      </c>
      <c r="G865">
        <v>80</v>
      </c>
      <c r="H865">
        <v>90</v>
      </c>
      <c r="I865">
        <v>45</v>
      </c>
      <c r="J865">
        <v>480</v>
      </c>
      <c r="K865" t="str">
        <f>VLOOKUP(C865,'Raw 도감'!$E$2:$F$1103,2,FALSE)</f>
        <v>풀</v>
      </c>
      <c r="L865">
        <f>SUMPRODUCT((속성!$B$26:$S$43='Data 추출'!$K865)*ROW(속성!$B$26:$S$43))</f>
        <v>0</v>
      </c>
      <c r="M865">
        <f>SUMPRODUCT((속성!$B$26:$S$43='Data 추출'!$K865)*COLUMN(속성!$B$26:$S$43))</f>
        <v>0</v>
      </c>
      <c r="N865" t="str">
        <f>IF(L865=0,K865,(INDEX(속성!$A$1:$A$43,'Data 추출'!L865,1)))</f>
        <v>풀</v>
      </c>
      <c r="O865" t="str">
        <f>IF(M865=0,"",INDEX(속성!$A$25:$S$25,1,'Data 추출'!M865))</f>
        <v/>
      </c>
    </row>
    <row r="866" spans="2:15" x14ac:dyDescent="0.3">
      <c r="B866">
        <v>755</v>
      </c>
      <c r="C866" t="s">
        <v>1694</v>
      </c>
      <c r="D866">
        <v>40</v>
      </c>
      <c r="E866">
        <v>35</v>
      </c>
      <c r="F866">
        <v>55</v>
      </c>
      <c r="G866">
        <v>65</v>
      </c>
      <c r="H866">
        <v>75</v>
      </c>
      <c r="I866">
        <v>15</v>
      </c>
      <c r="J866">
        <v>285</v>
      </c>
      <c r="K866" t="str">
        <f>VLOOKUP(C866,'Raw 도감'!$E$2:$F$1103,2,FALSE)</f>
        <v>풀페어리</v>
      </c>
      <c r="L866">
        <f>SUMPRODUCT((속성!$B$26:$S$43='Data 추출'!$K866)*ROW(속성!$B$26:$S$43))</f>
        <v>30</v>
      </c>
      <c r="M866">
        <f>SUMPRODUCT((속성!$B$26:$S$43='Data 추출'!$K866)*COLUMN(속성!$B$26:$S$43))</f>
        <v>19</v>
      </c>
      <c r="N866" t="str">
        <f>IF(L866=0,K866,(INDEX(속성!$A$1:$A$43,'Data 추출'!L866,1)))</f>
        <v>풀</v>
      </c>
      <c r="O866" t="str">
        <f>IF(M866=0,"",INDEX(속성!$A$25:$S$25,1,'Data 추출'!M866))</f>
        <v>페어리</v>
      </c>
    </row>
    <row r="867" spans="2:15" x14ac:dyDescent="0.3">
      <c r="B867">
        <v>756</v>
      </c>
      <c r="C867" t="s">
        <v>1696</v>
      </c>
      <c r="D867">
        <v>60</v>
      </c>
      <c r="E867">
        <v>45</v>
      </c>
      <c r="F867">
        <v>80</v>
      </c>
      <c r="G867">
        <v>90</v>
      </c>
      <c r="H867">
        <v>100</v>
      </c>
      <c r="I867">
        <v>30</v>
      </c>
      <c r="J867">
        <v>405</v>
      </c>
      <c r="K867" t="str">
        <f>VLOOKUP(C867,'Raw 도감'!$E$2:$F$1103,2,FALSE)</f>
        <v>풀페어리</v>
      </c>
      <c r="L867">
        <f>SUMPRODUCT((속성!$B$26:$S$43='Data 추출'!$K867)*ROW(속성!$B$26:$S$43))</f>
        <v>30</v>
      </c>
      <c r="M867">
        <f>SUMPRODUCT((속성!$B$26:$S$43='Data 추출'!$K867)*COLUMN(속성!$B$26:$S$43))</f>
        <v>19</v>
      </c>
      <c r="N867" t="str">
        <f>IF(L867=0,K867,(INDEX(속성!$A$1:$A$43,'Data 추출'!L867,1)))</f>
        <v>풀</v>
      </c>
      <c r="O867" t="str">
        <f>IF(M867=0,"",INDEX(속성!$A$25:$S$25,1,'Data 추출'!M867))</f>
        <v>페어리</v>
      </c>
    </row>
    <row r="868" spans="2:15" x14ac:dyDescent="0.3">
      <c r="B868">
        <v>757</v>
      </c>
      <c r="C868" t="s">
        <v>1698</v>
      </c>
      <c r="D868">
        <v>48</v>
      </c>
      <c r="E868">
        <v>44</v>
      </c>
      <c r="F868">
        <v>40</v>
      </c>
      <c r="G868">
        <v>71</v>
      </c>
      <c r="H868">
        <v>40</v>
      </c>
      <c r="I868">
        <v>77</v>
      </c>
      <c r="J868">
        <v>320</v>
      </c>
      <c r="K868" t="str">
        <f>VLOOKUP(C868,'Raw 도감'!$E$2:$F$1103,2,FALSE)</f>
        <v>독불꽃</v>
      </c>
      <c r="L868">
        <f>SUMPRODUCT((속성!$B$26:$S$43='Data 추출'!$K868)*ROW(속성!$B$26:$S$43))</f>
        <v>33</v>
      </c>
      <c r="M868">
        <f>SUMPRODUCT((속성!$B$26:$S$43='Data 추출'!$K868)*COLUMN(속성!$B$26:$S$43))</f>
        <v>3</v>
      </c>
      <c r="N868" t="str">
        <f>IF(L868=0,K868,(INDEX(속성!$A$1:$A$43,'Data 추출'!L868,1)))</f>
        <v>독</v>
      </c>
      <c r="O868" t="str">
        <f>IF(M868=0,"",INDEX(속성!$A$25:$S$25,1,'Data 추출'!M868))</f>
        <v>불꽃</v>
      </c>
    </row>
    <row r="869" spans="2:15" x14ac:dyDescent="0.3">
      <c r="B869">
        <v>758</v>
      </c>
      <c r="C869" t="s">
        <v>1700</v>
      </c>
      <c r="D869">
        <v>68</v>
      </c>
      <c r="E869">
        <v>64</v>
      </c>
      <c r="F869">
        <v>60</v>
      </c>
      <c r="G869">
        <v>111</v>
      </c>
      <c r="H869">
        <v>60</v>
      </c>
      <c r="I869">
        <v>117</v>
      </c>
      <c r="J869">
        <v>480</v>
      </c>
      <c r="K869" t="str">
        <f>VLOOKUP(C869,'Raw 도감'!$E$2:$F$1103,2,FALSE)</f>
        <v>독불꽃</v>
      </c>
      <c r="L869">
        <f>SUMPRODUCT((속성!$B$26:$S$43='Data 추출'!$K869)*ROW(속성!$B$26:$S$43))</f>
        <v>33</v>
      </c>
      <c r="M869">
        <f>SUMPRODUCT((속성!$B$26:$S$43='Data 추출'!$K869)*COLUMN(속성!$B$26:$S$43))</f>
        <v>3</v>
      </c>
      <c r="N869" t="str">
        <f>IF(L869=0,K869,(INDEX(속성!$A$1:$A$43,'Data 추출'!L869,1)))</f>
        <v>독</v>
      </c>
      <c r="O869" t="str">
        <f>IF(M869=0,"",INDEX(속성!$A$25:$S$25,1,'Data 추출'!M869))</f>
        <v>불꽃</v>
      </c>
    </row>
    <row r="870" spans="2:15" x14ac:dyDescent="0.3">
      <c r="B870">
        <v>759</v>
      </c>
      <c r="C870" t="s">
        <v>1702</v>
      </c>
      <c r="D870">
        <v>70</v>
      </c>
      <c r="E870">
        <v>75</v>
      </c>
      <c r="F870">
        <v>50</v>
      </c>
      <c r="G870">
        <v>45</v>
      </c>
      <c r="H870">
        <v>50</v>
      </c>
      <c r="I870">
        <v>50</v>
      </c>
      <c r="J870">
        <v>340</v>
      </c>
      <c r="K870" t="str">
        <f>VLOOKUP(C870,'Raw 도감'!$E$2:$F$1103,2,FALSE)</f>
        <v>노말격투</v>
      </c>
      <c r="L870">
        <f>SUMPRODUCT((속성!$B$26:$S$43='Data 추출'!$K870)*ROW(속성!$B$26:$S$43))</f>
        <v>26</v>
      </c>
      <c r="M870">
        <f>SUMPRODUCT((속성!$B$26:$S$43='Data 추출'!$K870)*COLUMN(속성!$B$26:$S$43))</f>
        <v>8</v>
      </c>
      <c r="N870" t="str">
        <f>IF(L870=0,K870,(INDEX(속성!$A$1:$A$43,'Data 추출'!L870,1)))</f>
        <v>노말</v>
      </c>
      <c r="O870" t="str">
        <f>IF(M870=0,"",INDEX(속성!$A$25:$S$25,1,'Data 추출'!M870))</f>
        <v>격투</v>
      </c>
    </row>
    <row r="871" spans="2:15" x14ac:dyDescent="0.3">
      <c r="B871">
        <v>760</v>
      </c>
      <c r="C871" t="s">
        <v>1704</v>
      </c>
      <c r="D871">
        <v>120</v>
      </c>
      <c r="E871">
        <v>125</v>
      </c>
      <c r="F871">
        <v>80</v>
      </c>
      <c r="G871">
        <v>55</v>
      </c>
      <c r="H871">
        <v>60</v>
      </c>
      <c r="I871">
        <v>60</v>
      </c>
      <c r="J871">
        <v>500</v>
      </c>
      <c r="K871" t="str">
        <f>VLOOKUP(C871,'Raw 도감'!$E$2:$F$1103,2,FALSE)</f>
        <v>노말격투</v>
      </c>
      <c r="L871">
        <f>SUMPRODUCT((속성!$B$26:$S$43='Data 추출'!$K871)*ROW(속성!$B$26:$S$43))</f>
        <v>26</v>
      </c>
      <c r="M871">
        <f>SUMPRODUCT((속성!$B$26:$S$43='Data 추출'!$K871)*COLUMN(속성!$B$26:$S$43))</f>
        <v>8</v>
      </c>
      <c r="N871" t="str">
        <f>IF(L871=0,K871,(INDEX(속성!$A$1:$A$43,'Data 추출'!L871,1)))</f>
        <v>노말</v>
      </c>
      <c r="O871" t="str">
        <f>IF(M871=0,"",INDEX(속성!$A$25:$S$25,1,'Data 추출'!M871))</f>
        <v>격투</v>
      </c>
    </row>
    <row r="872" spans="2:15" x14ac:dyDescent="0.3">
      <c r="B872">
        <v>761</v>
      </c>
      <c r="C872" t="s">
        <v>1706</v>
      </c>
      <c r="D872">
        <v>42</v>
      </c>
      <c r="E872">
        <v>30</v>
      </c>
      <c r="F872">
        <v>38</v>
      </c>
      <c r="G872">
        <v>30</v>
      </c>
      <c r="H872">
        <v>38</v>
      </c>
      <c r="I872">
        <v>32</v>
      </c>
      <c r="J872">
        <v>210</v>
      </c>
      <c r="K872" t="str">
        <f>VLOOKUP(C872,'Raw 도감'!$E$2:$F$1103,2,FALSE)</f>
        <v>풀</v>
      </c>
      <c r="L872">
        <f>SUMPRODUCT((속성!$B$26:$S$43='Data 추출'!$K872)*ROW(속성!$B$26:$S$43))</f>
        <v>0</v>
      </c>
      <c r="M872">
        <f>SUMPRODUCT((속성!$B$26:$S$43='Data 추출'!$K872)*COLUMN(속성!$B$26:$S$43))</f>
        <v>0</v>
      </c>
      <c r="N872" t="str">
        <f>IF(L872=0,K872,(INDEX(속성!$A$1:$A$43,'Data 추출'!L872,1)))</f>
        <v>풀</v>
      </c>
      <c r="O872" t="str">
        <f>IF(M872=0,"",INDEX(속성!$A$25:$S$25,1,'Data 추출'!M872))</f>
        <v/>
      </c>
    </row>
    <row r="873" spans="2:15" x14ac:dyDescent="0.3">
      <c r="B873">
        <v>762</v>
      </c>
      <c r="C873" t="s">
        <v>1708</v>
      </c>
      <c r="D873">
        <v>52</v>
      </c>
      <c r="E873">
        <v>40</v>
      </c>
      <c r="F873">
        <v>48</v>
      </c>
      <c r="G873">
        <v>40</v>
      </c>
      <c r="H873">
        <v>48</v>
      </c>
      <c r="I873">
        <v>62</v>
      </c>
      <c r="J873">
        <v>290</v>
      </c>
      <c r="K873" t="str">
        <f>VLOOKUP(C873,'Raw 도감'!$E$2:$F$1103,2,FALSE)</f>
        <v>풀</v>
      </c>
      <c r="L873">
        <f>SUMPRODUCT((속성!$B$26:$S$43='Data 추출'!$K873)*ROW(속성!$B$26:$S$43))</f>
        <v>0</v>
      </c>
      <c r="M873">
        <f>SUMPRODUCT((속성!$B$26:$S$43='Data 추출'!$K873)*COLUMN(속성!$B$26:$S$43))</f>
        <v>0</v>
      </c>
      <c r="N873" t="str">
        <f>IF(L873=0,K873,(INDEX(속성!$A$1:$A$43,'Data 추출'!L873,1)))</f>
        <v>풀</v>
      </c>
      <c r="O873" t="str">
        <f>IF(M873=0,"",INDEX(속성!$A$25:$S$25,1,'Data 추출'!M873))</f>
        <v/>
      </c>
    </row>
    <row r="874" spans="2:15" x14ac:dyDescent="0.3">
      <c r="B874">
        <v>763</v>
      </c>
      <c r="C874" t="s">
        <v>1710</v>
      </c>
      <c r="D874">
        <v>72</v>
      </c>
      <c r="E874">
        <v>120</v>
      </c>
      <c r="F874">
        <v>98</v>
      </c>
      <c r="G874">
        <v>50</v>
      </c>
      <c r="H874">
        <v>98</v>
      </c>
      <c r="I874">
        <v>72</v>
      </c>
      <c r="J874">
        <v>510</v>
      </c>
      <c r="K874" t="str">
        <f>VLOOKUP(C874,'Raw 도감'!$E$2:$F$1103,2,FALSE)</f>
        <v>풀</v>
      </c>
      <c r="L874">
        <f>SUMPRODUCT((속성!$B$26:$S$43='Data 추출'!$K874)*ROW(속성!$B$26:$S$43))</f>
        <v>0</v>
      </c>
      <c r="M874">
        <f>SUMPRODUCT((속성!$B$26:$S$43='Data 추출'!$K874)*COLUMN(속성!$B$26:$S$43))</f>
        <v>0</v>
      </c>
      <c r="N874" t="str">
        <f>IF(L874=0,K874,(INDEX(속성!$A$1:$A$43,'Data 추출'!L874,1)))</f>
        <v>풀</v>
      </c>
      <c r="O874" t="str">
        <f>IF(M874=0,"",INDEX(속성!$A$25:$S$25,1,'Data 추출'!M874))</f>
        <v/>
      </c>
    </row>
    <row r="875" spans="2:15" x14ac:dyDescent="0.3">
      <c r="B875">
        <v>764</v>
      </c>
      <c r="C875" t="s">
        <v>1712</v>
      </c>
      <c r="D875">
        <v>51</v>
      </c>
      <c r="E875">
        <v>52</v>
      </c>
      <c r="F875">
        <v>90</v>
      </c>
      <c r="G875">
        <v>82</v>
      </c>
      <c r="H875">
        <v>110</v>
      </c>
      <c r="I875">
        <v>100</v>
      </c>
      <c r="J875">
        <v>485</v>
      </c>
      <c r="K875" t="str">
        <f>VLOOKUP(C875,'Raw 도감'!$E$2:$F$1103,2,FALSE)</f>
        <v>페어리</v>
      </c>
      <c r="L875">
        <f>SUMPRODUCT((속성!$B$26:$S$43='Data 추출'!$K875)*ROW(속성!$B$26:$S$43))</f>
        <v>0</v>
      </c>
      <c r="M875">
        <f>SUMPRODUCT((속성!$B$26:$S$43='Data 추출'!$K875)*COLUMN(속성!$B$26:$S$43))</f>
        <v>0</v>
      </c>
      <c r="N875" t="str">
        <f>IF(L875=0,K875,(INDEX(속성!$A$1:$A$43,'Data 추출'!L875,1)))</f>
        <v>페어리</v>
      </c>
      <c r="O875" t="str">
        <f>IF(M875=0,"",INDEX(속성!$A$25:$S$25,1,'Data 추출'!M875))</f>
        <v/>
      </c>
    </row>
    <row r="876" spans="2:15" x14ac:dyDescent="0.3">
      <c r="B876">
        <v>765</v>
      </c>
      <c r="C876" t="s">
        <v>1714</v>
      </c>
      <c r="D876">
        <v>90</v>
      </c>
      <c r="E876">
        <v>60</v>
      </c>
      <c r="F876">
        <v>80</v>
      </c>
      <c r="G876">
        <v>90</v>
      </c>
      <c r="H876">
        <v>110</v>
      </c>
      <c r="I876">
        <v>60</v>
      </c>
      <c r="J876">
        <v>490</v>
      </c>
      <c r="K876" t="str">
        <f>VLOOKUP(C876,'Raw 도감'!$E$2:$F$1103,2,FALSE)</f>
        <v>노말에스퍼</v>
      </c>
      <c r="L876">
        <f>SUMPRODUCT((속성!$B$26:$S$43='Data 추출'!$K876)*ROW(속성!$B$26:$S$43))</f>
        <v>26</v>
      </c>
      <c r="M876">
        <f>SUMPRODUCT((속성!$B$26:$S$43='Data 추출'!$K876)*COLUMN(속성!$B$26:$S$43))</f>
        <v>12</v>
      </c>
      <c r="N876" t="str">
        <f>IF(L876=0,K876,(INDEX(속성!$A$1:$A$43,'Data 추출'!L876,1)))</f>
        <v>노말</v>
      </c>
      <c r="O876" t="str">
        <f>IF(M876=0,"",INDEX(속성!$A$25:$S$25,1,'Data 추출'!M876))</f>
        <v>에스퍼</v>
      </c>
    </row>
    <row r="877" spans="2:15" x14ac:dyDescent="0.3">
      <c r="B877">
        <v>766</v>
      </c>
      <c r="C877" t="s">
        <v>1716</v>
      </c>
      <c r="D877">
        <v>100</v>
      </c>
      <c r="E877">
        <v>120</v>
      </c>
      <c r="F877">
        <v>90</v>
      </c>
      <c r="G877">
        <v>40</v>
      </c>
      <c r="H877">
        <v>60</v>
      </c>
      <c r="I877">
        <v>80</v>
      </c>
      <c r="J877">
        <v>490</v>
      </c>
      <c r="K877" t="str">
        <f>VLOOKUP(C877,'Raw 도감'!$E$2:$F$1103,2,FALSE)</f>
        <v>격투</v>
      </c>
      <c r="L877">
        <f>SUMPRODUCT((속성!$B$26:$S$43='Data 추출'!$K877)*ROW(속성!$B$26:$S$43))</f>
        <v>0</v>
      </c>
      <c r="M877">
        <f>SUMPRODUCT((속성!$B$26:$S$43='Data 추출'!$K877)*COLUMN(속성!$B$26:$S$43))</f>
        <v>0</v>
      </c>
      <c r="N877" t="str">
        <f>IF(L877=0,K877,(INDEX(속성!$A$1:$A$43,'Data 추출'!L877,1)))</f>
        <v>격투</v>
      </c>
      <c r="O877" t="str">
        <f>IF(M877=0,"",INDEX(속성!$A$25:$S$25,1,'Data 추출'!M877))</f>
        <v/>
      </c>
    </row>
    <row r="878" spans="2:15" x14ac:dyDescent="0.3">
      <c r="B878">
        <v>767</v>
      </c>
      <c r="C878" t="s">
        <v>1718</v>
      </c>
      <c r="D878">
        <v>25</v>
      </c>
      <c r="E878">
        <v>35</v>
      </c>
      <c r="F878">
        <v>40</v>
      </c>
      <c r="G878">
        <v>20</v>
      </c>
      <c r="H878">
        <v>30</v>
      </c>
      <c r="I878">
        <v>80</v>
      </c>
      <c r="J878">
        <v>230</v>
      </c>
      <c r="K878" t="str">
        <f>VLOOKUP(C878,'Raw 도감'!$E$2:$F$1103,2,FALSE)</f>
        <v>벌레물</v>
      </c>
      <c r="L878">
        <f>SUMPRODUCT((속성!$B$26:$S$43='Data 추출'!$K878)*ROW(속성!$B$26:$S$43))</f>
        <v>37</v>
      </c>
      <c r="M878">
        <f>SUMPRODUCT((속성!$B$26:$S$43='Data 추출'!$K878)*COLUMN(속성!$B$26:$S$43))</f>
        <v>4</v>
      </c>
      <c r="N878" t="str">
        <f>IF(L878=0,K878,(INDEX(속성!$A$1:$A$43,'Data 추출'!L878,1)))</f>
        <v>벌레</v>
      </c>
      <c r="O878" t="str">
        <f>IF(M878=0,"",INDEX(속성!$A$25:$S$25,1,'Data 추출'!M878))</f>
        <v>물</v>
      </c>
    </row>
    <row r="879" spans="2:15" x14ac:dyDescent="0.3">
      <c r="B879">
        <v>768</v>
      </c>
      <c r="C879" t="s">
        <v>1720</v>
      </c>
      <c r="D879">
        <v>75</v>
      </c>
      <c r="E879">
        <v>125</v>
      </c>
      <c r="F879">
        <v>140</v>
      </c>
      <c r="G879">
        <v>60</v>
      </c>
      <c r="H879">
        <v>90</v>
      </c>
      <c r="I879">
        <v>40</v>
      </c>
      <c r="J879">
        <v>530</v>
      </c>
      <c r="K879" t="str">
        <f>VLOOKUP(C879,'Raw 도감'!$E$2:$F$1103,2,FALSE)</f>
        <v>벌레물</v>
      </c>
      <c r="L879">
        <f>SUMPRODUCT((속성!$B$26:$S$43='Data 추출'!$K879)*ROW(속성!$B$26:$S$43))</f>
        <v>37</v>
      </c>
      <c r="M879">
        <f>SUMPRODUCT((속성!$B$26:$S$43='Data 추출'!$K879)*COLUMN(속성!$B$26:$S$43))</f>
        <v>4</v>
      </c>
      <c r="N879" t="str">
        <f>IF(L879=0,K879,(INDEX(속성!$A$1:$A$43,'Data 추출'!L879,1)))</f>
        <v>벌레</v>
      </c>
      <c r="O879" t="str">
        <f>IF(M879=0,"",INDEX(속성!$A$25:$S$25,1,'Data 추출'!M879))</f>
        <v>물</v>
      </c>
    </row>
    <row r="880" spans="2:15" x14ac:dyDescent="0.3">
      <c r="B880">
        <v>769</v>
      </c>
      <c r="C880" t="s">
        <v>1722</v>
      </c>
      <c r="D880">
        <v>55</v>
      </c>
      <c r="E880">
        <v>55</v>
      </c>
      <c r="F880">
        <v>80</v>
      </c>
      <c r="G880">
        <v>70</v>
      </c>
      <c r="H880">
        <v>45</v>
      </c>
      <c r="I880">
        <v>15</v>
      </c>
      <c r="J880">
        <v>320</v>
      </c>
      <c r="K880" t="str">
        <f>VLOOKUP(C880,'Raw 도감'!$E$2:$F$1103,2,FALSE)</f>
        <v>고스트땅</v>
      </c>
      <c r="L880">
        <f>SUMPRODUCT((속성!$B$26:$S$43='Data 추출'!$K880)*ROW(속성!$B$26:$S$43))</f>
        <v>39</v>
      </c>
      <c r="M880">
        <f>SUMPRODUCT((속성!$B$26:$S$43='Data 추출'!$K880)*COLUMN(속성!$B$26:$S$43))</f>
        <v>10</v>
      </c>
      <c r="N880" t="str">
        <f>IF(L880=0,K880,(INDEX(속성!$A$1:$A$43,'Data 추출'!L880,1)))</f>
        <v>고스트</v>
      </c>
      <c r="O880" t="str">
        <f>IF(M880=0,"",INDEX(속성!$A$25:$S$25,1,'Data 추출'!M880))</f>
        <v>땅</v>
      </c>
    </row>
    <row r="881" spans="2:15" x14ac:dyDescent="0.3">
      <c r="B881">
        <v>770</v>
      </c>
      <c r="C881" t="s">
        <v>1724</v>
      </c>
      <c r="D881">
        <v>85</v>
      </c>
      <c r="E881">
        <v>75</v>
      </c>
      <c r="F881">
        <v>110</v>
      </c>
      <c r="G881">
        <v>100</v>
      </c>
      <c r="H881">
        <v>75</v>
      </c>
      <c r="I881">
        <v>35</v>
      </c>
      <c r="J881">
        <v>480</v>
      </c>
      <c r="K881" t="str">
        <f>VLOOKUP(C881,'Raw 도감'!$E$2:$F$1103,2,FALSE)</f>
        <v>고스트땅</v>
      </c>
      <c r="L881">
        <f>SUMPRODUCT((속성!$B$26:$S$43='Data 추출'!$K881)*ROW(속성!$B$26:$S$43))</f>
        <v>39</v>
      </c>
      <c r="M881">
        <f>SUMPRODUCT((속성!$B$26:$S$43='Data 추출'!$K881)*COLUMN(속성!$B$26:$S$43))</f>
        <v>10</v>
      </c>
      <c r="N881" t="str">
        <f>IF(L881=0,K881,(INDEX(속성!$A$1:$A$43,'Data 추출'!L881,1)))</f>
        <v>고스트</v>
      </c>
      <c r="O881" t="str">
        <f>IF(M881=0,"",INDEX(속성!$A$25:$S$25,1,'Data 추출'!M881))</f>
        <v>땅</v>
      </c>
    </row>
    <row r="882" spans="2:15" x14ac:dyDescent="0.3">
      <c r="B882">
        <v>771</v>
      </c>
      <c r="C882" t="s">
        <v>1726</v>
      </c>
      <c r="D882">
        <v>55</v>
      </c>
      <c r="E882">
        <v>60</v>
      </c>
      <c r="F882">
        <v>130</v>
      </c>
      <c r="G882">
        <v>30</v>
      </c>
      <c r="H882">
        <v>130</v>
      </c>
      <c r="I882">
        <v>5</v>
      </c>
      <c r="J882">
        <v>410</v>
      </c>
      <c r="K882" t="str">
        <f>VLOOKUP(C882,'Raw 도감'!$E$2:$F$1103,2,FALSE)</f>
        <v>물</v>
      </c>
      <c r="L882">
        <f>SUMPRODUCT((속성!$B$26:$S$43='Data 추출'!$K882)*ROW(속성!$B$26:$S$43))</f>
        <v>0</v>
      </c>
      <c r="M882">
        <f>SUMPRODUCT((속성!$B$26:$S$43='Data 추출'!$K882)*COLUMN(속성!$B$26:$S$43))</f>
        <v>0</v>
      </c>
      <c r="N882" t="str">
        <f>IF(L882=0,K882,(INDEX(속성!$A$1:$A$43,'Data 추출'!L882,1)))</f>
        <v>물</v>
      </c>
      <c r="O882" t="str">
        <f>IF(M882=0,"",INDEX(속성!$A$25:$S$25,1,'Data 추출'!M882))</f>
        <v/>
      </c>
    </row>
    <row r="883" spans="2:15" x14ac:dyDescent="0.3">
      <c r="B883">
        <v>772</v>
      </c>
      <c r="C883" t="s">
        <v>1728</v>
      </c>
      <c r="D883">
        <v>95</v>
      </c>
      <c r="E883">
        <v>95</v>
      </c>
      <c r="F883">
        <v>95</v>
      </c>
      <c r="G883">
        <v>95</v>
      </c>
      <c r="H883">
        <v>95</v>
      </c>
      <c r="I883">
        <v>59</v>
      </c>
      <c r="J883">
        <v>534</v>
      </c>
      <c r="K883" t="str">
        <f>VLOOKUP(C883,'Raw 도감'!$E$2:$F$1103,2,FALSE)</f>
        <v>노말</v>
      </c>
      <c r="L883">
        <f>SUMPRODUCT((속성!$B$26:$S$43='Data 추출'!$K883)*ROW(속성!$B$26:$S$43))</f>
        <v>0</v>
      </c>
      <c r="M883">
        <f>SUMPRODUCT((속성!$B$26:$S$43='Data 추출'!$K883)*COLUMN(속성!$B$26:$S$43))</f>
        <v>0</v>
      </c>
      <c r="N883" t="str">
        <f>IF(L883=0,K883,(INDEX(속성!$A$1:$A$43,'Data 추출'!L883,1)))</f>
        <v>노말</v>
      </c>
      <c r="O883" t="str">
        <f>IF(M883=0,"",INDEX(속성!$A$25:$S$25,1,'Data 추출'!M883))</f>
        <v/>
      </c>
    </row>
    <row r="884" spans="2:15" x14ac:dyDescent="0.3">
      <c r="B884">
        <v>773</v>
      </c>
      <c r="C884" t="s">
        <v>1730</v>
      </c>
      <c r="D884">
        <v>95</v>
      </c>
      <c r="E884">
        <v>95</v>
      </c>
      <c r="F884">
        <v>95</v>
      </c>
      <c r="G884">
        <v>95</v>
      </c>
      <c r="H884">
        <v>95</v>
      </c>
      <c r="I884">
        <v>95</v>
      </c>
      <c r="J884">
        <v>570</v>
      </c>
      <c r="K884" t="str">
        <f>VLOOKUP(C884,'Raw 도감'!$E$2:$F$1103,2,FALSE)</f>
        <v>노말</v>
      </c>
      <c r="L884">
        <f>SUMPRODUCT((속성!$B$26:$S$43='Data 추출'!$K884)*ROW(속성!$B$26:$S$43))</f>
        <v>0</v>
      </c>
      <c r="M884">
        <f>SUMPRODUCT((속성!$B$26:$S$43='Data 추출'!$K884)*COLUMN(속성!$B$26:$S$43))</f>
        <v>0</v>
      </c>
      <c r="N884" t="str">
        <f>IF(L884=0,K884,(INDEX(속성!$A$1:$A$43,'Data 추출'!L884,1)))</f>
        <v>노말</v>
      </c>
      <c r="O884" t="str">
        <f>IF(M884=0,"",INDEX(속성!$A$25:$S$25,1,'Data 추출'!M884))</f>
        <v/>
      </c>
    </row>
    <row r="885" spans="2:15" x14ac:dyDescent="0.3">
      <c r="B885">
        <v>774</v>
      </c>
      <c r="C885" t="s">
        <v>1732</v>
      </c>
      <c r="D885">
        <v>60</v>
      </c>
      <c r="E885">
        <v>60</v>
      </c>
      <c r="F885">
        <v>100</v>
      </c>
      <c r="G885">
        <v>60</v>
      </c>
      <c r="H885">
        <v>100</v>
      </c>
      <c r="I885">
        <v>60</v>
      </c>
      <c r="J885">
        <v>440</v>
      </c>
      <c r="K885" t="str">
        <f>VLOOKUP(C885,'Raw 도감'!$E$2:$F$1103,2,FALSE)</f>
        <v>바위비행</v>
      </c>
      <c r="L885">
        <f>SUMPRODUCT((속성!$B$26:$S$43='Data 추출'!$K885)*ROW(속성!$B$26:$S$43))</f>
        <v>38</v>
      </c>
      <c r="M885">
        <f>SUMPRODUCT((속성!$B$26:$S$43='Data 추출'!$K885)*COLUMN(속성!$B$26:$S$43))</f>
        <v>11</v>
      </c>
      <c r="N885" t="str">
        <f>IF(L885=0,K885,(INDEX(속성!$A$1:$A$43,'Data 추출'!L885,1)))</f>
        <v>바위</v>
      </c>
      <c r="O885" t="str">
        <f>IF(M885=0,"",INDEX(속성!$A$25:$S$25,1,'Data 추출'!M885))</f>
        <v>비행</v>
      </c>
    </row>
    <row r="886" spans="2:15" x14ac:dyDescent="0.3">
      <c r="B886">
        <v>775</v>
      </c>
      <c r="C886" t="s">
        <v>1734</v>
      </c>
      <c r="D886">
        <v>65</v>
      </c>
      <c r="E886">
        <v>115</v>
      </c>
      <c r="F886">
        <v>65</v>
      </c>
      <c r="G886">
        <v>75</v>
      </c>
      <c r="H886">
        <v>95</v>
      </c>
      <c r="I886">
        <v>65</v>
      </c>
      <c r="J886">
        <v>480</v>
      </c>
      <c r="K886" t="str">
        <f>VLOOKUP(C886,'Raw 도감'!$E$2:$F$1103,2,FALSE)</f>
        <v>노말</v>
      </c>
      <c r="L886">
        <f>SUMPRODUCT((속성!$B$26:$S$43='Data 추출'!$K886)*ROW(속성!$B$26:$S$43))</f>
        <v>0</v>
      </c>
      <c r="M886">
        <f>SUMPRODUCT((속성!$B$26:$S$43='Data 추출'!$K886)*COLUMN(속성!$B$26:$S$43))</f>
        <v>0</v>
      </c>
      <c r="N886" t="str">
        <f>IF(L886=0,K886,(INDEX(속성!$A$1:$A$43,'Data 추출'!L886,1)))</f>
        <v>노말</v>
      </c>
      <c r="O886" t="str">
        <f>IF(M886=0,"",INDEX(속성!$A$25:$S$25,1,'Data 추출'!M886))</f>
        <v/>
      </c>
    </row>
    <row r="887" spans="2:15" x14ac:dyDescent="0.3">
      <c r="B887">
        <v>776</v>
      </c>
      <c r="C887" t="s">
        <v>1736</v>
      </c>
      <c r="D887">
        <v>60</v>
      </c>
      <c r="E887">
        <v>78</v>
      </c>
      <c r="F887">
        <v>135</v>
      </c>
      <c r="G887">
        <v>91</v>
      </c>
      <c r="H887">
        <v>85</v>
      </c>
      <c r="I887">
        <v>36</v>
      </c>
      <c r="J887">
        <v>485</v>
      </c>
      <c r="K887" t="str">
        <f>VLOOKUP(C887,'Raw 도감'!$E$2:$F$1103,2,FALSE)</f>
        <v>불꽃드래곤</v>
      </c>
      <c r="L887">
        <f>SUMPRODUCT((속성!$B$26:$S$43='Data 추출'!$K887)*ROW(속성!$B$26:$S$43))</f>
        <v>27</v>
      </c>
      <c r="M887">
        <f>SUMPRODUCT((속성!$B$26:$S$43='Data 추출'!$K887)*COLUMN(속성!$B$26:$S$43))</f>
        <v>16</v>
      </c>
      <c r="N887" t="str">
        <f>IF(L887=0,K887,(INDEX(속성!$A$1:$A$43,'Data 추출'!L887,1)))</f>
        <v>불꽃</v>
      </c>
      <c r="O887" t="str">
        <f>IF(M887=0,"",INDEX(속성!$A$25:$S$25,1,'Data 추출'!M887))</f>
        <v>드래곤</v>
      </c>
    </row>
    <row r="888" spans="2:15" x14ac:dyDescent="0.3">
      <c r="B888">
        <v>777</v>
      </c>
      <c r="C888" t="s">
        <v>1738</v>
      </c>
      <c r="D888">
        <v>65</v>
      </c>
      <c r="E888">
        <v>98</v>
      </c>
      <c r="F888">
        <v>63</v>
      </c>
      <c r="G888">
        <v>40</v>
      </c>
      <c r="H888">
        <v>73</v>
      </c>
      <c r="I888">
        <v>96</v>
      </c>
      <c r="J888">
        <v>435</v>
      </c>
      <c r="K888" t="str">
        <f>VLOOKUP(C888,'Raw 도감'!$E$2:$F$1103,2,FALSE)</f>
        <v>전기강철</v>
      </c>
      <c r="L888">
        <f>SUMPRODUCT((속성!$B$26:$S$43='Data 추출'!$K888)*ROW(속성!$B$26:$S$43))</f>
        <v>29</v>
      </c>
      <c r="M888">
        <f>SUMPRODUCT((속성!$B$26:$S$43='Data 추출'!$K888)*COLUMN(속성!$B$26:$S$43))</f>
        <v>18</v>
      </c>
      <c r="N888" t="str">
        <f>IF(L888=0,K888,(INDEX(속성!$A$1:$A$43,'Data 추출'!L888,1)))</f>
        <v>전기</v>
      </c>
      <c r="O888" t="str">
        <f>IF(M888=0,"",INDEX(속성!$A$25:$S$25,1,'Data 추출'!M888))</f>
        <v>강철</v>
      </c>
    </row>
    <row r="889" spans="2:15" x14ac:dyDescent="0.3">
      <c r="B889">
        <v>778</v>
      </c>
      <c r="C889" t="s">
        <v>1740</v>
      </c>
      <c r="D889">
        <v>55</v>
      </c>
      <c r="E889">
        <v>90</v>
      </c>
      <c r="F889">
        <v>80</v>
      </c>
      <c r="G889">
        <v>50</v>
      </c>
      <c r="H889">
        <v>105</v>
      </c>
      <c r="I889">
        <v>96</v>
      </c>
      <c r="J889">
        <v>476</v>
      </c>
      <c r="K889" t="str">
        <f>VLOOKUP(C889,'Raw 도감'!$E$2:$F$1103,2,FALSE)</f>
        <v>고스트페어리</v>
      </c>
      <c r="L889">
        <f>SUMPRODUCT((속성!$B$26:$S$43='Data 추출'!$K889)*ROW(속성!$B$26:$S$43))</f>
        <v>39</v>
      </c>
      <c r="M889">
        <f>SUMPRODUCT((속성!$B$26:$S$43='Data 추출'!$K889)*COLUMN(속성!$B$26:$S$43))</f>
        <v>19</v>
      </c>
      <c r="N889" t="str">
        <f>IF(L889=0,K889,(INDEX(속성!$A$1:$A$43,'Data 추출'!L889,1)))</f>
        <v>고스트</v>
      </c>
      <c r="O889" t="str">
        <f>IF(M889=0,"",INDEX(속성!$A$25:$S$25,1,'Data 추출'!M889))</f>
        <v>페어리</v>
      </c>
    </row>
    <row r="890" spans="2:15" x14ac:dyDescent="0.3">
      <c r="B890">
        <v>779</v>
      </c>
      <c r="C890" t="s">
        <v>1742</v>
      </c>
      <c r="D890">
        <v>68</v>
      </c>
      <c r="E890">
        <v>105</v>
      </c>
      <c r="F890">
        <v>70</v>
      </c>
      <c r="G890">
        <v>70</v>
      </c>
      <c r="H890">
        <v>70</v>
      </c>
      <c r="I890">
        <v>92</v>
      </c>
      <c r="J890">
        <v>475</v>
      </c>
      <c r="K890" t="str">
        <f>VLOOKUP(C890,'Raw 도감'!$E$2:$F$1103,2,FALSE)</f>
        <v>물에스퍼</v>
      </c>
      <c r="L890">
        <f>SUMPRODUCT((속성!$B$26:$S$43='Data 추출'!$K890)*ROW(속성!$B$26:$S$43))</f>
        <v>28</v>
      </c>
      <c r="M890">
        <f>SUMPRODUCT((속성!$B$26:$S$43='Data 추출'!$K890)*COLUMN(속성!$B$26:$S$43))</f>
        <v>12</v>
      </c>
      <c r="N890" t="str">
        <f>IF(L890=0,K890,(INDEX(속성!$A$1:$A$43,'Data 추출'!L890,1)))</f>
        <v>물</v>
      </c>
      <c r="O890" t="str">
        <f>IF(M890=0,"",INDEX(속성!$A$25:$S$25,1,'Data 추출'!M890))</f>
        <v>에스퍼</v>
      </c>
    </row>
    <row r="891" spans="2:15" x14ac:dyDescent="0.3">
      <c r="B891">
        <v>780</v>
      </c>
      <c r="C891" t="s">
        <v>1744</v>
      </c>
      <c r="D891">
        <v>78</v>
      </c>
      <c r="E891">
        <v>60</v>
      </c>
      <c r="F891">
        <v>85</v>
      </c>
      <c r="G891">
        <v>135</v>
      </c>
      <c r="H891">
        <v>91</v>
      </c>
      <c r="I891">
        <v>36</v>
      </c>
      <c r="J891">
        <v>485</v>
      </c>
      <c r="K891" t="str">
        <f>VLOOKUP(C891,'Raw 도감'!$E$2:$F$1103,2,FALSE)</f>
        <v>노말드래곤</v>
      </c>
      <c r="L891">
        <f>SUMPRODUCT((속성!$B$26:$S$43='Data 추출'!$K891)*ROW(속성!$B$26:$S$43))</f>
        <v>26</v>
      </c>
      <c r="M891">
        <f>SUMPRODUCT((속성!$B$26:$S$43='Data 추출'!$K891)*COLUMN(속성!$B$26:$S$43))</f>
        <v>16</v>
      </c>
      <c r="N891" t="str">
        <f>IF(L891=0,K891,(INDEX(속성!$A$1:$A$43,'Data 추출'!L891,1)))</f>
        <v>노말</v>
      </c>
      <c r="O891" t="str">
        <f>IF(M891=0,"",INDEX(속성!$A$25:$S$25,1,'Data 추출'!M891))</f>
        <v>드래곤</v>
      </c>
    </row>
    <row r="892" spans="2:15" x14ac:dyDescent="0.3">
      <c r="B892">
        <v>781</v>
      </c>
      <c r="C892" t="s">
        <v>1746</v>
      </c>
      <c r="D892">
        <v>70</v>
      </c>
      <c r="E892">
        <v>131</v>
      </c>
      <c r="F892">
        <v>100</v>
      </c>
      <c r="G892">
        <v>86</v>
      </c>
      <c r="H892">
        <v>90</v>
      </c>
      <c r="I892">
        <v>40</v>
      </c>
      <c r="J892">
        <v>517</v>
      </c>
      <c r="K892" t="str">
        <f>VLOOKUP(C892,'Raw 도감'!$E$2:$F$1103,2,FALSE)</f>
        <v>고스트풀</v>
      </c>
      <c r="L892">
        <f>SUMPRODUCT((속성!$B$26:$S$43='Data 추출'!$K892)*ROW(속성!$B$26:$S$43))</f>
        <v>39</v>
      </c>
      <c r="M892">
        <f>SUMPRODUCT((속성!$B$26:$S$43='Data 추출'!$K892)*COLUMN(속성!$B$26:$S$43))</f>
        <v>6</v>
      </c>
      <c r="N892" t="str">
        <f>IF(L892=0,K892,(INDEX(속성!$A$1:$A$43,'Data 추출'!L892,1)))</f>
        <v>고스트</v>
      </c>
      <c r="O892" t="str">
        <f>IF(M892=0,"",INDEX(속성!$A$25:$S$25,1,'Data 추출'!M892))</f>
        <v>풀</v>
      </c>
    </row>
    <row r="893" spans="2:15" x14ac:dyDescent="0.3">
      <c r="B893">
        <v>782</v>
      </c>
      <c r="C893" t="s">
        <v>1748</v>
      </c>
      <c r="D893">
        <v>45</v>
      </c>
      <c r="E893">
        <v>55</v>
      </c>
      <c r="F893">
        <v>65</v>
      </c>
      <c r="G893">
        <v>45</v>
      </c>
      <c r="H893">
        <v>45</v>
      </c>
      <c r="I893">
        <v>45</v>
      </c>
      <c r="J893">
        <v>300</v>
      </c>
      <c r="K893" t="str">
        <f>VLOOKUP(C893,'Raw 도감'!$E$2:$F$1103,2,FALSE)</f>
        <v>드래곤</v>
      </c>
      <c r="L893">
        <f>SUMPRODUCT((속성!$B$26:$S$43='Data 추출'!$K893)*ROW(속성!$B$26:$S$43))</f>
        <v>0</v>
      </c>
      <c r="M893">
        <f>SUMPRODUCT((속성!$B$26:$S$43='Data 추출'!$K893)*COLUMN(속성!$B$26:$S$43))</f>
        <v>0</v>
      </c>
      <c r="N893" t="str">
        <f>IF(L893=0,K893,(INDEX(속성!$A$1:$A$43,'Data 추출'!L893,1)))</f>
        <v>드래곤</v>
      </c>
      <c r="O893" t="str">
        <f>IF(M893=0,"",INDEX(속성!$A$25:$S$25,1,'Data 추출'!M893))</f>
        <v/>
      </c>
    </row>
    <row r="894" spans="2:15" x14ac:dyDescent="0.3">
      <c r="B894">
        <v>783</v>
      </c>
      <c r="C894" t="s">
        <v>1750</v>
      </c>
      <c r="D894">
        <v>55</v>
      </c>
      <c r="E894">
        <v>75</v>
      </c>
      <c r="F894">
        <v>90</v>
      </c>
      <c r="G894">
        <v>65</v>
      </c>
      <c r="H894">
        <v>70</v>
      </c>
      <c r="I894">
        <v>65</v>
      </c>
      <c r="J894">
        <v>420</v>
      </c>
      <c r="K894" t="str">
        <f>VLOOKUP(C894,'Raw 도감'!$E$2:$F$1103,2,FALSE)</f>
        <v>드래곤격투</v>
      </c>
      <c r="L894">
        <f>SUMPRODUCT((속성!$B$26:$S$43='Data 추출'!$K894)*ROW(속성!$B$26:$S$43))</f>
        <v>40</v>
      </c>
      <c r="M894">
        <f>SUMPRODUCT((속성!$B$26:$S$43='Data 추출'!$K894)*COLUMN(속성!$B$26:$S$43))</f>
        <v>8</v>
      </c>
      <c r="N894" t="str">
        <f>IF(L894=0,K894,(INDEX(속성!$A$1:$A$43,'Data 추출'!L894,1)))</f>
        <v>드래곤</v>
      </c>
      <c r="O894" t="str">
        <f>IF(M894=0,"",INDEX(속성!$A$25:$S$25,1,'Data 추출'!M894))</f>
        <v>격투</v>
      </c>
    </row>
    <row r="895" spans="2:15" x14ac:dyDescent="0.3">
      <c r="B895">
        <v>784</v>
      </c>
      <c r="C895" t="s">
        <v>1752</v>
      </c>
      <c r="D895">
        <v>75</v>
      </c>
      <c r="E895">
        <v>110</v>
      </c>
      <c r="F895">
        <v>125</v>
      </c>
      <c r="G895">
        <v>100</v>
      </c>
      <c r="H895">
        <v>105</v>
      </c>
      <c r="I895">
        <v>85</v>
      </c>
      <c r="J895">
        <v>600</v>
      </c>
      <c r="K895" t="str">
        <f>VLOOKUP(C895,'Raw 도감'!$E$2:$F$1103,2,FALSE)</f>
        <v>드래곤격투</v>
      </c>
      <c r="L895">
        <f>SUMPRODUCT((속성!$B$26:$S$43='Data 추출'!$K895)*ROW(속성!$B$26:$S$43))</f>
        <v>40</v>
      </c>
      <c r="M895">
        <f>SUMPRODUCT((속성!$B$26:$S$43='Data 추출'!$K895)*COLUMN(속성!$B$26:$S$43))</f>
        <v>8</v>
      </c>
      <c r="N895" t="str">
        <f>IF(L895=0,K895,(INDEX(속성!$A$1:$A$43,'Data 추출'!L895,1)))</f>
        <v>드래곤</v>
      </c>
      <c r="O895" t="str">
        <f>IF(M895=0,"",INDEX(속성!$A$25:$S$25,1,'Data 추출'!M895))</f>
        <v>격투</v>
      </c>
    </row>
    <row r="896" spans="2:15" x14ac:dyDescent="0.3">
      <c r="B896">
        <v>785</v>
      </c>
      <c r="C896" t="s">
        <v>1754</v>
      </c>
      <c r="D896">
        <v>70</v>
      </c>
      <c r="E896">
        <v>115</v>
      </c>
      <c r="F896">
        <v>85</v>
      </c>
      <c r="G896">
        <v>95</v>
      </c>
      <c r="H896">
        <v>75</v>
      </c>
      <c r="I896">
        <v>130</v>
      </c>
      <c r="J896">
        <v>570</v>
      </c>
      <c r="K896" t="str">
        <f>VLOOKUP(C896,'Raw 도감'!$E$2:$F$1103,2,FALSE)</f>
        <v>전기페어리</v>
      </c>
      <c r="L896">
        <f>SUMPRODUCT((속성!$B$26:$S$43='Data 추출'!$K896)*ROW(속성!$B$26:$S$43))</f>
        <v>29</v>
      </c>
      <c r="M896">
        <f>SUMPRODUCT((속성!$B$26:$S$43='Data 추출'!$K896)*COLUMN(속성!$B$26:$S$43))</f>
        <v>19</v>
      </c>
      <c r="N896" t="str">
        <f>IF(L896=0,K896,(INDEX(속성!$A$1:$A$43,'Data 추출'!L896,1)))</f>
        <v>전기</v>
      </c>
      <c r="O896" t="str">
        <f>IF(M896=0,"",INDEX(속성!$A$25:$S$25,1,'Data 추출'!M896))</f>
        <v>페어리</v>
      </c>
    </row>
    <row r="897" spans="1:15" x14ac:dyDescent="0.3">
      <c r="B897">
        <v>786</v>
      </c>
      <c r="C897" t="s">
        <v>1756</v>
      </c>
      <c r="D897">
        <v>70</v>
      </c>
      <c r="E897">
        <v>85</v>
      </c>
      <c r="F897">
        <v>75</v>
      </c>
      <c r="G897">
        <v>130</v>
      </c>
      <c r="H897">
        <v>115</v>
      </c>
      <c r="I897">
        <v>95</v>
      </c>
      <c r="J897">
        <v>570</v>
      </c>
      <c r="K897" t="str">
        <f>VLOOKUP(C897,'Raw 도감'!$E$2:$F$1103,2,FALSE)</f>
        <v>에스퍼페어리</v>
      </c>
      <c r="L897">
        <f>SUMPRODUCT((속성!$B$26:$S$43='Data 추출'!$K897)*ROW(속성!$B$26:$S$43))</f>
        <v>36</v>
      </c>
      <c r="M897">
        <f>SUMPRODUCT((속성!$B$26:$S$43='Data 추출'!$K897)*COLUMN(속성!$B$26:$S$43))</f>
        <v>19</v>
      </c>
      <c r="N897" t="str">
        <f>IF(L897=0,K897,(INDEX(속성!$A$1:$A$43,'Data 추출'!L897,1)))</f>
        <v>에스퍼</v>
      </c>
      <c r="O897" t="str">
        <f>IF(M897=0,"",INDEX(속성!$A$25:$S$25,1,'Data 추출'!M897))</f>
        <v>페어리</v>
      </c>
    </row>
    <row r="898" spans="1:15" x14ac:dyDescent="0.3">
      <c r="B898">
        <v>787</v>
      </c>
      <c r="C898" t="s">
        <v>1758</v>
      </c>
      <c r="D898">
        <v>70</v>
      </c>
      <c r="E898">
        <v>130</v>
      </c>
      <c r="F898">
        <v>115</v>
      </c>
      <c r="G898">
        <v>85</v>
      </c>
      <c r="H898">
        <v>95</v>
      </c>
      <c r="I898">
        <v>75</v>
      </c>
      <c r="J898">
        <v>570</v>
      </c>
      <c r="K898" t="str">
        <f>VLOOKUP(C898,'Raw 도감'!$E$2:$F$1103,2,FALSE)</f>
        <v>풀페어리</v>
      </c>
      <c r="L898">
        <f>SUMPRODUCT((속성!$B$26:$S$43='Data 추출'!$K898)*ROW(속성!$B$26:$S$43))</f>
        <v>30</v>
      </c>
      <c r="M898">
        <f>SUMPRODUCT((속성!$B$26:$S$43='Data 추출'!$K898)*COLUMN(속성!$B$26:$S$43))</f>
        <v>19</v>
      </c>
      <c r="N898" t="str">
        <f>IF(L898=0,K898,(INDEX(속성!$A$1:$A$43,'Data 추출'!L898,1)))</f>
        <v>풀</v>
      </c>
      <c r="O898" t="str">
        <f>IF(M898=0,"",INDEX(속성!$A$25:$S$25,1,'Data 추출'!M898))</f>
        <v>페어리</v>
      </c>
    </row>
    <row r="899" spans="1:15" x14ac:dyDescent="0.3">
      <c r="B899">
        <v>788</v>
      </c>
      <c r="C899" t="s">
        <v>1760</v>
      </c>
      <c r="D899">
        <v>70</v>
      </c>
      <c r="E899">
        <v>75</v>
      </c>
      <c r="F899">
        <v>115</v>
      </c>
      <c r="G899">
        <v>95</v>
      </c>
      <c r="H899">
        <v>130</v>
      </c>
      <c r="I899">
        <v>85</v>
      </c>
      <c r="J899">
        <v>570</v>
      </c>
      <c r="K899" t="str">
        <f>VLOOKUP(C899,'Raw 도감'!$E$2:$F$1103,2,FALSE)</f>
        <v>물페어리</v>
      </c>
      <c r="L899">
        <f>SUMPRODUCT((속성!$B$26:$S$43='Data 추출'!$K899)*ROW(속성!$B$26:$S$43))</f>
        <v>28</v>
      </c>
      <c r="M899">
        <f>SUMPRODUCT((속성!$B$26:$S$43='Data 추출'!$K899)*COLUMN(속성!$B$26:$S$43))</f>
        <v>19</v>
      </c>
      <c r="N899" t="str">
        <f>IF(L899=0,K899,(INDEX(속성!$A$1:$A$43,'Data 추출'!L899,1)))</f>
        <v>물</v>
      </c>
      <c r="O899" t="str">
        <f>IF(M899=0,"",INDEX(속성!$A$25:$S$25,1,'Data 추출'!M899))</f>
        <v>페어리</v>
      </c>
    </row>
    <row r="900" spans="1:15" x14ac:dyDescent="0.3">
      <c r="B900">
        <v>789</v>
      </c>
      <c r="C900" t="s">
        <v>1762</v>
      </c>
      <c r="D900">
        <v>43</v>
      </c>
      <c r="E900">
        <v>29</v>
      </c>
      <c r="F900">
        <v>31</v>
      </c>
      <c r="G900">
        <v>29</v>
      </c>
      <c r="H900">
        <v>31</v>
      </c>
      <c r="I900">
        <v>37</v>
      </c>
      <c r="J900">
        <v>200</v>
      </c>
      <c r="K900" t="str">
        <f>VLOOKUP(C900,'Raw 도감'!$E$2:$F$1103,2,FALSE)</f>
        <v>에스퍼</v>
      </c>
      <c r="L900">
        <f>SUMPRODUCT((속성!$B$26:$S$43='Data 추출'!$K900)*ROW(속성!$B$26:$S$43))</f>
        <v>0</v>
      </c>
      <c r="M900">
        <f>SUMPRODUCT((속성!$B$26:$S$43='Data 추출'!$K900)*COLUMN(속성!$B$26:$S$43))</f>
        <v>0</v>
      </c>
      <c r="N900" t="str">
        <f>IF(L900=0,K900,(INDEX(속성!$A$1:$A$43,'Data 추출'!L900,1)))</f>
        <v>에스퍼</v>
      </c>
      <c r="O900" t="str">
        <f>IF(M900=0,"",INDEX(속성!$A$25:$S$25,1,'Data 추출'!M900))</f>
        <v/>
      </c>
    </row>
    <row r="901" spans="1:15" x14ac:dyDescent="0.3">
      <c r="B901">
        <v>790</v>
      </c>
      <c r="C901" t="s">
        <v>1764</v>
      </c>
      <c r="D901">
        <v>43</v>
      </c>
      <c r="E901">
        <v>29</v>
      </c>
      <c r="F901">
        <v>131</v>
      </c>
      <c r="G901">
        <v>29</v>
      </c>
      <c r="H901">
        <v>131</v>
      </c>
      <c r="I901">
        <v>37</v>
      </c>
      <c r="J901">
        <v>400</v>
      </c>
      <c r="K901" t="str">
        <f>VLOOKUP(C901,'Raw 도감'!$E$2:$F$1103,2,FALSE)</f>
        <v>에스퍼</v>
      </c>
      <c r="L901">
        <f>SUMPRODUCT((속성!$B$26:$S$43='Data 추출'!$K901)*ROW(속성!$B$26:$S$43))</f>
        <v>0</v>
      </c>
      <c r="M901">
        <f>SUMPRODUCT((속성!$B$26:$S$43='Data 추출'!$K901)*COLUMN(속성!$B$26:$S$43))</f>
        <v>0</v>
      </c>
      <c r="N901" t="str">
        <f>IF(L901=0,K901,(INDEX(속성!$A$1:$A$43,'Data 추출'!L901,1)))</f>
        <v>에스퍼</v>
      </c>
      <c r="O901" t="str">
        <f>IF(M901=0,"",INDEX(속성!$A$25:$S$25,1,'Data 추출'!M901))</f>
        <v/>
      </c>
    </row>
    <row r="902" spans="1:15" x14ac:dyDescent="0.3">
      <c r="B902">
        <v>791</v>
      </c>
      <c r="C902" t="s">
        <v>1766</v>
      </c>
      <c r="D902">
        <v>137</v>
      </c>
      <c r="E902">
        <v>137</v>
      </c>
      <c r="F902">
        <v>107</v>
      </c>
      <c r="G902">
        <v>113</v>
      </c>
      <c r="H902">
        <v>89</v>
      </c>
      <c r="I902">
        <v>97</v>
      </c>
      <c r="J902">
        <v>680</v>
      </c>
      <c r="K902" t="str">
        <f>VLOOKUP(C902,'Raw 도감'!$E$2:$F$1103,2,FALSE)</f>
        <v>에스퍼강철</v>
      </c>
      <c r="L902">
        <f>SUMPRODUCT((속성!$B$26:$S$43='Data 추출'!$K902)*ROW(속성!$B$26:$S$43))</f>
        <v>36</v>
      </c>
      <c r="M902">
        <f>SUMPRODUCT((속성!$B$26:$S$43='Data 추출'!$K902)*COLUMN(속성!$B$26:$S$43))</f>
        <v>18</v>
      </c>
      <c r="N902" t="str">
        <f>IF(L902=0,K902,(INDEX(속성!$A$1:$A$43,'Data 추출'!L902,1)))</f>
        <v>에스퍼</v>
      </c>
      <c r="O902" t="str">
        <f>IF(M902=0,"",INDEX(속성!$A$25:$S$25,1,'Data 추출'!M902))</f>
        <v>강철</v>
      </c>
    </row>
    <row r="903" spans="1:15" x14ac:dyDescent="0.3">
      <c r="B903">
        <v>792</v>
      </c>
      <c r="C903" t="s">
        <v>1768</v>
      </c>
      <c r="D903">
        <v>137</v>
      </c>
      <c r="E903">
        <v>113</v>
      </c>
      <c r="F903">
        <v>89</v>
      </c>
      <c r="G903">
        <v>137</v>
      </c>
      <c r="H903">
        <v>107</v>
      </c>
      <c r="I903">
        <v>97</v>
      </c>
      <c r="J903">
        <v>680</v>
      </c>
      <c r="K903" t="str">
        <f>VLOOKUP(C903,'Raw 도감'!$E$2:$F$1103,2,FALSE)</f>
        <v>에스퍼고스트</v>
      </c>
      <c r="L903">
        <f>SUMPRODUCT((속성!$B$26:$S$43='Data 추출'!$K903)*ROW(속성!$B$26:$S$43))</f>
        <v>36</v>
      </c>
      <c r="M903">
        <f>SUMPRODUCT((속성!$B$26:$S$43='Data 추출'!$K903)*COLUMN(속성!$B$26:$S$43))</f>
        <v>15</v>
      </c>
      <c r="N903" t="str">
        <f>IF(L903=0,K903,(INDEX(속성!$A$1:$A$43,'Data 추출'!L903,1)))</f>
        <v>에스퍼</v>
      </c>
      <c r="O903" t="str">
        <f>IF(M903=0,"",INDEX(속성!$A$25:$S$25,1,'Data 추출'!M903))</f>
        <v>고스트</v>
      </c>
    </row>
    <row r="904" spans="1:15" x14ac:dyDescent="0.3">
      <c r="B904">
        <v>793</v>
      </c>
      <c r="C904" t="s">
        <v>1770</v>
      </c>
      <c r="D904">
        <v>109</v>
      </c>
      <c r="E904">
        <v>53</v>
      </c>
      <c r="F904">
        <v>47</v>
      </c>
      <c r="G904">
        <v>127</v>
      </c>
      <c r="H904">
        <v>131</v>
      </c>
      <c r="I904">
        <v>103</v>
      </c>
      <c r="J904">
        <v>570</v>
      </c>
      <c r="K904" t="str">
        <f>VLOOKUP(C904,'Raw 도감'!$E$2:$F$1103,2,FALSE)</f>
        <v>바위독</v>
      </c>
      <c r="L904">
        <f>SUMPRODUCT((속성!$B$26:$S$43='Data 추출'!$K904)*ROW(속성!$B$26:$S$43))</f>
        <v>38</v>
      </c>
      <c r="M904">
        <f>SUMPRODUCT((속성!$B$26:$S$43='Data 추출'!$K904)*COLUMN(속성!$B$26:$S$43))</f>
        <v>9</v>
      </c>
      <c r="N904" t="str">
        <f>IF(L904=0,K904,(INDEX(속성!$A$1:$A$43,'Data 추출'!L904,1)))</f>
        <v>바위</v>
      </c>
      <c r="O904" t="str">
        <f>IF(M904=0,"",INDEX(속성!$A$25:$S$25,1,'Data 추출'!M904))</f>
        <v>독</v>
      </c>
    </row>
    <row r="905" spans="1:15" x14ac:dyDescent="0.3">
      <c r="B905">
        <v>794</v>
      </c>
      <c r="C905" t="s">
        <v>1772</v>
      </c>
      <c r="D905">
        <v>107</v>
      </c>
      <c r="E905">
        <v>139</v>
      </c>
      <c r="F905">
        <v>139</v>
      </c>
      <c r="G905">
        <v>53</v>
      </c>
      <c r="H905">
        <v>53</v>
      </c>
      <c r="I905">
        <v>79</v>
      </c>
      <c r="J905">
        <v>570</v>
      </c>
      <c r="K905" t="str">
        <f>VLOOKUP(C905,'Raw 도감'!$E$2:$F$1103,2,FALSE)</f>
        <v>벌레격투</v>
      </c>
      <c r="L905">
        <f>SUMPRODUCT((속성!$B$26:$S$43='Data 추출'!$K905)*ROW(속성!$B$26:$S$43))</f>
        <v>37</v>
      </c>
      <c r="M905">
        <f>SUMPRODUCT((속성!$B$26:$S$43='Data 추출'!$K905)*COLUMN(속성!$B$26:$S$43))</f>
        <v>8</v>
      </c>
      <c r="N905" t="str">
        <f>IF(L905=0,K905,(INDEX(속성!$A$1:$A$43,'Data 추출'!L905,1)))</f>
        <v>벌레</v>
      </c>
      <c r="O905" t="str">
        <f>IF(M905=0,"",INDEX(속성!$A$25:$S$25,1,'Data 추출'!M905))</f>
        <v>격투</v>
      </c>
    </row>
    <row r="906" spans="1:15" x14ac:dyDescent="0.3">
      <c r="B906">
        <v>795</v>
      </c>
      <c r="C906" t="s">
        <v>1774</v>
      </c>
      <c r="D906">
        <v>71</v>
      </c>
      <c r="E906">
        <v>137</v>
      </c>
      <c r="F906">
        <v>37</v>
      </c>
      <c r="G906">
        <v>137</v>
      </c>
      <c r="H906">
        <v>37</v>
      </c>
      <c r="I906">
        <v>151</v>
      </c>
      <c r="J906">
        <v>570</v>
      </c>
      <c r="K906" t="str">
        <f>VLOOKUP(C906,'Raw 도감'!$E$2:$F$1103,2,FALSE)</f>
        <v>벌레격투</v>
      </c>
      <c r="L906">
        <f>SUMPRODUCT((속성!$B$26:$S$43='Data 추출'!$K906)*ROW(속성!$B$26:$S$43))</f>
        <v>37</v>
      </c>
      <c r="M906">
        <f>SUMPRODUCT((속성!$B$26:$S$43='Data 추출'!$K906)*COLUMN(속성!$B$26:$S$43))</f>
        <v>8</v>
      </c>
      <c r="N906" t="str">
        <f>IF(L906=0,K906,(INDEX(속성!$A$1:$A$43,'Data 추출'!L906,1)))</f>
        <v>벌레</v>
      </c>
      <c r="O906" t="str">
        <f>IF(M906=0,"",INDEX(속성!$A$25:$S$25,1,'Data 추출'!M906))</f>
        <v>격투</v>
      </c>
    </row>
    <row r="907" spans="1:15" x14ac:dyDescent="0.3">
      <c r="B907">
        <v>796</v>
      </c>
      <c r="C907" t="s">
        <v>1776</v>
      </c>
      <c r="D907">
        <v>83</v>
      </c>
      <c r="E907">
        <v>89</v>
      </c>
      <c r="F907">
        <v>71</v>
      </c>
      <c r="G907">
        <v>173</v>
      </c>
      <c r="H907">
        <v>71</v>
      </c>
      <c r="I907">
        <v>83</v>
      </c>
      <c r="J907">
        <v>570</v>
      </c>
      <c r="K907" t="str">
        <f>VLOOKUP(C907,'Raw 도감'!$E$2:$F$1103,2,FALSE)</f>
        <v>전기</v>
      </c>
      <c r="L907">
        <f>SUMPRODUCT((속성!$B$26:$S$43='Data 추출'!$K907)*ROW(속성!$B$26:$S$43))</f>
        <v>0</v>
      </c>
      <c r="M907">
        <f>SUMPRODUCT((속성!$B$26:$S$43='Data 추출'!$K907)*COLUMN(속성!$B$26:$S$43))</f>
        <v>0</v>
      </c>
      <c r="N907" t="str">
        <f>IF(L907=0,K907,(INDEX(속성!$A$1:$A$43,'Data 추출'!L907,1)))</f>
        <v>전기</v>
      </c>
      <c r="O907" t="str">
        <f>IF(M907=0,"",INDEX(속성!$A$25:$S$25,1,'Data 추출'!M907))</f>
        <v/>
      </c>
    </row>
    <row r="908" spans="1:15" x14ac:dyDescent="0.3">
      <c r="B908">
        <v>797</v>
      </c>
      <c r="C908" t="s">
        <v>1778</v>
      </c>
      <c r="D908">
        <v>97</v>
      </c>
      <c r="E908">
        <v>101</v>
      </c>
      <c r="F908">
        <v>103</v>
      </c>
      <c r="G908">
        <v>107</v>
      </c>
      <c r="H908">
        <v>101</v>
      </c>
      <c r="I908">
        <v>61</v>
      </c>
      <c r="J908">
        <v>570</v>
      </c>
      <c r="K908" t="str">
        <f>VLOOKUP(C908,'Raw 도감'!$E$2:$F$1103,2,FALSE)</f>
        <v>강철비행</v>
      </c>
      <c r="L908">
        <f>SUMPRODUCT((속성!$B$26:$S$43='Data 추출'!$K908)*ROW(속성!$B$26:$S$43))</f>
        <v>42</v>
      </c>
      <c r="M908">
        <f>SUMPRODUCT((속성!$B$26:$S$43='Data 추출'!$K908)*COLUMN(속성!$B$26:$S$43))</f>
        <v>11</v>
      </c>
      <c r="N908" t="str">
        <f>IF(L908=0,K908,(INDEX(속성!$A$1:$A$43,'Data 추출'!L908,1)))</f>
        <v>강철</v>
      </c>
      <c r="O908" t="str">
        <f>IF(M908=0,"",INDEX(속성!$A$25:$S$25,1,'Data 추출'!M908))</f>
        <v>비행</v>
      </c>
    </row>
    <row r="909" spans="1:15" x14ac:dyDescent="0.3">
      <c r="B909">
        <v>798</v>
      </c>
      <c r="C909" t="s">
        <v>1780</v>
      </c>
      <c r="D909">
        <v>59</v>
      </c>
      <c r="E909">
        <v>181</v>
      </c>
      <c r="F909">
        <v>131</v>
      </c>
      <c r="G909">
        <v>59</v>
      </c>
      <c r="H909">
        <v>31</v>
      </c>
      <c r="I909">
        <v>109</v>
      </c>
      <c r="J909">
        <v>570</v>
      </c>
      <c r="K909" t="str">
        <f>VLOOKUP(C909,'Raw 도감'!$E$2:$F$1103,2,FALSE)</f>
        <v>풀강철</v>
      </c>
      <c r="L909">
        <f>SUMPRODUCT((속성!$B$26:$S$43='Data 추출'!$K909)*ROW(속성!$B$26:$S$43))</f>
        <v>30</v>
      </c>
      <c r="M909">
        <f>SUMPRODUCT((속성!$B$26:$S$43='Data 추출'!$K909)*COLUMN(속성!$B$26:$S$43))</f>
        <v>18</v>
      </c>
      <c r="N909" t="str">
        <f>IF(L909=0,K909,(INDEX(속성!$A$1:$A$43,'Data 추출'!L909,1)))</f>
        <v>풀</v>
      </c>
      <c r="O909" t="str">
        <f>IF(M909=0,"",INDEX(속성!$A$25:$S$25,1,'Data 추출'!M909))</f>
        <v>강철</v>
      </c>
    </row>
    <row r="910" spans="1:15" x14ac:dyDescent="0.3">
      <c r="B910">
        <v>799</v>
      </c>
      <c r="C910" t="s">
        <v>1782</v>
      </c>
      <c r="D910">
        <v>223</v>
      </c>
      <c r="E910">
        <v>101</v>
      </c>
      <c r="F910">
        <v>53</v>
      </c>
      <c r="G910">
        <v>97</v>
      </c>
      <c r="H910">
        <v>53</v>
      </c>
      <c r="I910">
        <v>43</v>
      </c>
      <c r="J910">
        <v>570</v>
      </c>
      <c r="K910" t="str">
        <f>VLOOKUP(C910,'Raw 도감'!$E$2:$F$1103,2,FALSE)</f>
        <v>악드래곤</v>
      </c>
      <c r="L910">
        <f>SUMPRODUCT((속성!$B$26:$S$43='Data 추출'!$K910)*ROW(속성!$B$26:$S$43))</f>
        <v>41</v>
      </c>
      <c r="M910">
        <f>SUMPRODUCT((속성!$B$26:$S$43='Data 추출'!$K910)*COLUMN(속성!$B$26:$S$43))</f>
        <v>16</v>
      </c>
      <c r="N910" t="str">
        <f>IF(L910=0,K910,(INDEX(속성!$A$1:$A$43,'Data 추출'!L910,1)))</f>
        <v>악</v>
      </c>
      <c r="O910" t="str">
        <f>IF(M910=0,"",INDEX(속성!$A$25:$S$25,1,'Data 추출'!M910))</f>
        <v>드래곤</v>
      </c>
    </row>
    <row r="911" spans="1:15" x14ac:dyDescent="0.3">
      <c r="B911">
        <v>800</v>
      </c>
      <c r="C911" t="s">
        <v>1784</v>
      </c>
      <c r="D911">
        <v>97</v>
      </c>
      <c r="E911">
        <v>107</v>
      </c>
      <c r="F911">
        <v>101</v>
      </c>
      <c r="G911">
        <v>127</v>
      </c>
      <c r="H911">
        <v>89</v>
      </c>
      <c r="I911">
        <v>79</v>
      </c>
      <c r="J911">
        <v>600</v>
      </c>
      <c r="K911" t="str">
        <f>VLOOKUP(C911,'Raw 도감'!$E$2:$F$1103,2,FALSE)</f>
        <v>에스퍼</v>
      </c>
      <c r="L911">
        <f>SUMPRODUCT((속성!$B$26:$S$43='Data 추출'!$K911)*ROW(속성!$B$26:$S$43))</f>
        <v>0</v>
      </c>
      <c r="M911">
        <f>SUMPRODUCT((속성!$B$26:$S$43='Data 추출'!$K911)*COLUMN(속성!$B$26:$S$43))</f>
        <v>0</v>
      </c>
      <c r="N911" t="str">
        <f>IF(L911=0,K911,(INDEX(속성!$A$1:$A$43,'Data 추출'!L911,1)))</f>
        <v>에스퍼</v>
      </c>
      <c r="O911" t="str">
        <f>IF(M911=0,"",INDEX(속성!$A$25:$S$25,1,'Data 추출'!M911))</f>
        <v/>
      </c>
    </row>
    <row r="912" spans="1:15" x14ac:dyDescent="0.3">
      <c r="A912" t="s">
        <v>3356</v>
      </c>
      <c r="B912">
        <v>800</v>
      </c>
      <c r="C912" t="s">
        <v>1786</v>
      </c>
      <c r="D912">
        <v>97</v>
      </c>
      <c r="E912">
        <v>157</v>
      </c>
      <c r="F912">
        <v>127</v>
      </c>
      <c r="G912">
        <v>113</v>
      </c>
      <c r="H912">
        <v>109</v>
      </c>
      <c r="I912">
        <v>77</v>
      </c>
      <c r="J912">
        <v>680</v>
      </c>
      <c r="K912" t="e">
        <f>VLOOKUP(C912,'Raw 도감'!$E$2:$F$1103,2,FALSE)</f>
        <v>#N/A</v>
      </c>
      <c r="L912" t="e">
        <f>SUMPRODUCT((속성!$B$26:$S$43='Data 추출'!$K912)*ROW(속성!$B$26:$S$43))</f>
        <v>#N/A</v>
      </c>
      <c r="M912" t="e">
        <f>SUMPRODUCT((속성!$B$26:$S$43='Data 추출'!$K912)*COLUMN(속성!$B$26:$S$43))</f>
        <v>#N/A</v>
      </c>
      <c r="N912" t="e">
        <f>IF(L912=0,K912,(INDEX(속성!$A$1:$A$43,'Data 추출'!L912,1)))</f>
        <v>#N/A</v>
      </c>
      <c r="O912" t="e">
        <f>IF(M912=0,"",INDEX(속성!$A$25:$S$25,1,'Data 추출'!M912))</f>
        <v>#N/A</v>
      </c>
    </row>
    <row r="913" spans="1:15" x14ac:dyDescent="0.3">
      <c r="A913" t="s">
        <v>3356</v>
      </c>
      <c r="B913">
        <v>800</v>
      </c>
      <c r="C913" t="s">
        <v>1788</v>
      </c>
      <c r="D913">
        <v>97</v>
      </c>
      <c r="E913">
        <v>113</v>
      </c>
      <c r="F913">
        <v>109</v>
      </c>
      <c r="G913">
        <v>157</v>
      </c>
      <c r="H913">
        <v>127</v>
      </c>
      <c r="I913">
        <v>77</v>
      </c>
      <c r="J913">
        <v>680</v>
      </c>
      <c r="K913" t="e">
        <f>VLOOKUP(C913,'Raw 도감'!$E$2:$F$1103,2,FALSE)</f>
        <v>#N/A</v>
      </c>
      <c r="L913" t="e">
        <f>SUMPRODUCT((속성!$B$26:$S$43='Data 추출'!$K913)*ROW(속성!$B$26:$S$43))</f>
        <v>#N/A</v>
      </c>
      <c r="M913" t="e">
        <f>SUMPRODUCT((속성!$B$26:$S$43='Data 추출'!$K913)*COLUMN(속성!$B$26:$S$43))</f>
        <v>#N/A</v>
      </c>
      <c r="N913" t="e">
        <f>IF(L913=0,K913,(INDEX(속성!$A$1:$A$43,'Data 추출'!L913,1)))</f>
        <v>#N/A</v>
      </c>
      <c r="O913" t="e">
        <f>IF(M913=0,"",INDEX(속성!$A$25:$S$25,1,'Data 추출'!M913))</f>
        <v>#N/A</v>
      </c>
    </row>
    <row r="914" spans="1:15" x14ac:dyDescent="0.3">
      <c r="A914" t="s">
        <v>3356</v>
      </c>
      <c r="B914">
        <v>800</v>
      </c>
      <c r="C914" t="s">
        <v>1790</v>
      </c>
      <c r="D914">
        <v>97</v>
      </c>
      <c r="E914">
        <v>167</v>
      </c>
      <c r="F914">
        <v>97</v>
      </c>
      <c r="G914">
        <v>167</v>
      </c>
      <c r="H914">
        <v>97</v>
      </c>
      <c r="I914">
        <v>129</v>
      </c>
      <c r="J914">
        <v>754</v>
      </c>
      <c r="K914" t="e">
        <f>VLOOKUP(C914,'Raw 도감'!$E$2:$F$1103,2,FALSE)</f>
        <v>#N/A</v>
      </c>
      <c r="L914" t="e">
        <f>SUMPRODUCT((속성!$B$26:$S$43='Data 추출'!$K914)*ROW(속성!$B$26:$S$43))</f>
        <v>#N/A</v>
      </c>
      <c r="M914" t="e">
        <f>SUMPRODUCT((속성!$B$26:$S$43='Data 추출'!$K914)*COLUMN(속성!$B$26:$S$43))</f>
        <v>#N/A</v>
      </c>
      <c r="N914" t="e">
        <f>IF(L914=0,K914,(INDEX(속성!$A$1:$A$43,'Data 추출'!L914,1)))</f>
        <v>#N/A</v>
      </c>
      <c r="O914" t="e">
        <f>IF(M914=0,"",INDEX(속성!$A$25:$S$25,1,'Data 추출'!M914))</f>
        <v>#N/A</v>
      </c>
    </row>
    <row r="915" spans="1:15" x14ac:dyDescent="0.3">
      <c r="B915">
        <v>801</v>
      </c>
      <c r="C915" t="s">
        <v>1792</v>
      </c>
      <c r="D915">
        <v>80</v>
      </c>
      <c r="E915">
        <v>95</v>
      </c>
      <c r="F915">
        <v>115</v>
      </c>
      <c r="G915">
        <v>130</v>
      </c>
      <c r="H915">
        <v>115</v>
      </c>
      <c r="I915">
        <v>65</v>
      </c>
      <c r="J915">
        <v>600</v>
      </c>
      <c r="K915" t="str">
        <f>VLOOKUP(C915,'Raw 도감'!$E$2:$F$1103,2,FALSE)</f>
        <v>강철페어리</v>
      </c>
      <c r="L915">
        <f>SUMPRODUCT((속성!$B$26:$S$43='Data 추출'!$K915)*ROW(속성!$B$26:$S$43))</f>
        <v>42</v>
      </c>
      <c r="M915">
        <f>SUMPRODUCT((속성!$B$26:$S$43='Data 추출'!$K915)*COLUMN(속성!$B$26:$S$43))</f>
        <v>19</v>
      </c>
      <c r="N915" t="str">
        <f>IF(L915=0,K915,(INDEX(속성!$A$1:$A$43,'Data 추출'!L915,1)))</f>
        <v>강철</v>
      </c>
      <c r="O915" t="str">
        <f>IF(M915=0,"",INDEX(속성!$A$25:$S$25,1,'Data 추출'!M915))</f>
        <v>페어리</v>
      </c>
    </row>
    <row r="916" spans="1:15" x14ac:dyDescent="0.3">
      <c r="B916">
        <v>802</v>
      </c>
      <c r="C916" t="s">
        <v>1794</v>
      </c>
      <c r="D916">
        <v>90</v>
      </c>
      <c r="E916">
        <v>125</v>
      </c>
      <c r="F916">
        <v>80</v>
      </c>
      <c r="G916">
        <v>90</v>
      </c>
      <c r="H916">
        <v>90</v>
      </c>
      <c r="I916">
        <v>125</v>
      </c>
      <c r="J916">
        <v>600</v>
      </c>
      <c r="K916" t="str">
        <f>VLOOKUP(C916,'Raw 도감'!$E$2:$F$1103,2,FALSE)</f>
        <v>격투고스트</v>
      </c>
      <c r="L916">
        <f>SUMPRODUCT((속성!$B$26:$S$43='Data 추출'!$K916)*ROW(속성!$B$26:$S$43))</f>
        <v>32</v>
      </c>
      <c r="M916">
        <f>SUMPRODUCT((속성!$B$26:$S$43='Data 추출'!$K916)*COLUMN(속성!$B$26:$S$43))</f>
        <v>15</v>
      </c>
      <c r="N916" t="str">
        <f>IF(L916=0,K916,(INDEX(속성!$A$1:$A$43,'Data 추출'!L916,1)))</f>
        <v>격투</v>
      </c>
      <c r="O916" t="str">
        <f>IF(M916=0,"",INDEX(속성!$A$25:$S$25,1,'Data 추출'!M916))</f>
        <v>고스트</v>
      </c>
    </row>
    <row r="917" spans="1:15" x14ac:dyDescent="0.3">
      <c r="B917">
        <v>803</v>
      </c>
      <c r="C917" t="s">
        <v>1796</v>
      </c>
      <c r="D917">
        <v>67</v>
      </c>
      <c r="E917">
        <v>73</v>
      </c>
      <c r="F917">
        <v>67</v>
      </c>
      <c r="G917">
        <v>73</v>
      </c>
      <c r="H917">
        <v>67</v>
      </c>
      <c r="I917">
        <v>73</v>
      </c>
      <c r="J917">
        <v>420</v>
      </c>
      <c r="K917" t="str">
        <f>VLOOKUP(C917,'Raw 도감'!$E$2:$F$1103,2,FALSE)</f>
        <v>독</v>
      </c>
      <c r="L917">
        <f>SUMPRODUCT((속성!$B$26:$S$43='Data 추출'!$K917)*ROW(속성!$B$26:$S$43))</f>
        <v>0</v>
      </c>
      <c r="M917">
        <f>SUMPRODUCT((속성!$B$26:$S$43='Data 추출'!$K917)*COLUMN(속성!$B$26:$S$43))</f>
        <v>0</v>
      </c>
      <c r="N917" t="str">
        <f>IF(L917=0,K917,(INDEX(속성!$A$1:$A$43,'Data 추출'!L917,1)))</f>
        <v>독</v>
      </c>
      <c r="O917" t="str">
        <f>IF(M917=0,"",INDEX(속성!$A$25:$S$25,1,'Data 추출'!M917))</f>
        <v/>
      </c>
    </row>
    <row r="918" spans="1:15" x14ac:dyDescent="0.3">
      <c r="B918">
        <v>804</v>
      </c>
      <c r="C918" t="s">
        <v>1798</v>
      </c>
      <c r="D918">
        <v>73</v>
      </c>
      <c r="E918">
        <v>73</v>
      </c>
      <c r="F918">
        <v>73</v>
      </c>
      <c r="G918">
        <v>127</v>
      </c>
      <c r="H918">
        <v>73</v>
      </c>
      <c r="I918">
        <v>121</v>
      </c>
      <c r="J918">
        <v>540</v>
      </c>
      <c r="K918" t="str">
        <f>VLOOKUP(C918,'Raw 도감'!$E$2:$F$1103,2,FALSE)</f>
        <v>독드래곤</v>
      </c>
      <c r="L918">
        <f>SUMPRODUCT((속성!$B$26:$S$43='Data 추출'!$K918)*ROW(속성!$B$26:$S$43))</f>
        <v>33</v>
      </c>
      <c r="M918">
        <f>SUMPRODUCT((속성!$B$26:$S$43='Data 추출'!$K918)*COLUMN(속성!$B$26:$S$43))</f>
        <v>16</v>
      </c>
      <c r="N918" t="str">
        <f>IF(L918=0,K918,(INDEX(속성!$A$1:$A$43,'Data 추출'!L918,1)))</f>
        <v>독</v>
      </c>
      <c r="O918" t="str">
        <f>IF(M918=0,"",INDEX(속성!$A$25:$S$25,1,'Data 추출'!M918))</f>
        <v>드래곤</v>
      </c>
    </row>
    <row r="919" spans="1:15" x14ac:dyDescent="0.3">
      <c r="B919">
        <v>805</v>
      </c>
      <c r="C919" t="s">
        <v>1800</v>
      </c>
      <c r="D919">
        <v>61</v>
      </c>
      <c r="E919">
        <v>131</v>
      </c>
      <c r="F919">
        <v>211</v>
      </c>
      <c r="G919">
        <v>53</v>
      </c>
      <c r="H919">
        <v>101</v>
      </c>
      <c r="I919">
        <v>13</v>
      </c>
      <c r="J919">
        <v>570</v>
      </c>
      <c r="K919" t="str">
        <f>VLOOKUP(C919,'Raw 도감'!$E$2:$F$1103,2,FALSE)</f>
        <v>바위강철</v>
      </c>
      <c r="L919">
        <f>SUMPRODUCT((속성!$B$26:$S$43='Data 추출'!$K919)*ROW(속성!$B$26:$S$43))</f>
        <v>38</v>
      </c>
      <c r="M919">
        <f>SUMPRODUCT((속성!$B$26:$S$43='Data 추출'!$K919)*COLUMN(속성!$B$26:$S$43))</f>
        <v>18</v>
      </c>
      <c r="N919" t="str">
        <f>IF(L919=0,K919,(INDEX(속성!$A$1:$A$43,'Data 추출'!L919,1)))</f>
        <v>바위</v>
      </c>
      <c r="O919" t="str">
        <f>IF(M919=0,"",INDEX(속성!$A$25:$S$25,1,'Data 추출'!M919))</f>
        <v>강철</v>
      </c>
    </row>
    <row r="920" spans="1:15" x14ac:dyDescent="0.3">
      <c r="B920">
        <v>806</v>
      </c>
      <c r="C920" t="s">
        <v>1802</v>
      </c>
      <c r="D920">
        <v>53</v>
      </c>
      <c r="E920">
        <v>127</v>
      </c>
      <c r="F920">
        <v>53</v>
      </c>
      <c r="G920">
        <v>151</v>
      </c>
      <c r="H920">
        <v>79</v>
      </c>
      <c r="I920">
        <v>107</v>
      </c>
      <c r="J920">
        <v>570</v>
      </c>
      <c r="K920" t="str">
        <f>VLOOKUP(C920,'Raw 도감'!$E$2:$F$1103,2,FALSE)</f>
        <v>불꽃고스트</v>
      </c>
      <c r="L920">
        <f>SUMPRODUCT((속성!$B$26:$S$43='Data 추출'!$K920)*ROW(속성!$B$26:$S$43))</f>
        <v>27</v>
      </c>
      <c r="M920">
        <f>SUMPRODUCT((속성!$B$26:$S$43='Data 추출'!$K920)*COLUMN(속성!$B$26:$S$43))</f>
        <v>15</v>
      </c>
      <c r="N920" t="str">
        <f>IF(L920=0,K920,(INDEX(속성!$A$1:$A$43,'Data 추출'!L920,1)))</f>
        <v>불꽃</v>
      </c>
      <c r="O920" t="str">
        <f>IF(M920=0,"",INDEX(속성!$A$25:$S$25,1,'Data 추출'!M920))</f>
        <v>고스트</v>
      </c>
    </row>
    <row r="921" spans="1:15" x14ac:dyDescent="0.3">
      <c r="B921">
        <v>807</v>
      </c>
      <c r="C921" t="s">
        <v>1804</v>
      </c>
      <c r="D921">
        <v>88</v>
      </c>
      <c r="E921">
        <v>112</v>
      </c>
      <c r="F921">
        <v>75</v>
      </c>
      <c r="G921">
        <v>102</v>
      </c>
      <c r="H921">
        <v>80</v>
      </c>
      <c r="I921">
        <v>143</v>
      </c>
      <c r="J921">
        <v>600</v>
      </c>
      <c r="K921" t="str">
        <f>VLOOKUP(C921,'Raw 도감'!$E$2:$F$1103,2,FALSE)</f>
        <v>전기</v>
      </c>
      <c r="L921">
        <f>SUMPRODUCT((속성!$B$26:$S$43='Data 추출'!$K921)*ROW(속성!$B$26:$S$43))</f>
        <v>0</v>
      </c>
      <c r="M921">
        <f>SUMPRODUCT((속성!$B$26:$S$43='Data 추출'!$K921)*COLUMN(속성!$B$26:$S$43))</f>
        <v>0</v>
      </c>
      <c r="N921" t="str">
        <f>IF(L921=0,K921,(INDEX(속성!$A$1:$A$43,'Data 추출'!L921,1)))</f>
        <v>전기</v>
      </c>
      <c r="O921" t="str">
        <f>IF(M921=0,"",INDEX(속성!$A$25:$S$25,1,'Data 추출'!M921))</f>
        <v/>
      </c>
    </row>
    <row r="922" spans="1:15" x14ac:dyDescent="0.3">
      <c r="B922">
        <v>808</v>
      </c>
      <c r="C922" t="s">
        <v>1806</v>
      </c>
      <c r="D922">
        <v>46</v>
      </c>
      <c r="E922">
        <v>65</v>
      </c>
      <c r="F922">
        <v>65</v>
      </c>
      <c r="G922">
        <v>55</v>
      </c>
      <c r="H922">
        <v>35</v>
      </c>
      <c r="I922">
        <v>34</v>
      </c>
      <c r="J922">
        <v>300</v>
      </c>
      <c r="K922" t="str">
        <f>VLOOKUP(C922,'Raw 도감'!$E$2:$F$1103,2,FALSE)</f>
        <v>강철</v>
      </c>
      <c r="L922">
        <f>SUMPRODUCT((속성!$B$26:$S$43='Data 추출'!$K922)*ROW(속성!$B$26:$S$43))</f>
        <v>0</v>
      </c>
      <c r="M922">
        <f>SUMPRODUCT((속성!$B$26:$S$43='Data 추출'!$K922)*COLUMN(속성!$B$26:$S$43))</f>
        <v>0</v>
      </c>
      <c r="N922" t="str">
        <f>IF(L922=0,K922,(INDEX(속성!$A$1:$A$43,'Data 추출'!L922,1)))</f>
        <v>강철</v>
      </c>
      <c r="O922" t="str">
        <f>IF(M922=0,"",INDEX(속성!$A$25:$S$25,1,'Data 추출'!M922))</f>
        <v/>
      </c>
    </row>
    <row r="923" spans="1:15" x14ac:dyDescent="0.3">
      <c r="B923">
        <v>809</v>
      </c>
      <c r="C923" t="s">
        <v>1808</v>
      </c>
      <c r="D923">
        <v>135</v>
      </c>
      <c r="E923">
        <v>143</v>
      </c>
      <c r="F923">
        <v>143</v>
      </c>
      <c r="G923">
        <v>80</v>
      </c>
      <c r="H923">
        <v>65</v>
      </c>
      <c r="I923">
        <v>34</v>
      </c>
      <c r="J923">
        <v>600</v>
      </c>
      <c r="K923" t="str">
        <f>VLOOKUP(C923,'Raw 도감'!$E$2:$F$1103,2,FALSE)</f>
        <v>강철</v>
      </c>
      <c r="L923">
        <f>SUMPRODUCT((속성!$B$26:$S$43='Data 추출'!$K923)*ROW(속성!$B$26:$S$43))</f>
        <v>0</v>
      </c>
      <c r="M923">
        <f>SUMPRODUCT((속성!$B$26:$S$43='Data 추출'!$K923)*COLUMN(속성!$B$26:$S$43))</f>
        <v>0</v>
      </c>
      <c r="N923" t="str">
        <f>IF(L923=0,K923,(INDEX(속성!$A$1:$A$43,'Data 추출'!L923,1)))</f>
        <v>강철</v>
      </c>
      <c r="O923" t="str">
        <f>IF(M923=0,"",INDEX(속성!$A$25:$S$25,1,'Data 추출'!M923))</f>
        <v/>
      </c>
    </row>
    <row r="924" spans="1:15" x14ac:dyDescent="0.3">
      <c r="B924">
        <v>810</v>
      </c>
      <c r="C924" t="s">
        <v>1810</v>
      </c>
      <c r="D924">
        <v>50</v>
      </c>
      <c r="E924">
        <v>65</v>
      </c>
      <c r="F924">
        <v>50</v>
      </c>
      <c r="G924">
        <v>40</v>
      </c>
      <c r="H924">
        <v>40</v>
      </c>
      <c r="I924">
        <v>65</v>
      </c>
      <c r="J924">
        <v>310</v>
      </c>
      <c r="K924" t="str">
        <f>VLOOKUP(C924,'Raw 도감'!$E$2:$F$1103,2,FALSE)</f>
        <v>풀</v>
      </c>
      <c r="L924">
        <f>SUMPRODUCT((속성!$B$26:$S$43='Data 추출'!$K924)*ROW(속성!$B$26:$S$43))</f>
        <v>0</v>
      </c>
      <c r="M924">
        <f>SUMPRODUCT((속성!$B$26:$S$43='Data 추출'!$K924)*COLUMN(속성!$B$26:$S$43))</f>
        <v>0</v>
      </c>
      <c r="N924" t="str">
        <f>IF(L924=0,K924,(INDEX(속성!$A$1:$A$43,'Data 추출'!L924,1)))</f>
        <v>풀</v>
      </c>
      <c r="O924" t="str">
        <f>IF(M924=0,"",INDEX(속성!$A$25:$S$25,1,'Data 추출'!M924))</f>
        <v/>
      </c>
    </row>
    <row r="925" spans="1:15" x14ac:dyDescent="0.3">
      <c r="B925">
        <v>811</v>
      </c>
      <c r="C925" t="s">
        <v>1812</v>
      </c>
      <c r="D925">
        <v>70</v>
      </c>
      <c r="E925">
        <v>85</v>
      </c>
      <c r="F925">
        <v>70</v>
      </c>
      <c r="G925">
        <v>55</v>
      </c>
      <c r="H925">
        <v>60</v>
      </c>
      <c r="I925">
        <v>80</v>
      </c>
      <c r="J925">
        <v>420</v>
      </c>
      <c r="K925" t="str">
        <f>VLOOKUP(C925,'Raw 도감'!$E$2:$F$1103,2,FALSE)</f>
        <v>풀</v>
      </c>
      <c r="L925">
        <f>SUMPRODUCT((속성!$B$26:$S$43='Data 추출'!$K925)*ROW(속성!$B$26:$S$43))</f>
        <v>0</v>
      </c>
      <c r="M925">
        <f>SUMPRODUCT((속성!$B$26:$S$43='Data 추출'!$K925)*COLUMN(속성!$B$26:$S$43))</f>
        <v>0</v>
      </c>
      <c r="N925" t="str">
        <f>IF(L925=0,K925,(INDEX(속성!$A$1:$A$43,'Data 추출'!L925,1)))</f>
        <v>풀</v>
      </c>
      <c r="O925" t="str">
        <f>IF(M925=0,"",INDEX(속성!$A$25:$S$25,1,'Data 추출'!M925))</f>
        <v/>
      </c>
    </row>
    <row r="926" spans="1:15" x14ac:dyDescent="0.3">
      <c r="B926">
        <v>812</v>
      </c>
      <c r="C926" t="s">
        <v>1814</v>
      </c>
      <c r="D926">
        <v>100</v>
      </c>
      <c r="E926">
        <v>125</v>
      </c>
      <c r="F926">
        <v>90</v>
      </c>
      <c r="G926">
        <v>60</v>
      </c>
      <c r="H926">
        <v>70</v>
      </c>
      <c r="I926">
        <v>85</v>
      </c>
      <c r="J926">
        <v>530</v>
      </c>
      <c r="K926" t="str">
        <f>VLOOKUP(C926,'Raw 도감'!$E$2:$F$1103,2,FALSE)</f>
        <v>풀</v>
      </c>
      <c r="L926">
        <f>SUMPRODUCT((속성!$B$26:$S$43='Data 추출'!$K926)*ROW(속성!$B$26:$S$43))</f>
        <v>0</v>
      </c>
      <c r="M926">
        <f>SUMPRODUCT((속성!$B$26:$S$43='Data 추출'!$K926)*COLUMN(속성!$B$26:$S$43))</f>
        <v>0</v>
      </c>
      <c r="N926" t="str">
        <f>IF(L926=0,K926,(INDEX(속성!$A$1:$A$43,'Data 추출'!L926,1)))</f>
        <v>풀</v>
      </c>
      <c r="O926" t="str">
        <f>IF(M926=0,"",INDEX(속성!$A$25:$S$25,1,'Data 추출'!M926))</f>
        <v/>
      </c>
    </row>
    <row r="927" spans="1:15" x14ac:dyDescent="0.3">
      <c r="B927">
        <v>813</v>
      </c>
      <c r="C927" t="s">
        <v>1816</v>
      </c>
      <c r="D927">
        <v>50</v>
      </c>
      <c r="E927">
        <v>71</v>
      </c>
      <c r="F927">
        <v>40</v>
      </c>
      <c r="G927">
        <v>40</v>
      </c>
      <c r="H927">
        <v>40</v>
      </c>
      <c r="I927">
        <v>69</v>
      </c>
      <c r="J927">
        <v>310</v>
      </c>
      <c r="K927" t="str">
        <f>VLOOKUP(C927,'Raw 도감'!$E$2:$F$1103,2,FALSE)</f>
        <v>불꽃</v>
      </c>
      <c r="L927">
        <f>SUMPRODUCT((속성!$B$26:$S$43='Data 추출'!$K927)*ROW(속성!$B$26:$S$43))</f>
        <v>0</v>
      </c>
      <c r="M927">
        <f>SUMPRODUCT((속성!$B$26:$S$43='Data 추출'!$K927)*COLUMN(속성!$B$26:$S$43))</f>
        <v>0</v>
      </c>
      <c r="N927" t="str">
        <f>IF(L927=0,K927,(INDEX(속성!$A$1:$A$43,'Data 추출'!L927,1)))</f>
        <v>불꽃</v>
      </c>
      <c r="O927" t="str">
        <f>IF(M927=0,"",INDEX(속성!$A$25:$S$25,1,'Data 추출'!M927))</f>
        <v/>
      </c>
    </row>
    <row r="928" spans="1:15" x14ac:dyDescent="0.3">
      <c r="B928">
        <v>814</v>
      </c>
      <c r="C928" t="s">
        <v>1818</v>
      </c>
      <c r="D928">
        <v>65</v>
      </c>
      <c r="E928">
        <v>86</v>
      </c>
      <c r="F928">
        <v>60</v>
      </c>
      <c r="G928">
        <v>55</v>
      </c>
      <c r="H928">
        <v>60</v>
      </c>
      <c r="I928">
        <v>94</v>
      </c>
      <c r="J928">
        <v>420</v>
      </c>
      <c r="K928" t="str">
        <f>VLOOKUP(C928,'Raw 도감'!$E$2:$F$1103,2,FALSE)</f>
        <v>불꽃</v>
      </c>
      <c r="L928">
        <f>SUMPRODUCT((속성!$B$26:$S$43='Data 추출'!$K928)*ROW(속성!$B$26:$S$43))</f>
        <v>0</v>
      </c>
      <c r="M928">
        <f>SUMPRODUCT((속성!$B$26:$S$43='Data 추출'!$K928)*COLUMN(속성!$B$26:$S$43))</f>
        <v>0</v>
      </c>
      <c r="N928" t="str">
        <f>IF(L928=0,K928,(INDEX(속성!$A$1:$A$43,'Data 추출'!L928,1)))</f>
        <v>불꽃</v>
      </c>
      <c r="O928" t="str">
        <f>IF(M928=0,"",INDEX(속성!$A$25:$S$25,1,'Data 추출'!M928))</f>
        <v/>
      </c>
    </row>
    <row r="929" spans="2:15" x14ac:dyDescent="0.3">
      <c r="B929">
        <v>815</v>
      </c>
      <c r="C929" t="s">
        <v>1820</v>
      </c>
      <c r="D929">
        <v>80</v>
      </c>
      <c r="E929">
        <v>116</v>
      </c>
      <c r="F929">
        <v>75</v>
      </c>
      <c r="G929">
        <v>65</v>
      </c>
      <c r="H929">
        <v>75</v>
      </c>
      <c r="I929">
        <v>119</v>
      </c>
      <c r="J929">
        <v>530</v>
      </c>
      <c r="K929" t="str">
        <f>VLOOKUP(C929,'Raw 도감'!$E$2:$F$1103,2,FALSE)</f>
        <v>불꽃</v>
      </c>
      <c r="L929">
        <f>SUMPRODUCT((속성!$B$26:$S$43='Data 추출'!$K929)*ROW(속성!$B$26:$S$43))</f>
        <v>0</v>
      </c>
      <c r="M929">
        <f>SUMPRODUCT((속성!$B$26:$S$43='Data 추출'!$K929)*COLUMN(속성!$B$26:$S$43))</f>
        <v>0</v>
      </c>
      <c r="N929" t="str">
        <f>IF(L929=0,K929,(INDEX(속성!$A$1:$A$43,'Data 추출'!L929,1)))</f>
        <v>불꽃</v>
      </c>
      <c r="O929" t="str">
        <f>IF(M929=0,"",INDEX(속성!$A$25:$S$25,1,'Data 추출'!M929))</f>
        <v/>
      </c>
    </row>
    <row r="930" spans="2:15" x14ac:dyDescent="0.3">
      <c r="B930">
        <v>816</v>
      </c>
      <c r="C930" t="s">
        <v>1822</v>
      </c>
      <c r="D930">
        <v>50</v>
      </c>
      <c r="E930">
        <v>40</v>
      </c>
      <c r="F930">
        <v>40</v>
      </c>
      <c r="G930">
        <v>70</v>
      </c>
      <c r="H930">
        <v>40</v>
      </c>
      <c r="I930">
        <v>70</v>
      </c>
      <c r="J930">
        <v>310</v>
      </c>
      <c r="K930" t="str">
        <f>VLOOKUP(C930,'Raw 도감'!$E$2:$F$1103,2,FALSE)</f>
        <v>물</v>
      </c>
      <c r="L930">
        <f>SUMPRODUCT((속성!$B$26:$S$43='Data 추출'!$K930)*ROW(속성!$B$26:$S$43))</f>
        <v>0</v>
      </c>
      <c r="M930">
        <f>SUMPRODUCT((속성!$B$26:$S$43='Data 추출'!$K930)*COLUMN(속성!$B$26:$S$43))</f>
        <v>0</v>
      </c>
      <c r="N930" t="str">
        <f>IF(L930=0,K930,(INDEX(속성!$A$1:$A$43,'Data 추출'!L930,1)))</f>
        <v>물</v>
      </c>
      <c r="O930" t="str">
        <f>IF(M930=0,"",INDEX(속성!$A$25:$S$25,1,'Data 추출'!M930))</f>
        <v/>
      </c>
    </row>
    <row r="931" spans="2:15" x14ac:dyDescent="0.3">
      <c r="B931">
        <v>817</v>
      </c>
      <c r="C931" t="s">
        <v>1824</v>
      </c>
      <c r="D931">
        <v>65</v>
      </c>
      <c r="E931">
        <v>60</v>
      </c>
      <c r="F931">
        <v>55</v>
      </c>
      <c r="G931">
        <v>95</v>
      </c>
      <c r="H931">
        <v>55</v>
      </c>
      <c r="I931">
        <v>90</v>
      </c>
      <c r="J931">
        <v>420</v>
      </c>
      <c r="K931" t="str">
        <f>VLOOKUP(C931,'Raw 도감'!$E$2:$F$1103,2,FALSE)</f>
        <v>물</v>
      </c>
      <c r="L931">
        <f>SUMPRODUCT((속성!$B$26:$S$43='Data 추출'!$K931)*ROW(속성!$B$26:$S$43))</f>
        <v>0</v>
      </c>
      <c r="M931">
        <f>SUMPRODUCT((속성!$B$26:$S$43='Data 추출'!$K931)*COLUMN(속성!$B$26:$S$43))</f>
        <v>0</v>
      </c>
      <c r="N931" t="str">
        <f>IF(L931=0,K931,(INDEX(속성!$A$1:$A$43,'Data 추출'!L931,1)))</f>
        <v>물</v>
      </c>
      <c r="O931" t="str">
        <f>IF(M931=0,"",INDEX(속성!$A$25:$S$25,1,'Data 추출'!M931))</f>
        <v/>
      </c>
    </row>
    <row r="932" spans="2:15" x14ac:dyDescent="0.3">
      <c r="B932">
        <v>818</v>
      </c>
      <c r="C932" t="s">
        <v>1826</v>
      </c>
      <c r="D932">
        <v>70</v>
      </c>
      <c r="E932">
        <v>85</v>
      </c>
      <c r="F932">
        <v>65</v>
      </c>
      <c r="G932">
        <v>125</v>
      </c>
      <c r="H932">
        <v>65</v>
      </c>
      <c r="I932">
        <v>120</v>
      </c>
      <c r="J932">
        <v>530</v>
      </c>
      <c r="K932" t="str">
        <f>VLOOKUP(C932,'Raw 도감'!$E$2:$F$1103,2,FALSE)</f>
        <v>물</v>
      </c>
      <c r="L932">
        <f>SUMPRODUCT((속성!$B$26:$S$43='Data 추출'!$K932)*ROW(속성!$B$26:$S$43))</f>
        <v>0</v>
      </c>
      <c r="M932">
        <f>SUMPRODUCT((속성!$B$26:$S$43='Data 추출'!$K932)*COLUMN(속성!$B$26:$S$43))</f>
        <v>0</v>
      </c>
      <c r="N932" t="str">
        <f>IF(L932=0,K932,(INDEX(속성!$A$1:$A$43,'Data 추출'!L932,1)))</f>
        <v>물</v>
      </c>
      <c r="O932" t="str">
        <f>IF(M932=0,"",INDEX(속성!$A$25:$S$25,1,'Data 추출'!M932))</f>
        <v/>
      </c>
    </row>
    <row r="933" spans="2:15" x14ac:dyDescent="0.3">
      <c r="B933">
        <v>819</v>
      </c>
      <c r="C933" t="s">
        <v>1828</v>
      </c>
      <c r="D933">
        <v>70</v>
      </c>
      <c r="E933">
        <v>55</v>
      </c>
      <c r="F933">
        <v>55</v>
      </c>
      <c r="G933">
        <v>35</v>
      </c>
      <c r="H933">
        <v>35</v>
      </c>
      <c r="I933">
        <v>25</v>
      </c>
      <c r="J933">
        <v>275</v>
      </c>
      <c r="K933" t="str">
        <f>VLOOKUP(C933,'Raw 도감'!$E$2:$F$1103,2,FALSE)</f>
        <v>노말</v>
      </c>
      <c r="L933">
        <f>SUMPRODUCT((속성!$B$26:$S$43='Data 추출'!$K933)*ROW(속성!$B$26:$S$43))</f>
        <v>0</v>
      </c>
      <c r="M933">
        <f>SUMPRODUCT((속성!$B$26:$S$43='Data 추출'!$K933)*COLUMN(속성!$B$26:$S$43))</f>
        <v>0</v>
      </c>
      <c r="N933" t="str">
        <f>IF(L933=0,K933,(INDEX(속성!$A$1:$A$43,'Data 추출'!L933,1)))</f>
        <v>노말</v>
      </c>
      <c r="O933" t="str">
        <f>IF(M933=0,"",INDEX(속성!$A$25:$S$25,1,'Data 추출'!M933))</f>
        <v/>
      </c>
    </row>
    <row r="934" spans="2:15" x14ac:dyDescent="0.3">
      <c r="B934">
        <v>820</v>
      </c>
      <c r="C934" t="s">
        <v>1830</v>
      </c>
      <c r="D934">
        <v>120</v>
      </c>
      <c r="E934">
        <v>95</v>
      </c>
      <c r="F934">
        <v>95</v>
      </c>
      <c r="G934">
        <v>55</v>
      </c>
      <c r="H934">
        <v>75</v>
      </c>
      <c r="I934">
        <v>20</v>
      </c>
      <c r="J934">
        <v>460</v>
      </c>
      <c r="K934" t="str">
        <f>VLOOKUP(C934,'Raw 도감'!$E$2:$F$1103,2,FALSE)</f>
        <v>노말</v>
      </c>
      <c r="L934">
        <f>SUMPRODUCT((속성!$B$26:$S$43='Data 추출'!$K934)*ROW(속성!$B$26:$S$43))</f>
        <v>0</v>
      </c>
      <c r="M934">
        <f>SUMPRODUCT((속성!$B$26:$S$43='Data 추출'!$K934)*COLUMN(속성!$B$26:$S$43))</f>
        <v>0</v>
      </c>
      <c r="N934" t="str">
        <f>IF(L934=0,K934,(INDEX(속성!$A$1:$A$43,'Data 추출'!L934,1)))</f>
        <v>노말</v>
      </c>
      <c r="O934" t="str">
        <f>IF(M934=0,"",INDEX(속성!$A$25:$S$25,1,'Data 추출'!M934))</f>
        <v/>
      </c>
    </row>
    <row r="935" spans="2:15" x14ac:dyDescent="0.3">
      <c r="B935">
        <v>821</v>
      </c>
      <c r="C935" t="s">
        <v>1832</v>
      </c>
      <c r="D935">
        <v>38</v>
      </c>
      <c r="E935">
        <v>47</v>
      </c>
      <c r="F935">
        <v>35</v>
      </c>
      <c r="G935">
        <v>33</v>
      </c>
      <c r="H935">
        <v>35</v>
      </c>
      <c r="I935">
        <v>57</v>
      </c>
      <c r="J935">
        <v>245</v>
      </c>
      <c r="K935" t="str">
        <f>VLOOKUP(C935,'Raw 도감'!$E$2:$F$1103,2,FALSE)</f>
        <v>비행</v>
      </c>
      <c r="L935">
        <f>SUMPRODUCT((속성!$B$26:$S$43='Data 추출'!$K935)*ROW(속성!$B$26:$S$43))</f>
        <v>0</v>
      </c>
      <c r="M935">
        <f>SUMPRODUCT((속성!$B$26:$S$43='Data 추출'!$K935)*COLUMN(속성!$B$26:$S$43))</f>
        <v>0</v>
      </c>
      <c r="N935" t="str">
        <f>IF(L935=0,K935,(INDEX(속성!$A$1:$A$43,'Data 추출'!L935,1)))</f>
        <v>비행</v>
      </c>
      <c r="O935" t="str">
        <f>IF(M935=0,"",INDEX(속성!$A$25:$S$25,1,'Data 추출'!M935))</f>
        <v/>
      </c>
    </row>
    <row r="936" spans="2:15" x14ac:dyDescent="0.3">
      <c r="B936">
        <v>822</v>
      </c>
      <c r="C936" t="s">
        <v>1834</v>
      </c>
      <c r="D936">
        <v>68</v>
      </c>
      <c r="E936">
        <v>67</v>
      </c>
      <c r="F936">
        <v>55</v>
      </c>
      <c r="G936">
        <v>43</v>
      </c>
      <c r="H936">
        <v>55</v>
      </c>
      <c r="I936">
        <v>77</v>
      </c>
      <c r="J936">
        <v>365</v>
      </c>
      <c r="K936" t="str">
        <f>VLOOKUP(C936,'Raw 도감'!$E$2:$F$1103,2,FALSE)</f>
        <v>비행</v>
      </c>
      <c r="L936">
        <f>SUMPRODUCT((속성!$B$26:$S$43='Data 추출'!$K936)*ROW(속성!$B$26:$S$43))</f>
        <v>0</v>
      </c>
      <c r="M936">
        <f>SUMPRODUCT((속성!$B$26:$S$43='Data 추출'!$K936)*COLUMN(속성!$B$26:$S$43))</f>
        <v>0</v>
      </c>
      <c r="N936" t="str">
        <f>IF(L936=0,K936,(INDEX(속성!$A$1:$A$43,'Data 추출'!L936,1)))</f>
        <v>비행</v>
      </c>
      <c r="O936" t="str">
        <f>IF(M936=0,"",INDEX(속성!$A$25:$S$25,1,'Data 추출'!M936))</f>
        <v/>
      </c>
    </row>
    <row r="937" spans="2:15" x14ac:dyDescent="0.3">
      <c r="B937">
        <v>823</v>
      </c>
      <c r="C937" t="s">
        <v>1836</v>
      </c>
      <c r="D937">
        <v>98</v>
      </c>
      <c r="E937">
        <v>87</v>
      </c>
      <c r="F937">
        <v>105</v>
      </c>
      <c r="G937">
        <v>53</v>
      </c>
      <c r="H937">
        <v>85</v>
      </c>
      <c r="I937">
        <v>67</v>
      </c>
      <c r="J937">
        <v>495</v>
      </c>
      <c r="K937" t="str">
        <f>VLOOKUP(C937,'Raw 도감'!$E$2:$F$1103,2,FALSE)</f>
        <v>비행강철</v>
      </c>
      <c r="L937">
        <f>SUMPRODUCT((속성!$B$26:$S$43='Data 추출'!$K937)*ROW(속성!$B$26:$S$43))</f>
        <v>35</v>
      </c>
      <c r="M937">
        <f>SUMPRODUCT((속성!$B$26:$S$43='Data 추출'!$K937)*COLUMN(속성!$B$26:$S$43))</f>
        <v>18</v>
      </c>
      <c r="N937" t="str">
        <f>IF(L937=0,K937,(INDEX(속성!$A$1:$A$43,'Data 추출'!L937,1)))</f>
        <v>비행</v>
      </c>
      <c r="O937" t="str">
        <f>IF(M937=0,"",INDEX(속성!$A$25:$S$25,1,'Data 추출'!M937))</f>
        <v>강철</v>
      </c>
    </row>
    <row r="938" spans="2:15" x14ac:dyDescent="0.3">
      <c r="B938">
        <v>824</v>
      </c>
      <c r="C938" t="s">
        <v>1838</v>
      </c>
      <c r="D938">
        <v>25</v>
      </c>
      <c r="E938">
        <v>20</v>
      </c>
      <c r="F938">
        <v>20</v>
      </c>
      <c r="G938">
        <v>25</v>
      </c>
      <c r="H938">
        <v>45</v>
      </c>
      <c r="I938">
        <v>45</v>
      </c>
      <c r="J938">
        <v>180</v>
      </c>
      <c r="K938" t="str">
        <f>VLOOKUP(C938,'Raw 도감'!$E$2:$F$1103,2,FALSE)</f>
        <v>벌레</v>
      </c>
      <c r="L938">
        <f>SUMPRODUCT((속성!$B$26:$S$43='Data 추출'!$K938)*ROW(속성!$B$26:$S$43))</f>
        <v>0</v>
      </c>
      <c r="M938">
        <f>SUMPRODUCT((속성!$B$26:$S$43='Data 추출'!$K938)*COLUMN(속성!$B$26:$S$43))</f>
        <v>0</v>
      </c>
      <c r="N938" t="str">
        <f>IF(L938=0,K938,(INDEX(속성!$A$1:$A$43,'Data 추출'!L938,1)))</f>
        <v>벌레</v>
      </c>
      <c r="O938" t="str">
        <f>IF(M938=0,"",INDEX(속성!$A$25:$S$25,1,'Data 추출'!M938))</f>
        <v/>
      </c>
    </row>
    <row r="939" spans="2:15" x14ac:dyDescent="0.3">
      <c r="B939">
        <v>825</v>
      </c>
      <c r="C939" t="s">
        <v>1840</v>
      </c>
      <c r="D939">
        <v>50</v>
      </c>
      <c r="E939">
        <v>35</v>
      </c>
      <c r="F939">
        <v>80</v>
      </c>
      <c r="G939">
        <v>50</v>
      </c>
      <c r="H939">
        <v>90</v>
      </c>
      <c r="I939">
        <v>30</v>
      </c>
      <c r="J939">
        <v>335</v>
      </c>
      <c r="K939" t="str">
        <f>VLOOKUP(C939,'Raw 도감'!$E$2:$F$1103,2,FALSE)</f>
        <v>벌레에스퍼</v>
      </c>
      <c r="L939">
        <f>SUMPRODUCT((속성!$B$26:$S$43='Data 추출'!$K939)*ROW(속성!$B$26:$S$43))</f>
        <v>37</v>
      </c>
      <c r="M939">
        <f>SUMPRODUCT((속성!$B$26:$S$43='Data 추출'!$K939)*COLUMN(속성!$B$26:$S$43))</f>
        <v>12</v>
      </c>
      <c r="N939" t="str">
        <f>IF(L939=0,K939,(INDEX(속성!$A$1:$A$43,'Data 추출'!L939,1)))</f>
        <v>벌레</v>
      </c>
      <c r="O939" t="str">
        <f>IF(M939=0,"",INDEX(속성!$A$25:$S$25,1,'Data 추출'!M939))</f>
        <v>에스퍼</v>
      </c>
    </row>
    <row r="940" spans="2:15" x14ac:dyDescent="0.3">
      <c r="B940">
        <v>826</v>
      </c>
      <c r="C940" t="s">
        <v>1842</v>
      </c>
      <c r="D940">
        <v>60</v>
      </c>
      <c r="E940">
        <v>45</v>
      </c>
      <c r="F940">
        <v>110</v>
      </c>
      <c r="G940">
        <v>80</v>
      </c>
      <c r="H940">
        <v>120</v>
      </c>
      <c r="I940">
        <v>90</v>
      </c>
      <c r="J940">
        <v>505</v>
      </c>
      <c r="K940" t="str">
        <f>VLOOKUP(C940,'Raw 도감'!$E$2:$F$1103,2,FALSE)</f>
        <v>벌레에스퍼</v>
      </c>
      <c r="L940">
        <f>SUMPRODUCT((속성!$B$26:$S$43='Data 추출'!$K940)*ROW(속성!$B$26:$S$43))</f>
        <v>37</v>
      </c>
      <c r="M940">
        <f>SUMPRODUCT((속성!$B$26:$S$43='Data 추출'!$K940)*COLUMN(속성!$B$26:$S$43))</f>
        <v>12</v>
      </c>
      <c r="N940" t="str">
        <f>IF(L940=0,K940,(INDEX(속성!$A$1:$A$43,'Data 추출'!L940,1)))</f>
        <v>벌레</v>
      </c>
      <c r="O940" t="str">
        <f>IF(M940=0,"",INDEX(속성!$A$25:$S$25,1,'Data 추출'!M940))</f>
        <v>에스퍼</v>
      </c>
    </row>
    <row r="941" spans="2:15" x14ac:dyDescent="0.3">
      <c r="B941">
        <v>827</v>
      </c>
      <c r="C941" t="s">
        <v>1844</v>
      </c>
      <c r="D941">
        <v>40</v>
      </c>
      <c r="E941">
        <v>28</v>
      </c>
      <c r="F941">
        <v>28</v>
      </c>
      <c r="G941">
        <v>47</v>
      </c>
      <c r="H941">
        <v>52</v>
      </c>
      <c r="I941">
        <v>50</v>
      </c>
      <c r="J941">
        <v>245</v>
      </c>
      <c r="K941" t="str">
        <f>VLOOKUP(C941,'Raw 도감'!$E$2:$F$1103,2,FALSE)</f>
        <v>악</v>
      </c>
      <c r="L941">
        <f>SUMPRODUCT((속성!$B$26:$S$43='Data 추출'!$K941)*ROW(속성!$B$26:$S$43))</f>
        <v>0</v>
      </c>
      <c r="M941">
        <f>SUMPRODUCT((속성!$B$26:$S$43='Data 추출'!$K941)*COLUMN(속성!$B$26:$S$43))</f>
        <v>0</v>
      </c>
      <c r="N941" t="str">
        <f>IF(L941=0,K941,(INDEX(속성!$A$1:$A$43,'Data 추출'!L941,1)))</f>
        <v>악</v>
      </c>
      <c r="O941" t="str">
        <f>IF(M941=0,"",INDEX(속성!$A$25:$S$25,1,'Data 추출'!M941))</f>
        <v/>
      </c>
    </row>
    <row r="942" spans="2:15" x14ac:dyDescent="0.3">
      <c r="B942">
        <v>828</v>
      </c>
      <c r="C942" t="s">
        <v>1846</v>
      </c>
      <c r="D942">
        <v>70</v>
      </c>
      <c r="E942">
        <v>58</v>
      </c>
      <c r="F942">
        <v>58</v>
      </c>
      <c r="G942">
        <v>87</v>
      </c>
      <c r="H942">
        <v>92</v>
      </c>
      <c r="I942">
        <v>90</v>
      </c>
      <c r="J942">
        <v>455</v>
      </c>
      <c r="K942" t="str">
        <f>VLOOKUP(C942,'Raw 도감'!$E$2:$F$1103,2,FALSE)</f>
        <v>악</v>
      </c>
      <c r="L942">
        <f>SUMPRODUCT((속성!$B$26:$S$43='Data 추출'!$K942)*ROW(속성!$B$26:$S$43))</f>
        <v>0</v>
      </c>
      <c r="M942">
        <f>SUMPRODUCT((속성!$B$26:$S$43='Data 추출'!$K942)*COLUMN(속성!$B$26:$S$43))</f>
        <v>0</v>
      </c>
      <c r="N942" t="str">
        <f>IF(L942=0,K942,(INDEX(속성!$A$1:$A$43,'Data 추출'!L942,1)))</f>
        <v>악</v>
      </c>
      <c r="O942" t="str">
        <f>IF(M942=0,"",INDEX(속성!$A$25:$S$25,1,'Data 추출'!M942))</f>
        <v/>
      </c>
    </row>
    <row r="943" spans="2:15" x14ac:dyDescent="0.3">
      <c r="B943">
        <v>829</v>
      </c>
      <c r="C943" t="s">
        <v>1848</v>
      </c>
      <c r="D943">
        <v>40</v>
      </c>
      <c r="E943">
        <v>40</v>
      </c>
      <c r="F943">
        <v>60</v>
      </c>
      <c r="G943">
        <v>40</v>
      </c>
      <c r="H943">
        <v>60</v>
      </c>
      <c r="I943">
        <v>10</v>
      </c>
      <c r="J943">
        <v>250</v>
      </c>
      <c r="K943" t="str">
        <f>VLOOKUP(C943,'Raw 도감'!$E$2:$F$1103,2,FALSE)</f>
        <v>풀</v>
      </c>
      <c r="L943">
        <f>SUMPRODUCT((속성!$B$26:$S$43='Data 추출'!$K943)*ROW(속성!$B$26:$S$43))</f>
        <v>0</v>
      </c>
      <c r="M943">
        <f>SUMPRODUCT((속성!$B$26:$S$43='Data 추출'!$K943)*COLUMN(속성!$B$26:$S$43))</f>
        <v>0</v>
      </c>
      <c r="N943" t="str">
        <f>IF(L943=0,K943,(INDEX(속성!$A$1:$A$43,'Data 추출'!L943,1)))</f>
        <v>풀</v>
      </c>
      <c r="O943" t="str">
        <f>IF(M943=0,"",INDEX(속성!$A$25:$S$25,1,'Data 추출'!M943))</f>
        <v/>
      </c>
    </row>
    <row r="944" spans="2:15" x14ac:dyDescent="0.3">
      <c r="B944">
        <v>830</v>
      </c>
      <c r="C944" t="s">
        <v>1850</v>
      </c>
      <c r="D944">
        <v>60</v>
      </c>
      <c r="E944">
        <v>50</v>
      </c>
      <c r="F944">
        <v>90</v>
      </c>
      <c r="G944">
        <v>80</v>
      </c>
      <c r="H944">
        <v>120</v>
      </c>
      <c r="I944">
        <v>60</v>
      </c>
      <c r="J944">
        <v>460</v>
      </c>
      <c r="K944" t="str">
        <f>VLOOKUP(C944,'Raw 도감'!$E$2:$F$1103,2,FALSE)</f>
        <v>풀</v>
      </c>
      <c r="L944">
        <f>SUMPRODUCT((속성!$B$26:$S$43='Data 추출'!$K944)*ROW(속성!$B$26:$S$43))</f>
        <v>0</v>
      </c>
      <c r="M944">
        <f>SUMPRODUCT((속성!$B$26:$S$43='Data 추출'!$K944)*COLUMN(속성!$B$26:$S$43))</f>
        <v>0</v>
      </c>
      <c r="N944" t="str">
        <f>IF(L944=0,K944,(INDEX(속성!$A$1:$A$43,'Data 추출'!L944,1)))</f>
        <v>풀</v>
      </c>
      <c r="O944" t="str">
        <f>IF(M944=0,"",INDEX(속성!$A$25:$S$25,1,'Data 추출'!M944))</f>
        <v/>
      </c>
    </row>
    <row r="945" spans="2:15" x14ac:dyDescent="0.3">
      <c r="B945">
        <v>831</v>
      </c>
      <c r="C945" t="s">
        <v>1852</v>
      </c>
      <c r="D945">
        <v>42</v>
      </c>
      <c r="E945">
        <v>40</v>
      </c>
      <c r="F945">
        <v>55</v>
      </c>
      <c r="G945">
        <v>40</v>
      </c>
      <c r="H945">
        <v>45</v>
      </c>
      <c r="I945">
        <v>48</v>
      </c>
      <c r="J945">
        <v>270</v>
      </c>
      <c r="K945" t="str">
        <f>VLOOKUP(C945,'Raw 도감'!$E$2:$F$1103,2,FALSE)</f>
        <v>노말</v>
      </c>
      <c r="L945">
        <f>SUMPRODUCT((속성!$B$26:$S$43='Data 추출'!$K945)*ROW(속성!$B$26:$S$43))</f>
        <v>0</v>
      </c>
      <c r="M945">
        <f>SUMPRODUCT((속성!$B$26:$S$43='Data 추출'!$K945)*COLUMN(속성!$B$26:$S$43))</f>
        <v>0</v>
      </c>
      <c r="N945" t="str">
        <f>IF(L945=0,K945,(INDEX(속성!$A$1:$A$43,'Data 추출'!L945,1)))</f>
        <v>노말</v>
      </c>
      <c r="O945" t="str">
        <f>IF(M945=0,"",INDEX(속성!$A$25:$S$25,1,'Data 추출'!M945))</f>
        <v/>
      </c>
    </row>
    <row r="946" spans="2:15" x14ac:dyDescent="0.3">
      <c r="B946">
        <v>832</v>
      </c>
      <c r="C946" t="s">
        <v>1854</v>
      </c>
      <c r="D946">
        <v>72</v>
      </c>
      <c r="E946">
        <v>80</v>
      </c>
      <c r="F946">
        <v>100</v>
      </c>
      <c r="G946">
        <v>60</v>
      </c>
      <c r="H946">
        <v>90</v>
      </c>
      <c r="I946">
        <v>88</v>
      </c>
      <c r="J946">
        <v>490</v>
      </c>
      <c r="K946" t="str">
        <f>VLOOKUP(C946,'Raw 도감'!$E$2:$F$1103,2,FALSE)</f>
        <v>노말</v>
      </c>
      <c r="L946">
        <f>SUMPRODUCT((속성!$B$26:$S$43='Data 추출'!$K946)*ROW(속성!$B$26:$S$43))</f>
        <v>0</v>
      </c>
      <c r="M946">
        <f>SUMPRODUCT((속성!$B$26:$S$43='Data 추출'!$K946)*COLUMN(속성!$B$26:$S$43))</f>
        <v>0</v>
      </c>
      <c r="N946" t="str">
        <f>IF(L946=0,K946,(INDEX(속성!$A$1:$A$43,'Data 추출'!L946,1)))</f>
        <v>노말</v>
      </c>
      <c r="O946" t="str">
        <f>IF(M946=0,"",INDEX(속성!$A$25:$S$25,1,'Data 추출'!M946))</f>
        <v/>
      </c>
    </row>
    <row r="947" spans="2:15" x14ac:dyDescent="0.3">
      <c r="B947">
        <v>833</v>
      </c>
      <c r="C947" t="s">
        <v>1856</v>
      </c>
      <c r="D947">
        <v>50</v>
      </c>
      <c r="E947">
        <v>64</v>
      </c>
      <c r="F947">
        <v>50</v>
      </c>
      <c r="G947">
        <v>38</v>
      </c>
      <c r="H947">
        <v>38</v>
      </c>
      <c r="I947">
        <v>44</v>
      </c>
      <c r="J947">
        <v>284</v>
      </c>
      <c r="K947" t="str">
        <f>VLOOKUP(C947,'Raw 도감'!$E$2:$F$1103,2,FALSE)</f>
        <v>물</v>
      </c>
      <c r="L947">
        <f>SUMPRODUCT((속성!$B$26:$S$43='Data 추출'!$K947)*ROW(속성!$B$26:$S$43))</f>
        <v>0</v>
      </c>
      <c r="M947">
        <f>SUMPRODUCT((속성!$B$26:$S$43='Data 추출'!$K947)*COLUMN(속성!$B$26:$S$43))</f>
        <v>0</v>
      </c>
      <c r="N947" t="str">
        <f>IF(L947=0,K947,(INDEX(속성!$A$1:$A$43,'Data 추출'!L947,1)))</f>
        <v>물</v>
      </c>
      <c r="O947" t="str">
        <f>IF(M947=0,"",INDEX(속성!$A$25:$S$25,1,'Data 추출'!M947))</f>
        <v/>
      </c>
    </row>
    <row r="948" spans="2:15" x14ac:dyDescent="0.3">
      <c r="B948">
        <v>834</v>
      </c>
      <c r="C948" t="s">
        <v>1858</v>
      </c>
      <c r="D948">
        <v>90</v>
      </c>
      <c r="E948">
        <v>115</v>
      </c>
      <c r="F948">
        <v>90</v>
      </c>
      <c r="G948">
        <v>48</v>
      </c>
      <c r="H948">
        <v>68</v>
      </c>
      <c r="I948">
        <v>74</v>
      </c>
      <c r="J948">
        <v>485</v>
      </c>
      <c r="K948" t="str">
        <f>VLOOKUP(C948,'Raw 도감'!$E$2:$F$1103,2,FALSE)</f>
        <v>물바위</v>
      </c>
      <c r="L948">
        <f>SUMPRODUCT((속성!$B$26:$S$43='Data 추출'!$K948)*ROW(속성!$B$26:$S$43))</f>
        <v>28</v>
      </c>
      <c r="M948">
        <f>SUMPRODUCT((속성!$B$26:$S$43='Data 추출'!$K948)*COLUMN(속성!$B$26:$S$43))</f>
        <v>14</v>
      </c>
      <c r="N948" t="str">
        <f>IF(L948=0,K948,(INDEX(속성!$A$1:$A$43,'Data 추출'!L948,1)))</f>
        <v>물</v>
      </c>
      <c r="O948" t="str">
        <f>IF(M948=0,"",INDEX(속성!$A$25:$S$25,1,'Data 추출'!M948))</f>
        <v>바위</v>
      </c>
    </row>
    <row r="949" spans="2:15" x14ac:dyDescent="0.3">
      <c r="B949">
        <v>835</v>
      </c>
      <c r="C949" t="s">
        <v>1860</v>
      </c>
      <c r="D949">
        <v>59</v>
      </c>
      <c r="E949">
        <v>45</v>
      </c>
      <c r="F949">
        <v>50</v>
      </c>
      <c r="G949">
        <v>40</v>
      </c>
      <c r="H949">
        <v>50</v>
      </c>
      <c r="I949">
        <v>26</v>
      </c>
      <c r="J949">
        <v>270</v>
      </c>
      <c r="K949" t="str">
        <f>VLOOKUP(C949,'Raw 도감'!$E$2:$F$1103,2,FALSE)</f>
        <v>전기</v>
      </c>
      <c r="L949">
        <f>SUMPRODUCT((속성!$B$26:$S$43='Data 추출'!$K949)*ROW(속성!$B$26:$S$43))</f>
        <v>0</v>
      </c>
      <c r="M949">
        <f>SUMPRODUCT((속성!$B$26:$S$43='Data 추출'!$K949)*COLUMN(속성!$B$26:$S$43))</f>
        <v>0</v>
      </c>
      <c r="N949" t="str">
        <f>IF(L949=0,K949,(INDEX(속성!$A$1:$A$43,'Data 추출'!L949,1)))</f>
        <v>전기</v>
      </c>
      <c r="O949" t="str">
        <f>IF(M949=0,"",INDEX(속성!$A$25:$S$25,1,'Data 추출'!M949))</f>
        <v/>
      </c>
    </row>
    <row r="950" spans="2:15" x14ac:dyDescent="0.3">
      <c r="B950">
        <v>836</v>
      </c>
      <c r="C950" t="s">
        <v>1862</v>
      </c>
      <c r="D950">
        <v>69</v>
      </c>
      <c r="E950">
        <v>90</v>
      </c>
      <c r="F950">
        <v>60</v>
      </c>
      <c r="G950">
        <v>90</v>
      </c>
      <c r="H950">
        <v>60</v>
      </c>
      <c r="I950">
        <v>121</v>
      </c>
      <c r="J950">
        <v>490</v>
      </c>
      <c r="K950" t="str">
        <f>VLOOKUP(C950,'Raw 도감'!$E$2:$F$1103,2,FALSE)</f>
        <v>전기</v>
      </c>
      <c r="L950">
        <f>SUMPRODUCT((속성!$B$26:$S$43='Data 추출'!$K950)*ROW(속성!$B$26:$S$43))</f>
        <v>0</v>
      </c>
      <c r="M950">
        <f>SUMPRODUCT((속성!$B$26:$S$43='Data 추출'!$K950)*COLUMN(속성!$B$26:$S$43))</f>
        <v>0</v>
      </c>
      <c r="N950" t="str">
        <f>IF(L950=0,K950,(INDEX(속성!$A$1:$A$43,'Data 추출'!L950,1)))</f>
        <v>전기</v>
      </c>
      <c r="O950" t="str">
        <f>IF(M950=0,"",INDEX(속성!$A$25:$S$25,1,'Data 추출'!M950))</f>
        <v/>
      </c>
    </row>
    <row r="951" spans="2:15" x14ac:dyDescent="0.3">
      <c r="B951">
        <v>837</v>
      </c>
      <c r="C951" t="s">
        <v>1864</v>
      </c>
      <c r="D951">
        <v>30</v>
      </c>
      <c r="E951">
        <v>40</v>
      </c>
      <c r="F951">
        <v>50</v>
      </c>
      <c r="G951">
        <v>40</v>
      </c>
      <c r="H951">
        <v>50</v>
      </c>
      <c r="I951">
        <v>30</v>
      </c>
      <c r="J951">
        <v>240</v>
      </c>
      <c r="K951" t="str">
        <f>VLOOKUP(C951,'Raw 도감'!$E$2:$F$1103,2,FALSE)</f>
        <v>바위</v>
      </c>
      <c r="L951">
        <f>SUMPRODUCT((속성!$B$26:$S$43='Data 추출'!$K951)*ROW(속성!$B$26:$S$43))</f>
        <v>0</v>
      </c>
      <c r="M951">
        <f>SUMPRODUCT((속성!$B$26:$S$43='Data 추출'!$K951)*COLUMN(속성!$B$26:$S$43))</f>
        <v>0</v>
      </c>
      <c r="N951" t="str">
        <f>IF(L951=0,K951,(INDEX(속성!$A$1:$A$43,'Data 추출'!L951,1)))</f>
        <v>바위</v>
      </c>
      <c r="O951" t="str">
        <f>IF(M951=0,"",INDEX(속성!$A$25:$S$25,1,'Data 추출'!M951))</f>
        <v/>
      </c>
    </row>
    <row r="952" spans="2:15" x14ac:dyDescent="0.3">
      <c r="B952">
        <v>838</v>
      </c>
      <c r="C952" t="s">
        <v>1866</v>
      </c>
      <c r="D952">
        <v>80</v>
      </c>
      <c r="E952">
        <v>60</v>
      </c>
      <c r="F952">
        <v>90</v>
      </c>
      <c r="G952">
        <v>60</v>
      </c>
      <c r="H952">
        <v>70</v>
      </c>
      <c r="I952">
        <v>50</v>
      </c>
      <c r="J952">
        <v>410</v>
      </c>
      <c r="K952" t="str">
        <f>VLOOKUP(C952,'Raw 도감'!$E$2:$F$1103,2,FALSE)</f>
        <v>바위불꽃</v>
      </c>
      <c r="L952">
        <f>SUMPRODUCT((속성!$B$26:$S$43='Data 추출'!$K952)*ROW(속성!$B$26:$S$43))</f>
        <v>38</v>
      </c>
      <c r="M952">
        <f>SUMPRODUCT((속성!$B$26:$S$43='Data 추출'!$K952)*COLUMN(속성!$B$26:$S$43))</f>
        <v>3</v>
      </c>
      <c r="N952" t="str">
        <f>IF(L952=0,K952,(INDEX(속성!$A$1:$A$43,'Data 추출'!L952,1)))</f>
        <v>바위</v>
      </c>
      <c r="O952" t="str">
        <f>IF(M952=0,"",INDEX(속성!$A$25:$S$25,1,'Data 추출'!M952))</f>
        <v>불꽃</v>
      </c>
    </row>
    <row r="953" spans="2:15" x14ac:dyDescent="0.3">
      <c r="B953">
        <v>839</v>
      </c>
      <c r="C953" t="s">
        <v>1868</v>
      </c>
      <c r="D953">
        <v>110</v>
      </c>
      <c r="E953">
        <v>80</v>
      </c>
      <c r="F953">
        <v>120</v>
      </c>
      <c r="G953">
        <v>80</v>
      </c>
      <c r="H953">
        <v>90</v>
      </c>
      <c r="I953">
        <v>30</v>
      </c>
      <c r="J953">
        <v>510</v>
      </c>
      <c r="K953" t="str">
        <f>VLOOKUP(C953,'Raw 도감'!$E$2:$F$1103,2,FALSE)</f>
        <v>바위불꽃</v>
      </c>
      <c r="L953">
        <f>SUMPRODUCT((속성!$B$26:$S$43='Data 추출'!$K953)*ROW(속성!$B$26:$S$43))</f>
        <v>38</v>
      </c>
      <c r="M953">
        <f>SUMPRODUCT((속성!$B$26:$S$43='Data 추출'!$K953)*COLUMN(속성!$B$26:$S$43))</f>
        <v>3</v>
      </c>
      <c r="N953" t="str">
        <f>IF(L953=0,K953,(INDEX(속성!$A$1:$A$43,'Data 추출'!L953,1)))</f>
        <v>바위</v>
      </c>
      <c r="O953" t="str">
        <f>IF(M953=0,"",INDEX(속성!$A$25:$S$25,1,'Data 추출'!M953))</f>
        <v>불꽃</v>
      </c>
    </row>
    <row r="954" spans="2:15" x14ac:dyDescent="0.3">
      <c r="B954">
        <v>840</v>
      </c>
      <c r="C954" t="s">
        <v>1870</v>
      </c>
      <c r="D954">
        <v>40</v>
      </c>
      <c r="E954">
        <v>40</v>
      </c>
      <c r="F954">
        <v>80</v>
      </c>
      <c r="G954">
        <v>40</v>
      </c>
      <c r="H954">
        <v>40</v>
      </c>
      <c r="I954">
        <v>20</v>
      </c>
      <c r="J954">
        <v>260</v>
      </c>
      <c r="K954" t="str">
        <f>VLOOKUP(C954,'Raw 도감'!$E$2:$F$1103,2,FALSE)</f>
        <v>풀드래곤</v>
      </c>
      <c r="L954">
        <f>SUMPRODUCT((속성!$B$26:$S$43='Data 추출'!$K954)*ROW(속성!$B$26:$S$43))</f>
        <v>30</v>
      </c>
      <c r="M954">
        <f>SUMPRODUCT((속성!$B$26:$S$43='Data 추출'!$K954)*COLUMN(속성!$B$26:$S$43))</f>
        <v>16</v>
      </c>
      <c r="N954" t="str">
        <f>IF(L954=0,K954,(INDEX(속성!$A$1:$A$43,'Data 추출'!L954,1)))</f>
        <v>풀</v>
      </c>
      <c r="O954" t="str">
        <f>IF(M954=0,"",INDEX(속성!$A$25:$S$25,1,'Data 추출'!M954))</f>
        <v>드래곤</v>
      </c>
    </row>
    <row r="955" spans="2:15" x14ac:dyDescent="0.3">
      <c r="B955">
        <v>841</v>
      </c>
      <c r="C955" t="s">
        <v>1872</v>
      </c>
      <c r="D955">
        <v>70</v>
      </c>
      <c r="E955">
        <v>110</v>
      </c>
      <c r="F955">
        <v>80</v>
      </c>
      <c r="G955">
        <v>95</v>
      </c>
      <c r="H955">
        <v>60</v>
      </c>
      <c r="I955">
        <v>70</v>
      </c>
      <c r="J955">
        <v>485</v>
      </c>
      <c r="K955" t="str">
        <f>VLOOKUP(C955,'Raw 도감'!$E$2:$F$1103,2,FALSE)</f>
        <v>풀드래곤</v>
      </c>
      <c r="L955">
        <f>SUMPRODUCT((속성!$B$26:$S$43='Data 추출'!$K955)*ROW(속성!$B$26:$S$43))</f>
        <v>30</v>
      </c>
      <c r="M955">
        <f>SUMPRODUCT((속성!$B$26:$S$43='Data 추출'!$K955)*COLUMN(속성!$B$26:$S$43))</f>
        <v>16</v>
      </c>
      <c r="N955" t="str">
        <f>IF(L955=0,K955,(INDEX(속성!$A$1:$A$43,'Data 추출'!L955,1)))</f>
        <v>풀</v>
      </c>
      <c r="O955" t="str">
        <f>IF(M955=0,"",INDEX(속성!$A$25:$S$25,1,'Data 추출'!M955))</f>
        <v>드래곤</v>
      </c>
    </row>
    <row r="956" spans="2:15" x14ac:dyDescent="0.3">
      <c r="B956">
        <v>842</v>
      </c>
      <c r="C956" t="s">
        <v>1874</v>
      </c>
      <c r="D956">
        <v>110</v>
      </c>
      <c r="E956">
        <v>85</v>
      </c>
      <c r="F956">
        <v>80</v>
      </c>
      <c r="G956">
        <v>100</v>
      </c>
      <c r="H956">
        <v>80</v>
      </c>
      <c r="I956">
        <v>30</v>
      </c>
      <c r="J956">
        <v>485</v>
      </c>
      <c r="K956" t="str">
        <f>VLOOKUP(C956,'Raw 도감'!$E$2:$F$1103,2,FALSE)</f>
        <v>풀드래곤</v>
      </c>
      <c r="L956">
        <f>SUMPRODUCT((속성!$B$26:$S$43='Data 추출'!$K956)*ROW(속성!$B$26:$S$43))</f>
        <v>30</v>
      </c>
      <c r="M956">
        <f>SUMPRODUCT((속성!$B$26:$S$43='Data 추출'!$K956)*COLUMN(속성!$B$26:$S$43))</f>
        <v>16</v>
      </c>
      <c r="N956" t="str">
        <f>IF(L956=0,K956,(INDEX(속성!$A$1:$A$43,'Data 추출'!L956,1)))</f>
        <v>풀</v>
      </c>
      <c r="O956" t="str">
        <f>IF(M956=0,"",INDEX(속성!$A$25:$S$25,1,'Data 추출'!M956))</f>
        <v>드래곤</v>
      </c>
    </row>
    <row r="957" spans="2:15" x14ac:dyDescent="0.3">
      <c r="B957">
        <v>843</v>
      </c>
      <c r="C957" t="s">
        <v>1876</v>
      </c>
      <c r="D957">
        <v>52</v>
      </c>
      <c r="E957">
        <v>57</v>
      </c>
      <c r="F957">
        <v>75</v>
      </c>
      <c r="G957">
        <v>35</v>
      </c>
      <c r="H957">
        <v>50</v>
      </c>
      <c r="I957">
        <v>46</v>
      </c>
      <c r="J957">
        <v>315</v>
      </c>
      <c r="K957" t="str">
        <f>VLOOKUP(C957,'Raw 도감'!$E$2:$F$1103,2,FALSE)</f>
        <v>땅</v>
      </c>
      <c r="L957">
        <f>SUMPRODUCT((속성!$B$26:$S$43='Data 추출'!$K957)*ROW(속성!$B$26:$S$43))</f>
        <v>0</v>
      </c>
      <c r="M957">
        <f>SUMPRODUCT((속성!$B$26:$S$43='Data 추출'!$K957)*COLUMN(속성!$B$26:$S$43))</f>
        <v>0</v>
      </c>
      <c r="N957" t="str">
        <f>IF(L957=0,K957,(INDEX(속성!$A$1:$A$43,'Data 추출'!L957,1)))</f>
        <v>땅</v>
      </c>
      <c r="O957" t="str">
        <f>IF(M957=0,"",INDEX(속성!$A$25:$S$25,1,'Data 추출'!M957))</f>
        <v/>
      </c>
    </row>
    <row r="958" spans="2:15" x14ac:dyDescent="0.3">
      <c r="B958">
        <v>844</v>
      </c>
      <c r="C958" t="s">
        <v>1878</v>
      </c>
      <c r="D958">
        <v>72</v>
      </c>
      <c r="E958">
        <v>107</v>
      </c>
      <c r="F958">
        <v>125</v>
      </c>
      <c r="G958">
        <v>65</v>
      </c>
      <c r="H958">
        <v>70</v>
      </c>
      <c r="I958">
        <v>71</v>
      </c>
      <c r="J958">
        <v>510</v>
      </c>
      <c r="K958" t="str">
        <f>VLOOKUP(C958,'Raw 도감'!$E$2:$F$1103,2,FALSE)</f>
        <v>땅</v>
      </c>
      <c r="L958">
        <f>SUMPRODUCT((속성!$B$26:$S$43='Data 추출'!$K958)*ROW(속성!$B$26:$S$43))</f>
        <v>0</v>
      </c>
      <c r="M958">
        <f>SUMPRODUCT((속성!$B$26:$S$43='Data 추출'!$K958)*COLUMN(속성!$B$26:$S$43))</f>
        <v>0</v>
      </c>
      <c r="N958" t="str">
        <f>IF(L958=0,K958,(INDEX(속성!$A$1:$A$43,'Data 추출'!L958,1)))</f>
        <v>땅</v>
      </c>
      <c r="O958" t="str">
        <f>IF(M958=0,"",INDEX(속성!$A$25:$S$25,1,'Data 추출'!M958))</f>
        <v/>
      </c>
    </row>
    <row r="959" spans="2:15" x14ac:dyDescent="0.3">
      <c r="B959">
        <v>845</v>
      </c>
      <c r="C959" t="s">
        <v>1880</v>
      </c>
      <c r="D959">
        <v>70</v>
      </c>
      <c r="E959">
        <v>85</v>
      </c>
      <c r="F959">
        <v>55</v>
      </c>
      <c r="G959">
        <v>85</v>
      </c>
      <c r="H959">
        <v>95</v>
      </c>
      <c r="I959">
        <v>85</v>
      </c>
      <c r="J959">
        <v>475</v>
      </c>
      <c r="K959" t="str">
        <f>VLOOKUP(C959,'Raw 도감'!$E$2:$F$1103,2,FALSE)</f>
        <v>비행물</v>
      </c>
      <c r="L959">
        <f>SUMPRODUCT((속성!$B$26:$S$43='Data 추출'!$K959)*ROW(속성!$B$26:$S$43))</f>
        <v>35</v>
      </c>
      <c r="M959">
        <f>SUMPRODUCT((속성!$B$26:$S$43='Data 추출'!$K959)*COLUMN(속성!$B$26:$S$43))</f>
        <v>4</v>
      </c>
      <c r="N959" t="str">
        <f>IF(L959=0,K959,(INDEX(속성!$A$1:$A$43,'Data 추출'!L959,1)))</f>
        <v>비행</v>
      </c>
      <c r="O959" t="str">
        <f>IF(M959=0,"",INDEX(속성!$A$25:$S$25,1,'Data 추출'!M959))</f>
        <v>물</v>
      </c>
    </row>
    <row r="960" spans="2:15" x14ac:dyDescent="0.3">
      <c r="B960">
        <v>846</v>
      </c>
      <c r="C960" t="s">
        <v>1882</v>
      </c>
      <c r="D960">
        <v>41</v>
      </c>
      <c r="E960">
        <v>63</v>
      </c>
      <c r="F960">
        <v>40</v>
      </c>
      <c r="G960">
        <v>40</v>
      </c>
      <c r="H960">
        <v>30</v>
      </c>
      <c r="I960">
        <v>66</v>
      </c>
      <c r="J960">
        <v>280</v>
      </c>
      <c r="K960" t="str">
        <f>VLOOKUP(C960,'Raw 도감'!$E$2:$F$1103,2,FALSE)</f>
        <v>물</v>
      </c>
      <c r="L960">
        <f>SUMPRODUCT((속성!$B$26:$S$43='Data 추출'!$K960)*ROW(속성!$B$26:$S$43))</f>
        <v>0</v>
      </c>
      <c r="M960">
        <f>SUMPRODUCT((속성!$B$26:$S$43='Data 추출'!$K960)*COLUMN(속성!$B$26:$S$43))</f>
        <v>0</v>
      </c>
      <c r="N960" t="str">
        <f>IF(L960=0,K960,(INDEX(속성!$A$1:$A$43,'Data 추출'!L960,1)))</f>
        <v>물</v>
      </c>
      <c r="O960" t="str">
        <f>IF(M960=0,"",INDEX(속성!$A$25:$S$25,1,'Data 추출'!M960))</f>
        <v/>
      </c>
    </row>
    <row r="961" spans="2:15" x14ac:dyDescent="0.3">
      <c r="B961">
        <v>847</v>
      </c>
      <c r="C961" t="s">
        <v>1884</v>
      </c>
      <c r="D961">
        <v>61</v>
      </c>
      <c r="E961">
        <v>123</v>
      </c>
      <c r="F961">
        <v>60</v>
      </c>
      <c r="G961">
        <v>60</v>
      </c>
      <c r="H961">
        <v>50</v>
      </c>
      <c r="I961">
        <v>136</v>
      </c>
      <c r="J961">
        <v>490</v>
      </c>
      <c r="K961" t="str">
        <f>VLOOKUP(C961,'Raw 도감'!$E$2:$F$1103,2,FALSE)</f>
        <v>물</v>
      </c>
      <c r="L961">
        <f>SUMPRODUCT((속성!$B$26:$S$43='Data 추출'!$K961)*ROW(속성!$B$26:$S$43))</f>
        <v>0</v>
      </c>
      <c r="M961">
        <f>SUMPRODUCT((속성!$B$26:$S$43='Data 추출'!$K961)*COLUMN(속성!$B$26:$S$43))</f>
        <v>0</v>
      </c>
      <c r="N961" t="str">
        <f>IF(L961=0,K961,(INDEX(속성!$A$1:$A$43,'Data 추출'!L961,1)))</f>
        <v>물</v>
      </c>
      <c r="O961" t="str">
        <f>IF(M961=0,"",INDEX(속성!$A$25:$S$25,1,'Data 추출'!M961))</f>
        <v/>
      </c>
    </row>
    <row r="962" spans="2:15" x14ac:dyDescent="0.3">
      <c r="B962">
        <v>848</v>
      </c>
      <c r="C962" t="s">
        <v>1886</v>
      </c>
      <c r="D962">
        <v>40</v>
      </c>
      <c r="E962">
        <v>38</v>
      </c>
      <c r="F962">
        <v>35</v>
      </c>
      <c r="G962">
        <v>54</v>
      </c>
      <c r="H962">
        <v>35</v>
      </c>
      <c r="I962">
        <v>40</v>
      </c>
      <c r="J962">
        <v>242</v>
      </c>
      <c r="K962" t="str">
        <f>VLOOKUP(C962,'Raw 도감'!$E$2:$F$1103,2,FALSE)</f>
        <v>전기독</v>
      </c>
      <c r="L962">
        <f>SUMPRODUCT((속성!$B$26:$S$43='Data 추출'!$K962)*ROW(속성!$B$26:$S$43))</f>
        <v>29</v>
      </c>
      <c r="M962">
        <f>SUMPRODUCT((속성!$B$26:$S$43='Data 추출'!$K962)*COLUMN(속성!$B$26:$S$43))</f>
        <v>9</v>
      </c>
      <c r="N962" t="str">
        <f>IF(L962=0,K962,(INDEX(속성!$A$1:$A$43,'Data 추출'!L962,1)))</f>
        <v>전기</v>
      </c>
      <c r="O962" t="str">
        <f>IF(M962=0,"",INDEX(속성!$A$25:$S$25,1,'Data 추출'!M962))</f>
        <v>독</v>
      </c>
    </row>
    <row r="963" spans="2:15" x14ac:dyDescent="0.3">
      <c r="B963">
        <v>849</v>
      </c>
      <c r="C963" t="s">
        <v>1888</v>
      </c>
      <c r="D963">
        <v>75</v>
      </c>
      <c r="E963">
        <v>98</v>
      </c>
      <c r="F963">
        <v>70</v>
      </c>
      <c r="G963">
        <v>114</v>
      </c>
      <c r="H963">
        <v>70</v>
      </c>
      <c r="I963">
        <v>75</v>
      </c>
      <c r="J963">
        <v>502</v>
      </c>
      <c r="K963" t="str">
        <f>VLOOKUP(C963,'Raw 도감'!$E$2:$F$1103,2,FALSE)</f>
        <v>전기독</v>
      </c>
      <c r="L963">
        <f>SUMPRODUCT((속성!$B$26:$S$43='Data 추출'!$K963)*ROW(속성!$B$26:$S$43))</f>
        <v>29</v>
      </c>
      <c r="M963">
        <f>SUMPRODUCT((속성!$B$26:$S$43='Data 추출'!$K963)*COLUMN(속성!$B$26:$S$43))</f>
        <v>9</v>
      </c>
      <c r="N963" t="str">
        <f>IF(L963=0,K963,(INDEX(속성!$A$1:$A$43,'Data 추출'!L963,1)))</f>
        <v>전기</v>
      </c>
      <c r="O963" t="str">
        <f>IF(M963=0,"",INDEX(속성!$A$25:$S$25,1,'Data 추출'!M963))</f>
        <v>독</v>
      </c>
    </row>
    <row r="964" spans="2:15" x14ac:dyDescent="0.3">
      <c r="B964">
        <v>850</v>
      </c>
      <c r="C964" t="s">
        <v>1890</v>
      </c>
      <c r="D964">
        <v>50</v>
      </c>
      <c r="E964">
        <v>65</v>
      </c>
      <c r="F964">
        <v>45</v>
      </c>
      <c r="G964">
        <v>50</v>
      </c>
      <c r="H964">
        <v>50</v>
      </c>
      <c r="I964">
        <v>45</v>
      </c>
      <c r="J964">
        <v>305</v>
      </c>
      <c r="K964" t="str">
        <f>VLOOKUP(C964,'Raw 도감'!$E$2:$F$1103,2,FALSE)</f>
        <v>불꽃벌레</v>
      </c>
      <c r="L964">
        <f>SUMPRODUCT((속성!$B$26:$S$43='Data 추출'!$K964)*ROW(속성!$B$26:$S$43))</f>
        <v>27</v>
      </c>
      <c r="M964">
        <f>SUMPRODUCT((속성!$B$26:$S$43='Data 추출'!$K964)*COLUMN(속성!$B$26:$S$43))</f>
        <v>13</v>
      </c>
      <c r="N964" t="str">
        <f>IF(L964=0,K964,(INDEX(속성!$A$1:$A$43,'Data 추출'!L964,1)))</f>
        <v>불꽃</v>
      </c>
      <c r="O964" t="str">
        <f>IF(M964=0,"",INDEX(속성!$A$25:$S$25,1,'Data 추출'!M964))</f>
        <v>벌레</v>
      </c>
    </row>
    <row r="965" spans="2:15" x14ac:dyDescent="0.3">
      <c r="B965">
        <v>851</v>
      </c>
      <c r="C965" t="s">
        <v>1892</v>
      </c>
      <c r="D965">
        <v>100</v>
      </c>
      <c r="E965">
        <v>115</v>
      </c>
      <c r="F965">
        <v>65</v>
      </c>
      <c r="G965">
        <v>90</v>
      </c>
      <c r="H965">
        <v>90</v>
      </c>
      <c r="I965">
        <v>65</v>
      </c>
      <c r="J965">
        <v>525</v>
      </c>
      <c r="K965" t="str">
        <f>VLOOKUP(C965,'Raw 도감'!$E$2:$F$1103,2,FALSE)</f>
        <v>불꽃벌레</v>
      </c>
      <c r="L965">
        <f>SUMPRODUCT((속성!$B$26:$S$43='Data 추출'!$K965)*ROW(속성!$B$26:$S$43))</f>
        <v>27</v>
      </c>
      <c r="M965">
        <f>SUMPRODUCT((속성!$B$26:$S$43='Data 추출'!$K965)*COLUMN(속성!$B$26:$S$43))</f>
        <v>13</v>
      </c>
      <c r="N965" t="str">
        <f>IF(L965=0,K965,(INDEX(속성!$A$1:$A$43,'Data 추출'!L965,1)))</f>
        <v>불꽃</v>
      </c>
      <c r="O965" t="str">
        <f>IF(M965=0,"",INDEX(속성!$A$25:$S$25,1,'Data 추출'!M965))</f>
        <v>벌레</v>
      </c>
    </row>
    <row r="966" spans="2:15" x14ac:dyDescent="0.3">
      <c r="B966">
        <v>852</v>
      </c>
      <c r="C966" t="s">
        <v>1894</v>
      </c>
      <c r="D966">
        <v>50</v>
      </c>
      <c r="E966">
        <v>68</v>
      </c>
      <c r="F966">
        <v>60</v>
      </c>
      <c r="G966">
        <v>50</v>
      </c>
      <c r="H966">
        <v>50</v>
      </c>
      <c r="I966">
        <v>32</v>
      </c>
      <c r="J966">
        <v>310</v>
      </c>
      <c r="K966" t="str">
        <f>VLOOKUP(C966,'Raw 도감'!$E$2:$F$1103,2,FALSE)</f>
        <v>격투</v>
      </c>
      <c r="L966">
        <f>SUMPRODUCT((속성!$B$26:$S$43='Data 추출'!$K966)*ROW(속성!$B$26:$S$43))</f>
        <v>0</v>
      </c>
      <c r="M966">
        <f>SUMPRODUCT((속성!$B$26:$S$43='Data 추출'!$K966)*COLUMN(속성!$B$26:$S$43))</f>
        <v>0</v>
      </c>
      <c r="N966" t="str">
        <f>IF(L966=0,K966,(INDEX(속성!$A$1:$A$43,'Data 추출'!L966,1)))</f>
        <v>격투</v>
      </c>
      <c r="O966" t="str">
        <f>IF(M966=0,"",INDEX(속성!$A$25:$S$25,1,'Data 추출'!M966))</f>
        <v/>
      </c>
    </row>
    <row r="967" spans="2:15" x14ac:dyDescent="0.3">
      <c r="B967">
        <v>853</v>
      </c>
      <c r="C967" t="s">
        <v>1896</v>
      </c>
      <c r="D967">
        <v>80</v>
      </c>
      <c r="E967">
        <v>118</v>
      </c>
      <c r="F967">
        <v>90</v>
      </c>
      <c r="G967">
        <v>70</v>
      </c>
      <c r="H967">
        <v>80</v>
      </c>
      <c r="I967">
        <v>42</v>
      </c>
      <c r="J967">
        <v>480</v>
      </c>
      <c r="K967" t="str">
        <f>VLOOKUP(C967,'Raw 도감'!$E$2:$F$1103,2,FALSE)</f>
        <v>격투</v>
      </c>
      <c r="L967">
        <f>SUMPRODUCT((속성!$B$26:$S$43='Data 추출'!$K967)*ROW(속성!$B$26:$S$43))</f>
        <v>0</v>
      </c>
      <c r="M967">
        <f>SUMPRODUCT((속성!$B$26:$S$43='Data 추출'!$K967)*COLUMN(속성!$B$26:$S$43))</f>
        <v>0</v>
      </c>
      <c r="N967" t="str">
        <f>IF(L967=0,K967,(INDEX(속성!$A$1:$A$43,'Data 추출'!L967,1)))</f>
        <v>격투</v>
      </c>
      <c r="O967" t="str">
        <f>IF(M967=0,"",INDEX(속성!$A$25:$S$25,1,'Data 추출'!M967))</f>
        <v/>
      </c>
    </row>
    <row r="968" spans="2:15" x14ac:dyDescent="0.3">
      <c r="B968">
        <v>854</v>
      </c>
      <c r="C968" t="s">
        <v>1898</v>
      </c>
      <c r="D968">
        <v>40</v>
      </c>
      <c r="E968">
        <v>45</v>
      </c>
      <c r="F968">
        <v>45</v>
      </c>
      <c r="G968">
        <v>74</v>
      </c>
      <c r="H968">
        <v>54</v>
      </c>
      <c r="I968">
        <v>50</v>
      </c>
      <c r="J968">
        <v>308</v>
      </c>
      <c r="K968" t="str">
        <f>VLOOKUP(C968,'Raw 도감'!$E$2:$F$1103,2,FALSE)</f>
        <v>고스트</v>
      </c>
      <c r="L968">
        <f>SUMPRODUCT((속성!$B$26:$S$43='Data 추출'!$K968)*ROW(속성!$B$26:$S$43))</f>
        <v>0</v>
      </c>
      <c r="M968">
        <f>SUMPRODUCT((속성!$B$26:$S$43='Data 추출'!$K968)*COLUMN(속성!$B$26:$S$43))</f>
        <v>0</v>
      </c>
      <c r="N968" t="str">
        <f>IF(L968=0,K968,(INDEX(속성!$A$1:$A$43,'Data 추출'!L968,1)))</f>
        <v>고스트</v>
      </c>
      <c r="O968" t="str">
        <f>IF(M968=0,"",INDEX(속성!$A$25:$S$25,1,'Data 추출'!M968))</f>
        <v/>
      </c>
    </row>
    <row r="969" spans="2:15" x14ac:dyDescent="0.3">
      <c r="B969">
        <v>855</v>
      </c>
      <c r="C969" t="s">
        <v>1900</v>
      </c>
      <c r="D969">
        <v>60</v>
      </c>
      <c r="E969">
        <v>65</v>
      </c>
      <c r="F969">
        <v>65</v>
      </c>
      <c r="G969">
        <v>134</v>
      </c>
      <c r="H969">
        <v>114</v>
      </c>
      <c r="I969">
        <v>70</v>
      </c>
      <c r="J969">
        <v>508</v>
      </c>
      <c r="K969" t="str">
        <f>VLOOKUP(C969,'Raw 도감'!$E$2:$F$1103,2,FALSE)</f>
        <v>고스트</v>
      </c>
      <c r="L969">
        <f>SUMPRODUCT((속성!$B$26:$S$43='Data 추출'!$K969)*ROW(속성!$B$26:$S$43))</f>
        <v>0</v>
      </c>
      <c r="M969">
        <f>SUMPRODUCT((속성!$B$26:$S$43='Data 추출'!$K969)*COLUMN(속성!$B$26:$S$43))</f>
        <v>0</v>
      </c>
      <c r="N969" t="str">
        <f>IF(L969=0,K969,(INDEX(속성!$A$1:$A$43,'Data 추출'!L969,1)))</f>
        <v>고스트</v>
      </c>
      <c r="O969" t="str">
        <f>IF(M969=0,"",INDEX(속성!$A$25:$S$25,1,'Data 추출'!M969))</f>
        <v/>
      </c>
    </row>
    <row r="970" spans="2:15" x14ac:dyDescent="0.3">
      <c r="B970">
        <v>856</v>
      </c>
      <c r="C970" t="s">
        <v>1902</v>
      </c>
      <c r="D970">
        <v>42</v>
      </c>
      <c r="E970">
        <v>30</v>
      </c>
      <c r="F970">
        <v>45</v>
      </c>
      <c r="G970">
        <v>56</v>
      </c>
      <c r="H970">
        <v>53</v>
      </c>
      <c r="I970">
        <v>39</v>
      </c>
      <c r="J970">
        <v>265</v>
      </c>
      <c r="K970" t="str">
        <f>VLOOKUP(C970,'Raw 도감'!$E$2:$F$1103,2,FALSE)</f>
        <v>에스퍼</v>
      </c>
      <c r="L970">
        <f>SUMPRODUCT((속성!$B$26:$S$43='Data 추출'!$K970)*ROW(속성!$B$26:$S$43))</f>
        <v>0</v>
      </c>
      <c r="M970">
        <f>SUMPRODUCT((속성!$B$26:$S$43='Data 추출'!$K970)*COLUMN(속성!$B$26:$S$43))</f>
        <v>0</v>
      </c>
      <c r="N970" t="str">
        <f>IF(L970=0,K970,(INDEX(속성!$A$1:$A$43,'Data 추출'!L970,1)))</f>
        <v>에스퍼</v>
      </c>
      <c r="O970" t="str">
        <f>IF(M970=0,"",INDEX(속성!$A$25:$S$25,1,'Data 추출'!M970))</f>
        <v/>
      </c>
    </row>
    <row r="971" spans="2:15" x14ac:dyDescent="0.3">
      <c r="B971">
        <v>857</v>
      </c>
      <c r="C971" t="s">
        <v>1904</v>
      </c>
      <c r="D971">
        <v>57</v>
      </c>
      <c r="E971">
        <v>40</v>
      </c>
      <c r="F971">
        <v>65</v>
      </c>
      <c r="G971">
        <v>86</v>
      </c>
      <c r="H971">
        <v>73</v>
      </c>
      <c r="I971">
        <v>49</v>
      </c>
      <c r="J971">
        <v>370</v>
      </c>
      <c r="K971" t="str">
        <f>VLOOKUP(C971,'Raw 도감'!$E$2:$F$1103,2,FALSE)</f>
        <v>에스퍼</v>
      </c>
      <c r="L971">
        <f>SUMPRODUCT((속성!$B$26:$S$43='Data 추출'!$K971)*ROW(속성!$B$26:$S$43))</f>
        <v>0</v>
      </c>
      <c r="M971">
        <f>SUMPRODUCT((속성!$B$26:$S$43='Data 추출'!$K971)*COLUMN(속성!$B$26:$S$43))</f>
        <v>0</v>
      </c>
      <c r="N971" t="str">
        <f>IF(L971=0,K971,(INDEX(속성!$A$1:$A$43,'Data 추출'!L971,1)))</f>
        <v>에스퍼</v>
      </c>
      <c r="O971" t="str">
        <f>IF(M971=0,"",INDEX(속성!$A$25:$S$25,1,'Data 추출'!M971))</f>
        <v/>
      </c>
    </row>
    <row r="972" spans="2:15" x14ac:dyDescent="0.3">
      <c r="B972">
        <v>858</v>
      </c>
      <c r="C972" t="s">
        <v>1906</v>
      </c>
      <c r="D972">
        <v>57</v>
      </c>
      <c r="E972">
        <v>90</v>
      </c>
      <c r="F972">
        <v>95</v>
      </c>
      <c r="G972">
        <v>136</v>
      </c>
      <c r="H972">
        <v>103</v>
      </c>
      <c r="I972">
        <v>29</v>
      </c>
      <c r="J972">
        <v>510</v>
      </c>
      <c r="K972" t="str">
        <f>VLOOKUP(C972,'Raw 도감'!$E$2:$F$1103,2,FALSE)</f>
        <v>에스퍼페어리</v>
      </c>
      <c r="L972">
        <f>SUMPRODUCT((속성!$B$26:$S$43='Data 추출'!$K972)*ROW(속성!$B$26:$S$43))</f>
        <v>36</v>
      </c>
      <c r="M972">
        <f>SUMPRODUCT((속성!$B$26:$S$43='Data 추출'!$K972)*COLUMN(속성!$B$26:$S$43))</f>
        <v>19</v>
      </c>
      <c r="N972" t="str">
        <f>IF(L972=0,K972,(INDEX(속성!$A$1:$A$43,'Data 추출'!L972,1)))</f>
        <v>에스퍼</v>
      </c>
      <c r="O972" t="str">
        <f>IF(M972=0,"",INDEX(속성!$A$25:$S$25,1,'Data 추출'!M972))</f>
        <v>페어리</v>
      </c>
    </row>
    <row r="973" spans="2:15" x14ac:dyDescent="0.3">
      <c r="B973">
        <v>859</v>
      </c>
      <c r="C973" t="s">
        <v>1908</v>
      </c>
      <c r="D973">
        <v>45</v>
      </c>
      <c r="E973">
        <v>45</v>
      </c>
      <c r="F973">
        <v>30</v>
      </c>
      <c r="G973">
        <v>55</v>
      </c>
      <c r="H973">
        <v>40</v>
      </c>
      <c r="I973">
        <v>50</v>
      </c>
      <c r="J973">
        <v>265</v>
      </c>
      <c r="K973" t="str">
        <f>VLOOKUP(C973,'Raw 도감'!$E$2:$F$1103,2,FALSE)</f>
        <v>악페어리</v>
      </c>
      <c r="L973">
        <f>SUMPRODUCT((속성!$B$26:$S$43='Data 추출'!$K973)*ROW(속성!$B$26:$S$43))</f>
        <v>41</v>
      </c>
      <c r="M973">
        <f>SUMPRODUCT((속성!$B$26:$S$43='Data 추출'!$K973)*COLUMN(속성!$B$26:$S$43))</f>
        <v>19</v>
      </c>
      <c r="N973" t="str">
        <f>IF(L973=0,K973,(INDEX(속성!$A$1:$A$43,'Data 추출'!L973,1)))</f>
        <v>악</v>
      </c>
      <c r="O973" t="str">
        <f>IF(M973=0,"",INDEX(속성!$A$25:$S$25,1,'Data 추출'!M973))</f>
        <v>페어리</v>
      </c>
    </row>
    <row r="974" spans="2:15" x14ac:dyDescent="0.3">
      <c r="B974">
        <v>860</v>
      </c>
      <c r="C974" t="s">
        <v>1910</v>
      </c>
      <c r="D974">
        <v>65</v>
      </c>
      <c r="E974">
        <v>60</v>
      </c>
      <c r="F974">
        <v>45</v>
      </c>
      <c r="G974">
        <v>75</v>
      </c>
      <c r="H974">
        <v>55</v>
      </c>
      <c r="I974">
        <v>70</v>
      </c>
      <c r="J974">
        <v>370</v>
      </c>
      <c r="K974" t="str">
        <f>VLOOKUP(C974,'Raw 도감'!$E$2:$F$1103,2,FALSE)</f>
        <v>악페어리</v>
      </c>
      <c r="L974">
        <f>SUMPRODUCT((속성!$B$26:$S$43='Data 추출'!$K974)*ROW(속성!$B$26:$S$43))</f>
        <v>41</v>
      </c>
      <c r="M974">
        <f>SUMPRODUCT((속성!$B$26:$S$43='Data 추출'!$K974)*COLUMN(속성!$B$26:$S$43))</f>
        <v>19</v>
      </c>
      <c r="N974" t="str">
        <f>IF(L974=0,K974,(INDEX(속성!$A$1:$A$43,'Data 추출'!L974,1)))</f>
        <v>악</v>
      </c>
      <c r="O974" t="str">
        <f>IF(M974=0,"",INDEX(속성!$A$25:$S$25,1,'Data 추출'!M974))</f>
        <v>페어리</v>
      </c>
    </row>
    <row r="975" spans="2:15" x14ac:dyDescent="0.3">
      <c r="B975">
        <v>861</v>
      </c>
      <c r="C975" t="s">
        <v>1912</v>
      </c>
      <c r="D975">
        <v>95</v>
      </c>
      <c r="E975">
        <v>120</v>
      </c>
      <c r="F975">
        <v>65</v>
      </c>
      <c r="G975">
        <v>95</v>
      </c>
      <c r="H975">
        <v>75</v>
      </c>
      <c r="I975">
        <v>60</v>
      </c>
      <c r="J975">
        <v>510</v>
      </c>
      <c r="K975" t="str">
        <f>VLOOKUP(C975,'Raw 도감'!$E$2:$F$1103,2,FALSE)</f>
        <v>악페어리</v>
      </c>
      <c r="L975">
        <f>SUMPRODUCT((속성!$B$26:$S$43='Data 추출'!$K975)*ROW(속성!$B$26:$S$43))</f>
        <v>41</v>
      </c>
      <c r="M975">
        <f>SUMPRODUCT((속성!$B$26:$S$43='Data 추출'!$K975)*COLUMN(속성!$B$26:$S$43))</f>
        <v>19</v>
      </c>
      <c r="N975" t="str">
        <f>IF(L975=0,K975,(INDEX(속성!$A$1:$A$43,'Data 추출'!L975,1)))</f>
        <v>악</v>
      </c>
      <c r="O975" t="str">
        <f>IF(M975=0,"",INDEX(속성!$A$25:$S$25,1,'Data 추출'!M975))</f>
        <v>페어리</v>
      </c>
    </row>
    <row r="976" spans="2:15" x14ac:dyDescent="0.3">
      <c r="B976">
        <v>862</v>
      </c>
      <c r="C976" t="s">
        <v>1914</v>
      </c>
      <c r="D976">
        <v>93</v>
      </c>
      <c r="E976">
        <v>90</v>
      </c>
      <c r="F976">
        <v>101</v>
      </c>
      <c r="G976">
        <v>60</v>
      </c>
      <c r="H976">
        <v>81</v>
      </c>
      <c r="I976">
        <v>95</v>
      </c>
      <c r="J976">
        <v>520</v>
      </c>
      <c r="K976" t="str">
        <f>VLOOKUP(C976,'Raw 도감'!$E$2:$F$1103,2,FALSE)</f>
        <v>악노말</v>
      </c>
      <c r="L976">
        <f>SUMPRODUCT((속성!$B$26:$S$43='Data 추출'!$K976)*ROW(속성!$B$26:$S$43))</f>
        <v>41</v>
      </c>
      <c r="M976">
        <f>SUMPRODUCT((속성!$B$26:$S$43='Data 추출'!$K976)*COLUMN(속성!$B$26:$S$43))</f>
        <v>2</v>
      </c>
      <c r="N976" t="str">
        <f>IF(L976=0,K976,(INDEX(속성!$A$1:$A$43,'Data 추출'!L976,1)))</f>
        <v>악</v>
      </c>
      <c r="O976" t="str">
        <f>IF(M976=0,"",INDEX(속성!$A$25:$S$25,1,'Data 추출'!M976))</f>
        <v>노말</v>
      </c>
    </row>
    <row r="977" spans="1:15" x14ac:dyDescent="0.3">
      <c r="B977">
        <v>863</v>
      </c>
      <c r="C977" t="s">
        <v>1916</v>
      </c>
      <c r="D977">
        <v>70</v>
      </c>
      <c r="E977">
        <v>110</v>
      </c>
      <c r="F977">
        <v>100</v>
      </c>
      <c r="G977">
        <v>50</v>
      </c>
      <c r="H977">
        <v>60</v>
      </c>
      <c r="I977">
        <v>50</v>
      </c>
      <c r="J977">
        <v>440</v>
      </c>
      <c r="K977" t="str">
        <f>VLOOKUP(C977,'Raw 도감'!$E$2:$F$1103,2,FALSE)</f>
        <v>강철</v>
      </c>
      <c r="L977">
        <f>SUMPRODUCT((속성!$B$26:$S$43='Data 추출'!$K977)*ROW(속성!$B$26:$S$43))</f>
        <v>0</v>
      </c>
      <c r="M977">
        <f>SUMPRODUCT((속성!$B$26:$S$43='Data 추출'!$K977)*COLUMN(속성!$B$26:$S$43))</f>
        <v>0</v>
      </c>
      <c r="N977" t="str">
        <f>IF(L977=0,K977,(INDEX(속성!$A$1:$A$43,'Data 추출'!L977,1)))</f>
        <v>강철</v>
      </c>
      <c r="O977" t="str">
        <f>IF(M977=0,"",INDEX(속성!$A$25:$S$25,1,'Data 추출'!M977))</f>
        <v/>
      </c>
    </row>
    <row r="978" spans="1:15" x14ac:dyDescent="0.3">
      <c r="B978">
        <v>864</v>
      </c>
      <c r="C978" t="s">
        <v>1918</v>
      </c>
      <c r="D978">
        <v>60</v>
      </c>
      <c r="E978">
        <v>95</v>
      </c>
      <c r="F978">
        <v>50</v>
      </c>
      <c r="G978">
        <v>145</v>
      </c>
      <c r="H978">
        <v>130</v>
      </c>
      <c r="I978">
        <v>30</v>
      </c>
      <c r="J978">
        <v>510</v>
      </c>
      <c r="K978" t="str">
        <f>VLOOKUP(C978,'Raw 도감'!$E$2:$F$1103,2,FALSE)</f>
        <v>고스트</v>
      </c>
      <c r="L978">
        <f>SUMPRODUCT((속성!$B$26:$S$43='Data 추출'!$K978)*ROW(속성!$B$26:$S$43))</f>
        <v>0</v>
      </c>
      <c r="M978">
        <f>SUMPRODUCT((속성!$B$26:$S$43='Data 추출'!$K978)*COLUMN(속성!$B$26:$S$43))</f>
        <v>0</v>
      </c>
      <c r="N978" t="str">
        <f>IF(L978=0,K978,(INDEX(속성!$A$1:$A$43,'Data 추출'!L978,1)))</f>
        <v>고스트</v>
      </c>
      <c r="O978" t="str">
        <f>IF(M978=0,"",INDEX(속성!$A$25:$S$25,1,'Data 추출'!M978))</f>
        <v/>
      </c>
    </row>
    <row r="979" spans="1:15" x14ac:dyDescent="0.3">
      <c r="B979">
        <v>865</v>
      </c>
      <c r="C979" t="s">
        <v>1920</v>
      </c>
      <c r="D979">
        <v>62</v>
      </c>
      <c r="E979">
        <v>135</v>
      </c>
      <c r="F979">
        <v>95</v>
      </c>
      <c r="G979">
        <v>68</v>
      </c>
      <c r="H979">
        <v>82</v>
      </c>
      <c r="I979">
        <v>65</v>
      </c>
      <c r="J979">
        <v>507</v>
      </c>
      <c r="K979" t="str">
        <f>VLOOKUP(C979,'Raw 도감'!$E$2:$F$1103,2,FALSE)</f>
        <v>격투</v>
      </c>
      <c r="L979">
        <f>SUMPRODUCT((속성!$B$26:$S$43='Data 추출'!$K979)*ROW(속성!$B$26:$S$43))</f>
        <v>0</v>
      </c>
      <c r="M979">
        <f>SUMPRODUCT((속성!$B$26:$S$43='Data 추출'!$K979)*COLUMN(속성!$B$26:$S$43))</f>
        <v>0</v>
      </c>
      <c r="N979" t="str">
        <f>IF(L979=0,K979,(INDEX(속성!$A$1:$A$43,'Data 추출'!L979,1)))</f>
        <v>격투</v>
      </c>
      <c r="O979" t="str">
        <f>IF(M979=0,"",INDEX(속성!$A$25:$S$25,1,'Data 추출'!M979))</f>
        <v/>
      </c>
    </row>
    <row r="980" spans="1:15" x14ac:dyDescent="0.3">
      <c r="B980">
        <v>866</v>
      </c>
      <c r="C980" t="s">
        <v>1922</v>
      </c>
      <c r="D980">
        <v>80</v>
      </c>
      <c r="E980">
        <v>85</v>
      </c>
      <c r="F980">
        <v>75</v>
      </c>
      <c r="G980">
        <v>110</v>
      </c>
      <c r="H980">
        <v>100</v>
      </c>
      <c r="I980">
        <v>70</v>
      </c>
      <c r="J980">
        <v>520</v>
      </c>
      <c r="K980" t="str">
        <f>VLOOKUP(C980,'Raw 도감'!$E$2:$F$1103,2,FALSE)</f>
        <v>얼음에스퍼</v>
      </c>
      <c r="L980">
        <f>SUMPRODUCT((속성!$B$26:$S$43='Data 추출'!$K980)*ROW(속성!$B$26:$S$43))</f>
        <v>31</v>
      </c>
      <c r="M980">
        <f>SUMPRODUCT((속성!$B$26:$S$43='Data 추출'!$K980)*COLUMN(속성!$B$26:$S$43))</f>
        <v>12</v>
      </c>
      <c r="N980" t="str">
        <f>IF(L980=0,K980,(INDEX(속성!$A$1:$A$43,'Data 추출'!L980,1)))</f>
        <v>얼음</v>
      </c>
      <c r="O980" t="str">
        <f>IF(M980=0,"",INDEX(속성!$A$25:$S$25,1,'Data 추출'!M980))</f>
        <v>에스퍼</v>
      </c>
    </row>
    <row r="981" spans="1:15" x14ac:dyDescent="0.3">
      <c r="B981">
        <v>867</v>
      </c>
      <c r="C981" t="s">
        <v>1924</v>
      </c>
      <c r="D981">
        <v>58</v>
      </c>
      <c r="E981">
        <v>95</v>
      </c>
      <c r="F981">
        <v>145</v>
      </c>
      <c r="G981">
        <v>50</v>
      </c>
      <c r="H981">
        <v>105</v>
      </c>
      <c r="I981">
        <v>30</v>
      </c>
      <c r="J981">
        <v>483</v>
      </c>
      <c r="K981" t="str">
        <f>VLOOKUP(C981,'Raw 도감'!$E$2:$F$1103,2,FALSE)</f>
        <v>땅고스트</v>
      </c>
      <c r="L981">
        <f>SUMPRODUCT((속성!$B$26:$S$43='Data 추출'!$K981)*ROW(속성!$B$26:$S$43))</f>
        <v>34</v>
      </c>
      <c r="M981">
        <f>SUMPRODUCT((속성!$B$26:$S$43='Data 추출'!$K981)*COLUMN(속성!$B$26:$S$43))</f>
        <v>15</v>
      </c>
      <c r="N981" t="str">
        <f>IF(L981=0,K981,(INDEX(속성!$A$1:$A$43,'Data 추출'!L981,1)))</f>
        <v>땅</v>
      </c>
      <c r="O981" t="str">
        <f>IF(M981=0,"",INDEX(속성!$A$25:$S$25,1,'Data 추출'!M981))</f>
        <v>고스트</v>
      </c>
    </row>
    <row r="982" spans="1:15" x14ac:dyDescent="0.3">
      <c r="B982">
        <v>868</v>
      </c>
      <c r="C982" t="s">
        <v>1926</v>
      </c>
      <c r="D982">
        <v>45</v>
      </c>
      <c r="E982">
        <v>40</v>
      </c>
      <c r="F982">
        <v>40</v>
      </c>
      <c r="G982">
        <v>50</v>
      </c>
      <c r="H982">
        <v>61</v>
      </c>
      <c r="I982">
        <v>34</v>
      </c>
      <c r="J982">
        <v>270</v>
      </c>
      <c r="K982" t="str">
        <f>VLOOKUP(C982,'Raw 도감'!$E$2:$F$1103,2,FALSE)</f>
        <v>페어리</v>
      </c>
      <c r="L982">
        <f>SUMPRODUCT((속성!$B$26:$S$43='Data 추출'!$K982)*ROW(속성!$B$26:$S$43))</f>
        <v>0</v>
      </c>
      <c r="M982">
        <f>SUMPRODUCT((속성!$B$26:$S$43='Data 추출'!$K982)*COLUMN(속성!$B$26:$S$43))</f>
        <v>0</v>
      </c>
      <c r="N982" t="str">
        <f>IF(L982=0,K982,(INDEX(속성!$A$1:$A$43,'Data 추출'!L982,1)))</f>
        <v>페어리</v>
      </c>
      <c r="O982" t="str">
        <f>IF(M982=0,"",INDEX(속성!$A$25:$S$25,1,'Data 추출'!M982))</f>
        <v/>
      </c>
    </row>
    <row r="983" spans="1:15" x14ac:dyDescent="0.3">
      <c r="B983">
        <v>869</v>
      </c>
      <c r="C983" t="s">
        <v>1928</v>
      </c>
      <c r="D983">
        <v>65</v>
      </c>
      <c r="E983">
        <v>60</v>
      </c>
      <c r="F983">
        <v>75</v>
      </c>
      <c r="G983">
        <v>110</v>
      </c>
      <c r="H983">
        <v>121</v>
      </c>
      <c r="I983">
        <v>64</v>
      </c>
      <c r="J983">
        <v>495</v>
      </c>
      <c r="K983" t="str">
        <f>VLOOKUP(C983,'Raw 도감'!$E$2:$F$1103,2,FALSE)</f>
        <v>페어리</v>
      </c>
      <c r="L983">
        <f>SUMPRODUCT((속성!$B$26:$S$43='Data 추출'!$K983)*ROW(속성!$B$26:$S$43))</f>
        <v>0</v>
      </c>
      <c r="M983">
        <f>SUMPRODUCT((속성!$B$26:$S$43='Data 추출'!$K983)*COLUMN(속성!$B$26:$S$43))</f>
        <v>0</v>
      </c>
      <c r="N983" t="str">
        <f>IF(L983=0,K983,(INDEX(속성!$A$1:$A$43,'Data 추출'!L983,1)))</f>
        <v>페어리</v>
      </c>
      <c r="O983" t="str">
        <f>IF(M983=0,"",INDEX(속성!$A$25:$S$25,1,'Data 추출'!M983))</f>
        <v/>
      </c>
    </row>
    <row r="984" spans="1:15" x14ac:dyDescent="0.3">
      <c r="B984">
        <v>870</v>
      </c>
      <c r="C984" t="s">
        <v>1930</v>
      </c>
      <c r="D984">
        <v>65</v>
      </c>
      <c r="E984">
        <v>100</v>
      </c>
      <c r="F984">
        <v>100</v>
      </c>
      <c r="G984">
        <v>70</v>
      </c>
      <c r="H984">
        <v>60</v>
      </c>
      <c r="I984">
        <v>75</v>
      </c>
      <c r="J984">
        <v>470</v>
      </c>
      <c r="K984" t="str">
        <f>VLOOKUP(C984,'Raw 도감'!$E$2:$F$1103,2,FALSE)</f>
        <v>격투</v>
      </c>
      <c r="L984">
        <f>SUMPRODUCT((속성!$B$26:$S$43='Data 추출'!$K984)*ROW(속성!$B$26:$S$43))</f>
        <v>0</v>
      </c>
      <c r="M984">
        <f>SUMPRODUCT((속성!$B$26:$S$43='Data 추출'!$K984)*COLUMN(속성!$B$26:$S$43))</f>
        <v>0</v>
      </c>
      <c r="N984" t="str">
        <f>IF(L984=0,K984,(INDEX(속성!$A$1:$A$43,'Data 추출'!L984,1)))</f>
        <v>격투</v>
      </c>
      <c r="O984" t="str">
        <f>IF(M984=0,"",INDEX(속성!$A$25:$S$25,1,'Data 추출'!M984))</f>
        <v/>
      </c>
    </row>
    <row r="985" spans="1:15" x14ac:dyDescent="0.3">
      <c r="B985">
        <v>871</v>
      </c>
      <c r="C985" t="s">
        <v>1932</v>
      </c>
      <c r="D985">
        <v>48</v>
      </c>
      <c r="E985">
        <v>101</v>
      </c>
      <c r="F985">
        <v>95</v>
      </c>
      <c r="G985">
        <v>91</v>
      </c>
      <c r="H985">
        <v>85</v>
      </c>
      <c r="I985">
        <v>15</v>
      </c>
      <c r="J985">
        <v>435</v>
      </c>
      <c r="K985" t="str">
        <f>VLOOKUP(C985,'Raw 도감'!$E$2:$F$1103,2,FALSE)</f>
        <v>전기</v>
      </c>
      <c r="L985">
        <f>SUMPRODUCT((속성!$B$26:$S$43='Data 추출'!$K985)*ROW(속성!$B$26:$S$43))</f>
        <v>0</v>
      </c>
      <c r="M985">
        <f>SUMPRODUCT((속성!$B$26:$S$43='Data 추출'!$K985)*COLUMN(속성!$B$26:$S$43))</f>
        <v>0</v>
      </c>
      <c r="N985" t="str">
        <f>IF(L985=0,K985,(INDEX(속성!$A$1:$A$43,'Data 추출'!L985,1)))</f>
        <v>전기</v>
      </c>
      <c r="O985" t="str">
        <f>IF(M985=0,"",INDEX(속성!$A$25:$S$25,1,'Data 추출'!M985))</f>
        <v/>
      </c>
    </row>
    <row r="986" spans="1:15" x14ac:dyDescent="0.3">
      <c r="B986">
        <v>872</v>
      </c>
      <c r="C986" t="s">
        <v>1934</v>
      </c>
      <c r="D986">
        <v>30</v>
      </c>
      <c r="E986">
        <v>25</v>
      </c>
      <c r="F986">
        <v>35</v>
      </c>
      <c r="G986">
        <v>45</v>
      </c>
      <c r="H986">
        <v>30</v>
      </c>
      <c r="I986">
        <v>20</v>
      </c>
      <c r="J986">
        <v>185</v>
      </c>
      <c r="K986" t="str">
        <f>VLOOKUP(C986,'Raw 도감'!$E$2:$F$1103,2,FALSE)</f>
        <v>얼음벌레</v>
      </c>
      <c r="L986">
        <f>SUMPRODUCT((속성!$B$26:$S$43='Data 추출'!$K986)*ROW(속성!$B$26:$S$43))</f>
        <v>31</v>
      </c>
      <c r="M986">
        <f>SUMPRODUCT((속성!$B$26:$S$43='Data 추출'!$K986)*COLUMN(속성!$B$26:$S$43))</f>
        <v>13</v>
      </c>
      <c r="N986" t="str">
        <f>IF(L986=0,K986,(INDEX(속성!$A$1:$A$43,'Data 추출'!L986,1)))</f>
        <v>얼음</v>
      </c>
      <c r="O986" t="str">
        <f>IF(M986=0,"",INDEX(속성!$A$25:$S$25,1,'Data 추출'!M986))</f>
        <v>벌레</v>
      </c>
    </row>
    <row r="987" spans="1:15" x14ac:dyDescent="0.3">
      <c r="B987">
        <v>873</v>
      </c>
      <c r="C987" t="s">
        <v>1936</v>
      </c>
      <c r="D987">
        <v>70</v>
      </c>
      <c r="E987">
        <v>65</v>
      </c>
      <c r="F987">
        <v>60</v>
      </c>
      <c r="G987">
        <v>125</v>
      </c>
      <c r="H987">
        <v>90</v>
      </c>
      <c r="I987">
        <v>65</v>
      </c>
      <c r="J987">
        <v>475</v>
      </c>
      <c r="K987" t="str">
        <f>VLOOKUP(C987,'Raw 도감'!$E$2:$F$1103,2,FALSE)</f>
        <v>얼음벌레</v>
      </c>
      <c r="L987">
        <f>SUMPRODUCT((속성!$B$26:$S$43='Data 추출'!$K987)*ROW(속성!$B$26:$S$43))</f>
        <v>31</v>
      </c>
      <c r="M987">
        <f>SUMPRODUCT((속성!$B$26:$S$43='Data 추출'!$K987)*COLUMN(속성!$B$26:$S$43))</f>
        <v>13</v>
      </c>
      <c r="N987" t="str">
        <f>IF(L987=0,K987,(INDEX(속성!$A$1:$A$43,'Data 추출'!L987,1)))</f>
        <v>얼음</v>
      </c>
      <c r="O987" t="str">
        <f>IF(M987=0,"",INDEX(속성!$A$25:$S$25,1,'Data 추출'!M987))</f>
        <v>벌레</v>
      </c>
    </row>
    <row r="988" spans="1:15" x14ac:dyDescent="0.3">
      <c r="B988">
        <v>874</v>
      </c>
      <c r="C988" t="s">
        <v>1938</v>
      </c>
      <c r="D988">
        <v>100</v>
      </c>
      <c r="E988">
        <v>125</v>
      </c>
      <c r="F988">
        <v>135</v>
      </c>
      <c r="G988">
        <v>20</v>
      </c>
      <c r="H988">
        <v>20</v>
      </c>
      <c r="I988">
        <v>70</v>
      </c>
      <c r="J988">
        <v>470</v>
      </c>
      <c r="K988" t="str">
        <f>VLOOKUP(C988,'Raw 도감'!$E$2:$F$1103,2,FALSE)</f>
        <v>바위</v>
      </c>
      <c r="L988">
        <f>SUMPRODUCT((속성!$B$26:$S$43='Data 추출'!$K988)*ROW(속성!$B$26:$S$43))</f>
        <v>0</v>
      </c>
      <c r="M988">
        <f>SUMPRODUCT((속성!$B$26:$S$43='Data 추출'!$K988)*COLUMN(속성!$B$26:$S$43))</f>
        <v>0</v>
      </c>
      <c r="N988" t="str">
        <f>IF(L988=0,K988,(INDEX(속성!$A$1:$A$43,'Data 추출'!L988,1)))</f>
        <v>바위</v>
      </c>
      <c r="O988" t="str">
        <f>IF(M988=0,"",INDEX(속성!$A$25:$S$25,1,'Data 추출'!M988))</f>
        <v/>
      </c>
    </row>
    <row r="989" spans="1:15" x14ac:dyDescent="0.3">
      <c r="A989" t="s">
        <v>3356</v>
      </c>
      <c r="B989">
        <v>875</v>
      </c>
      <c r="C989" t="s">
        <v>1940</v>
      </c>
      <c r="D989">
        <v>75</v>
      </c>
      <c r="E989">
        <v>80</v>
      </c>
      <c r="F989">
        <v>110</v>
      </c>
      <c r="G989">
        <v>65</v>
      </c>
      <c r="H989">
        <v>90</v>
      </c>
      <c r="I989">
        <v>50</v>
      </c>
      <c r="J989">
        <v>470</v>
      </c>
      <c r="K989" t="e">
        <f>VLOOKUP(C989,'Raw 도감'!$E$2:$F$1103,2,FALSE)</f>
        <v>#N/A</v>
      </c>
      <c r="L989" t="e">
        <f>SUMPRODUCT((속성!$B$26:$S$43='Data 추출'!$K989)*ROW(속성!$B$26:$S$43))</f>
        <v>#N/A</v>
      </c>
      <c r="M989" t="e">
        <f>SUMPRODUCT((속성!$B$26:$S$43='Data 추출'!$K989)*COLUMN(속성!$B$26:$S$43))</f>
        <v>#N/A</v>
      </c>
      <c r="N989" t="e">
        <f>IF(L989=0,K989,(INDEX(속성!$A$1:$A$43,'Data 추출'!L989,1)))</f>
        <v>#N/A</v>
      </c>
      <c r="O989" t="e">
        <f>IF(M989=0,"",INDEX(속성!$A$25:$S$25,1,'Data 추출'!M989))</f>
        <v>#N/A</v>
      </c>
    </row>
    <row r="990" spans="1:15" x14ac:dyDescent="0.3">
      <c r="A990" t="s">
        <v>3356</v>
      </c>
      <c r="B990">
        <v>875</v>
      </c>
      <c r="C990" t="s">
        <v>1941</v>
      </c>
      <c r="D990">
        <v>75</v>
      </c>
      <c r="E990">
        <v>80</v>
      </c>
      <c r="F990">
        <v>70</v>
      </c>
      <c r="G990">
        <v>65</v>
      </c>
      <c r="H990">
        <v>50</v>
      </c>
      <c r="I990">
        <v>130</v>
      </c>
      <c r="J990">
        <v>470</v>
      </c>
      <c r="K990" t="e">
        <f>VLOOKUP(C990,'Raw 도감'!$E$2:$F$1103,2,FALSE)</f>
        <v>#N/A</v>
      </c>
      <c r="L990" t="e">
        <f>SUMPRODUCT((속성!$B$26:$S$43='Data 추출'!$K990)*ROW(속성!$B$26:$S$43))</f>
        <v>#N/A</v>
      </c>
      <c r="M990" t="e">
        <f>SUMPRODUCT((속성!$B$26:$S$43='Data 추출'!$K990)*COLUMN(속성!$B$26:$S$43))</f>
        <v>#N/A</v>
      </c>
      <c r="N990" t="e">
        <f>IF(L990=0,K990,(INDEX(속성!$A$1:$A$43,'Data 추출'!L990,1)))</f>
        <v>#N/A</v>
      </c>
      <c r="O990" t="e">
        <f>IF(M990=0,"",INDEX(속성!$A$25:$S$25,1,'Data 추출'!M990))</f>
        <v>#N/A</v>
      </c>
    </row>
    <row r="991" spans="1:15" x14ac:dyDescent="0.3">
      <c r="A991" t="s">
        <v>3356</v>
      </c>
      <c r="B991">
        <v>876</v>
      </c>
      <c r="C991" t="s">
        <v>1943</v>
      </c>
      <c r="D991">
        <v>60</v>
      </c>
      <c r="E991">
        <v>65</v>
      </c>
      <c r="F991">
        <v>55</v>
      </c>
      <c r="G991">
        <v>105</v>
      </c>
      <c r="H991">
        <v>95</v>
      </c>
      <c r="I991">
        <v>95</v>
      </c>
      <c r="J991">
        <v>475</v>
      </c>
      <c r="K991" t="e">
        <f>VLOOKUP(C991,'Raw 도감'!$E$2:$F$1103,2,FALSE)</f>
        <v>#N/A</v>
      </c>
      <c r="L991" t="e">
        <f>SUMPRODUCT((속성!$B$26:$S$43='Data 추출'!$K991)*ROW(속성!$B$26:$S$43))</f>
        <v>#N/A</v>
      </c>
      <c r="M991" t="e">
        <f>SUMPRODUCT((속성!$B$26:$S$43='Data 추출'!$K991)*COLUMN(속성!$B$26:$S$43))</f>
        <v>#N/A</v>
      </c>
      <c r="N991" t="e">
        <f>IF(L991=0,K991,(INDEX(속성!$A$1:$A$43,'Data 추출'!L991,1)))</f>
        <v>#N/A</v>
      </c>
      <c r="O991" t="e">
        <f>IF(M991=0,"",INDEX(속성!$A$25:$S$25,1,'Data 추출'!M991))</f>
        <v>#N/A</v>
      </c>
    </row>
    <row r="992" spans="1:15" x14ac:dyDescent="0.3">
      <c r="A992" t="s">
        <v>3356</v>
      </c>
      <c r="B992">
        <v>876</v>
      </c>
      <c r="C992" t="s">
        <v>1944</v>
      </c>
      <c r="D992">
        <v>70</v>
      </c>
      <c r="E992">
        <v>55</v>
      </c>
      <c r="F992">
        <v>65</v>
      </c>
      <c r="G992">
        <v>95</v>
      </c>
      <c r="H992">
        <v>105</v>
      </c>
      <c r="I992">
        <v>85</v>
      </c>
      <c r="J992">
        <v>475</v>
      </c>
      <c r="K992" t="e">
        <f>VLOOKUP(C992,'Raw 도감'!$E$2:$F$1103,2,FALSE)</f>
        <v>#N/A</v>
      </c>
      <c r="L992" t="e">
        <f>SUMPRODUCT((속성!$B$26:$S$43='Data 추출'!$K992)*ROW(속성!$B$26:$S$43))</f>
        <v>#N/A</v>
      </c>
      <c r="M992" t="e">
        <f>SUMPRODUCT((속성!$B$26:$S$43='Data 추출'!$K992)*COLUMN(속성!$B$26:$S$43))</f>
        <v>#N/A</v>
      </c>
      <c r="N992" t="e">
        <f>IF(L992=0,K992,(INDEX(속성!$A$1:$A$43,'Data 추출'!L992,1)))</f>
        <v>#N/A</v>
      </c>
      <c r="O992" t="e">
        <f>IF(M992=0,"",INDEX(속성!$A$25:$S$25,1,'Data 추출'!M992))</f>
        <v>#N/A</v>
      </c>
    </row>
    <row r="993" spans="1:15" x14ac:dyDescent="0.3">
      <c r="B993">
        <v>877</v>
      </c>
      <c r="C993" t="s">
        <v>1946</v>
      </c>
      <c r="D993">
        <v>58</v>
      </c>
      <c r="E993">
        <v>95</v>
      </c>
      <c r="F993">
        <v>58</v>
      </c>
      <c r="G993">
        <v>70</v>
      </c>
      <c r="H993">
        <v>58</v>
      </c>
      <c r="I993">
        <v>97</v>
      </c>
      <c r="J993">
        <v>436</v>
      </c>
      <c r="K993" t="str">
        <f>VLOOKUP(C993,'Raw 도감'!$E$2:$F$1103,2,FALSE)</f>
        <v>전기악</v>
      </c>
      <c r="L993">
        <f>SUMPRODUCT((속성!$B$26:$S$43='Data 추출'!$K993)*ROW(속성!$B$26:$S$43))</f>
        <v>29</v>
      </c>
      <c r="M993">
        <f>SUMPRODUCT((속성!$B$26:$S$43='Data 추출'!$K993)*COLUMN(속성!$B$26:$S$43))</f>
        <v>17</v>
      </c>
      <c r="N993" t="str">
        <f>IF(L993=0,K993,(INDEX(속성!$A$1:$A$43,'Data 추출'!L993,1)))</f>
        <v>전기</v>
      </c>
      <c r="O993" t="str">
        <f>IF(M993=0,"",INDEX(속성!$A$25:$S$25,1,'Data 추출'!M993))</f>
        <v>악</v>
      </c>
    </row>
    <row r="994" spans="1:15" x14ac:dyDescent="0.3">
      <c r="B994">
        <v>878</v>
      </c>
      <c r="C994" t="s">
        <v>1948</v>
      </c>
      <c r="D994">
        <v>72</v>
      </c>
      <c r="E994">
        <v>80</v>
      </c>
      <c r="F994">
        <v>49</v>
      </c>
      <c r="G994">
        <v>40</v>
      </c>
      <c r="H994">
        <v>49</v>
      </c>
      <c r="I994">
        <v>40</v>
      </c>
      <c r="J994">
        <v>330</v>
      </c>
      <c r="K994" t="str">
        <f>VLOOKUP(C994,'Raw 도감'!$E$2:$F$1103,2,FALSE)</f>
        <v>강철</v>
      </c>
      <c r="L994">
        <f>SUMPRODUCT((속성!$B$26:$S$43='Data 추출'!$K994)*ROW(속성!$B$26:$S$43))</f>
        <v>0</v>
      </c>
      <c r="M994">
        <f>SUMPRODUCT((속성!$B$26:$S$43='Data 추출'!$K994)*COLUMN(속성!$B$26:$S$43))</f>
        <v>0</v>
      </c>
      <c r="N994" t="str">
        <f>IF(L994=0,K994,(INDEX(속성!$A$1:$A$43,'Data 추출'!L994,1)))</f>
        <v>강철</v>
      </c>
      <c r="O994" t="str">
        <f>IF(M994=0,"",INDEX(속성!$A$25:$S$25,1,'Data 추출'!M994))</f>
        <v/>
      </c>
    </row>
    <row r="995" spans="1:15" x14ac:dyDescent="0.3">
      <c r="B995">
        <v>879</v>
      </c>
      <c r="C995" t="s">
        <v>1950</v>
      </c>
      <c r="D995">
        <v>122</v>
      </c>
      <c r="E995">
        <v>130</v>
      </c>
      <c r="F995">
        <v>69</v>
      </c>
      <c r="G995">
        <v>80</v>
      </c>
      <c r="H995">
        <v>69</v>
      </c>
      <c r="I995">
        <v>30</v>
      </c>
      <c r="J995">
        <v>500</v>
      </c>
      <c r="K995" t="str">
        <f>VLOOKUP(C995,'Raw 도감'!$E$2:$F$1103,2,FALSE)</f>
        <v>강철</v>
      </c>
      <c r="L995">
        <f>SUMPRODUCT((속성!$B$26:$S$43='Data 추출'!$K995)*ROW(속성!$B$26:$S$43))</f>
        <v>0</v>
      </c>
      <c r="M995">
        <f>SUMPRODUCT((속성!$B$26:$S$43='Data 추출'!$K995)*COLUMN(속성!$B$26:$S$43))</f>
        <v>0</v>
      </c>
      <c r="N995" t="str">
        <f>IF(L995=0,K995,(INDEX(속성!$A$1:$A$43,'Data 추출'!L995,1)))</f>
        <v>강철</v>
      </c>
      <c r="O995" t="str">
        <f>IF(M995=0,"",INDEX(속성!$A$25:$S$25,1,'Data 추출'!M995))</f>
        <v/>
      </c>
    </row>
    <row r="996" spans="1:15" x14ac:dyDescent="0.3">
      <c r="B996">
        <v>880</v>
      </c>
      <c r="C996" t="s">
        <v>1952</v>
      </c>
      <c r="D996">
        <v>90</v>
      </c>
      <c r="E996">
        <v>100</v>
      </c>
      <c r="F996">
        <v>90</v>
      </c>
      <c r="G996">
        <v>80</v>
      </c>
      <c r="H996">
        <v>70</v>
      </c>
      <c r="I996">
        <v>75</v>
      </c>
      <c r="J996">
        <v>505</v>
      </c>
      <c r="K996" t="str">
        <f>VLOOKUP(C996,'Raw 도감'!$E$2:$F$1103,2,FALSE)</f>
        <v>전기드래곤</v>
      </c>
      <c r="L996">
        <f>SUMPRODUCT((속성!$B$26:$S$43='Data 추출'!$K996)*ROW(속성!$B$26:$S$43))</f>
        <v>29</v>
      </c>
      <c r="M996">
        <f>SUMPRODUCT((속성!$B$26:$S$43='Data 추출'!$K996)*COLUMN(속성!$B$26:$S$43))</f>
        <v>16</v>
      </c>
      <c r="N996" t="str">
        <f>IF(L996=0,K996,(INDEX(속성!$A$1:$A$43,'Data 추출'!L996,1)))</f>
        <v>전기</v>
      </c>
      <c r="O996" t="str">
        <f>IF(M996=0,"",INDEX(속성!$A$25:$S$25,1,'Data 추출'!M996))</f>
        <v>드래곤</v>
      </c>
    </row>
    <row r="997" spans="1:15" x14ac:dyDescent="0.3">
      <c r="B997">
        <v>881</v>
      </c>
      <c r="C997" t="s">
        <v>1954</v>
      </c>
      <c r="D997">
        <v>90</v>
      </c>
      <c r="E997">
        <v>100</v>
      </c>
      <c r="F997">
        <v>90</v>
      </c>
      <c r="G997">
        <v>90</v>
      </c>
      <c r="H997">
        <v>80</v>
      </c>
      <c r="I997">
        <v>55</v>
      </c>
      <c r="J997">
        <v>505</v>
      </c>
      <c r="K997" t="str">
        <f>VLOOKUP(C997,'Raw 도감'!$E$2:$F$1103,2,FALSE)</f>
        <v>전기얼음</v>
      </c>
      <c r="L997">
        <f>SUMPRODUCT((속성!$B$26:$S$43='Data 추출'!$K997)*ROW(속성!$B$26:$S$43))</f>
        <v>29</v>
      </c>
      <c r="M997">
        <f>SUMPRODUCT((속성!$B$26:$S$43='Data 추출'!$K997)*COLUMN(속성!$B$26:$S$43))</f>
        <v>7</v>
      </c>
      <c r="N997" t="str">
        <f>IF(L997=0,K997,(INDEX(속성!$A$1:$A$43,'Data 추출'!L997,1)))</f>
        <v>전기</v>
      </c>
      <c r="O997" t="str">
        <f>IF(M997=0,"",INDEX(속성!$A$25:$S$25,1,'Data 추출'!M997))</f>
        <v>얼음</v>
      </c>
    </row>
    <row r="998" spans="1:15" x14ac:dyDescent="0.3">
      <c r="B998">
        <v>882</v>
      </c>
      <c r="C998" t="s">
        <v>1956</v>
      </c>
      <c r="D998">
        <v>90</v>
      </c>
      <c r="E998">
        <v>90</v>
      </c>
      <c r="F998">
        <v>100</v>
      </c>
      <c r="G998">
        <v>70</v>
      </c>
      <c r="H998">
        <v>80</v>
      </c>
      <c r="I998">
        <v>75</v>
      </c>
      <c r="J998">
        <v>505</v>
      </c>
      <c r="K998" t="str">
        <f>VLOOKUP(C998,'Raw 도감'!$E$2:$F$1103,2,FALSE)</f>
        <v>물드래곤</v>
      </c>
      <c r="L998">
        <f>SUMPRODUCT((속성!$B$26:$S$43='Data 추출'!$K998)*ROW(속성!$B$26:$S$43))</f>
        <v>28</v>
      </c>
      <c r="M998">
        <f>SUMPRODUCT((속성!$B$26:$S$43='Data 추출'!$K998)*COLUMN(속성!$B$26:$S$43))</f>
        <v>16</v>
      </c>
      <c r="N998" t="str">
        <f>IF(L998=0,K998,(INDEX(속성!$A$1:$A$43,'Data 추출'!L998,1)))</f>
        <v>물</v>
      </c>
      <c r="O998" t="str">
        <f>IF(M998=0,"",INDEX(속성!$A$25:$S$25,1,'Data 추출'!M998))</f>
        <v>드래곤</v>
      </c>
    </row>
    <row r="999" spans="1:15" x14ac:dyDescent="0.3">
      <c r="B999">
        <v>883</v>
      </c>
      <c r="C999" t="s">
        <v>1958</v>
      </c>
      <c r="D999">
        <v>90</v>
      </c>
      <c r="E999">
        <v>90</v>
      </c>
      <c r="F999">
        <v>100</v>
      </c>
      <c r="G999">
        <v>80</v>
      </c>
      <c r="H999">
        <v>90</v>
      </c>
      <c r="I999">
        <v>55</v>
      </c>
      <c r="J999">
        <v>505</v>
      </c>
      <c r="K999" t="str">
        <f>VLOOKUP(C999,'Raw 도감'!$E$2:$F$1103,2,FALSE)</f>
        <v>물얼음</v>
      </c>
      <c r="L999">
        <f>SUMPRODUCT((속성!$B$26:$S$43='Data 추출'!$K999)*ROW(속성!$B$26:$S$43))</f>
        <v>28</v>
      </c>
      <c r="M999">
        <f>SUMPRODUCT((속성!$B$26:$S$43='Data 추출'!$K999)*COLUMN(속성!$B$26:$S$43))</f>
        <v>7</v>
      </c>
      <c r="N999" t="str">
        <f>IF(L999=0,K999,(INDEX(속성!$A$1:$A$43,'Data 추출'!L999,1)))</f>
        <v>물</v>
      </c>
      <c r="O999" t="str">
        <f>IF(M999=0,"",INDEX(속성!$A$25:$S$25,1,'Data 추출'!M999))</f>
        <v>얼음</v>
      </c>
    </row>
    <row r="1000" spans="1:15" x14ac:dyDescent="0.3">
      <c r="B1000">
        <v>884</v>
      </c>
      <c r="C1000" t="s">
        <v>1960</v>
      </c>
      <c r="D1000">
        <v>70</v>
      </c>
      <c r="E1000">
        <v>95</v>
      </c>
      <c r="F1000">
        <v>115</v>
      </c>
      <c r="G1000">
        <v>120</v>
      </c>
      <c r="H1000">
        <v>50</v>
      </c>
      <c r="I1000">
        <v>85</v>
      </c>
      <c r="J1000">
        <v>535</v>
      </c>
      <c r="K1000" t="str">
        <f>VLOOKUP(C1000,'Raw 도감'!$E$2:$F$1103,2,FALSE)</f>
        <v>강철드래곤</v>
      </c>
      <c r="L1000">
        <f>SUMPRODUCT((속성!$B$26:$S$43='Data 추출'!$K1000)*ROW(속성!$B$26:$S$43))</f>
        <v>42</v>
      </c>
      <c r="M1000">
        <f>SUMPRODUCT((속성!$B$26:$S$43='Data 추출'!$K1000)*COLUMN(속성!$B$26:$S$43))</f>
        <v>16</v>
      </c>
      <c r="N1000" t="str">
        <f>IF(L1000=0,K1000,(INDEX(속성!$A$1:$A$43,'Data 추출'!L1000,1)))</f>
        <v>강철</v>
      </c>
      <c r="O1000" t="str">
        <f>IF(M1000=0,"",INDEX(속성!$A$25:$S$25,1,'Data 추출'!M1000))</f>
        <v>드래곤</v>
      </c>
    </row>
    <row r="1001" spans="1:15" x14ac:dyDescent="0.3">
      <c r="B1001">
        <v>885</v>
      </c>
      <c r="C1001" t="s">
        <v>1962</v>
      </c>
      <c r="D1001">
        <v>28</v>
      </c>
      <c r="E1001">
        <v>60</v>
      </c>
      <c r="F1001">
        <v>30</v>
      </c>
      <c r="G1001">
        <v>40</v>
      </c>
      <c r="H1001">
        <v>30</v>
      </c>
      <c r="I1001">
        <v>82</v>
      </c>
      <c r="J1001">
        <v>270</v>
      </c>
      <c r="K1001" t="str">
        <f>VLOOKUP(C1001,'Raw 도감'!$E$2:$F$1103,2,FALSE)</f>
        <v>드래곤고스트</v>
      </c>
      <c r="L1001">
        <f>SUMPRODUCT((속성!$B$26:$S$43='Data 추출'!$K1001)*ROW(속성!$B$26:$S$43))</f>
        <v>40</v>
      </c>
      <c r="M1001">
        <f>SUMPRODUCT((속성!$B$26:$S$43='Data 추출'!$K1001)*COLUMN(속성!$B$26:$S$43))</f>
        <v>15</v>
      </c>
      <c r="N1001" t="str">
        <f>IF(L1001=0,K1001,(INDEX(속성!$A$1:$A$43,'Data 추출'!L1001,1)))</f>
        <v>드래곤</v>
      </c>
      <c r="O1001" t="str">
        <f>IF(M1001=0,"",INDEX(속성!$A$25:$S$25,1,'Data 추출'!M1001))</f>
        <v>고스트</v>
      </c>
    </row>
    <row r="1002" spans="1:15" x14ac:dyDescent="0.3">
      <c r="B1002">
        <v>886</v>
      </c>
      <c r="C1002" t="s">
        <v>1964</v>
      </c>
      <c r="D1002">
        <v>68</v>
      </c>
      <c r="E1002">
        <v>80</v>
      </c>
      <c r="F1002">
        <v>50</v>
      </c>
      <c r="G1002">
        <v>60</v>
      </c>
      <c r="H1002">
        <v>50</v>
      </c>
      <c r="I1002">
        <v>102</v>
      </c>
      <c r="J1002">
        <v>410</v>
      </c>
      <c r="K1002" t="str">
        <f>VLOOKUP(C1002,'Raw 도감'!$E$2:$F$1103,2,FALSE)</f>
        <v>드래곤고스트</v>
      </c>
      <c r="L1002">
        <f>SUMPRODUCT((속성!$B$26:$S$43='Data 추출'!$K1002)*ROW(속성!$B$26:$S$43))</f>
        <v>40</v>
      </c>
      <c r="M1002">
        <f>SUMPRODUCT((속성!$B$26:$S$43='Data 추출'!$K1002)*COLUMN(속성!$B$26:$S$43))</f>
        <v>15</v>
      </c>
      <c r="N1002" t="str">
        <f>IF(L1002=0,K1002,(INDEX(속성!$A$1:$A$43,'Data 추출'!L1002,1)))</f>
        <v>드래곤</v>
      </c>
      <c r="O1002" t="str">
        <f>IF(M1002=0,"",INDEX(속성!$A$25:$S$25,1,'Data 추출'!M1002))</f>
        <v>고스트</v>
      </c>
    </row>
    <row r="1003" spans="1:15" x14ac:dyDescent="0.3">
      <c r="B1003">
        <v>887</v>
      </c>
      <c r="C1003" t="s">
        <v>1966</v>
      </c>
      <c r="D1003">
        <v>88</v>
      </c>
      <c r="E1003">
        <v>120</v>
      </c>
      <c r="F1003">
        <v>75</v>
      </c>
      <c r="G1003">
        <v>100</v>
      </c>
      <c r="H1003">
        <v>75</v>
      </c>
      <c r="I1003">
        <v>142</v>
      </c>
      <c r="J1003">
        <v>600</v>
      </c>
      <c r="K1003" t="str">
        <f>VLOOKUP(C1003,'Raw 도감'!$E$2:$F$1103,2,FALSE)</f>
        <v>드래곤고스트</v>
      </c>
      <c r="L1003">
        <f>SUMPRODUCT((속성!$B$26:$S$43='Data 추출'!$K1003)*ROW(속성!$B$26:$S$43))</f>
        <v>40</v>
      </c>
      <c r="M1003">
        <f>SUMPRODUCT((속성!$B$26:$S$43='Data 추출'!$K1003)*COLUMN(속성!$B$26:$S$43))</f>
        <v>15</v>
      </c>
      <c r="N1003" t="str">
        <f>IF(L1003=0,K1003,(INDEX(속성!$A$1:$A$43,'Data 추출'!L1003,1)))</f>
        <v>드래곤</v>
      </c>
      <c r="O1003" t="str">
        <f>IF(M1003=0,"",INDEX(속성!$A$25:$S$25,1,'Data 추출'!M1003))</f>
        <v>고스트</v>
      </c>
    </row>
    <row r="1004" spans="1:15" x14ac:dyDescent="0.3">
      <c r="A1004" t="s">
        <v>3356</v>
      </c>
      <c r="B1004">
        <v>888</v>
      </c>
      <c r="C1004" t="s">
        <v>1968</v>
      </c>
      <c r="D1004">
        <v>92</v>
      </c>
      <c r="E1004">
        <v>130</v>
      </c>
      <c r="F1004">
        <v>115</v>
      </c>
      <c r="G1004">
        <v>80</v>
      </c>
      <c r="H1004">
        <v>115</v>
      </c>
      <c r="I1004">
        <v>138</v>
      </c>
      <c r="J1004">
        <v>670</v>
      </c>
      <c r="K1004" t="e">
        <f>VLOOKUP(C1004,'Raw 도감'!$E$2:$F$1103,2,FALSE)</f>
        <v>#N/A</v>
      </c>
      <c r="L1004" t="e">
        <f>SUMPRODUCT((속성!$B$26:$S$43='Data 추출'!$K1004)*ROW(속성!$B$26:$S$43))</f>
        <v>#N/A</v>
      </c>
      <c r="M1004" t="e">
        <f>SUMPRODUCT((속성!$B$26:$S$43='Data 추출'!$K1004)*COLUMN(속성!$B$26:$S$43))</f>
        <v>#N/A</v>
      </c>
      <c r="N1004" t="e">
        <f>IF(L1004=0,K1004,(INDEX(속성!$A$1:$A$43,'Data 추출'!L1004,1)))</f>
        <v>#N/A</v>
      </c>
      <c r="O1004" t="e">
        <f>IF(M1004=0,"",INDEX(속성!$A$25:$S$25,1,'Data 추출'!M1004))</f>
        <v>#N/A</v>
      </c>
    </row>
    <row r="1005" spans="1:15" x14ac:dyDescent="0.3">
      <c r="A1005" t="s">
        <v>3356</v>
      </c>
      <c r="B1005">
        <v>888</v>
      </c>
      <c r="C1005" t="s">
        <v>1970</v>
      </c>
      <c r="D1005">
        <v>92</v>
      </c>
      <c r="E1005">
        <v>170</v>
      </c>
      <c r="F1005">
        <v>115</v>
      </c>
      <c r="G1005">
        <v>80</v>
      </c>
      <c r="H1005">
        <v>115</v>
      </c>
      <c r="I1005">
        <v>148</v>
      </c>
      <c r="J1005">
        <v>720</v>
      </c>
      <c r="K1005" t="e">
        <f>VLOOKUP(C1005,'Raw 도감'!$E$2:$F$1103,2,FALSE)</f>
        <v>#N/A</v>
      </c>
      <c r="L1005" t="e">
        <f>SUMPRODUCT((속성!$B$26:$S$43='Data 추출'!$K1005)*ROW(속성!$B$26:$S$43))</f>
        <v>#N/A</v>
      </c>
      <c r="M1005" t="e">
        <f>SUMPRODUCT((속성!$B$26:$S$43='Data 추출'!$K1005)*COLUMN(속성!$B$26:$S$43))</f>
        <v>#N/A</v>
      </c>
      <c r="N1005" t="e">
        <f>IF(L1005=0,K1005,(INDEX(속성!$A$1:$A$43,'Data 추출'!L1005,1)))</f>
        <v>#N/A</v>
      </c>
      <c r="O1005" t="e">
        <f>IF(M1005=0,"",INDEX(속성!$A$25:$S$25,1,'Data 추출'!M1005))</f>
        <v>#N/A</v>
      </c>
    </row>
    <row r="1006" spans="1:15" x14ac:dyDescent="0.3">
      <c r="A1006" t="s">
        <v>3356</v>
      </c>
      <c r="B1006">
        <v>889</v>
      </c>
      <c r="C1006" t="s">
        <v>1972</v>
      </c>
      <c r="D1006">
        <v>92</v>
      </c>
      <c r="E1006">
        <v>130</v>
      </c>
      <c r="F1006">
        <v>115</v>
      </c>
      <c r="G1006">
        <v>80</v>
      </c>
      <c r="H1006">
        <v>115</v>
      </c>
      <c r="I1006">
        <v>138</v>
      </c>
      <c r="J1006">
        <v>670</v>
      </c>
      <c r="K1006" t="e">
        <f>VLOOKUP(C1006,'Raw 도감'!$E$2:$F$1103,2,FALSE)</f>
        <v>#N/A</v>
      </c>
      <c r="L1006" t="e">
        <f>SUMPRODUCT((속성!$B$26:$S$43='Data 추출'!$K1006)*ROW(속성!$B$26:$S$43))</f>
        <v>#N/A</v>
      </c>
      <c r="M1006" t="e">
        <f>SUMPRODUCT((속성!$B$26:$S$43='Data 추출'!$K1006)*COLUMN(속성!$B$26:$S$43))</f>
        <v>#N/A</v>
      </c>
      <c r="N1006" t="e">
        <f>IF(L1006=0,K1006,(INDEX(속성!$A$1:$A$43,'Data 추출'!L1006,1)))</f>
        <v>#N/A</v>
      </c>
      <c r="O1006" t="e">
        <f>IF(M1006=0,"",INDEX(속성!$A$25:$S$25,1,'Data 추출'!M1006))</f>
        <v>#N/A</v>
      </c>
    </row>
    <row r="1007" spans="1:15" x14ac:dyDescent="0.3">
      <c r="A1007" t="s">
        <v>3356</v>
      </c>
      <c r="B1007">
        <v>889</v>
      </c>
      <c r="C1007" t="s">
        <v>1974</v>
      </c>
      <c r="D1007">
        <v>92</v>
      </c>
      <c r="E1007">
        <v>130</v>
      </c>
      <c r="F1007">
        <v>145</v>
      </c>
      <c r="G1007">
        <v>80</v>
      </c>
      <c r="H1007">
        <v>145</v>
      </c>
      <c r="I1007">
        <v>128</v>
      </c>
      <c r="J1007">
        <v>720</v>
      </c>
      <c r="K1007" t="e">
        <f>VLOOKUP(C1007,'Raw 도감'!$E$2:$F$1103,2,FALSE)</f>
        <v>#N/A</v>
      </c>
      <c r="L1007" t="e">
        <f>SUMPRODUCT((속성!$B$26:$S$43='Data 추출'!$K1007)*ROW(속성!$B$26:$S$43))</f>
        <v>#N/A</v>
      </c>
      <c r="M1007" t="e">
        <f>SUMPRODUCT((속성!$B$26:$S$43='Data 추출'!$K1007)*COLUMN(속성!$B$26:$S$43))</f>
        <v>#N/A</v>
      </c>
      <c r="N1007" t="e">
        <f>IF(L1007=0,K1007,(INDEX(속성!$A$1:$A$43,'Data 추출'!L1007,1)))</f>
        <v>#N/A</v>
      </c>
      <c r="O1007" t="e">
        <f>IF(M1007=0,"",INDEX(속성!$A$25:$S$25,1,'Data 추출'!M1007))</f>
        <v>#N/A</v>
      </c>
    </row>
    <row r="1008" spans="1:15" x14ac:dyDescent="0.3">
      <c r="B1008">
        <v>890</v>
      </c>
      <c r="C1008" t="s">
        <v>1976</v>
      </c>
      <c r="D1008">
        <v>140</v>
      </c>
      <c r="E1008">
        <v>85</v>
      </c>
      <c r="F1008">
        <v>95</v>
      </c>
      <c r="G1008">
        <v>145</v>
      </c>
      <c r="H1008">
        <v>95</v>
      </c>
      <c r="I1008">
        <v>130</v>
      </c>
      <c r="J1008">
        <v>690</v>
      </c>
      <c r="K1008" t="str">
        <f>VLOOKUP(C1008,'Raw 도감'!$E$2:$F$1103,2,FALSE)</f>
        <v>독드래곤</v>
      </c>
      <c r="L1008">
        <f>SUMPRODUCT((속성!$B$26:$S$43='Data 추출'!$K1008)*ROW(속성!$B$26:$S$43))</f>
        <v>33</v>
      </c>
      <c r="M1008">
        <f>SUMPRODUCT((속성!$B$26:$S$43='Data 추출'!$K1008)*COLUMN(속성!$B$26:$S$43))</f>
        <v>16</v>
      </c>
      <c r="N1008" t="str">
        <f>IF(L1008=0,K1008,(INDEX(속성!$A$1:$A$43,'Data 추출'!L1008,1)))</f>
        <v>독</v>
      </c>
      <c r="O1008" t="str">
        <f>IF(M1008=0,"",INDEX(속성!$A$25:$S$25,1,'Data 추출'!M1008))</f>
        <v>드래곤</v>
      </c>
    </row>
    <row r="1009" spans="1:15" x14ac:dyDescent="0.3">
      <c r="A1009" t="s">
        <v>3356</v>
      </c>
      <c r="B1009">
        <v>890</v>
      </c>
      <c r="C1009" t="s">
        <v>1977</v>
      </c>
      <c r="D1009">
        <v>255</v>
      </c>
      <c r="E1009">
        <v>115</v>
      </c>
      <c r="F1009">
        <v>250</v>
      </c>
      <c r="G1009">
        <v>125</v>
      </c>
      <c r="H1009">
        <v>250</v>
      </c>
      <c r="I1009">
        <v>130</v>
      </c>
      <c r="J1009">
        <v>1125</v>
      </c>
      <c r="K1009" t="e">
        <f>VLOOKUP(C1009,'Raw 도감'!$E$2:$F$1103,2,FALSE)</f>
        <v>#N/A</v>
      </c>
      <c r="L1009" t="e">
        <f>SUMPRODUCT((속성!$B$26:$S$43='Data 추출'!$K1009)*ROW(속성!$B$26:$S$43))</f>
        <v>#N/A</v>
      </c>
      <c r="M1009" t="e">
        <f>SUMPRODUCT((속성!$B$26:$S$43='Data 추출'!$K1009)*COLUMN(속성!$B$26:$S$43))</f>
        <v>#N/A</v>
      </c>
      <c r="N1009" t="e">
        <f>IF(L1009=0,K1009,(INDEX(속성!$A$1:$A$43,'Data 추출'!L1009,1)))</f>
        <v>#N/A</v>
      </c>
      <c r="O1009" t="e">
        <f>IF(M1009=0,"",INDEX(속성!$A$25:$S$25,1,'Data 추출'!M1009))</f>
        <v>#N/A</v>
      </c>
    </row>
    <row r="1010" spans="1:15" x14ac:dyDescent="0.3">
      <c r="B1010">
        <v>891</v>
      </c>
      <c r="C1010" t="s">
        <v>1979</v>
      </c>
      <c r="D1010">
        <v>60</v>
      </c>
      <c r="E1010">
        <v>90</v>
      </c>
      <c r="F1010">
        <v>60</v>
      </c>
      <c r="G1010">
        <v>53</v>
      </c>
      <c r="H1010">
        <v>50</v>
      </c>
      <c r="I1010">
        <v>72</v>
      </c>
      <c r="J1010">
        <v>385</v>
      </c>
      <c r="K1010" t="str">
        <f>VLOOKUP(C1010,'Raw 도감'!$E$2:$F$1103,2,FALSE)</f>
        <v>격투</v>
      </c>
      <c r="L1010">
        <f>SUMPRODUCT((속성!$B$26:$S$43='Data 추출'!$K1010)*ROW(속성!$B$26:$S$43))</f>
        <v>0</v>
      </c>
      <c r="M1010">
        <f>SUMPRODUCT((속성!$B$26:$S$43='Data 추출'!$K1010)*COLUMN(속성!$B$26:$S$43))</f>
        <v>0</v>
      </c>
      <c r="N1010" t="str">
        <f>IF(L1010=0,K1010,(INDEX(속성!$A$1:$A$43,'Data 추출'!L1010,1)))</f>
        <v>격투</v>
      </c>
      <c r="O1010" t="str">
        <f>IF(M1010=0,"",INDEX(속성!$A$25:$S$25,1,'Data 추출'!M1010))</f>
        <v/>
      </c>
    </row>
    <row r="1011" spans="1:15" x14ac:dyDescent="0.3">
      <c r="B1011">
        <v>892</v>
      </c>
      <c r="C1011" t="s">
        <v>1981</v>
      </c>
      <c r="D1011">
        <v>100</v>
      </c>
      <c r="E1011">
        <v>130</v>
      </c>
      <c r="F1011">
        <v>100</v>
      </c>
      <c r="G1011">
        <v>63</v>
      </c>
      <c r="H1011">
        <v>60</v>
      </c>
      <c r="I1011">
        <v>97</v>
      </c>
      <c r="J1011">
        <v>550</v>
      </c>
      <c r="K1011" t="str">
        <f>VLOOKUP(C1011,'Raw 도감'!$E$2:$F$1103,2,FALSE)</f>
        <v>격투악</v>
      </c>
      <c r="L1011">
        <f>SUMPRODUCT((속성!$B$26:$S$43='Data 추출'!$K1011)*ROW(속성!$B$26:$S$43))</f>
        <v>32</v>
      </c>
      <c r="M1011">
        <f>SUMPRODUCT((속성!$B$26:$S$43='Data 추출'!$K1011)*COLUMN(속성!$B$26:$S$43))</f>
        <v>17</v>
      </c>
      <c r="N1011" t="str">
        <f>IF(L1011=0,K1011,(INDEX(속성!$A$1:$A$43,'Data 추출'!L1011,1)))</f>
        <v>격투</v>
      </c>
      <c r="O1011" t="str">
        <f>IF(M1011=0,"",INDEX(속성!$A$25:$S$25,1,'Data 추출'!M1011))</f>
        <v>악</v>
      </c>
    </row>
    <row r="1012" spans="1:15" x14ac:dyDescent="0.3">
      <c r="B1012">
        <v>893</v>
      </c>
      <c r="C1012" t="s">
        <v>1983</v>
      </c>
      <c r="D1012">
        <v>105</v>
      </c>
      <c r="E1012">
        <v>120</v>
      </c>
      <c r="F1012">
        <v>105</v>
      </c>
      <c r="G1012">
        <v>70</v>
      </c>
      <c r="H1012">
        <v>95</v>
      </c>
      <c r="I1012">
        <v>105</v>
      </c>
      <c r="J1012">
        <v>600</v>
      </c>
      <c r="K1012" t="str">
        <f>VLOOKUP(C1012,'Raw 도감'!$E$2:$F$1103,2,FALSE)</f>
        <v>악풀</v>
      </c>
      <c r="L1012">
        <f>SUMPRODUCT((속성!$B$26:$S$43='Data 추출'!$K1012)*ROW(속성!$B$26:$S$43))</f>
        <v>41</v>
      </c>
      <c r="M1012">
        <f>SUMPRODUCT((속성!$B$26:$S$43='Data 추출'!$K1012)*COLUMN(속성!$B$26:$S$43))</f>
        <v>6</v>
      </c>
      <c r="N1012" t="str">
        <f>IF(L1012=0,K1012,(INDEX(속성!$A$1:$A$43,'Data 추출'!L1012,1)))</f>
        <v>악</v>
      </c>
      <c r="O1012" t="str">
        <f>IF(M1012=0,"",INDEX(속성!$A$25:$S$25,1,'Data 추출'!M1012))</f>
        <v>풀</v>
      </c>
    </row>
    <row r="1013" spans="1:15" x14ac:dyDescent="0.3">
      <c r="B1013">
        <v>894</v>
      </c>
      <c r="C1013" t="s">
        <v>1985</v>
      </c>
      <c r="D1013">
        <v>80</v>
      </c>
      <c r="E1013">
        <v>100</v>
      </c>
      <c r="F1013">
        <v>50</v>
      </c>
      <c r="G1013">
        <v>100</v>
      </c>
      <c r="H1013">
        <v>50</v>
      </c>
      <c r="I1013">
        <v>200</v>
      </c>
      <c r="J1013">
        <v>580</v>
      </c>
      <c r="K1013" t="str">
        <f>VLOOKUP(C1013,'Raw 도감'!$E$2:$F$1103,2,FALSE)</f>
        <v>전기</v>
      </c>
      <c r="L1013">
        <f>SUMPRODUCT((속성!$B$26:$S$43='Data 추출'!$K1013)*ROW(속성!$B$26:$S$43))</f>
        <v>0</v>
      </c>
      <c r="M1013">
        <f>SUMPRODUCT((속성!$B$26:$S$43='Data 추출'!$K1013)*COLUMN(속성!$B$26:$S$43))</f>
        <v>0</v>
      </c>
      <c r="N1013" t="str">
        <f>IF(L1013=0,K1013,(INDEX(속성!$A$1:$A$43,'Data 추출'!L1013,1)))</f>
        <v>전기</v>
      </c>
      <c r="O1013" t="str">
        <f>IF(M1013=0,"",INDEX(속성!$A$25:$S$25,1,'Data 추출'!M1013))</f>
        <v/>
      </c>
    </row>
    <row r="1014" spans="1:15" x14ac:dyDescent="0.3">
      <c r="B1014">
        <v>895</v>
      </c>
      <c r="C1014" t="s">
        <v>1987</v>
      </c>
      <c r="D1014">
        <v>200</v>
      </c>
      <c r="E1014">
        <v>100</v>
      </c>
      <c r="F1014">
        <v>50</v>
      </c>
      <c r="G1014">
        <v>100</v>
      </c>
      <c r="H1014">
        <v>50</v>
      </c>
      <c r="I1014">
        <v>80</v>
      </c>
      <c r="J1014">
        <v>580</v>
      </c>
      <c r="K1014" t="str">
        <f>VLOOKUP(C1014,'Raw 도감'!$E$2:$F$1103,2,FALSE)</f>
        <v>드래곤</v>
      </c>
      <c r="L1014">
        <f>SUMPRODUCT((속성!$B$26:$S$43='Data 추출'!$K1014)*ROW(속성!$B$26:$S$43))</f>
        <v>0</v>
      </c>
      <c r="M1014">
        <f>SUMPRODUCT((속성!$B$26:$S$43='Data 추출'!$K1014)*COLUMN(속성!$B$26:$S$43))</f>
        <v>0</v>
      </c>
      <c r="N1014" t="str">
        <f>IF(L1014=0,K1014,(INDEX(속성!$A$1:$A$43,'Data 추출'!L1014,1)))</f>
        <v>드래곤</v>
      </c>
      <c r="O1014" t="str">
        <f>IF(M1014=0,"",INDEX(속성!$A$25:$S$25,1,'Data 추출'!M1014))</f>
        <v/>
      </c>
    </row>
    <row r="1015" spans="1:15" x14ac:dyDescent="0.3">
      <c r="B1015">
        <v>896</v>
      </c>
      <c r="C1015" t="s">
        <v>1989</v>
      </c>
      <c r="D1015">
        <v>100</v>
      </c>
      <c r="E1015">
        <v>145</v>
      </c>
      <c r="F1015">
        <v>130</v>
      </c>
      <c r="G1015">
        <v>65</v>
      </c>
      <c r="H1015">
        <v>110</v>
      </c>
      <c r="I1015">
        <v>30</v>
      </c>
      <c r="J1015">
        <v>580</v>
      </c>
      <c r="K1015" t="str">
        <f>VLOOKUP(C1015,'Raw 도감'!$E$2:$F$1103,2,FALSE)</f>
        <v>얼음</v>
      </c>
      <c r="L1015">
        <f>SUMPRODUCT((속성!$B$26:$S$43='Data 추출'!$K1015)*ROW(속성!$B$26:$S$43))</f>
        <v>0</v>
      </c>
      <c r="M1015">
        <f>SUMPRODUCT((속성!$B$26:$S$43='Data 추출'!$K1015)*COLUMN(속성!$B$26:$S$43))</f>
        <v>0</v>
      </c>
      <c r="N1015" t="str">
        <f>IF(L1015=0,K1015,(INDEX(속성!$A$1:$A$43,'Data 추출'!L1015,1)))</f>
        <v>얼음</v>
      </c>
      <c r="O1015" t="str">
        <f>IF(M1015=0,"",INDEX(속성!$A$25:$S$25,1,'Data 추출'!M1015))</f>
        <v/>
      </c>
    </row>
    <row r="1016" spans="1:15" x14ac:dyDescent="0.3">
      <c r="B1016">
        <v>897</v>
      </c>
      <c r="C1016" t="s">
        <v>1991</v>
      </c>
      <c r="D1016">
        <v>100</v>
      </c>
      <c r="E1016">
        <v>65</v>
      </c>
      <c r="F1016">
        <v>60</v>
      </c>
      <c r="G1016">
        <v>145</v>
      </c>
      <c r="H1016">
        <v>80</v>
      </c>
      <c r="I1016">
        <v>130</v>
      </c>
      <c r="J1016">
        <v>580</v>
      </c>
      <c r="K1016" t="str">
        <f>VLOOKUP(C1016,'Raw 도감'!$E$2:$F$1103,2,FALSE)</f>
        <v>고스트</v>
      </c>
      <c r="L1016">
        <f>SUMPRODUCT((속성!$B$26:$S$43='Data 추출'!$K1016)*ROW(속성!$B$26:$S$43))</f>
        <v>0</v>
      </c>
      <c r="M1016">
        <f>SUMPRODUCT((속성!$B$26:$S$43='Data 추출'!$K1016)*COLUMN(속성!$B$26:$S$43))</f>
        <v>0</v>
      </c>
      <c r="N1016" t="str">
        <f>IF(L1016=0,K1016,(INDEX(속성!$A$1:$A$43,'Data 추출'!L1016,1)))</f>
        <v>고스트</v>
      </c>
      <c r="O1016" t="str">
        <f>IF(M1016=0,"",INDEX(속성!$A$25:$S$25,1,'Data 추출'!M1016))</f>
        <v/>
      </c>
    </row>
    <row r="1017" spans="1:15" x14ac:dyDescent="0.3">
      <c r="B1017">
        <v>898</v>
      </c>
      <c r="C1017" t="s">
        <v>1993</v>
      </c>
      <c r="D1017">
        <v>100</v>
      </c>
      <c r="E1017">
        <v>80</v>
      </c>
      <c r="F1017">
        <v>80</v>
      </c>
      <c r="G1017">
        <v>80</v>
      </c>
      <c r="H1017">
        <v>80</v>
      </c>
      <c r="I1017">
        <v>80</v>
      </c>
      <c r="J1017">
        <v>500</v>
      </c>
      <c r="K1017" t="str">
        <f>VLOOKUP(C1017,'Raw 도감'!$E$2:$F$1103,2,FALSE)</f>
        <v>에스퍼풀</v>
      </c>
      <c r="L1017">
        <f>SUMPRODUCT((속성!$B$26:$S$43='Data 추출'!$K1017)*ROW(속성!$B$26:$S$43))</f>
        <v>36</v>
      </c>
      <c r="M1017">
        <f>SUMPRODUCT((속성!$B$26:$S$43='Data 추출'!$K1017)*COLUMN(속성!$B$26:$S$43))</f>
        <v>6</v>
      </c>
      <c r="N1017" t="str">
        <f>IF(L1017=0,K1017,(INDEX(속성!$A$1:$A$43,'Data 추출'!L1017,1)))</f>
        <v>에스퍼</v>
      </c>
      <c r="O1017" t="str">
        <f>IF(M1017=0,"",INDEX(속성!$A$25:$S$25,1,'Data 추출'!M1017))</f>
        <v>풀</v>
      </c>
    </row>
    <row r="1018" spans="1:15" x14ac:dyDescent="0.3">
      <c r="A1018" t="s">
        <v>3356</v>
      </c>
      <c r="B1018">
        <v>898</v>
      </c>
      <c r="C1018" t="s">
        <v>1995</v>
      </c>
      <c r="D1018">
        <v>100</v>
      </c>
      <c r="E1018">
        <v>165</v>
      </c>
      <c r="F1018">
        <v>150</v>
      </c>
      <c r="G1018">
        <v>85</v>
      </c>
      <c r="H1018">
        <v>130</v>
      </c>
      <c r="I1018">
        <v>50</v>
      </c>
      <c r="J1018">
        <v>680</v>
      </c>
      <c r="K1018" t="e">
        <f>VLOOKUP(C1018,'Raw 도감'!$E$2:$F$1103,2,FALSE)</f>
        <v>#N/A</v>
      </c>
      <c r="L1018" t="e">
        <f>SUMPRODUCT((속성!$B$26:$S$43='Data 추출'!$K1018)*ROW(속성!$B$26:$S$43))</f>
        <v>#N/A</v>
      </c>
      <c r="M1018" t="e">
        <f>SUMPRODUCT((속성!$B$26:$S$43='Data 추출'!$K1018)*COLUMN(속성!$B$26:$S$43))</f>
        <v>#N/A</v>
      </c>
      <c r="N1018" t="e">
        <f>IF(L1018=0,K1018,(INDEX(속성!$A$1:$A$43,'Data 추출'!L1018,1)))</f>
        <v>#N/A</v>
      </c>
      <c r="O1018" t="e">
        <f>IF(M1018=0,"",INDEX(속성!$A$25:$S$25,1,'Data 추출'!M1018))</f>
        <v>#N/A</v>
      </c>
    </row>
    <row r="1019" spans="1:15" x14ac:dyDescent="0.3">
      <c r="A1019" t="s">
        <v>3356</v>
      </c>
      <c r="B1019">
        <v>898</v>
      </c>
      <c r="C1019" t="s">
        <v>1997</v>
      </c>
      <c r="D1019">
        <v>100</v>
      </c>
      <c r="E1019">
        <v>85</v>
      </c>
      <c r="F1019">
        <v>80</v>
      </c>
      <c r="G1019">
        <v>165</v>
      </c>
      <c r="H1019">
        <v>100</v>
      </c>
      <c r="I1019">
        <v>150</v>
      </c>
      <c r="J1019">
        <v>680</v>
      </c>
      <c r="K1019" t="e">
        <f>VLOOKUP(C1019,'Raw 도감'!$E$2:$F$1103,2,FALSE)</f>
        <v>#N/A</v>
      </c>
      <c r="L1019" t="e">
        <f>SUMPRODUCT((속성!$B$26:$S$43='Data 추출'!$K1019)*ROW(속성!$B$26:$S$43))</f>
        <v>#N/A</v>
      </c>
      <c r="M1019" t="e">
        <f>SUMPRODUCT((속성!$B$26:$S$43='Data 추출'!$K1019)*COLUMN(속성!$B$26:$S$43))</f>
        <v>#N/A</v>
      </c>
      <c r="N1019" t="e">
        <f>IF(L1019=0,K1019,(INDEX(속성!$A$1:$A$43,'Data 추출'!L1019,1)))</f>
        <v>#N/A</v>
      </c>
      <c r="O1019" t="e">
        <f>IF(M1019=0,"",INDEX(속성!$A$25:$S$25,1,'Data 추출'!M1019))</f>
        <v>#N/A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047"/>
  <sheetViews>
    <sheetView topLeftCell="A656" workbookViewId="0">
      <selection activeCell="D677" sqref="D677"/>
    </sheetView>
  </sheetViews>
  <sheetFormatPr defaultRowHeight="16.5" x14ac:dyDescent="0.3"/>
  <cols>
    <col min="3" max="3" width="33.625" bestFit="1" customWidth="1"/>
  </cols>
  <sheetData>
    <row r="2" spans="2:11" x14ac:dyDescent="0.3">
      <c r="B2" t="s">
        <v>1999</v>
      </c>
      <c r="C2" t="s">
        <v>2001</v>
      </c>
      <c r="D2" t="s">
        <v>2003</v>
      </c>
      <c r="E2" t="s">
        <v>2005</v>
      </c>
      <c r="F2" t="s">
        <v>2007</v>
      </c>
      <c r="G2" t="s">
        <v>2009</v>
      </c>
      <c r="H2" t="s">
        <v>2011</v>
      </c>
      <c r="I2" t="s">
        <v>2013</v>
      </c>
      <c r="J2" t="s">
        <v>2015</v>
      </c>
      <c r="K2" t="s">
        <v>2016</v>
      </c>
    </row>
    <row r="3" spans="2:11" x14ac:dyDescent="0.3">
      <c r="B3">
        <v>1</v>
      </c>
      <c r="C3" t="s">
        <v>1</v>
      </c>
      <c r="D3">
        <v>45</v>
      </c>
      <c r="E3">
        <v>49</v>
      </c>
      <c r="F3">
        <v>49</v>
      </c>
      <c r="G3">
        <v>65</v>
      </c>
      <c r="H3">
        <v>65</v>
      </c>
      <c r="I3">
        <v>45</v>
      </c>
      <c r="J3">
        <v>318</v>
      </c>
      <c r="K3">
        <v>53</v>
      </c>
    </row>
    <row r="4" spans="2:11" x14ac:dyDescent="0.3">
      <c r="B4">
        <v>2</v>
      </c>
      <c r="C4" t="s">
        <v>3</v>
      </c>
      <c r="D4">
        <v>60</v>
      </c>
      <c r="E4">
        <v>62</v>
      </c>
      <c r="F4">
        <v>63</v>
      </c>
      <c r="G4">
        <v>80</v>
      </c>
      <c r="H4">
        <v>80</v>
      </c>
      <c r="I4">
        <v>60</v>
      </c>
      <c r="J4">
        <v>405</v>
      </c>
      <c r="K4">
        <v>67.5</v>
      </c>
    </row>
    <row r="5" spans="2:11" x14ac:dyDescent="0.3">
      <c r="B5">
        <v>3</v>
      </c>
      <c r="C5" t="s">
        <v>5</v>
      </c>
      <c r="D5">
        <v>80</v>
      </c>
      <c r="E5">
        <v>82</v>
      </c>
      <c r="F5">
        <v>83</v>
      </c>
      <c r="G5">
        <v>100</v>
      </c>
      <c r="H5">
        <v>100</v>
      </c>
      <c r="I5">
        <v>80</v>
      </c>
      <c r="J5">
        <v>525</v>
      </c>
      <c r="K5">
        <v>87.5</v>
      </c>
    </row>
    <row r="6" spans="2:11" x14ac:dyDescent="0.3">
      <c r="B6">
        <v>3</v>
      </c>
      <c r="C6" t="s">
        <v>6</v>
      </c>
      <c r="D6">
        <v>80</v>
      </c>
      <c r="E6">
        <v>100</v>
      </c>
      <c r="F6">
        <v>123</v>
      </c>
      <c r="G6">
        <v>122</v>
      </c>
      <c r="H6">
        <v>120</v>
      </c>
      <c r="I6">
        <v>80</v>
      </c>
      <c r="J6">
        <v>625</v>
      </c>
      <c r="K6">
        <v>104.17</v>
      </c>
    </row>
    <row r="7" spans="2:11" x14ac:dyDescent="0.3">
      <c r="B7">
        <v>4</v>
      </c>
      <c r="C7" t="s">
        <v>8</v>
      </c>
      <c r="D7">
        <v>39</v>
      </c>
      <c r="E7">
        <v>52</v>
      </c>
      <c r="F7">
        <v>43</v>
      </c>
      <c r="G7">
        <v>60</v>
      </c>
      <c r="H7">
        <v>50</v>
      </c>
      <c r="I7">
        <v>65</v>
      </c>
      <c r="J7">
        <v>309</v>
      </c>
      <c r="K7">
        <v>51.5</v>
      </c>
    </row>
    <row r="8" spans="2:11" x14ac:dyDescent="0.3">
      <c r="B8">
        <v>5</v>
      </c>
      <c r="C8" t="s">
        <v>10</v>
      </c>
      <c r="D8">
        <v>58</v>
      </c>
      <c r="E8">
        <v>64</v>
      </c>
      <c r="F8">
        <v>58</v>
      </c>
      <c r="G8">
        <v>80</v>
      </c>
      <c r="H8">
        <v>65</v>
      </c>
      <c r="I8">
        <v>80</v>
      </c>
      <c r="J8">
        <v>405</v>
      </c>
      <c r="K8">
        <v>67.5</v>
      </c>
    </row>
    <row r="9" spans="2:11" x14ac:dyDescent="0.3">
      <c r="B9">
        <v>6</v>
      </c>
      <c r="C9" t="s">
        <v>12</v>
      </c>
      <c r="D9">
        <v>78</v>
      </c>
      <c r="E9">
        <v>84</v>
      </c>
      <c r="F9">
        <v>78</v>
      </c>
      <c r="G9">
        <v>109</v>
      </c>
      <c r="H9">
        <v>85</v>
      </c>
      <c r="I9">
        <v>100</v>
      </c>
      <c r="J9">
        <v>534</v>
      </c>
      <c r="K9">
        <v>89</v>
      </c>
    </row>
    <row r="10" spans="2:11" x14ac:dyDescent="0.3">
      <c r="B10">
        <v>6</v>
      </c>
      <c r="C10" t="s">
        <v>13</v>
      </c>
      <c r="D10">
        <v>78</v>
      </c>
      <c r="E10">
        <v>130</v>
      </c>
      <c r="F10">
        <v>111</v>
      </c>
      <c r="G10">
        <v>130</v>
      </c>
      <c r="H10">
        <v>85</v>
      </c>
      <c r="I10">
        <v>100</v>
      </c>
      <c r="J10">
        <v>634</v>
      </c>
      <c r="K10">
        <v>105.67</v>
      </c>
    </row>
    <row r="11" spans="2:11" x14ac:dyDescent="0.3">
      <c r="B11">
        <v>6</v>
      </c>
      <c r="C11" t="s">
        <v>14</v>
      </c>
      <c r="D11">
        <v>78</v>
      </c>
      <c r="E11">
        <v>104</v>
      </c>
      <c r="F11">
        <v>78</v>
      </c>
      <c r="G11">
        <v>159</v>
      </c>
      <c r="H11">
        <v>115</v>
      </c>
      <c r="I11">
        <v>100</v>
      </c>
      <c r="J11">
        <v>634</v>
      </c>
      <c r="K11">
        <v>105.67</v>
      </c>
    </row>
    <row r="12" spans="2:11" x14ac:dyDescent="0.3">
      <c r="B12">
        <v>7</v>
      </c>
      <c r="C12" t="s">
        <v>16</v>
      </c>
      <c r="D12">
        <v>44</v>
      </c>
      <c r="E12">
        <v>48</v>
      </c>
      <c r="F12">
        <v>65</v>
      </c>
      <c r="G12">
        <v>50</v>
      </c>
      <c r="H12">
        <v>64</v>
      </c>
      <c r="I12">
        <v>43</v>
      </c>
      <c r="J12">
        <v>314</v>
      </c>
      <c r="K12">
        <v>52.33</v>
      </c>
    </row>
    <row r="13" spans="2:11" x14ac:dyDescent="0.3">
      <c r="B13">
        <v>8</v>
      </c>
      <c r="C13" t="s">
        <v>18</v>
      </c>
      <c r="D13">
        <v>59</v>
      </c>
      <c r="E13">
        <v>63</v>
      </c>
      <c r="F13">
        <v>80</v>
      </c>
      <c r="G13">
        <v>65</v>
      </c>
      <c r="H13">
        <v>80</v>
      </c>
      <c r="I13">
        <v>58</v>
      </c>
      <c r="J13">
        <v>405</v>
      </c>
      <c r="K13">
        <v>67.5</v>
      </c>
    </row>
    <row r="14" spans="2:11" x14ac:dyDescent="0.3">
      <c r="B14">
        <v>9</v>
      </c>
      <c r="C14" t="s">
        <v>20</v>
      </c>
      <c r="D14">
        <v>79</v>
      </c>
      <c r="E14">
        <v>83</v>
      </c>
      <c r="F14">
        <v>100</v>
      </c>
      <c r="G14">
        <v>85</v>
      </c>
      <c r="H14">
        <v>105</v>
      </c>
      <c r="I14">
        <v>78</v>
      </c>
      <c r="J14">
        <v>530</v>
      </c>
      <c r="K14">
        <v>88.33</v>
      </c>
    </row>
    <row r="15" spans="2:11" x14ac:dyDescent="0.3">
      <c r="B15">
        <v>9</v>
      </c>
      <c r="C15" t="s">
        <v>21</v>
      </c>
      <c r="D15">
        <v>79</v>
      </c>
      <c r="E15">
        <v>103</v>
      </c>
      <c r="F15">
        <v>120</v>
      </c>
      <c r="G15">
        <v>135</v>
      </c>
      <c r="H15">
        <v>115</v>
      </c>
      <c r="I15">
        <v>78</v>
      </c>
      <c r="J15">
        <v>630</v>
      </c>
      <c r="K15">
        <v>105</v>
      </c>
    </row>
    <row r="16" spans="2:11" x14ac:dyDescent="0.3">
      <c r="B16">
        <v>10</v>
      </c>
      <c r="C16" t="s">
        <v>23</v>
      </c>
      <c r="D16">
        <v>45</v>
      </c>
      <c r="E16">
        <v>30</v>
      </c>
      <c r="F16">
        <v>35</v>
      </c>
      <c r="G16">
        <v>20</v>
      </c>
      <c r="H16">
        <v>20</v>
      </c>
      <c r="I16">
        <v>45</v>
      </c>
      <c r="J16">
        <v>195</v>
      </c>
      <c r="K16">
        <v>32.5</v>
      </c>
    </row>
    <row r="17" spans="2:11" x14ac:dyDescent="0.3">
      <c r="B17">
        <v>11</v>
      </c>
      <c r="C17" t="s">
        <v>25</v>
      </c>
      <c r="D17">
        <v>50</v>
      </c>
      <c r="E17">
        <v>20</v>
      </c>
      <c r="F17">
        <v>55</v>
      </c>
      <c r="G17">
        <v>25</v>
      </c>
      <c r="H17">
        <v>25</v>
      </c>
      <c r="I17">
        <v>30</v>
      </c>
      <c r="J17">
        <v>205</v>
      </c>
      <c r="K17">
        <v>34.17</v>
      </c>
    </row>
    <row r="18" spans="2:11" x14ac:dyDescent="0.3">
      <c r="B18">
        <v>12</v>
      </c>
      <c r="C18" t="s">
        <v>27</v>
      </c>
      <c r="D18">
        <v>60</v>
      </c>
      <c r="E18">
        <v>45</v>
      </c>
      <c r="F18">
        <v>50</v>
      </c>
      <c r="G18">
        <v>80</v>
      </c>
      <c r="H18">
        <v>80</v>
      </c>
      <c r="I18">
        <v>70</v>
      </c>
      <c r="J18">
        <v>385</v>
      </c>
      <c r="K18">
        <v>64.17</v>
      </c>
    </row>
    <row r="19" spans="2:11" x14ac:dyDescent="0.3">
      <c r="B19">
        <v>12</v>
      </c>
      <c r="C19" t="s">
        <v>28</v>
      </c>
      <c r="D19">
        <v>60</v>
      </c>
      <c r="E19">
        <v>45</v>
      </c>
      <c r="F19">
        <v>50</v>
      </c>
      <c r="G19">
        <v>90</v>
      </c>
      <c r="H19">
        <v>80</v>
      </c>
      <c r="I19">
        <v>70</v>
      </c>
      <c r="J19">
        <v>395</v>
      </c>
      <c r="K19">
        <v>65.83</v>
      </c>
    </row>
    <row r="20" spans="2:11" x14ac:dyDescent="0.3">
      <c r="B20">
        <v>13</v>
      </c>
      <c r="C20" t="s">
        <v>30</v>
      </c>
      <c r="D20">
        <v>40</v>
      </c>
      <c r="E20">
        <v>35</v>
      </c>
      <c r="F20">
        <v>30</v>
      </c>
      <c r="G20">
        <v>20</v>
      </c>
      <c r="H20">
        <v>20</v>
      </c>
      <c r="I20">
        <v>50</v>
      </c>
      <c r="J20">
        <v>195</v>
      </c>
      <c r="K20">
        <v>32.5</v>
      </c>
    </row>
    <row r="21" spans="2:11" x14ac:dyDescent="0.3">
      <c r="B21">
        <v>14</v>
      </c>
      <c r="C21" t="s">
        <v>32</v>
      </c>
      <c r="D21">
        <v>45</v>
      </c>
      <c r="E21">
        <v>25</v>
      </c>
      <c r="F21">
        <v>50</v>
      </c>
      <c r="G21">
        <v>25</v>
      </c>
      <c r="H21">
        <v>25</v>
      </c>
      <c r="I21">
        <v>35</v>
      </c>
      <c r="J21">
        <v>205</v>
      </c>
      <c r="K21">
        <v>34.17</v>
      </c>
    </row>
    <row r="22" spans="2:11" x14ac:dyDescent="0.3">
      <c r="B22">
        <v>15</v>
      </c>
      <c r="C22" t="s">
        <v>34</v>
      </c>
      <c r="D22">
        <v>65</v>
      </c>
      <c r="E22">
        <v>80</v>
      </c>
      <c r="F22">
        <v>40</v>
      </c>
      <c r="G22">
        <v>45</v>
      </c>
      <c r="H22">
        <v>80</v>
      </c>
      <c r="I22">
        <v>75</v>
      </c>
      <c r="J22">
        <v>385</v>
      </c>
      <c r="K22">
        <v>64.17</v>
      </c>
    </row>
    <row r="23" spans="2:11" x14ac:dyDescent="0.3">
      <c r="B23">
        <v>15</v>
      </c>
      <c r="C23" t="s">
        <v>35</v>
      </c>
      <c r="D23">
        <v>65</v>
      </c>
      <c r="E23">
        <v>90</v>
      </c>
      <c r="F23">
        <v>40</v>
      </c>
      <c r="G23">
        <v>45</v>
      </c>
      <c r="H23">
        <v>80</v>
      </c>
      <c r="I23">
        <v>75</v>
      </c>
      <c r="J23">
        <v>395</v>
      </c>
      <c r="K23">
        <v>65.83</v>
      </c>
    </row>
    <row r="24" spans="2:11" x14ac:dyDescent="0.3">
      <c r="B24">
        <v>15</v>
      </c>
      <c r="C24" t="s">
        <v>36</v>
      </c>
      <c r="D24">
        <v>65</v>
      </c>
      <c r="E24">
        <v>150</v>
      </c>
      <c r="F24">
        <v>40</v>
      </c>
      <c r="G24">
        <v>15</v>
      </c>
      <c r="H24">
        <v>80</v>
      </c>
      <c r="I24">
        <v>145</v>
      </c>
      <c r="J24">
        <v>495</v>
      </c>
      <c r="K24">
        <v>82.5</v>
      </c>
    </row>
    <row r="25" spans="2:11" x14ac:dyDescent="0.3">
      <c r="B25">
        <v>16</v>
      </c>
      <c r="C25" t="s">
        <v>38</v>
      </c>
      <c r="D25">
        <v>40</v>
      </c>
      <c r="E25">
        <v>45</v>
      </c>
      <c r="F25">
        <v>40</v>
      </c>
      <c r="G25">
        <v>35</v>
      </c>
      <c r="H25">
        <v>35</v>
      </c>
      <c r="I25">
        <v>56</v>
      </c>
      <c r="J25">
        <v>251</v>
      </c>
      <c r="K25">
        <v>41.83</v>
      </c>
    </row>
    <row r="26" spans="2:11" x14ac:dyDescent="0.3">
      <c r="B26">
        <v>17</v>
      </c>
      <c r="C26" t="s">
        <v>40</v>
      </c>
      <c r="D26">
        <v>63</v>
      </c>
      <c r="E26">
        <v>60</v>
      </c>
      <c r="F26">
        <v>55</v>
      </c>
      <c r="G26">
        <v>50</v>
      </c>
      <c r="H26">
        <v>50</v>
      </c>
      <c r="I26">
        <v>71</v>
      </c>
      <c r="J26">
        <v>349</v>
      </c>
      <c r="K26">
        <v>58.17</v>
      </c>
    </row>
    <row r="27" spans="2:11" x14ac:dyDescent="0.3">
      <c r="B27">
        <v>18</v>
      </c>
      <c r="C27" t="s">
        <v>42</v>
      </c>
      <c r="D27">
        <v>83</v>
      </c>
      <c r="E27">
        <v>80</v>
      </c>
      <c r="F27">
        <v>75</v>
      </c>
      <c r="G27">
        <v>70</v>
      </c>
      <c r="H27">
        <v>70</v>
      </c>
      <c r="I27">
        <v>101</v>
      </c>
      <c r="J27">
        <v>479</v>
      </c>
      <c r="K27">
        <v>79.83</v>
      </c>
    </row>
    <row r="28" spans="2:11" x14ac:dyDescent="0.3">
      <c r="B28">
        <v>18</v>
      </c>
      <c r="C28" t="s">
        <v>43</v>
      </c>
      <c r="D28">
        <v>83</v>
      </c>
      <c r="E28">
        <v>80</v>
      </c>
      <c r="F28">
        <v>75</v>
      </c>
      <c r="G28">
        <v>70</v>
      </c>
      <c r="H28">
        <v>70</v>
      </c>
      <c r="I28">
        <v>91</v>
      </c>
      <c r="J28">
        <v>469</v>
      </c>
      <c r="K28">
        <v>78.17</v>
      </c>
    </row>
    <row r="29" spans="2:11" x14ac:dyDescent="0.3">
      <c r="B29">
        <v>18</v>
      </c>
      <c r="C29" t="s">
        <v>44</v>
      </c>
      <c r="D29">
        <v>83</v>
      </c>
      <c r="E29">
        <v>80</v>
      </c>
      <c r="F29">
        <v>80</v>
      </c>
      <c r="G29">
        <v>135</v>
      </c>
      <c r="H29">
        <v>80</v>
      </c>
      <c r="I29">
        <v>121</v>
      </c>
      <c r="J29">
        <v>579</v>
      </c>
      <c r="K29">
        <v>96.5</v>
      </c>
    </row>
    <row r="30" spans="2:11" x14ac:dyDescent="0.3">
      <c r="B30">
        <v>19</v>
      </c>
      <c r="C30" t="s">
        <v>46</v>
      </c>
      <c r="D30">
        <v>30</v>
      </c>
      <c r="E30">
        <v>56</v>
      </c>
      <c r="F30">
        <v>35</v>
      </c>
      <c r="G30">
        <v>25</v>
      </c>
      <c r="H30">
        <v>35</v>
      </c>
      <c r="I30">
        <v>72</v>
      </c>
      <c r="J30">
        <v>253</v>
      </c>
      <c r="K30">
        <v>42.17</v>
      </c>
    </row>
    <row r="31" spans="2:11" x14ac:dyDescent="0.3">
      <c r="B31">
        <v>19</v>
      </c>
      <c r="C31" t="s">
        <v>48</v>
      </c>
      <c r="D31">
        <v>30</v>
      </c>
      <c r="E31">
        <v>56</v>
      </c>
      <c r="F31">
        <v>35</v>
      </c>
      <c r="G31">
        <v>25</v>
      </c>
      <c r="H31">
        <v>35</v>
      </c>
      <c r="I31">
        <v>72</v>
      </c>
      <c r="J31">
        <v>253</v>
      </c>
      <c r="K31">
        <v>42.17</v>
      </c>
    </row>
    <row r="32" spans="2:11" x14ac:dyDescent="0.3">
      <c r="B32">
        <v>20</v>
      </c>
      <c r="C32" t="s">
        <v>50</v>
      </c>
      <c r="D32">
        <v>55</v>
      </c>
      <c r="E32">
        <v>81</v>
      </c>
      <c r="F32">
        <v>60</v>
      </c>
      <c r="G32">
        <v>50</v>
      </c>
      <c r="H32">
        <v>70</v>
      </c>
      <c r="I32">
        <v>97</v>
      </c>
      <c r="J32">
        <v>413</v>
      </c>
      <c r="K32">
        <v>68.83</v>
      </c>
    </row>
    <row r="33" spans="2:11" x14ac:dyDescent="0.3">
      <c r="B33">
        <v>20</v>
      </c>
      <c r="C33" t="s">
        <v>52</v>
      </c>
      <c r="D33">
        <v>75</v>
      </c>
      <c r="E33">
        <v>71</v>
      </c>
      <c r="F33">
        <v>70</v>
      </c>
      <c r="G33">
        <v>40</v>
      </c>
      <c r="H33">
        <v>80</v>
      </c>
      <c r="I33">
        <v>77</v>
      </c>
      <c r="J33">
        <v>413</v>
      </c>
      <c r="K33">
        <v>68.83</v>
      </c>
    </row>
    <row r="34" spans="2:11" x14ac:dyDescent="0.3">
      <c r="B34">
        <v>21</v>
      </c>
      <c r="C34" t="s">
        <v>54</v>
      </c>
      <c r="D34">
        <v>40</v>
      </c>
      <c r="E34">
        <v>60</v>
      </c>
      <c r="F34">
        <v>30</v>
      </c>
      <c r="G34">
        <v>31</v>
      </c>
      <c r="H34">
        <v>31</v>
      </c>
      <c r="I34">
        <v>70</v>
      </c>
      <c r="J34">
        <v>262</v>
      </c>
      <c r="K34">
        <v>43.67</v>
      </c>
    </row>
    <row r="35" spans="2:11" x14ac:dyDescent="0.3">
      <c r="B35">
        <v>22</v>
      </c>
      <c r="C35" t="s">
        <v>56</v>
      </c>
      <c r="D35">
        <v>65</v>
      </c>
      <c r="E35">
        <v>90</v>
      </c>
      <c r="F35">
        <v>65</v>
      </c>
      <c r="G35">
        <v>61</v>
      </c>
      <c r="H35">
        <v>61</v>
      </c>
      <c r="I35">
        <v>100</v>
      </c>
      <c r="J35">
        <v>442</v>
      </c>
      <c r="K35">
        <v>73.67</v>
      </c>
    </row>
    <row r="36" spans="2:11" x14ac:dyDescent="0.3">
      <c r="B36">
        <v>23</v>
      </c>
      <c r="C36" t="s">
        <v>58</v>
      </c>
      <c r="D36">
        <v>35</v>
      </c>
      <c r="E36">
        <v>60</v>
      </c>
      <c r="F36">
        <v>44</v>
      </c>
      <c r="G36">
        <v>40</v>
      </c>
      <c r="H36">
        <v>54</v>
      </c>
      <c r="I36">
        <v>55</v>
      </c>
      <c r="J36">
        <v>288</v>
      </c>
      <c r="K36">
        <v>48</v>
      </c>
    </row>
    <row r="37" spans="2:11" x14ac:dyDescent="0.3">
      <c r="B37">
        <v>24</v>
      </c>
      <c r="C37" t="s">
        <v>60</v>
      </c>
      <c r="D37">
        <v>60</v>
      </c>
      <c r="E37">
        <v>85</v>
      </c>
      <c r="F37">
        <v>69</v>
      </c>
      <c r="G37">
        <v>65</v>
      </c>
      <c r="H37">
        <v>79</v>
      </c>
      <c r="I37">
        <v>80</v>
      </c>
      <c r="J37">
        <v>438</v>
      </c>
      <c r="K37">
        <v>73</v>
      </c>
    </row>
    <row r="38" spans="2:11" x14ac:dyDescent="0.3">
      <c r="B38">
        <v>25</v>
      </c>
      <c r="C38" t="s">
        <v>62</v>
      </c>
      <c r="D38">
        <v>35</v>
      </c>
      <c r="E38">
        <v>55</v>
      </c>
      <c r="F38">
        <v>30</v>
      </c>
      <c r="G38">
        <v>50</v>
      </c>
      <c r="H38">
        <v>40</v>
      </c>
      <c r="I38">
        <v>90</v>
      </c>
      <c r="J38">
        <v>300</v>
      </c>
      <c r="K38">
        <v>50</v>
      </c>
    </row>
    <row r="39" spans="2:11" x14ac:dyDescent="0.3">
      <c r="B39">
        <v>25</v>
      </c>
      <c r="C39" t="s">
        <v>63</v>
      </c>
      <c r="D39">
        <v>35</v>
      </c>
      <c r="E39">
        <v>55</v>
      </c>
      <c r="F39">
        <v>40</v>
      </c>
      <c r="G39">
        <v>50</v>
      </c>
      <c r="H39">
        <v>50</v>
      </c>
      <c r="I39">
        <v>90</v>
      </c>
      <c r="J39">
        <v>320</v>
      </c>
      <c r="K39">
        <v>53.33</v>
      </c>
    </row>
    <row r="40" spans="2:11" x14ac:dyDescent="0.3">
      <c r="B40">
        <v>26</v>
      </c>
      <c r="C40" t="s">
        <v>65</v>
      </c>
      <c r="D40">
        <v>60</v>
      </c>
      <c r="E40">
        <v>90</v>
      </c>
      <c r="F40">
        <v>55</v>
      </c>
      <c r="G40">
        <v>90</v>
      </c>
      <c r="H40">
        <v>80</v>
      </c>
      <c r="I40">
        <v>100</v>
      </c>
      <c r="J40">
        <v>475</v>
      </c>
      <c r="K40">
        <v>79.17</v>
      </c>
    </row>
    <row r="41" spans="2:11" x14ac:dyDescent="0.3">
      <c r="B41">
        <v>26</v>
      </c>
      <c r="C41" t="s">
        <v>66</v>
      </c>
      <c r="D41">
        <v>60</v>
      </c>
      <c r="E41">
        <v>90</v>
      </c>
      <c r="F41">
        <v>55</v>
      </c>
      <c r="G41">
        <v>90</v>
      </c>
      <c r="H41">
        <v>80</v>
      </c>
      <c r="I41">
        <v>110</v>
      </c>
      <c r="J41">
        <v>485</v>
      </c>
      <c r="K41">
        <v>80.83</v>
      </c>
    </row>
    <row r="42" spans="2:11" x14ac:dyDescent="0.3">
      <c r="B42">
        <v>26</v>
      </c>
      <c r="C42" t="s">
        <v>68</v>
      </c>
      <c r="D42">
        <v>60</v>
      </c>
      <c r="E42">
        <v>85</v>
      </c>
      <c r="F42">
        <v>50</v>
      </c>
      <c r="G42">
        <v>95</v>
      </c>
      <c r="H42">
        <v>85</v>
      </c>
      <c r="I42">
        <v>110</v>
      </c>
      <c r="J42">
        <v>485</v>
      </c>
      <c r="K42">
        <v>80.83</v>
      </c>
    </row>
    <row r="43" spans="2:11" x14ac:dyDescent="0.3">
      <c r="B43">
        <v>27</v>
      </c>
      <c r="C43" t="s">
        <v>70</v>
      </c>
      <c r="D43">
        <v>50</v>
      </c>
      <c r="E43">
        <v>75</v>
      </c>
      <c r="F43">
        <v>85</v>
      </c>
      <c r="G43">
        <v>20</v>
      </c>
      <c r="H43">
        <v>30</v>
      </c>
      <c r="I43">
        <v>40</v>
      </c>
      <c r="J43">
        <v>300</v>
      </c>
      <c r="K43">
        <v>50</v>
      </c>
    </row>
    <row r="44" spans="2:11" x14ac:dyDescent="0.3">
      <c r="B44">
        <v>27</v>
      </c>
      <c r="C44" t="s">
        <v>72</v>
      </c>
      <c r="D44">
        <v>50</v>
      </c>
      <c r="E44">
        <v>75</v>
      </c>
      <c r="F44">
        <v>90</v>
      </c>
      <c r="G44">
        <v>10</v>
      </c>
      <c r="H44">
        <v>35</v>
      </c>
      <c r="I44">
        <v>40</v>
      </c>
      <c r="J44">
        <v>300</v>
      </c>
      <c r="K44">
        <v>50</v>
      </c>
    </row>
    <row r="45" spans="2:11" x14ac:dyDescent="0.3">
      <c r="B45">
        <v>28</v>
      </c>
      <c r="C45" t="s">
        <v>74</v>
      </c>
      <c r="D45">
        <v>75</v>
      </c>
      <c r="E45">
        <v>100</v>
      </c>
      <c r="F45">
        <v>110</v>
      </c>
      <c r="G45">
        <v>45</v>
      </c>
      <c r="H45">
        <v>55</v>
      </c>
      <c r="I45">
        <v>65</v>
      </c>
      <c r="J45">
        <v>450</v>
      </c>
      <c r="K45">
        <v>75</v>
      </c>
    </row>
    <row r="46" spans="2:11" x14ac:dyDescent="0.3">
      <c r="B46">
        <v>28</v>
      </c>
      <c r="C46" t="s">
        <v>76</v>
      </c>
      <c r="D46">
        <v>75</v>
      </c>
      <c r="E46">
        <v>100</v>
      </c>
      <c r="F46">
        <v>120</v>
      </c>
      <c r="G46">
        <v>25</v>
      </c>
      <c r="H46">
        <v>65</v>
      </c>
      <c r="I46">
        <v>65</v>
      </c>
      <c r="J46">
        <v>450</v>
      </c>
      <c r="K46">
        <v>75</v>
      </c>
    </row>
    <row r="47" spans="2:11" x14ac:dyDescent="0.3">
      <c r="B47">
        <v>29</v>
      </c>
      <c r="C47" t="s">
        <v>78</v>
      </c>
      <c r="D47">
        <v>55</v>
      </c>
      <c r="E47">
        <v>47</v>
      </c>
      <c r="F47">
        <v>52</v>
      </c>
      <c r="G47">
        <v>40</v>
      </c>
      <c r="H47">
        <v>40</v>
      </c>
      <c r="I47">
        <v>41</v>
      </c>
      <c r="J47">
        <v>275</v>
      </c>
      <c r="K47">
        <v>45.83</v>
      </c>
    </row>
    <row r="48" spans="2:11" x14ac:dyDescent="0.3">
      <c r="B48">
        <v>30</v>
      </c>
      <c r="C48" t="s">
        <v>80</v>
      </c>
      <c r="D48">
        <v>70</v>
      </c>
      <c r="E48">
        <v>62</v>
      </c>
      <c r="F48">
        <v>67</v>
      </c>
      <c r="G48">
        <v>55</v>
      </c>
      <c r="H48">
        <v>55</v>
      </c>
      <c r="I48">
        <v>56</v>
      </c>
      <c r="J48">
        <v>365</v>
      </c>
      <c r="K48">
        <v>60.83</v>
      </c>
    </row>
    <row r="49" spans="2:11" x14ac:dyDescent="0.3">
      <c r="B49">
        <v>31</v>
      </c>
      <c r="C49" t="s">
        <v>82</v>
      </c>
      <c r="D49">
        <v>90</v>
      </c>
      <c r="E49">
        <v>82</v>
      </c>
      <c r="F49">
        <v>87</v>
      </c>
      <c r="G49">
        <v>75</v>
      </c>
      <c r="H49">
        <v>85</v>
      </c>
      <c r="I49">
        <v>76</v>
      </c>
      <c r="J49">
        <v>495</v>
      </c>
      <c r="K49">
        <v>82.5</v>
      </c>
    </row>
    <row r="50" spans="2:11" x14ac:dyDescent="0.3">
      <c r="B50">
        <v>31</v>
      </c>
      <c r="C50" t="s">
        <v>83</v>
      </c>
      <c r="D50">
        <v>90</v>
      </c>
      <c r="E50">
        <v>92</v>
      </c>
      <c r="F50">
        <v>87</v>
      </c>
      <c r="G50">
        <v>75</v>
      </c>
      <c r="H50">
        <v>85</v>
      </c>
      <c r="I50">
        <v>76</v>
      </c>
      <c r="J50">
        <v>505</v>
      </c>
      <c r="K50">
        <v>84.17</v>
      </c>
    </row>
    <row r="51" spans="2:11" x14ac:dyDescent="0.3">
      <c r="B51">
        <v>32</v>
      </c>
      <c r="C51" t="s">
        <v>85</v>
      </c>
      <c r="D51">
        <v>46</v>
      </c>
      <c r="E51">
        <v>57</v>
      </c>
      <c r="F51">
        <v>40</v>
      </c>
      <c r="G51">
        <v>40</v>
      </c>
      <c r="H51">
        <v>40</v>
      </c>
      <c r="I51">
        <v>50</v>
      </c>
      <c r="J51">
        <v>273</v>
      </c>
      <c r="K51">
        <v>45.5</v>
      </c>
    </row>
    <row r="52" spans="2:11" x14ac:dyDescent="0.3">
      <c r="B52">
        <v>33</v>
      </c>
      <c r="C52" t="s">
        <v>87</v>
      </c>
      <c r="D52">
        <v>61</v>
      </c>
      <c r="E52">
        <v>72</v>
      </c>
      <c r="F52">
        <v>57</v>
      </c>
      <c r="G52">
        <v>55</v>
      </c>
      <c r="H52">
        <v>55</v>
      </c>
      <c r="I52">
        <v>65</v>
      </c>
      <c r="J52">
        <v>365</v>
      </c>
      <c r="K52">
        <v>60.83</v>
      </c>
    </row>
    <row r="53" spans="2:11" x14ac:dyDescent="0.3">
      <c r="B53">
        <v>34</v>
      </c>
      <c r="C53" t="s">
        <v>89</v>
      </c>
      <c r="D53">
        <v>81</v>
      </c>
      <c r="E53">
        <v>102</v>
      </c>
      <c r="F53">
        <v>77</v>
      </c>
      <c r="G53">
        <v>85</v>
      </c>
      <c r="H53">
        <v>75</v>
      </c>
      <c r="I53">
        <v>85</v>
      </c>
      <c r="J53">
        <v>505</v>
      </c>
      <c r="K53">
        <v>84.17</v>
      </c>
    </row>
    <row r="54" spans="2:11" x14ac:dyDescent="0.3">
      <c r="B54">
        <v>34</v>
      </c>
      <c r="C54" t="s">
        <v>90</v>
      </c>
      <c r="D54">
        <v>81</v>
      </c>
      <c r="E54">
        <v>92</v>
      </c>
      <c r="F54">
        <v>77</v>
      </c>
      <c r="G54">
        <v>85</v>
      </c>
      <c r="H54">
        <v>75</v>
      </c>
      <c r="I54">
        <v>85</v>
      </c>
      <c r="J54">
        <v>495</v>
      </c>
      <c r="K54">
        <v>82.5</v>
      </c>
    </row>
    <row r="55" spans="2:11" x14ac:dyDescent="0.3">
      <c r="B55">
        <v>35</v>
      </c>
      <c r="C55" t="s">
        <v>92</v>
      </c>
      <c r="D55">
        <v>70</v>
      </c>
      <c r="E55">
        <v>45</v>
      </c>
      <c r="F55">
        <v>48</v>
      </c>
      <c r="G55">
        <v>60</v>
      </c>
      <c r="H55">
        <v>65</v>
      </c>
      <c r="I55">
        <v>35</v>
      </c>
      <c r="J55">
        <v>323</v>
      </c>
      <c r="K55">
        <v>53.83</v>
      </c>
    </row>
    <row r="56" spans="2:11" x14ac:dyDescent="0.3">
      <c r="B56">
        <v>36</v>
      </c>
      <c r="C56" t="s">
        <v>94</v>
      </c>
      <c r="D56">
        <v>95</v>
      </c>
      <c r="E56">
        <v>70</v>
      </c>
      <c r="F56">
        <v>73</v>
      </c>
      <c r="G56">
        <v>85</v>
      </c>
      <c r="H56">
        <v>90</v>
      </c>
      <c r="I56">
        <v>60</v>
      </c>
      <c r="J56">
        <v>473</v>
      </c>
      <c r="K56">
        <v>78.83</v>
      </c>
    </row>
    <row r="57" spans="2:11" x14ac:dyDescent="0.3">
      <c r="B57">
        <v>36</v>
      </c>
      <c r="C57" t="s">
        <v>95</v>
      </c>
      <c r="D57">
        <v>95</v>
      </c>
      <c r="E57">
        <v>70</v>
      </c>
      <c r="F57">
        <v>73</v>
      </c>
      <c r="G57">
        <v>95</v>
      </c>
      <c r="H57">
        <v>90</v>
      </c>
      <c r="I57">
        <v>60</v>
      </c>
      <c r="J57">
        <v>483</v>
      </c>
      <c r="K57">
        <v>80.5</v>
      </c>
    </row>
    <row r="58" spans="2:11" x14ac:dyDescent="0.3">
      <c r="B58">
        <v>37</v>
      </c>
      <c r="C58" t="s">
        <v>97</v>
      </c>
      <c r="D58">
        <v>38</v>
      </c>
      <c r="E58">
        <v>41</v>
      </c>
      <c r="F58">
        <v>40</v>
      </c>
      <c r="G58">
        <v>50</v>
      </c>
      <c r="H58">
        <v>65</v>
      </c>
      <c r="I58">
        <v>65</v>
      </c>
      <c r="J58">
        <v>299</v>
      </c>
      <c r="K58">
        <v>49.83</v>
      </c>
    </row>
    <row r="59" spans="2:11" x14ac:dyDescent="0.3">
      <c r="B59">
        <v>37</v>
      </c>
      <c r="C59" t="s">
        <v>99</v>
      </c>
      <c r="D59">
        <v>38</v>
      </c>
      <c r="E59">
        <v>41</v>
      </c>
      <c r="F59">
        <v>40</v>
      </c>
      <c r="G59">
        <v>50</v>
      </c>
      <c r="H59">
        <v>65</v>
      </c>
      <c r="I59">
        <v>65</v>
      </c>
      <c r="J59">
        <v>299</v>
      </c>
      <c r="K59">
        <v>49.83</v>
      </c>
    </row>
    <row r="60" spans="2:11" x14ac:dyDescent="0.3">
      <c r="B60">
        <v>38</v>
      </c>
      <c r="C60" t="s">
        <v>101</v>
      </c>
      <c r="D60">
        <v>73</v>
      </c>
      <c r="E60">
        <v>76</v>
      </c>
      <c r="F60">
        <v>75</v>
      </c>
      <c r="G60">
        <v>81</v>
      </c>
      <c r="H60">
        <v>100</v>
      </c>
      <c r="I60">
        <v>100</v>
      </c>
      <c r="J60">
        <v>505</v>
      </c>
      <c r="K60">
        <v>84.17</v>
      </c>
    </row>
    <row r="61" spans="2:11" x14ac:dyDescent="0.3">
      <c r="B61">
        <v>38</v>
      </c>
      <c r="C61" t="s">
        <v>103</v>
      </c>
      <c r="D61">
        <v>73</v>
      </c>
      <c r="E61">
        <v>67</v>
      </c>
      <c r="F61">
        <v>75</v>
      </c>
      <c r="G61">
        <v>81</v>
      </c>
      <c r="H61">
        <v>100</v>
      </c>
      <c r="I61">
        <v>109</v>
      </c>
      <c r="J61">
        <v>505</v>
      </c>
      <c r="K61">
        <v>84.17</v>
      </c>
    </row>
    <row r="62" spans="2:11" x14ac:dyDescent="0.3">
      <c r="B62">
        <v>39</v>
      </c>
      <c r="C62" t="s">
        <v>105</v>
      </c>
      <c r="D62">
        <v>115</v>
      </c>
      <c r="E62">
        <v>45</v>
      </c>
      <c r="F62">
        <v>20</v>
      </c>
      <c r="G62">
        <v>45</v>
      </c>
      <c r="H62">
        <v>25</v>
      </c>
      <c r="I62">
        <v>20</v>
      </c>
      <c r="J62">
        <v>270</v>
      </c>
      <c r="K62">
        <v>45</v>
      </c>
    </row>
    <row r="63" spans="2:11" x14ac:dyDescent="0.3">
      <c r="B63">
        <v>40</v>
      </c>
      <c r="C63" t="s">
        <v>107</v>
      </c>
      <c r="D63">
        <v>140</v>
      </c>
      <c r="E63">
        <v>70</v>
      </c>
      <c r="F63">
        <v>45</v>
      </c>
      <c r="G63">
        <v>75</v>
      </c>
      <c r="H63">
        <v>50</v>
      </c>
      <c r="I63">
        <v>45</v>
      </c>
      <c r="J63">
        <v>425</v>
      </c>
      <c r="K63">
        <v>70.83</v>
      </c>
    </row>
    <row r="64" spans="2:11" x14ac:dyDescent="0.3">
      <c r="B64">
        <v>40</v>
      </c>
      <c r="C64" t="s">
        <v>108</v>
      </c>
      <c r="D64">
        <v>140</v>
      </c>
      <c r="E64">
        <v>70</v>
      </c>
      <c r="F64">
        <v>45</v>
      </c>
      <c r="G64">
        <v>85</v>
      </c>
      <c r="H64">
        <v>50</v>
      </c>
      <c r="I64">
        <v>45</v>
      </c>
      <c r="J64">
        <v>435</v>
      </c>
      <c r="K64">
        <v>72.5</v>
      </c>
    </row>
    <row r="65" spans="2:11" x14ac:dyDescent="0.3">
      <c r="B65">
        <v>41</v>
      </c>
      <c r="C65" t="s">
        <v>110</v>
      </c>
      <c r="D65">
        <v>40</v>
      </c>
      <c r="E65">
        <v>45</v>
      </c>
      <c r="F65">
        <v>35</v>
      </c>
      <c r="G65">
        <v>30</v>
      </c>
      <c r="H65">
        <v>40</v>
      </c>
      <c r="I65">
        <v>55</v>
      </c>
      <c r="J65">
        <v>245</v>
      </c>
      <c r="K65">
        <v>40.83</v>
      </c>
    </row>
    <row r="66" spans="2:11" x14ac:dyDescent="0.3">
      <c r="B66">
        <v>42</v>
      </c>
      <c r="C66" t="s">
        <v>112</v>
      </c>
      <c r="D66">
        <v>75</v>
      </c>
      <c r="E66">
        <v>80</v>
      </c>
      <c r="F66">
        <v>70</v>
      </c>
      <c r="G66">
        <v>65</v>
      </c>
      <c r="H66">
        <v>75</v>
      </c>
      <c r="I66">
        <v>90</v>
      </c>
      <c r="J66">
        <v>455</v>
      </c>
      <c r="K66">
        <v>75.83</v>
      </c>
    </row>
    <row r="67" spans="2:11" x14ac:dyDescent="0.3">
      <c r="B67">
        <v>43</v>
      </c>
      <c r="C67" t="s">
        <v>114</v>
      </c>
      <c r="D67">
        <v>45</v>
      </c>
      <c r="E67">
        <v>50</v>
      </c>
      <c r="F67">
        <v>55</v>
      </c>
      <c r="G67">
        <v>75</v>
      </c>
      <c r="H67">
        <v>65</v>
      </c>
      <c r="I67">
        <v>30</v>
      </c>
      <c r="J67">
        <v>320</v>
      </c>
      <c r="K67">
        <v>53.33</v>
      </c>
    </row>
    <row r="68" spans="2:11" x14ac:dyDescent="0.3">
      <c r="B68">
        <v>44</v>
      </c>
      <c r="C68" t="s">
        <v>116</v>
      </c>
      <c r="D68">
        <v>60</v>
      </c>
      <c r="E68">
        <v>65</v>
      </c>
      <c r="F68">
        <v>70</v>
      </c>
      <c r="G68">
        <v>85</v>
      </c>
      <c r="H68">
        <v>75</v>
      </c>
      <c r="I68">
        <v>40</v>
      </c>
      <c r="J68">
        <v>395</v>
      </c>
      <c r="K68">
        <v>65.83</v>
      </c>
    </row>
    <row r="69" spans="2:11" x14ac:dyDescent="0.3">
      <c r="B69">
        <v>45</v>
      </c>
      <c r="C69" t="s">
        <v>118</v>
      </c>
      <c r="D69">
        <v>75</v>
      </c>
      <c r="E69">
        <v>80</v>
      </c>
      <c r="F69">
        <v>85</v>
      </c>
      <c r="G69">
        <v>100</v>
      </c>
      <c r="H69">
        <v>90</v>
      </c>
      <c r="I69">
        <v>50</v>
      </c>
      <c r="J69">
        <v>480</v>
      </c>
      <c r="K69">
        <v>80</v>
      </c>
    </row>
    <row r="70" spans="2:11" x14ac:dyDescent="0.3">
      <c r="B70">
        <v>45</v>
      </c>
      <c r="C70" t="s">
        <v>119</v>
      </c>
      <c r="D70">
        <v>75</v>
      </c>
      <c r="E70">
        <v>80</v>
      </c>
      <c r="F70">
        <v>85</v>
      </c>
      <c r="G70">
        <v>110</v>
      </c>
      <c r="H70">
        <v>90</v>
      </c>
      <c r="I70">
        <v>50</v>
      </c>
      <c r="J70">
        <v>490</v>
      </c>
      <c r="K70">
        <v>81.67</v>
      </c>
    </row>
    <row r="71" spans="2:11" x14ac:dyDescent="0.3">
      <c r="B71">
        <v>46</v>
      </c>
      <c r="C71" t="s">
        <v>121</v>
      </c>
      <c r="D71">
        <v>35</v>
      </c>
      <c r="E71">
        <v>70</v>
      </c>
      <c r="F71">
        <v>55</v>
      </c>
      <c r="G71">
        <v>45</v>
      </c>
      <c r="H71">
        <v>55</v>
      </c>
      <c r="I71">
        <v>25</v>
      </c>
      <c r="J71">
        <v>285</v>
      </c>
      <c r="K71">
        <v>47.5</v>
      </c>
    </row>
    <row r="72" spans="2:11" x14ac:dyDescent="0.3">
      <c r="B72">
        <v>47</v>
      </c>
      <c r="C72" t="s">
        <v>123</v>
      </c>
      <c r="D72">
        <v>60</v>
      </c>
      <c r="E72">
        <v>95</v>
      </c>
      <c r="F72">
        <v>80</v>
      </c>
      <c r="G72">
        <v>60</v>
      </c>
      <c r="H72">
        <v>80</v>
      </c>
      <c r="I72">
        <v>30</v>
      </c>
      <c r="J72">
        <v>405</v>
      </c>
      <c r="K72">
        <v>67.5</v>
      </c>
    </row>
    <row r="73" spans="2:11" x14ac:dyDescent="0.3">
      <c r="B73">
        <v>48</v>
      </c>
      <c r="C73" t="s">
        <v>125</v>
      </c>
      <c r="D73">
        <v>60</v>
      </c>
      <c r="E73">
        <v>55</v>
      </c>
      <c r="F73">
        <v>50</v>
      </c>
      <c r="G73">
        <v>40</v>
      </c>
      <c r="H73">
        <v>55</v>
      </c>
      <c r="I73">
        <v>45</v>
      </c>
      <c r="J73">
        <v>305</v>
      </c>
      <c r="K73">
        <v>50.83</v>
      </c>
    </row>
    <row r="74" spans="2:11" x14ac:dyDescent="0.3">
      <c r="B74">
        <v>49</v>
      </c>
      <c r="C74" t="s">
        <v>127</v>
      </c>
      <c r="D74">
        <v>70</v>
      </c>
      <c r="E74">
        <v>65</v>
      </c>
      <c r="F74">
        <v>60</v>
      </c>
      <c r="G74">
        <v>90</v>
      </c>
      <c r="H74">
        <v>75</v>
      </c>
      <c r="I74">
        <v>90</v>
      </c>
      <c r="J74">
        <v>450</v>
      </c>
      <c r="K74">
        <v>75</v>
      </c>
    </row>
    <row r="75" spans="2:11" x14ac:dyDescent="0.3">
      <c r="B75">
        <v>50</v>
      </c>
      <c r="C75" t="s">
        <v>129</v>
      </c>
      <c r="D75">
        <v>10</v>
      </c>
      <c r="E75">
        <v>55</v>
      </c>
      <c r="F75">
        <v>25</v>
      </c>
      <c r="G75">
        <v>35</v>
      </c>
      <c r="H75">
        <v>45</v>
      </c>
      <c r="I75">
        <v>95</v>
      </c>
      <c r="J75">
        <v>265</v>
      </c>
      <c r="K75">
        <v>44.17</v>
      </c>
    </row>
    <row r="76" spans="2:11" x14ac:dyDescent="0.3">
      <c r="B76">
        <v>50</v>
      </c>
      <c r="C76" t="s">
        <v>131</v>
      </c>
      <c r="D76">
        <v>10</v>
      </c>
      <c r="E76">
        <v>55</v>
      </c>
      <c r="F76">
        <v>30</v>
      </c>
      <c r="G76">
        <v>35</v>
      </c>
      <c r="H76">
        <v>45</v>
      </c>
      <c r="I76">
        <v>90</v>
      </c>
      <c r="J76">
        <v>265</v>
      </c>
      <c r="K76">
        <v>44.17</v>
      </c>
    </row>
    <row r="77" spans="2:11" x14ac:dyDescent="0.3">
      <c r="B77">
        <v>51</v>
      </c>
      <c r="C77" t="s">
        <v>133</v>
      </c>
      <c r="D77">
        <v>35</v>
      </c>
      <c r="E77">
        <v>80</v>
      </c>
      <c r="F77">
        <v>50</v>
      </c>
      <c r="G77">
        <v>50</v>
      </c>
      <c r="H77">
        <v>70</v>
      </c>
      <c r="I77">
        <v>120</v>
      </c>
      <c r="J77">
        <v>405</v>
      </c>
      <c r="K77">
        <v>67.5</v>
      </c>
    </row>
    <row r="78" spans="2:11" x14ac:dyDescent="0.3">
      <c r="B78">
        <v>51</v>
      </c>
      <c r="C78" t="s">
        <v>135</v>
      </c>
      <c r="D78">
        <v>35</v>
      </c>
      <c r="E78">
        <v>100</v>
      </c>
      <c r="F78">
        <v>60</v>
      </c>
      <c r="G78">
        <v>50</v>
      </c>
      <c r="H78">
        <v>70</v>
      </c>
      <c r="I78">
        <v>110</v>
      </c>
      <c r="J78">
        <v>425</v>
      </c>
      <c r="K78">
        <v>70.83</v>
      </c>
    </row>
    <row r="79" spans="2:11" x14ac:dyDescent="0.3">
      <c r="B79">
        <v>52</v>
      </c>
      <c r="C79" t="s">
        <v>137</v>
      </c>
      <c r="D79">
        <v>40</v>
      </c>
      <c r="E79">
        <v>45</v>
      </c>
      <c r="F79">
        <v>35</v>
      </c>
      <c r="G79">
        <v>40</v>
      </c>
      <c r="H79">
        <v>40</v>
      </c>
      <c r="I79">
        <v>90</v>
      </c>
      <c r="J79">
        <v>290</v>
      </c>
      <c r="K79">
        <v>48.33</v>
      </c>
    </row>
    <row r="80" spans="2:11" x14ac:dyDescent="0.3">
      <c r="B80">
        <v>52</v>
      </c>
      <c r="C80" t="s">
        <v>139</v>
      </c>
      <c r="D80">
        <v>40</v>
      </c>
      <c r="E80">
        <v>35</v>
      </c>
      <c r="F80">
        <v>35</v>
      </c>
      <c r="G80">
        <v>50</v>
      </c>
      <c r="H80">
        <v>40</v>
      </c>
      <c r="I80">
        <v>90</v>
      </c>
      <c r="J80">
        <v>290</v>
      </c>
      <c r="K80">
        <v>48.33</v>
      </c>
    </row>
    <row r="81" spans="2:11" x14ac:dyDescent="0.3">
      <c r="B81">
        <v>52</v>
      </c>
      <c r="C81" t="s">
        <v>141</v>
      </c>
      <c r="D81">
        <v>50</v>
      </c>
      <c r="E81">
        <v>65</v>
      </c>
      <c r="F81">
        <v>55</v>
      </c>
      <c r="G81">
        <v>40</v>
      </c>
      <c r="H81">
        <v>40</v>
      </c>
      <c r="I81">
        <v>40</v>
      </c>
      <c r="J81">
        <v>290</v>
      </c>
      <c r="K81">
        <v>48.33</v>
      </c>
    </row>
    <row r="82" spans="2:11" x14ac:dyDescent="0.3">
      <c r="B82">
        <v>53</v>
      </c>
      <c r="C82" t="s">
        <v>143</v>
      </c>
      <c r="D82">
        <v>65</v>
      </c>
      <c r="E82">
        <v>70</v>
      </c>
      <c r="F82">
        <v>60</v>
      </c>
      <c r="G82">
        <v>65</v>
      </c>
      <c r="H82">
        <v>65</v>
      </c>
      <c r="I82">
        <v>115</v>
      </c>
      <c r="J82">
        <v>440</v>
      </c>
      <c r="K82">
        <v>73.33</v>
      </c>
    </row>
    <row r="83" spans="2:11" x14ac:dyDescent="0.3">
      <c r="B83">
        <v>53</v>
      </c>
      <c r="C83" t="s">
        <v>145</v>
      </c>
      <c r="D83">
        <v>65</v>
      </c>
      <c r="E83">
        <v>60</v>
      </c>
      <c r="F83">
        <v>60</v>
      </c>
      <c r="G83">
        <v>75</v>
      </c>
      <c r="H83">
        <v>65</v>
      </c>
      <c r="I83">
        <v>115</v>
      </c>
      <c r="J83">
        <v>440</v>
      </c>
      <c r="K83">
        <v>73.33</v>
      </c>
    </row>
    <row r="84" spans="2:11" x14ac:dyDescent="0.3">
      <c r="B84">
        <v>54</v>
      </c>
      <c r="C84" t="s">
        <v>147</v>
      </c>
      <c r="D84">
        <v>50</v>
      </c>
      <c r="E84">
        <v>52</v>
      </c>
      <c r="F84">
        <v>48</v>
      </c>
      <c r="G84">
        <v>65</v>
      </c>
      <c r="H84">
        <v>50</v>
      </c>
      <c r="I84">
        <v>55</v>
      </c>
      <c r="J84">
        <v>320</v>
      </c>
      <c r="K84">
        <v>53.33</v>
      </c>
    </row>
    <row r="85" spans="2:11" x14ac:dyDescent="0.3">
      <c r="B85">
        <v>55</v>
      </c>
      <c r="C85" t="s">
        <v>149</v>
      </c>
      <c r="D85">
        <v>80</v>
      </c>
      <c r="E85">
        <v>82</v>
      </c>
      <c r="F85">
        <v>78</v>
      </c>
      <c r="G85">
        <v>95</v>
      </c>
      <c r="H85">
        <v>80</v>
      </c>
      <c r="I85">
        <v>85</v>
      </c>
      <c r="J85">
        <v>500</v>
      </c>
      <c r="K85">
        <v>83.33</v>
      </c>
    </row>
    <row r="86" spans="2:11" x14ac:dyDescent="0.3">
      <c r="B86">
        <v>56</v>
      </c>
      <c r="C86" t="s">
        <v>151</v>
      </c>
      <c r="D86">
        <v>40</v>
      </c>
      <c r="E86">
        <v>80</v>
      </c>
      <c r="F86">
        <v>35</v>
      </c>
      <c r="G86">
        <v>35</v>
      </c>
      <c r="H86">
        <v>45</v>
      </c>
      <c r="I86">
        <v>70</v>
      </c>
      <c r="J86">
        <v>305</v>
      </c>
      <c r="K86">
        <v>50.83</v>
      </c>
    </row>
    <row r="87" spans="2:11" x14ac:dyDescent="0.3">
      <c r="B87">
        <v>57</v>
      </c>
      <c r="C87" t="s">
        <v>153</v>
      </c>
      <c r="D87">
        <v>65</v>
      </c>
      <c r="E87">
        <v>105</v>
      </c>
      <c r="F87">
        <v>60</v>
      </c>
      <c r="G87">
        <v>60</v>
      </c>
      <c r="H87">
        <v>70</v>
      </c>
      <c r="I87">
        <v>95</v>
      </c>
      <c r="J87">
        <v>455</v>
      </c>
      <c r="K87">
        <v>75.83</v>
      </c>
    </row>
    <row r="88" spans="2:11" x14ac:dyDescent="0.3">
      <c r="B88">
        <v>58</v>
      </c>
      <c r="C88" t="s">
        <v>155</v>
      </c>
      <c r="D88">
        <v>55</v>
      </c>
      <c r="E88">
        <v>70</v>
      </c>
      <c r="F88">
        <v>45</v>
      </c>
      <c r="G88">
        <v>70</v>
      </c>
      <c r="H88">
        <v>50</v>
      </c>
      <c r="I88">
        <v>60</v>
      </c>
      <c r="J88">
        <v>350</v>
      </c>
      <c r="K88">
        <v>58.33</v>
      </c>
    </row>
    <row r="89" spans="2:11" x14ac:dyDescent="0.3">
      <c r="B89">
        <v>59</v>
      </c>
      <c r="C89" t="s">
        <v>157</v>
      </c>
      <c r="D89">
        <v>90</v>
      </c>
      <c r="E89">
        <v>110</v>
      </c>
      <c r="F89">
        <v>80</v>
      </c>
      <c r="G89">
        <v>100</v>
      </c>
      <c r="H89">
        <v>80</v>
      </c>
      <c r="I89">
        <v>95</v>
      </c>
      <c r="J89">
        <v>555</v>
      </c>
      <c r="K89">
        <v>92.5</v>
      </c>
    </row>
    <row r="90" spans="2:11" x14ac:dyDescent="0.3">
      <c r="B90">
        <v>60</v>
      </c>
      <c r="C90" t="s">
        <v>159</v>
      </c>
      <c r="D90">
        <v>40</v>
      </c>
      <c r="E90">
        <v>50</v>
      </c>
      <c r="F90">
        <v>40</v>
      </c>
      <c r="G90">
        <v>40</v>
      </c>
      <c r="H90">
        <v>40</v>
      </c>
      <c r="I90">
        <v>90</v>
      </c>
      <c r="J90">
        <v>300</v>
      </c>
      <c r="K90">
        <v>50</v>
      </c>
    </row>
    <row r="91" spans="2:11" x14ac:dyDescent="0.3">
      <c r="B91">
        <v>61</v>
      </c>
      <c r="C91" t="s">
        <v>161</v>
      </c>
      <c r="D91">
        <v>65</v>
      </c>
      <c r="E91">
        <v>65</v>
      </c>
      <c r="F91">
        <v>65</v>
      </c>
      <c r="G91">
        <v>50</v>
      </c>
      <c r="H91">
        <v>50</v>
      </c>
      <c r="I91">
        <v>90</v>
      </c>
      <c r="J91">
        <v>385</v>
      </c>
      <c r="K91">
        <v>64.17</v>
      </c>
    </row>
    <row r="92" spans="2:11" x14ac:dyDescent="0.3">
      <c r="B92">
        <v>62</v>
      </c>
      <c r="C92" t="s">
        <v>163</v>
      </c>
      <c r="D92">
        <v>90</v>
      </c>
      <c r="E92">
        <v>85</v>
      </c>
      <c r="F92">
        <v>95</v>
      </c>
      <c r="G92">
        <v>70</v>
      </c>
      <c r="H92">
        <v>90</v>
      </c>
      <c r="I92">
        <v>70</v>
      </c>
      <c r="J92">
        <v>500</v>
      </c>
      <c r="K92">
        <v>83.33</v>
      </c>
    </row>
    <row r="93" spans="2:11" x14ac:dyDescent="0.3">
      <c r="B93">
        <v>62</v>
      </c>
      <c r="C93" t="s">
        <v>164</v>
      </c>
      <c r="D93">
        <v>90</v>
      </c>
      <c r="E93">
        <v>95</v>
      </c>
      <c r="F93">
        <v>95</v>
      </c>
      <c r="G93">
        <v>70</v>
      </c>
      <c r="H93">
        <v>90</v>
      </c>
      <c r="I93">
        <v>70</v>
      </c>
      <c r="J93">
        <v>510</v>
      </c>
      <c r="K93">
        <v>85</v>
      </c>
    </row>
    <row r="94" spans="2:11" x14ac:dyDescent="0.3">
      <c r="B94">
        <v>63</v>
      </c>
      <c r="C94" t="s">
        <v>166</v>
      </c>
      <c r="D94">
        <v>25</v>
      </c>
      <c r="E94">
        <v>20</v>
      </c>
      <c r="F94">
        <v>15</v>
      </c>
      <c r="G94">
        <v>105</v>
      </c>
      <c r="H94">
        <v>55</v>
      </c>
      <c r="I94">
        <v>90</v>
      </c>
      <c r="J94">
        <v>310</v>
      </c>
      <c r="K94">
        <v>51.67</v>
      </c>
    </row>
    <row r="95" spans="2:11" x14ac:dyDescent="0.3">
      <c r="B95">
        <v>64</v>
      </c>
      <c r="C95" t="s">
        <v>168</v>
      </c>
      <c r="D95">
        <v>40</v>
      </c>
      <c r="E95">
        <v>35</v>
      </c>
      <c r="F95">
        <v>30</v>
      </c>
      <c r="G95">
        <v>120</v>
      </c>
      <c r="H95">
        <v>70</v>
      </c>
      <c r="I95">
        <v>105</v>
      </c>
      <c r="J95">
        <v>400</v>
      </c>
      <c r="K95">
        <v>66.67</v>
      </c>
    </row>
    <row r="96" spans="2:11" x14ac:dyDescent="0.3">
      <c r="B96">
        <v>65</v>
      </c>
      <c r="C96" t="s">
        <v>170</v>
      </c>
      <c r="D96">
        <v>55</v>
      </c>
      <c r="E96">
        <v>50</v>
      </c>
      <c r="F96">
        <v>45</v>
      </c>
      <c r="G96">
        <v>135</v>
      </c>
      <c r="H96">
        <v>85</v>
      </c>
      <c r="I96">
        <v>120</v>
      </c>
      <c r="J96">
        <v>490</v>
      </c>
      <c r="K96">
        <v>81.67</v>
      </c>
    </row>
    <row r="97" spans="2:11" x14ac:dyDescent="0.3">
      <c r="B97">
        <v>65</v>
      </c>
      <c r="C97" t="s">
        <v>171</v>
      </c>
      <c r="D97">
        <v>55</v>
      </c>
      <c r="E97">
        <v>50</v>
      </c>
      <c r="F97">
        <v>45</v>
      </c>
      <c r="G97">
        <v>135</v>
      </c>
      <c r="H97">
        <v>95</v>
      </c>
      <c r="I97">
        <v>120</v>
      </c>
      <c r="J97">
        <v>500</v>
      </c>
      <c r="K97">
        <v>83.33</v>
      </c>
    </row>
    <row r="98" spans="2:11" x14ac:dyDescent="0.3">
      <c r="B98">
        <v>65</v>
      </c>
      <c r="C98" t="s">
        <v>172</v>
      </c>
      <c r="D98">
        <v>55</v>
      </c>
      <c r="E98">
        <v>50</v>
      </c>
      <c r="F98">
        <v>65</v>
      </c>
      <c r="G98">
        <v>175</v>
      </c>
      <c r="H98">
        <v>95</v>
      </c>
      <c r="I98">
        <v>150</v>
      </c>
      <c r="J98">
        <v>590</v>
      </c>
      <c r="K98">
        <v>98.33</v>
      </c>
    </row>
    <row r="99" spans="2:11" x14ac:dyDescent="0.3">
      <c r="B99">
        <v>66</v>
      </c>
      <c r="C99" t="s">
        <v>174</v>
      </c>
      <c r="D99">
        <v>70</v>
      </c>
      <c r="E99">
        <v>80</v>
      </c>
      <c r="F99">
        <v>50</v>
      </c>
      <c r="G99">
        <v>35</v>
      </c>
      <c r="H99">
        <v>35</v>
      </c>
      <c r="I99">
        <v>35</v>
      </c>
      <c r="J99">
        <v>305</v>
      </c>
      <c r="K99">
        <v>50.83</v>
      </c>
    </row>
    <row r="100" spans="2:11" x14ac:dyDescent="0.3">
      <c r="B100">
        <v>67</v>
      </c>
      <c r="C100" t="s">
        <v>176</v>
      </c>
      <c r="D100">
        <v>80</v>
      </c>
      <c r="E100">
        <v>100</v>
      </c>
      <c r="F100">
        <v>70</v>
      </c>
      <c r="G100">
        <v>50</v>
      </c>
      <c r="H100">
        <v>60</v>
      </c>
      <c r="I100">
        <v>45</v>
      </c>
      <c r="J100">
        <v>405</v>
      </c>
      <c r="K100">
        <v>67.5</v>
      </c>
    </row>
    <row r="101" spans="2:11" x14ac:dyDescent="0.3">
      <c r="B101">
        <v>68</v>
      </c>
      <c r="C101" t="s">
        <v>178</v>
      </c>
      <c r="D101">
        <v>90</v>
      </c>
      <c r="E101">
        <v>130</v>
      </c>
      <c r="F101">
        <v>80</v>
      </c>
      <c r="G101">
        <v>65</v>
      </c>
      <c r="H101">
        <v>85</v>
      </c>
      <c r="I101">
        <v>55</v>
      </c>
      <c r="J101">
        <v>505</v>
      </c>
      <c r="K101">
        <v>84.17</v>
      </c>
    </row>
    <row r="102" spans="2:11" x14ac:dyDescent="0.3">
      <c r="B102">
        <v>69</v>
      </c>
      <c r="C102" t="s">
        <v>180</v>
      </c>
      <c r="D102">
        <v>50</v>
      </c>
      <c r="E102">
        <v>75</v>
      </c>
      <c r="F102">
        <v>35</v>
      </c>
      <c r="G102">
        <v>70</v>
      </c>
      <c r="H102">
        <v>30</v>
      </c>
      <c r="I102">
        <v>40</v>
      </c>
      <c r="J102">
        <v>300</v>
      </c>
      <c r="K102">
        <v>50</v>
      </c>
    </row>
    <row r="103" spans="2:11" x14ac:dyDescent="0.3">
      <c r="B103">
        <v>70</v>
      </c>
      <c r="C103" t="s">
        <v>182</v>
      </c>
      <c r="D103">
        <v>65</v>
      </c>
      <c r="E103">
        <v>90</v>
      </c>
      <c r="F103">
        <v>50</v>
      </c>
      <c r="G103">
        <v>85</v>
      </c>
      <c r="H103">
        <v>45</v>
      </c>
      <c r="I103">
        <v>55</v>
      </c>
      <c r="J103">
        <v>390</v>
      </c>
      <c r="K103">
        <v>65</v>
      </c>
    </row>
    <row r="104" spans="2:11" x14ac:dyDescent="0.3">
      <c r="B104">
        <v>71</v>
      </c>
      <c r="C104" t="s">
        <v>184</v>
      </c>
      <c r="D104">
        <v>80</v>
      </c>
      <c r="E104">
        <v>105</v>
      </c>
      <c r="F104">
        <v>65</v>
      </c>
      <c r="G104">
        <v>100</v>
      </c>
      <c r="H104">
        <v>60</v>
      </c>
      <c r="I104">
        <v>70</v>
      </c>
      <c r="J104">
        <v>480</v>
      </c>
      <c r="K104">
        <v>80</v>
      </c>
    </row>
    <row r="105" spans="2:11" x14ac:dyDescent="0.3">
      <c r="B105">
        <v>71</v>
      </c>
      <c r="C105" t="s">
        <v>185</v>
      </c>
      <c r="D105">
        <v>80</v>
      </c>
      <c r="E105">
        <v>105</v>
      </c>
      <c r="F105">
        <v>65</v>
      </c>
      <c r="G105">
        <v>100</v>
      </c>
      <c r="H105">
        <v>70</v>
      </c>
      <c r="I105">
        <v>70</v>
      </c>
      <c r="J105">
        <v>490</v>
      </c>
      <c r="K105">
        <v>81.67</v>
      </c>
    </row>
    <row r="106" spans="2:11" x14ac:dyDescent="0.3">
      <c r="B106">
        <v>72</v>
      </c>
      <c r="C106" t="s">
        <v>187</v>
      </c>
      <c r="D106">
        <v>40</v>
      </c>
      <c r="E106">
        <v>40</v>
      </c>
      <c r="F106">
        <v>35</v>
      </c>
      <c r="G106">
        <v>50</v>
      </c>
      <c r="H106">
        <v>100</v>
      </c>
      <c r="I106">
        <v>70</v>
      </c>
      <c r="J106">
        <v>335</v>
      </c>
      <c r="K106">
        <v>55.83</v>
      </c>
    </row>
    <row r="107" spans="2:11" x14ac:dyDescent="0.3">
      <c r="B107">
        <v>73</v>
      </c>
      <c r="C107" t="s">
        <v>189</v>
      </c>
      <c r="D107">
        <v>80</v>
      </c>
      <c r="E107">
        <v>70</v>
      </c>
      <c r="F107">
        <v>65</v>
      </c>
      <c r="G107">
        <v>80</v>
      </c>
      <c r="H107">
        <v>120</v>
      </c>
      <c r="I107">
        <v>100</v>
      </c>
      <c r="J107">
        <v>515</v>
      </c>
      <c r="K107">
        <v>85.83</v>
      </c>
    </row>
    <row r="108" spans="2:11" x14ac:dyDescent="0.3">
      <c r="B108">
        <v>74</v>
      </c>
      <c r="C108" t="s">
        <v>191</v>
      </c>
      <c r="D108">
        <v>40</v>
      </c>
      <c r="E108">
        <v>80</v>
      </c>
      <c r="F108">
        <v>100</v>
      </c>
      <c r="G108">
        <v>30</v>
      </c>
      <c r="H108">
        <v>30</v>
      </c>
      <c r="I108">
        <v>20</v>
      </c>
      <c r="J108">
        <v>300</v>
      </c>
      <c r="K108">
        <v>50</v>
      </c>
    </row>
    <row r="109" spans="2:11" x14ac:dyDescent="0.3">
      <c r="B109">
        <v>74</v>
      </c>
      <c r="C109" t="s">
        <v>193</v>
      </c>
      <c r="D109">
        <v>40</v>
      </c>
      <c r="E109">
        <v>80</v>
      </c>
      <c r="F109">
        <v>100</v>
      </c>
      <c r="G109">
        <v>30</v>
      </c>
      <c r="H109">
        <v>30</v>
      </c>
      <c r="I109">
        <v>20</v>
      </c>
      <c r="J109">
        <v>300</v>
      </c>
      <c r="K109">
        <v>50</v>
      </c>
    </row>
    <row r="110" spans="2:11" x14ac:dyDescent="0.3">
      <c r="B110">
        <v>75</v>
      </c>
      <c r="C110" t="s">
        <v>195</v>
      </c>
      <c r="D110">
        <v>55</v>
      </c>
      <c r="E110">
        <v>95</v>
      </c>
      <c r="F110">
        <v>115</v>
      </c>
      <c r="G110">
        <v>45</v>
      </c>
      <c r="H110">
        <v>45</v>
      </c>
      <c r="I110">
        <v>35</v>
      </c>
      <c r="J110">
        <v>390</v>
      </c>
      <c r="K110">
        <v>65</v>
      </c>
    </row>
    <row r="111" spans="2:11" x14ac:dyDescent="0.3">
      <c r="B111">
        <v>75</v>
      </c>
      <c r="C111" t="s">
        <v>197</v>
      </c>
      <c r="D111">
        <v>55</v>
      </c>
      <c r="E111">
        <v>95</v>
      </c>
      <c r="F111">
        <v>115</v>
      </c>
      <c r="G111">
        <v>45</v>
      </c>
      <c r="H111">
        <v>45</v>
      </c>
      <c r="I111">
        <v>35</v>
      </c>
      <c r="J111">
        <v>390</v>
      </c>
      <c r="K111">
        <v>65</v>
      </c>
    </row>
    <row r="112" spans="2:11" x14ac:dyDescent="0.3">
      <c r="B112">
        <v>76</v>
      </c>
      <c r="C112" t="s">
        <v>199</v>
      </c>
      <c r="D112">
        <v>80</v>
      </c>
      <c r="E112">
        <v>110</v>
      </c>
      <c r="F112">
        <v>130</v>
      </c>
      <c r="G112">
        <v>55</v>
      </c>
      <c r="H112">
        <v>65</v>
      </c>
      <c r="I112">
        <v>45</v>
      </c>
      <c r="J112">
        <v>485</v>
      </c>
      <c r="K112">
        <v>80.83</v>
      </c>
    </row>
    <row r="113" spans="2:11" x14ac:dyDescent="0.3">
      <c r="B113">
        <v>76</v>
      </c>
      <c r="C113" t="s">
        <v>200</v>
      </c>
      <c r="D113">
        <v>80</v>
      </c>
      <c r="E113">
        <v>120</v>
      </c>
      <c r="F113">
        <v>130</v>
      </c>
      <c r="G113">
        <v>55</v>
      </c>
      <c r="H113">
        <v>65</v>
      </c>
      <c r="I113">
        <v>45</v>
      </c>
      <c r="J113">
        <v>495</v>
      </c>
      <c r="K113">
        <v>82.5</v>
      </c>
    </row>
    <row r="114" spans="2:11" x14ac:dyDescent="0.3">
      <c r="B114">
        <v>76</v>
      </c>
      <c r="C114" t="s">
        <v>202</v>
      </c>
      <c r="D114">
        <v>80</v>
      </c>
      <c r="E114">
        <v>120</v>
      </c>
      <c r="F114">
        <v>130</v>
      </c>
      <c r="G114">
        <v>55</v>
      </c>
      <c r="H114">
        <v>65</v>
      </c>
      <c r="I114">
        <v>45</v>
      </c>
      <c r="J114">
        <v>495</v>
      </c>
      <c r="K114">
        <v>82.5</v>
      </c>
    </row>
    <row r="115" spans="2:11" x14ac:dyDescent="0.3">
      <c r="B115">
        <v>77</v>
      </c>
      <c r="C115" t="s">
        <v>204</v>
      </c>
      <c r="D115">
        <v>50</v>
      </c>
      <c r="E115">
        <v>85</v>
      </c>
      <c r="F115">
        <v>55</v>
      </c>
      <c r="G115">
        <v>65</v>
      </c>
      <c r="H115">
        <v>65</v>
      </c>
      <c r="I115">
        <v>90</v>
      </c>
      <c r="J115">
        <v>410</v>
      </c>
      <c r="K115">
        <v>68.33</v>
      </c>
    </row>
    <row r="116" spans="2:11" x14ac:dyDescent="0.3">
      <c r="B116">
        <v>77</v>
      </c>
      <c r="C116" t="s">
        <v>206</v>
      </c>
      <c r="D116">
        <v>50</v>
      </c>
      <c r="E116">
        <v>85</v>
      </c>
      <c r="F116">
        <v>55</v>
      </c>
      <c r="G116">
        <v>65</v>
      </c>
      <c r="H116">
        <v>65</v>
      </c>
      <c r="I116">
        <v>90</v>
      </c>
      <c r="J116">
        <v>410</v>
      </c>
      <c r="K116">
        <v>68.33</v>
      </c>
    </row>
    <row r="117" spans="2:11" x14ac:dyDescent="0.3">
      <c r="B117">
        <v>78</v>
      </c>
      <c r="C117" t="s">
        <v>208</v>
      </c>
      <c r="D117">
        <v>65</v>
      </c>
      <c r="E117">
        <v>100</v>
      </c>
      <c r="F117">
        <v>70</v>
      </c>
      <c r="G117">
        <v>80</v>
      </c>
      <c r="H117">
        <v>80</v>
      </c>
      <c r="I117">
        <v>105</v>
      </c>
      <c r="J117">
        <v>500</v>
      </c>
      <c r="K117">
        <v>83.33</v>
      </c>
    </row>
    <row r="118" spans="2:11" x14ac:dyDescent="0.3">
      <c r="B118">
        <v>78</v>
      </c>
      <c r="C118" t="s">
        <v>210</v>
      </c>
      <c r="D118">
        <v>65</v>
      </c>
      <c r="E118">
        <v>100</v>
      </c>
      <c r="F118">
        <v>70</v>
      </c>
      <c r="G118">
        <v>80</v>
      </c>
      <c r="H118">
        <v>80</v>
      </c>
      <c r="I118">
        <v>105</v>
      </c>
      <c r="J118">
        <v>500</v>
      </c>
      <c r="K118">
        <v>83.33</v>
      </c>
    </row>
    <row r="119" spans="2:11" x14ac:dyDescent="0.3">
      <c r="B119">
        <v>79</v>
      </c>
      <c r="C119" t="s">
        <v>212</v>
      </c>
      <c r="D119">
        <v>90</v>
      </c>
      <c r="E119">
        <v>65</v>
      </c>
      <c r="F119">
        <v>65</v>
      </c>
      <c r="G119">
        <v>40</v>
      </c>
      <c r="H119">
        <v>40</v>
      </c>
      <c r="I119">
        <v>15</v>
      </c>
      <c r="J119">
        <v>315</v>
      </c>
      <c r="K119">
        <v>52.5</v>
      </c>
    </row>
    <row r="120" spans="2:11" x14ac:dyDescent="0.3">
      <c r="B120">
        <v>80</v>
      </c>
      <c r="C120" t="s">
        <v>214</v>
      </c>
      <c r="D120">
        <v>95</v>
      </c>
      <c r="E120">
        <v>75</v>
      </c>
      <c r="F120">
        <v>110</v>
      </c>
      <c r="G120">
        <v>100</v>
      </c>
      <c r="H120">
        <v>80</v>
      </c>
      <c r="I120">
        <v>30</v>
      </c>
      <c r="J120">
        <v>490</v>
      </c>
      <c r="K120">
        <v>81.67</v>
      </c>
    </row>
    <row r="121" spans="2:11" x14ac:dyDescent="0.3">
      <c r="B121">
        <v>80</v>
      </c>
      <c r="C121" t="s">
        <v>215</v>
      </c>
      <c r="D121">
        <v>95</v>
      </c>
      <c r="E121">
        <v>75</v>
      </c>
      <c r="F121">
        <v>180</v>
      </c>
      <c r="G121">
        <v>130</v>
      </c>
      <c r="H121">
        <v>80</v>
      </c>
      <c r="I121">
        <v>30</v>
      </c>
      <c r="J121">
        <v>590</v>
      </c>
      <c r="K121">
        <v>98.33</v>
      </c>
    </row>
    <row r="122" spans="2:11" x14ac:dyDescent="0.3">
      <c r="B122">
        <v>81</v>
      </c>
      <c r="C122" t="s">
        <v>217</v>
      </c>
      <c r="D122">
        <v>25</v>
      </c>
      <c r="E122">
        <v>35</v>
      </c>
      <c r="F122">
        <v>70</v>
      </c>
      <c r="G122">
        <v>95</v>
      </c>
      <c r="H122">
        <v>55</v>
      </c>
      <c r="I122">
        <v>45</v>
      </c>
      <c r="J122">
        <v>325</v>
      </c>
      <c r="K122">
        <v>54.17</v>
      </c>
    </row>
    <row r="123" spans="2:11" x14ac:dyDescent="0.3">
      <c r="B123">
        <v>82</v>
      </c>
      <c r="C123" t="s">
        <v>219</v>
      </c>
      <c r="D123">
        <v>50</v>
      </c>
      <c r="E123">
        <v>60</v>
      </c>
      <c r="F123">
        <v>95</v>
      </c>
      <c r="G123">
        <v>120</v>
      </c>
      <c r="H123">
        <v>70</v>
      </c>
      <c r="I123">
        <v>70</v>
      </c>
      <c r="J123">
        <v>465</v>
      </c>
      <c r="K123">
        <v>77.5</v>
      </c>
    </row>
    <row r="124" spans="2:11" x14ac:dyDescent="0.3">
      <c r="B124">
        <v>83</v>
      </c>
      <c r="C124" t="s">
        <v>221</v>
      </c>
      <c r="D124">
        <v>52</v>
      </c>
      <c r="E124">
        <v>65</v>
      </c>
      <c r="F124">
        <v>55</v>
      </c>
      <c r="G124">
        <v>58</v>
      </c>
      <c r="H124">
        <v>62</v>
      </c>
      <c r="I124">
        <v>60</v>
      </c>
      <c r="J124">
        <v>352</v>
      </c>
      <c r="K124">
        <v>58.67</v>
      </c>
    </row>
    <row r="125" spans="2:11" x14ac:dyDescent="0.3">
      <c r="B125">
        <v>83</v>
      </c>
      <c r="C125" t="s">
        <v>223</v>
      </c>
      <c r="D125">
        <v>52</v>
      </c>
      <c r="E125">
        <v>95</v>
      </c>
      <c r="F125">
        <v>55</v>
      </c>
      <c r="G125">
        <v>58</v>
      </c>
      <c r="H125">
        <v>62</v>
      </c>
      <c r="I125">
        <v>55</v>
      </c>
      <c r="J125">
        <v>377</v>
      </c>
      <c r="K125">
        <v>62.83</v>
      </c>
    </row>
    <row r="126" spans="2:11" x14ac:dyDescent="0.3">
      <c r="B126">
        <v>84</v>
      </c>
      <c r="C126" t="s">
        <v>225</v>
      </c>
      <c r="D126">
        <v>35</v>
      </c>
      <c r="E126">
        <v>85</v>
      </c>
      <c r="F126">
        <v>45</v>
      </c>
      <c r="G126">
        <v>35</v>
      </c>
      <c r="H126">
        <v>35</v>
      </c>
      <c r="I126">
        <v>75</v>
      </c>
      <c r="J126">
        <v>310</v>
      </c>
      <c r="K126">
        <v>51.67</v>
      </c>
    </row>
    <row r="127" spans="2:11" x14ac:dyDescent="0.3">
      <c r="B127">
        <v>85</v>
      </c>
      <c r="C127" t="s">
        <v>227</v>
      </c>
      <c r="D127">
        <v>60</v>
      </c>
      <c r="E127">
        <v>110</v>
      </c>
      <c r="F127">
        <v>70</v>
      </c>
      <c r="G127">
        <v>60</v>
      </c>
      <c r="H127">
        <v>60</v>
      </c>
      <c r="I127">
        <v>100</v>
      </c>
      <c r="J127">
        <v>460</v>
      </c>
      <c r="K127">
        <v>76.67</v>
      </c>
    </row>
    <row r="128" spans="2:11" x14ac:dyDescent="0.3">
      <c r="B128">
        <v>86</v>
      </c>
      <c r="C128" t="s">
        <v>229</v>
      </c>
      <c r="D128">
        <v>65</v>
      </c>
      <c r="E128">
        <v>45</v>
      </c>
      <c r="F128">
        <v>55</v>
      </c>
      <c r="G128">
        <v>45</v>
      </c>
      <c r="H128">
        <v>70</v>
      </c>
      <c r="I128">
        <v>45</v>
      </c>
      <c r="J128">
        <v>325</v>
      </c>
      <c r="K128">
        <v>54.17</v>
      </c>
    </row>
    <row r="129" spans="2:11" x14ac:dyDescent="0.3">
      <c r="B129">
        <v>87</v>
      </c>
      <c r="C129" t="s">
        <v>231</v>
      </c>
      <c r="D129">
        <v>90</v>
      </c>
      <c r="E129">
        <v>70</v>
      </c>
      <c r="F129">
        <v>80</v>
      </c>
      <c r="G129">
        <v>70</v>
      </c>
      <c r="H129">
        <v>95</v>
      </c>
      <c r="I129">
        <v>70</v>
      </c>
      <c r="J129">
        <v>475</v>
      </c>
      <c r="K129">
        <v>79.17</v>
      </c>
    </row>
    <row r="130" spans="2:11" x14ac:dyDescent="0.3">
      <c r="B130">
        <v>88</v>
      </c>
      <c r="C130" t="s">
        <v>233</v>
      </c>
      <c r="D130">
        <v>80</v>
      </c>
      <c r="E130">
        <v>80</v>
      </c>
      <c r="F130">
        <v>50</v>
      </c>
      <c r="G130">
        <v>40</v>
      </c>
      <c r="H130">
        <v>50</v>
      </c>
      <c r="I130">
        <v>25</v>
      </c>
      <c r="J130">
        <v>325</v>
      </c>
      <c r="K130">
        <v>54.17</v>
      </c>
    </row>
    <row r="131" spans="2:11" x14ac:dyDescent="0.3">
      <c r="B131">
        <v>88</v>
      </c>
      <c r="C131" t="s">
        <v>235</v>
      </c>
      <c r="D131">
        <v>80</v>
      </c>
      <c r="E131">
        <v>80</v>
      </c>
      <c r="F131">
        <v>50</v>
      </c>
      <c r="G131">
        <v>40</v>
      </c>
      <c r="H131">
        <v>50</v>
      </c>
      <c r="I131">
        <v>25</v>
      </c>
      <c r="J131">
        <v>325</v>
      </c>
      <c r="K131">
        <v>54.17</v>
      </c>
    </row>
    <row r="132" spans="2:11" x14ac:dyDescent="0.3">
      <c r="B132">
        <v>89</v>
      </c>
      <c r="C132" t="s">
        <v>237</v>
      </c>
      <c r="D132">
        <v>105</v>
      </c>
      <c r="E132">
        <v>105</v>
      </c>
      <c r="F132">
        <v>75</v>
      </c>
      <c r="G132">
        <v>65</v>
      </c>
      <c r="H132">
        <v>100</v>
      </c>
      <c r="I132">
        <v>50</v>
      </c>
      <c r="J132">
        <v>500</v>
      </c>
      <c r="K132">
        <v>83.33</v>
      </c>
    </row>
    <row r="133" spans="2:11" x14ac:dyDescent="0.3">
      <c r="B133">
        <v>89</v>
      </c>
      <c r="C133" t="s">
        <v>239</v>
      </c>
      <c r="D133">
        <v>105</v>
      </c>
      <c r="E133">
        <v>105</v>
      </c>
      <c r="F133">
        <v>75</v>
      </c>
      <c r="G133">
        <v>65</v>
      </c>
      <c r="H133">
        <v>100</v>
      </c>
      <c r="I133">
        <v>50</v>
      </c>
      <c r="J133">
        <v>500</v>
      </c>
      <c r="K133">
        <v>83.33</v>
      </c>
    </row>
    <row r="134" spans="2:11" x14ac:dyDescent="0.3">
      <c r="B134">
        <v>90</v>
      </c>
      <c r="C134" t="s">
        <v>241</v>
      </c>
      <c r="D134">
        <v>30</v>
      </c>
      <c r="E134">
        <v>65</v>
      </c>
      <c r="F134">
        <v>100</v>
      </c>
      <c r="G134">
        <v>45</v>
      </c>
      <c r="H134">
        <v>25</v>
      </c>
      <c r="I134">
        <v>40</v>
      </c>
      <c r="J134">
        <v>305</v>
      </c>
      <c r="K134">
        <v>50.83</v>
      </c>
    </row>
    <row r="135" spans="2:11" x14ac:dyDescent="0.3">
      <c r="B135">
        <v>91</v>
      </c>
      <c r="C135" t="s">
        <v>243</v>
      </c>
      <c r="D135">
        <v>50</v>
      </c>
      <c r="E135">
        <v>95</v>
      </c>
      <c r="F135">
        <v>180</v>
      </c>
      <c r="G135">
        <v>85</v>
      </c>
      <c r="H135">
        <v>45</v>
      </c>
      <c r="I135">
        <v>70</v>
      </c>
      <c r="J135">
        <v>525</v>
      </c>
      <c r="K135">
        <v>87.5</v>
      </c>
    </row>
    <row r="136" spans="2:11" x14ac:dyDescent="0.3">
      <c r="B136">
        <v>92</v>
      </c>
      <c r="C136" t="s">
        <v>245</v>
      </c>
      <c r="D136">
        <v>30</v>
      </c>
      <c r="E136">
        <v>35</v>
      </c>
      <c r="F136">
        <v>30</v>
      </c>
      <c r="G136">
        <v>100</v>
      </c>
      <c r="H136">
        <v>35</v>
      </c>
      <c r="I136">
        <v>80</v>
      </c>
      <c r="J136">
        <v>310</v>
      </c>
      <c r="K136">
        <v>51.67</v>
      </c>
    </row>
    <row r="137" spans="2:11" x14ac:dyDescent="0.3">
      <c r="B137">
        <v>93</v>
      </c>
      <c r="C137" t="s">
        <v>247</v>
      </c>
      <c r="D137">
        <v>45</v>
      </c>
      <c r="E137">
        <v>50</v>
      </c>
      <c r="F137">
        <v>45</v>
      </c>
      <c r="G137">
        <v>115</v>
      </c>
      <c r="H137">
        <v>55</v>
      </c>
      <c r="I137">
        <v>95</v>
      </c>
      <c r="J137">
        <v>405</v>
      </c>
      <c r="K137">
        <v>67.5</v>
      </c>
    </row>
    <row r="138" spans="2:11" x14ac:dyDescent="0.3">
      <c r="B138">
        <v>94</v>
      </c>
      <c r="C138" t="s">
        <v>249</v>
      </c>
      <c r="D138">
        <v>60</v>
      </c>
      <c r="E138">
        <v>65</v>
      </c>
      <c r="F138">
        <v>60</v>
      </c>
      <c r="G138">
        <v>130</v>
      </c>
      <c r="H138">
        <v>75</v>
      </c>
      <c r="I138">
        <v>110</v>
      </c>
      <c r="J138">
        <v>500</v>
      </c>
      <c r="K138">
        <v>83.33</v>
      </c>
    </row>
    <row r="139" spans="2:11" x14ac:dyDescent="0.3">
      <c r="B139">
        <v>94</v>
      </c>
      <c r="C139" t="s">
        <v>250</v>
      </c>
      <c r="D139">
        <v>60</v>
      </c>
      <c r="E139">
        <v>65</v>
      </c>
      <c r="F139">
        <v>80</v>
      </c>
      <c r="G139">
        <v>170</v>
      </c>
      <c r="H139">
        <v>95</v>
      </c>
      <c r="I139">
        <v>130</v>
      </c>
      <c r="J139">
        <v>600</v>
      </c>
      <c r="K139">
        <v>100</v>
      </c>
    </row>
    <row r="140" spans="2:11" x14ac:dyDescent="0.3">
      <c r="B140">
        <v>95</v>
      </c>
      <c r="C140" t="s">
        <v>252</v>
      </c>
      <c r="D140">
        <v>35</v>
      </c>
      <c r="E140">
        <v>45</v>
      </c>
      <c r="F140">
        <v>160</v>
      </c>
      <c r="G140">
        <v>30</v>
      </c>
      <c r="H140">
        <v>45</v>
      </c>
      <c r="I140">
        <v>70</v>
      </c>
      <c r="J140">
        <v>385</v>
      </c>
      <c r="K140">
        <v>64.17</v>
      </c>
    </row>
    <row r="141" spans="2:11" x14ac:dyDescent="0.3">
      <c r="B141">
        <v>96</v>
      </c>
      <c r="C141" t="s">
        <v>254</v>
      </c>
      <c r="D141">
        <v>60</v>
      </c>
      <c r="E141">
        <v>48</v>
      </c>
      <c r="F141">
        <v>45</v>
      </c>
      <c r="G141">
        <v>43</v>
      </c>
      <c r="H141">
        <v>90</v>
      </c>
      <c r="I141">
        <v>42</v>
      </c>
      <c r="J141">
        <v>328</v>
      </c>
      <c r="K141">
        <v>54.67</v>
      </c>
    </row>
    <row r="142" spans="2:11" x14ac:dyDescent="0.3">
      <c r="B142">
        <v>97</v>
      </c>
      <c r="C142" t="s">
        <v>256</v>
      </c>
      <c r="D142">
        <v>85</v>
      </c>
      <c r="E142">
        <v>73</v>
      </c>
      <c r="F142">
        <v>70</v>
      </c>
      <c r="G142">
        <v>73</v>
      </c>
      <c r="H142">
        <v>115</v>
      </c>
      <c r="I142">
        <v>67</v>
      </c>
      <c r="J142">
        <v>483</v>
      </c>
      <c r="K142">
        <v>80.5</v>
      </c>
    </row>
    <row r="143" spans="2:11" x14ac:dyDescent="0.3">
      <c r="B143">
        <v>98</v>
      </c>
      <c r="C143" t="s">
        <v>258</v>
      </c>
      <c r="D143">
        <v>30</v>
      </c>
      <c r="E143">
        <v>105</v>
      </c>
      <c r="F143">
        <v>90</v>
      </c>
      <c r="G143">
        <v>25</v>
      </c>
      <c r="H143">
        <v>25</v>
      </c>
      <c r="I143">
        <v>50</v>
      </c>
      <c r="J143">
        <v>325</v>
      </c>
      <c r="K143">
        <v>54.17</v>
      </c>
    </row>
    <row r="144" spans="2:11" x14ac:dyDescent="0.3">
      <c r="B144">
        <v>99</v>
      </c>
      <c r="C144" t="s">
        <v>260</v>
      </c>
      <c r="D144">
        <v>55</v>
      </c>
      <c r="E144">
        <v>130</v>
      </c>
      <c r="F144">
        <v>115</v>
      </c>
      <c r="G144">
        <v>50</v>
      </c>
      <c r="H144">
        <v>50</v>
      </c>
      <c r="I144">
        <v>75</v>
      </c>
      <c r="J144">
        <v>475</v>
      </c>
      <c r="K144">
        <v>79.17</v>
      </c>
    </row>
    <row r="145" spans="2:11" x14ac:dyDescent="0.3">
      <c r="B145">
        <v>100</v>
      </c>
      <c r="C145" t="s">
        <v>262</v>
      </c>
      <c r="D145">
        <v>40</v>
      </c>
      <c r="E145">
        <v>30</v>
      </c>
      <c r="F145">
        <v>50</v>
      </c>
      <c r="G145">
        <v>55</v>
      </c>
      <c r="H145">
        <v>55</v>
      </c>
      <c r="I145">
        <v>100</v>
      </c>
      <c r="J145">
        <v>330</v>
      </c>
      <c r="K145">
        <v>55</v>
      </c>
    </row>
    <row r="146" spans="2:11" x14ac:dyDescent="0.3">
      <c r="B146">
        <v>101</v>
      </c>
      <c r="C146" t="s">
        <v>264</v>
      </c>
      <c r="D146">
        <v>60</v>
      </c>
      <c r="E146">
        <v>50</v>
      </c>
      <c r="F146">
        <v>70</v>
      </c>
      <c r="G146">
        <v>80</v>
      </c>
      <c r="H146">
        <v>80</v>
      </c>
      <c r="I146">
        <v>140</v>
      </c>
      <c r="J146">
        <v>480</v>
      </c>
      <c r="K146">
        <v>80</v>
      </c>
    </row>
    <row r="147" spans="2:11" x14ac:dyDescent="0.3">
      <c r="B147">
        <v>102</v>
      </c>
      <c r="C147" t="s">
        <v>266</v>
      </c>
      <c r="D147">
        <v>60</v>
      </c>
      <c r="E147">
        <v>40</v>
      </c>
      <c r="F147">
        <v>80</v>
      </c>
      <c r="G147">
        <v>60</v>
      </c>
      <c r="H147">
        <v>45</v>
      </c>
      <c r="I147">
        <v>40</v>
      </c>
      <c r="J147">
        <v>325</v>
      </c>
      <c r="K147">
        <v>54.17</v>
      </c>
    </row>
    <row r="148" spans="2:11" x14ac:dyDescent="0.3">
      <c r="B148">
        <v>103</v>
      </c>
      <c r="C148" t="s">
        <v>268</v>
      </c>
      <c r="D148">
        <v>95</v>
      </c>
      <c r="E148">
        <v>95</v>
      </c>
      <c r="F148">
        <v>85</v>
      </c>
      <c r="G148">
        <v>125</v>
      </c>
      <c r="H148">
        <v>65</v>
      </c>
      <c r="I148">
        <v>55</v>
      </c>
      <c r="J148">
        <v>520</v>
      </c>
      <c r="K148">
        <v>86.67</v>
      </c>
    </row>
    <row r="149" spans="2:11" x14ac:dyDescent="0.3">
      <c r="B149">
        <v>103</v>
      </c>
      <c r="C149" t="s">
        <v>270</v>
      </c>
      <c r="D149">
        <v>95</v>
      </c>
      <c r="E149">
        <v>105</v>
      </c>
      <c r="F149">
        <v>85</v>
      </c>
      <c r="G149">
        <v>125</v>
      </c>
      <c r="H149">
        <v>75</v>
      </c>
      <c r="I149">
        <v>45</v>
      </c>
      <c r="J149">
        <v>530</v>
      </c>
      <c r="K149">
        <v>88.33</v>
      </c>
    </row>
    <row r="150" spans="2:11" x14ac:dyDescent="0.3">
      <c r="B150">
        <v>104</v>
      </c>
      <c r="C150" t="s">
        <v>272</v>
      </c>
      <c r="D150">
        <v>50</v>
      </c>
      <c r="E150">
        <v>50</v>
      </c>
      <c r="F150">
        <v>95</v>
      </c>
      <c r="G150">
        <v>40</v>
      </c>
      <c r="H150">
        <v>50</v>
      </c>
      <c r="I150">
        <v>35</v>
      </c>
      <c r="J150">
        <v>320</v>
      </c>
      <c r="K150">
        <v>53.33</v>
      </c>
    </row>
    <row r="151" spans="2:11" x14ac:dyDescent="0.3">
      <c r="B151">
        <v>105</v>
      </c>
      <c r="C151" t="s">
        <v>274</v>
      </c>
      <c r="D151">
        <v>60</v>
      </c>
      <c r="E151">
        <v>80</v>
      </c>
      <c r="F151">
        <v>110</v>
      </c>
      <c r="G151">
        <v>50</v>
      </c>
      <c r="H151">
        <v>80</v>
      </c>
      <c r="I151">
        <v>45</v>
      </c>
      <c r="J151">
        <v>425</v>
      </c>
      <c r="K151">
        <v>70.83</v>
      </c>
    </row>
    <row r="152" spans="2:11" x14ac:dyDescent="0.3">
      <c r="B152">
        <v>105</v>
      </c>
      <c r="C152" t="s">
        <v>276</v>
      </c>
      <c r="D152">
        <v>60</v>
      </c>
      <c r="E152">
        <v>80</v>
      </c>
      <c r="F152">
        <v>110</v>
      </c>
      <c r="G152">
        <v>50</v>
      </c>
      <c r="H152">
        <v>80</v>
      </c>
      <c r="I152">
        <v>45</v>
      </c>
      <c r="J152">
        <v>425</v>
      </c>
      <c r="K152">
        <v>70.83</v>
      </c>
    </row>
    <row r="153" spans="2:11" x14ac:dyDescent="0.3">
      <c r="B153">
        <v>106</v>
      </c>
      <c r="C153" t="s">
        <v>278</v>
      </c>
      <c r="D153">
        <v>50</v>
      </c>
      <c r="E153">
        <v>120</v>
      </c>
      <c r="F153">
        <v>53</v>
      </c>
      <c r="G153">
        <v>35</v>
      </c>
      <c r="H153">
        <v>110</v>
      </c>
      <c r="I153">
        <v>87</v>
      </c>
      <c r="J153">
        <v>455</v>
      </c>
      <c r="K153">
        <v>75.83</v>
      </c>
    </row>
    <row r="154" spans="2:11" x14ac:dyDescent="0.3">
      <c r="B154">
        <v>107</v>
      </c>
      <c r="C154" t="s">
        <v>280</v>
      </c>
      <c r="D154">
        <v>50</v>
      </c>
      <c r="E154">
        <v>105</v>
      </c>
      <c r="F154">
        <v>79</v>
      </c>
      <c r="G154">
        <v>35</v>
      </c>
      <c r="H154">
        <v>110</v>
      </c>
      <c r="I154">
        <v>76</v>
      </c>
      <c r="J154">
        <v>455</v>
      </c>
      <c r="K154">
        <v>75.83</v>
      </c>
    </row>
    <row r="155" spans="2:11" x14ac:dyDescent="0.3">
      <c r="B155">
        <v>108</v>
      </c>
      <c r="C155" t="s">
        <v>282</v>
      </c>
      <c r="D155">
        <v>90</v>
      </c>
      <c r="E155">
        <v>55</v>
      </c>
      <c r="F155">
        <v>75</v>
      </c>
      <c r="G155">
        <v>60</v>
      </c>
      <c r="H155">
        <v>75</v>
      </c>
      <c r="I155">
        <v>30</v>
      </c>
      <c r="J155">
        <v>385</v>
      </c>
      <c r="K155">
        <v>64.17</v>
      </c>
    </row>
    <row r="156" spans="2:11" x14ac:dyDescent="0.3">
      <c r="B156">
        <v>109</v>
      </c>
      <c r="C156" t="s">
        <v>284</v>
      </c>
      <c r="D156">
        <v>40</v>
      </c>
      <c r="E156">
        <v>65</v>
      </c>
      <c r="F156">
        <v>95</v>
      </c>
      <c r="G156">
        <v>60</v>
      </c>
      <c r="H156">
        <v>45</v>
      </c>
      <c r="I156">
        <v>35</v>
      </c>
      <c r="J156">
        <v>340</v>
      </c>
      <c r="K156">
        <v>56.67</v>
      </c>
    </row>
    <row r="157" spans="2:11" x14ac:dyDescent="0.3">
      <c r="B157">
        <v>110</v>
      </c>
      <c r="C157" t="s">
        <v>286</v>
      </c>
      <c r="D157">
        <v>65</v>
      </c>
      <c r="E157">
        <v>90</v>
      </c>
      <c r="F157">
        <v>120</v>
      </c>
      <c r="G157">
        <v>85</v>
      </c>
      <c r="H157">
        <v>70</v>
      </c>
      <c r="I157">
        <v>60</v>
      </c>
      <c r="J157">
        <v>490</v>
      </c>
      <c r="K157">
        <v>81.67</v>
      </c>
    </row>
    <row r="158" spans="2:11" x14ac:dyDescent="0.3">
      <c r="B158">
        <v>110</v>
      </c>
      <c r="C158" t="s">
        <v>288</v>
      </c>
      <c r="D158">
        <v>65</v>
      </c>
      <c r="E158">
        <v>90</v>
      </c>
      <c r="F158">
        <v>120</v>
      </c>
      <c r="G158">
        <v>85</v>
      </c>
      <c r="H158">
        <v>70</v>
      </c>
      <c r="I158">
        <v>60</v>
      </c>
      <c r="J158">
        <v>490</v>
      </c>
      <c r="K158">
        <v>81.67</v>
      </c>
    </row>
    <row r="159" spans="2:11" x14ac:dyDescent="0.3">
      <c r="B159">
        <v>111</v>
      </c>
      <c r="C159" t="s">
        <v>290</v>
      </c>
      <c r="D159">
        <v>80</v>
      </c>
      <c r="E159">
        <v>85</v>
      </c>
      <c r="F159">
        <v>95</v>
      </c>
      <c r="G159">
        <v>30</v>
      </c>
      <c r="H159">
        <v>30</v>
      </c>
      <c r="I159">
        <v>25</v>
      </c>
      <c r="J159">
        <v>345</v>
      </c>
      <c r="K159">
        <v>57.5</v>
      </c>
    </row>
    <row r="160" spans="2:11" x14ac:dyDescent="0.3">
      <c r="B160">
        <v>112</v>
      </c>
      <c r="C160" t="s">
        <v>292</v>
      </c>
      <c r="D160">
        <v>105</v>
      </c>
      <c r="E160">
        <v>130</v>
      </c>
      <c r="F160">
        <v>120</v>
      </c>
      <c r="G160">
        <v>45</v>
      </c>
      <c r="H160">
        <v>45</v>
      </c>
      <c r="I160">
        <v>40</v>
      </c>
      <c r="J160">
        <v>485</v>
      </c>
      <c r="K160">
        <v>80.83</v>
      </c>
    </row>
    <row r="161" spans="2:11" x14ac:dyDescent="0.3">
      <c r="B161">
        <v>113</v>
      </c>
      <c r="C161" t="s">
        <v>294</v>
      </c>
      <c r="D161">
        <v>250</v>
      </c>
      <c r="E161">
        <v>5</v>
      </c>
      <c r="F161">
        <v>5</v>
      </c>
      <c r="G161">
        <v>35</v>
      </c>
      <c r="H161">
        <v>105</v>
      </c>
      <c r="I161">
        <v>50</v>
      </c>
      <c r="J161">
        <v>450</v>
      </c>
      <c r="K161">
        <v>75</v>
      </c>
    </row>
    <row r="162" spans="2:11" x14ac:dyDescent="0.3">
      <c r="B162">
        <v>114</v>
      </c>
      <c r="C162" t="s">
        <v>296</v>
      </c>
      <c r="D162">
        <v>65</v>
      </c>
      <c r="E162">
        <v>55</v>
      </c>
      <c r="F162">
        <v>115</v>
      </c>
      <c r="G162">
        <v>100</v>
      </c>
      <c r="H162">
        <v>40</v>
      </c>
      <c r="I162">
        <v>60</v>
      </c>
      <c r="J162">
        <v>435</v>
      </c>
      <c r="K162">
        <v>72.5</v>
      </c>
    </row>
    <row r="163" spans="2:11" x14ac:dyDescent="0.3">
      <c r="B163">
        <v>115</v>
      </c>
      <c r="C163" t="s">
        <v>298</v>
      </c>
      <c r="D163">
        <v>105</v>
      </c>
      <c r="E163">
        <v>95</v>
      </c>
      <c r="F163">
        <v>80</v>
      </c>
      <c r="G163">
        <v>40</v>
      </c>
      <c r="H163">
        <v>80</v>
      </c>
      <c r="I163">
        <v>90</v>
      </c>
      <c r="J163">
        <v>490</v>
      </c>
      <c r="K163">
        <v>81.67</v>
      </c>
    </row>
    <row r="164" spans="2:11" x14ac:dyDescent="0.3">
      <c r="B164">
        <v>115</v>
      </c>
      <c r="C164" t="s">
        <v>299</v>
      </c>
      <c r="D164">
        <v>105</v>
      </c>
      <c r="E164">
        <v>125</v>
      </c>
      <c r="F164">
        <v>100</v>
      </c>
      <c r="G164">
        <v>60</v>
      </c>
      <c r="H164">
        <v>100</v>
      </c>
      <c r="I164">
        <v>100</v>
      </c>
      <c r="J164">
        <v>590</v>
      </c>
      <c r="K164">
        <v>98.33</v>
      </c>
    </row>
    <row r="165" spans="2:11" x14ac:dyDescent="0.3">
      <c r="B165">
        <v>116</v>
      </c>
      <c r="C165" t="s">
        <v>301</v>
      </c>
      <c r="D165">
        <v>30</v>
      </c>
      <c r="E165">
        <v>40</v>
      </c>
      <c r="F165">
        <v>70</v>
      </c>
      <c r="G165">
        <v>70</v>
      </c>
      <c r="H165">
        <v>25</v>
      </c>
      <c r="I165">
        <v>60</v>
      </c>
      <c r="J165">
        <v>295</v>
      </c>
      <c r="K165">
        <v>49.17</v>
      </c>
    </row>
    <row r="166" spans="2:11" x14ac:dyDescent="0.3">
      <c r="B166">
        <v>117</v>
      </c>
      <c r="C166" t="s">
        <v>303</v>
      </c>
      <c r="D166">
        <v>55</v>
      </c>
      <c r="E166">
        <v>65</v>
      </c>
      <c r="F166">
        <v>95</v>
      </c>
      <c r="G166">
        <v>95</v>
      </c>
      <c r="H166">
        <v>45</v>
      </c>
      <c r="I166">
        <v>85</v>
      </c>
      <c r="J166">
        <v>440</v>
      </c>
      <c r="K166">
        <v>73.33</v>
      </c>
    </row>
    <row r="167" spans="2:11" x14ac:dyDescent="0.3">
      <c r="B167">
        <v>118</v>
      </c>
      <c r="C167" t="s">
        <v>305</v>
      </c>
      <c r="D167">
        <v>45</v>
      </c>
      <c r="E167">
        <v>67</v>
      </c>
      <c r="F167">
        <v>60</v>
      </c>
      <c r="G167">
        <v>35</v>
      </c>
      <c r="H167">
        <v>50</v>
      </c>
      <c r="I167">
        <v>63</v>
      </c>
      <c r="J167">
        <v>320</v>
      </c>
      <c r="K167">
        <v>53.33</v>
      </c>
    </row>
    <row r="168" spans="2:11" x14ac:dyDescent="0.3">
      <c r="B168">
        <v>119</v>
      </c>
      <c r="C168" t="s">
        <v>307</v>
      </c>
      <c r="D168">
        <v>80</v>
      </c>
      <c r="E168">
        <v>92</v>
      </c>
      <c r="F168">
        <v>65</v>
      </c>
      <c r="G168">
        <v>65</v>
      </c>
      <c r="H168">
        <v>80</v>
      </c>
      <c r="I168">
        <v>68</v>
      </c>
      <c r="J168">
        <v>450</v>
      </c>
      <c r="K168">
        <v>75</v>
      </c>
    </row>
    <row r="169" spans="2:11" x14ac:dyDescent="0.3">
      <c r="B169">
        <v>120</v>
      </c>
      <c r="C169" t="s">
        <v>309</v>
      </c>
      <c r="D169">
        <v>30</v>
      </c>
      <c r="E169">
        <v>45</v>
      </c>
      <c r="F169">
        <v>55</v>
      </c>
      <c r="G169">
        <v>70</v>
      </c>
      <c r="H169">
        <v>55</v>
      </c>
      <c r="I169">
        <v>85</v>
      </c>
      <c r="J169">
        <v>340</v>
      </c>
      <c r="K169">
        <v>56.67</v>
      </c>
    </row>
    <row r="170" spans="2:11" x14ac:dyDescent="0.3">
      <c r="B170">
        <v>121</v>
      </c>
      <c r="C170" t="s">
        <v>311</v>
      </c>
      <c r="D170">
        <v>60</v>
      </c>
      <c r="E170">
        <v>75</v>
      </c>
      <c r="F170">
        <v>85</v>
      </c>
      <c r="G170">
        <v>100</v>
      </c>
      <c r="H170">
        <v>85</v>
      </c>
      <c r="I170">
        <v>115</v>
      </c>
      <c r="J170">
        <v>520</v>
      </c>
      <c r="K170">
        <v>86.67</v>
      </c>
    </row>
    <row r="171" spans="2:11" x14ac:dyDescent="0.3">
      <c r="B171">
        <v>122</v>
      </c>
      <c r="C171" t="s">
        <v>313</v>
      </c>
      <c r="D171">
        <v>40</v>
      </c>
      <c r="E171">
        <v>45</v>
      </c>
      <c r="F171">
        <v>65</v>
      </c>
      <c r="G171">
        <v>100</v>
      </c>
      <c r="H171">
        <v>120</v>
      </c>
      <c r="I171">
        <v>90</v>
      </c>
      <c r="J171">
        <v>460</v>
      </c>
      <c r="K171">
        <v>76.67</v>
      </c>
    </row>
    <row r="172" spans="2:11" x14ac:dyDescent="0.3">
      <c r="B172">
        <v>122</v>
      </c>
      <c r="C172" t="s">
        <v>315</v>
      </c>
      <c r="D172">
        <v>50</v>
      </c>
      <c r="E172">
        <v>65</v>
      </c>
      <c r="F172">
        <v>65</v>
      </c>
      <c r="G172">
        <v>90</v>
      </c>
      <c r="H172">
        <v>90</v>
      </c>
      <c r="I172">
        <v>100</v>
      </c>
      <c r="J172">
        <v>460</v>
      </c>
      <c r="K172">
        <v>76.67</v>
      </c>
    </row>
    <row r="173" spans="2:11" x14ac:dyDescent="0.3">
      <c r="B173">
        <v>123</v>
      </c>
      <c r="C173" t="s">
        <v>317</v>
      </c>
      <c r="D173">
        <v>70</v>
      </c>
      <c r="E173">
        <v>110</v>
      </c>
      <c r="F173">
        <v>80</v>
      </c>
      <c r="G173">
        <v>55</v>
      </c>
      <c r="H173">
        <v>80</v>
      </c>
      <c r="I173">
        <v>105</v>
      </c>
      <c r="J173">
        <v>500</v>
      </c>
      <c r="K173">
        <v>83.33</v>
      </c>
    </row>
    <row r="174" spans="2:11" x14ac:dyDescent="0.3">
      <c r="B174">
        <v>124</v>
      </c>
      <c r="C174" t="s">
        <v>319</v>
      </c>
      <c r="D174">
        <v>65</v>
      </c>
      <c r="E174">
        <v>50</v>
      </c>
      <c r="F174">
        <v>35</v>
      </c>
      <c r="G174">
        <v>115</v>
      </c>
      <c r="H174">
        <v>95</v>
      </c>
      <c r="I174">
        <v>95</v>
      </c>
      <c r="J174">
        <v>455</v>
      </c>
      <c r="K174">
        <v>75.83</v>
      </c>
    </row>
    <row r="175" spans="2:11" x14ac:dyDescent="0.3">
      <c r="B175">
        <v>125</v>
      </c>
      <c r="C175" t="s">
        <v>321</v>
      </c>
      <c r="D175">
        <v>65</v>
      </c>
      <c r="E175">
        <v>83</v>
      </c>
      <c r="F175">
        <v>57</v>
      </c>
      <c r="G175">
        <v>95</v>
      </c>
      <c r="H175">
        <v>85</v>
      </c>
      <c r="I175">
        <v>105</v>
      </c>
      <c r="J175">
        <v>490</v>
      </c>
      <c r="K175">
        <v>81.67</v>
      </c>
    </row>
    <row r="176" spans="2:11" x14ac:dyDescent="0.3">
      <c r="B176">
        <v>126</v>
      </c>
      <c r="C176" t="s">
        <v>323</v>
      </c>
      <c r="D176">
        <v>65</v>
      </c>
      <c r="E176">
        <v>95</v>
      </c>
      <c r="F176">
        <v>57</v>
      </c>
      <c r="G176">
        <v>100</v>
      </c>
      <c r="H176">
        <v>85</v>
      </c>
      <c r="I176">
        <v>93</v>
      </c>
      <c r="J176">
        <v>495</v>
      </c>
      <c r="K176">
        <v>82.5</v>
      </c>
    </row>
    <row r="177" spans="2:11" x14ac:dyDescent="0.3">
      <c r="B177">
        <v>127</v>
      </c>
      <c r="C177" t="s">
        <v>325</v>
      </c>
      <c r="D177">
        <v>65</v>
      </c>
      <c r="E177">
        <v>125</v>
      </c>
      <c r="F177">
        <v>100</v>
      </c>
      <c r="G177">
        <v>55</v>
      </c>
      <c r="H177">
        <v>70</v>
      </c>
      <c r="I177">
        <v>85</v>
      </c>
      <c r="J177">
        <v>500</v>
      </c>
      <c r="K177">
        <v>83.33</v>
      </c>
    </row>
    <row r="178" spans="2:11" x14ac:dyDescent="0.3">
      <c r="B178">
        <v>127</v>
      </c>
      <c r="C178" t="s">
        <v>326</v>
      </c>
      <c r="D178">
        <v>65</v>
      </c>
      <c r="E178">
        <v>155</v>
      </c>
      <c r="F178">
        <v>120</v>
      </c>
      <c r="G178">
        <v>65</v>
      </c>
      <c r="H178">
        <v>90</v>
      </c>
      <c r="I178">
        <v>105</v>
      </c>
      <c r="J178">
        <v>600</v>
      </c>
      <c r="K178">
        <v>100</v>
      </c>
    </row>
    <row r="179" spans="2:11" x14ac:dyDescent="0.3">
      <c r="B179">
        <v>128</v>
      </c>
      <c r="C179" t="s">
        <v>328</v>
      </c>
      <c r="D179">
        <v>75</v>
      </c>
      <c r="E179">
        <v>100</v>
      </c>
      <c r="F179">
        <v>95</v>
      </c>
      <c r="G179">
        <v>40</v>
      </c>
      <c r="H179">
        <v>70</v>
      </c>
      <c r="I179">
        <v>110</v>
      </c>
      <c r="J179">
        <v>490</v>
      </c>
      <c r="K179">
        <v>81.67</v>
      </c>
    </row>
    <row r="180" spans="2:11" x14ac:dyDescent="0.3">
      <c r="B180">
        <v>129</v>
      </c>
      <c r="C180" t="s">
        <v>330</v>
      </c>
      <c r="D180">
        <v>20</v>
      </c>
      <c r="E180">
        <v>10</v>
      </c>
      <c r="F180">
        <v>55</v>
      </c>
      <c r="G180">
        <v>15</v>
      </c>
      <c r="H180">
        <v>20</v>
      </c>
      <c r="I180">
        <v>80</v>
      </c>
      <c r="J180">
        <v>200</v>
      </c>
      <c r="K180">
        <v>33.33</v>
      </c>
    </row>
    <row r="181" spans="2:11" x14ac:dyDescent="0.3">
      <c r="B181">
        <v>130</v>
      </c>
      <c r="C181" t="s">
        <v>332</v>
      </c>
      <c r="D181">
        <v>95</v>
      </c>
      <c r="E181">
        <v>125</v>
      </c>
      <c r="F181">
        <v>79</v>
      </c>
      <c r="G181">
        <v>60</v>
      </c>
      <c r="H181">
        <v>100</v>
      </c>
      <c r="I181">
        <v>81</v>
      </c>
      <c r="J181">
        <v>540</v>
      </c>
      <c r="K181">
        <v>90</v>
      </c>
    </row>
    <row r="182" spans="2:11" x14ac:dyDescent="0.3">
      <c r="B182">
        <v>130</v>
      </c>
      <c r="C182" t="s">
        <v>333</v>
      </c>
      <c r="D182">
        <v>95</v>
      </c>
      <c r="E182">
        <v>155</v>
      </c>
      <c r="F182">
        <v>109</v>
      </c>
      <c r="G182">
        <v>70</v>
      </c>
      <c r="H182">
        <v>130</v>
      </c>
      <c r="I182">
        <v>81</v>
      </c>
      <c r="J182">
        <v>640</v>
      </c>
      <c r="K182">
        <v>106.67</v>
      </c>
    </row>
    <row r="183" spans="2:11" x14ac:dyDescent="0.3">
      <c r="B183">
        <v>131</v>
      </c>
      <c r="C183" t="s">
        <v>335</v>
      </c>
      <c r="D183">
        <v>130</v>
      </c>
      <c r="E183">
        <v>85</v>
      </c>
      <c r="F183">
        <v>80</v>
      </c>
      <c r="G183">
        <v>85</v>
      </c>
      <c r="H183">
        <v>95</v>
      </c>
      <c r="I183">
        <v>60</v>
      </c>
      <c r="J183">
        <v>535</v>
      </c>
      <c r="K183">
        <v>89.17</v>
      </c>
    </row>
    <row r="184" spans="2:11" x14ac:dyDescent="0.3">
      <c r="B184">
        <v>132</v>
      </c>
      <c r="C184" t="s">
        <v>337</v>
      </c>
      <c r="D184">
        <v>48</v>
      </c>
      <c r="E184">
        <v>48</v>
      </c>
      <c r="F184">
        <v>48</v>
      </c>
      <c r="G184">
        <v>48</v>
      </c>
      <c r="H184">
        <v>48</v>
      </c>
      <c r="I184">
        <v>48</v>
      </c>
      <c r="J184">
        <v>288</v>
      </c>
      <c r="K184">
        <v>48</v>
      </c>
    </row>
    <row r="185" spans="2:11" x14ac:dyDescent="0.3">
      <c r="B185">
        <v>133</v>
      </c>
      <c r="C185" t="s">
        <v>339</v>
      </c>
      <c r="D185">
        <v>55</v>
      </c>
      <c r="E185">
        <v>55</v>
      </c>
      <c r="F185">
        <v>50</v>
      </c>
      <c r="G185">
        <v>45</v>
      </c>
      <c r="H185">
        <v>65</v>
      </c>
      <c r="I185">
        <v>55</v>
      </c>
      <c r="J185">
        <v>325</v>
      </c>
      <c r="K185">
        <v>54.17</v>
      </c>
    </row>
    <row r="186" spans="2:11" x14ac:dyDescent="0.3">
      <c r="B186">
        <v>134</v>
      </c>
      <c r="C186" t="s">
        <v>341</v>
      </c>
      <c r="D186">
        <v>130</v>
      </c>
      <c r="E186">
        <v>65</v>
      </c>
      <c r="F186">
        <v>60</v>
      </c>
      <c r="G186">
        <v>110</v>
      </c>
      <c r="H186">
        <v>95</v>
      </c>
      <c r="I186">
        <v>65</v>
      </c>
      <c r="J186">
        <v>525</v>
      </c>
      <c r="K186">
        <v>87.5</v>
      </c>
    </row>
    <row r="187" spans="2:11" x14ac:dyDescent="0.3">
      <c r="B187">
        <v>135</v>
      </c>
      <c r="C187" t="s">
        <v>343</v>
      </c>
      <c r="D187">
        <v>65</v>
      </c>
      <c r="E187">
        <v>65</v>
      </c>
      <c r="F187">
        <v>60</v>
      </c>
      <c r="G187">
        <v>110</v>
      </c>
      <c r="H187">
        <v>95</v>
      </c>
      <c r="I187">
        <v>130</v>
      </c>
      <c r="J187">
        <v>525</v>
      </c>
      <c r="K187">
        <v>87.5</v>
      </c>
    </row>
    <row r="188" spans="2:11" x14ac:dyDescent="0.3">
      <c r="B188">
        <v>136</v>
      </c>
      <c r="C188" t="s">
        <v>345</v>
      </c>
      <c r="D188">
        <v>65</v>
      </c>
      <c r="E188">
        <v>130</v>
      </c>
      <c r="F188">
        <v>60</v>
      </c>
      <c r="G188">
        <v>95</v>
      </c>
      <c r="H188">
        <v>110</v>
      </c>
      <c r="I188">
        <v>65</v>
      </c>
      <c r="J188">
        <v>525</v>
      </c>
      <c r="K188">
        <v>87.5</v>
      </c>
    </row>
    <row r="189" spans="2:11" x14ac:dyDescent="0.3">
      <c r="B189">
        <v>137</v>
      </c>
      <c r="C189" t="s">
        <v>347</v>
      </c>
      <c r="D189">
        <v>65</v>
      </c>
      <c r="E189">
        <v>60</v>
      </c>
      <c r="F189">
        <v>70</v>
      </c>
      <c r="G189">
        <v>85</v>
      </c>
      <c r="H189">
        <v>75</v>
      </c>
      <c r="I189">
        <v>40</v>
      </c>
      <c r="J189">
        <v>395</v>
      </c>
      <c r="K189">
        <v>65.83</v>
      </c>
    </row>
    <row r="190" spans="2:11" x14ac:dyDescent="0.3">
      <c r="B190">
        <v>138</v>
      </c>
      <c r="C190" t="s">
        <v>349</v>
      </c>
      <c r="D190">
        <v>35</v>
      </c>
      <c r="E190">
        <v>40</v>
      </c>
      <c r="F190">
        <v>100</v>
      </c>
      <c r="G190">
        <v>90</v>
      </c>
      <c r="H190">
        <v>55</v>
      </c>
      <c r="I190">
        <v>35</v>
      </c>
      <c r="J190">
        <v>355</v>
      </c>
      <c r="K190">
        <v>59.17</v>
      </c>
    </row>
    <row r="191" spans="2:11" x14ac:dyDescent="0.3">
      <c r="B191">
        <v>139</v>
      </c>
      <c r="C191" t="s">
        <v>351</v>
      </c>
      <c r="D191">
        <v>70</v>
      </c>
      <c r="E191">
        <v>60</v>
      </c>
      <c r="F191">
        <v>125</v>
      </c>
      <c r="G191">
        <v>115</v>
      </c>
      <c r="H191">
        <v>70</v>
      </c>
      <c r="I191">
        <v>55</v>
      </c>
      <c r="J191">
        <v>495</v>
      </c>
      <c r="K191">
        <v>82.5</v>
      </c>
    </row>
    <row r="192" spans="2:11" x14ac:dyDescent="0.3">
      <c r="B192">
        <v>140</v>
      </c>
      <c r="C192" t="s">
        <v>353</v>
      </c>
      <c r="D192">
        <v>30</v>
      </c>
      <c r="E192">
        <v>80</v>
      </c>
      <c r="F192">
        <v>90</v>
      </c>
      <c r="G192">
        <v>55</v>
      </c>
      <c r="H192">
        <v>45</v>
      </c>
      <c r="I192">
        <v>55</v>
      </c>
      <c r="J192">
        <v>355</v>
      </c>
      <c r="K192">
        <v>59.17</v>
      </c>
    </row>
    <row r="193" spans="2:11" x14ac:dyDescent="0.3">
      <c r="B193">
        <v>141</v>
      </c>
      <c r="C193" t="s">
        <v>355</v>
      </c>
      <c r="D193">
        <v>60</v>
      </c>
      <c r="E193">
        <v>115</v>
      </c>
      <c r="F193">
        <v>105</v>
      </c>
      <c r="G193">
        <v>65</v>
      </c>
      <c r="H193">
        <v>70</v>
      </c>
      <c r="I193">
        <v>80</v>
      </c>
      <c r="J193">
        <v>495</v>
      </c>
      <c r="K193">
        <v>82.5</v>
      </c>
    </row>
    <row r="194" spans="2:11" x14ac:dyDescent="0.3">
      <c r="B194">
        <v>142</v>
      </c>
      <c r="C194" t="s">
        <v>357</v>
      </c>
      <c r="D194">
        <v>80</v>
      </c>
      <c r="E194">
        <v>105</v>
      </c>
      <c r="F194">
        <v>65</v>
      </c>
      <c r="G194">
        <v>60</v>
      </c>
      <c r="H194">
        <v>75</v>
      </c>
      <c r="I194">
        <v>130</v>
      </c>
      <c r="J194">
        <v>515</v>
      </c>
      <c r="K194">
        <v>85.83</v>
      </c>
    </row>
    <row r="195" spans="2:11" x14ac:dyDescent="0.3">
      <c r="B195">
        <v>142</v>
      </c>
      <c r="C195" t="s">
        <v>358</v>
      </c>
      <c r="D195">
        <v>80</v>
      </c>
      <c r="E195">
        <v>135</v>
      </c>
      <c r="F195">
        <v>85</v>
      </c>
      <c r="G195">
        <v>70</v>
      </c>
      <c r="H195">
        <v>95</v>
      </c>
      <c r="I195">
        <v>150</v>
      </c>
      <c r="J195">
        <v>615</v>
      </c>
      <c r="K195">
        <v>102.5</v>
      </c>
    </row>
    <row r="196" spans="2:11" x14ac:dyDescent="0.3">
      <c r="B196">
        <v>143</v>
      </c>
      <c r="C196" t="s">
        <v>360</v>
      </c>
      <c r="D196">
        <v>160</v>
      </c>
      <c r="E196">
        <v>110</v>
      </c>
      <c r="F196">
        <v>65</v>
      </c>
      <c r="G196">
        <v>65</v>
      </c>
      <c r="H196">
        <v>110</v>
      </c>
      <c r="I196">
        <v>30</v>
      </c>
      <c r="J196">
        <v>540</v>
      </c>
      <c r="K196">
        <v>90</v>
      </c>
    </row>
    <row r="197" spans="2:11" x14ac:dyDescent="0.3">
      <c r="B197">
        <v>144</v>
      </c>
      <c r="C197" t="s">
        <v>362</v>
      </c>
      <c r="D197">
        <v>90</v>
      </c>
      <c r="E197">
        <v>85</v>
      </c>
      <c r="F197">
        <v>100</v>
      </c>
      <c r="G197">
        <v>95</v>
      </c>
      <c r="H197">
        <v>125</v>
      </c>
      <c r="I197">
        <v>85</v>
      </c>
      <c r="J197">
        <v>580</v>
      </c>
      <c r="K197">
        <v>96.67</v>
      </c>
    </row>
    <row r="198" spans="2:11" x14ac:dyDescent="0.3">
      <c r="B198">
        <v>144</v>
      </c>
      <c r="C198" t="s">
        <v>363</v>
      </c>
      <c r="D198">
        <v>90</v>
      </c>
      <c r="E198">
        <v>85</v>
      </c>
      <c r="F198">
        <v>85</v>
      </c>
      <c r="G198">
        <v>125</v>
      </c>
      <c r="H198">
        <v>100</v>
      </c>
      <c r="I198">
        <v>95</v>
      </c>
      <c r="J198">
        <v>580</v>
      </c>
      <c r="K198">
        <v>96.67</v>
      </c>
    </row>
    <row r="199" spans="2:11" x14ac:dyDescent="0.3">
      <c r="B199">
        <v>145</v>
      </c>
      <c r="C199" t="s">
        <v>365</v>
      </c>
      <c r="D199">
        <v>90</v>
      </c>
      <c r="E199">
        <v>90</v>
      </c>
      <c r="F199">
        <v>85</v>
      </c>
      <c r="G199">
        <v>125</v>
      </c>
      <c r="H199">
        <v>90</v>
      </c>
      <c r="I199">
        <v>100</v>
      </c>
      <c r="J199">
        <v>580</v>
      </c>
      <c r="K199">
        <v>96.67</v>
      </c>
    </row>
    <row r="200" spans="2:11" x14ac:dyDescent="0.3">
      <c r="B200">
        <v>145</v>
      </c>
      <c r="C200" t="s">
        <v>366</v>
      </c>
      <c r="D200">
        <v>90</v>
      </c>
      <c r="E200">
        <v>125</v>
      </c>
      <c r="F200">
        <v>90</v>
      </c>
      <c r="G200">
        <v>85</v>
      </c>
      <c r="H200">
        <v>90</v>
      </c>
      <c r="I200">
        <v>100</v>
      </c>
      <c r="J200">
        <v>580</v>
      </c>
      <c r="K200">
        <v>96.67</v>
      </c>
    </row>
    <row r="201" spans="2:11" x14ac:dyDescent="0.3">
      <c r="B201">
        <v>146</v>
      </c>
      <c r="C201" t="s">
        <v>368</v>
      </c>
      <c r="D201">
        <v>90</v>
      </c>
      <c r="E201">
        <v>100</v>
      </c>
      <c r="F201">
        <v>90</v>
      </c>
      <c r="G201">
        <v>125</v>
      </c>
      <c r="H201">
        <v>85</v>
      </c>
      <c r="I201">
        <v>90</v>
      </c>
      <c r="J201">
        <v>580</v>
      </c>
      <c r="K201">
        <v>96.67</v>
      </c>
    </row>
    <row r="202" spans="2:11" x14ac:dyDescent="0.3">
      <c r="B202">
        <v>146</v>
      </c>
      <c r="C202" t="s">
        <v>369</v>
      </c>
      <c r="D202">
        <v>90</v>
      </c>
      <c r="E202">
        <v>85</v>
      </c>
      <c r="F202">
        <v>90</v>
      </c>
      <c r="G202">
        <v>100</v>
      </c>
      <c r="H202">
        <v>125</v>
      </c>
      <c r="I202">
        <v>90</v>
      </c>
      <c r="J202">
        <v>580</v>
      </c>
      <c r="K202">
        <v>96.67</v>
      </c>
    </row>
    <row r="203" spans="2:11" x14ac:dyDescent="0.3">
      <c r="B203">
        <v>147</v>
      </c>
      <c r="C203" t="s">
        <v>371</v>
      </c>
      <c r="D203">
        <v>41</v>
      </c>
      <c r="E203">
        <v>64</v>
      </c>
      <c r="F203">
        <v>45</v>
      </c>
      <c r="G203">
        <v>50</v>
      </c>
      <c r="H203">
        <v>50</v>
      </c>
      <c r="I203">
        <v>50</v>
      </c>
      <c r="J203">
        <v>300</v>
      </c>
      <c r="K203">
        <v>50</v>
      </c>
    </row>
    <row r="204" spans="2:11" x14ac:dyDescent="0.3">
      <c r="B204">
        <v>148</v>
      </c>
      <c r="C204" t="s">
        <v>373</v>
      </c>
      <c r="D204">
        <v>61</v>
      </c>
      <c r="E204">
        <v>84</v>
      </c>
      <c r="F204">
        <v>65</v>
      </c>
      <c r="G204">
        <v>70</v>
      </c>
      <c r="H204">
        <v>70</v>
      </c>
      <c r="I204">
        <v>70</v>
      </c>
      <c r="J204">
        <v>420</v>
      </c>
      <c r="K204">
        <v>70</v>
      </c>
    </row>
    <row r="205" spans="2:11" x14ac:dyDescent="0.3">
      <c r="B205">
        <v>149</v>
      </c>
      <c r="C205" t="s">
        <v>375</v>
      </c>
      <c r="D205">
        <v>91</v>
      </c>
      <c r="E205">
        <v>134</v>
      </c>
      <c r="F205">
        <v>95</v>
      </c>
      <c r="G205">
        <v>100</v>
      </c>
      <c r="H205">
        <v>100</v>
      </c>
      <c r="I205">
        <v>80</v>
      </c>
      <c r="J205">
        <v>600</v>
      </c>
      <c r="K205">
        <v>100</v>
      </c>
    </row>
    <row r="206" spans="2:11" x14ac:dyDescent="0.3">
      <c r="B206">
        <v>150</v>
      </c>
      <c r="C206" t="s">
        <v>377</v>
      </c>
      <c r="D206">
        <v>106</v>
      </c>
      <c r="E206">
        <v>110</v>
      </c>
      <c r="F206">
        <v>90</v>
      </c>
      <c r="G206">
        <v>154</v>
      </c>
      <c r="H206">
        <v>90</v>
      </c>
      <c r="I206">
        <v>130</v>
      </c>
      <c r="J206">
        <v>680</v>
      </c>
      <c r="K206">
        <v>113.33</v>
      </c>
    </row>
    <row r="207" spans="2:11" x14ac:dyDescent="0.3">
      <c r="B207">
        <v>150</v>
      </c>
      <c r="C207" t="s">
        <v>378</v>
      </c>
      <c r="D207">
        <v>106</v>
      </c>
      <c r="E207">
        <v>190</v>
      </c>
      <c r="F207">
        <v>100</v>
      </c>
      <c r="G207">
        <v>154</v>
      </c>
      <c r="H207">
        <v>100</v>
      </c>
      <c r="I207">
        <v>130</v>
      </c>
      <c r="J207">
        <v>780</v>
      </c>
      <c r="K207">
        <v>130</v>
      </c>
    </row>
    <row r="208" spans="2:11" x14ac:dyDescent="0.3">
      <c r="B208">
        <v>150</v>
      </c>
      <c r="C208" t="s">
        <v>379</v>
      </c>
      <c r="D208">
        <v>106</v>
      </c>
      <c r="E208">
        <v>150</v>
      </c>
      <c r="F208">
        <v>70</v>
      </c>
      <c r="G208">
        <v>194</v>
      </c>
      <c r="H208">
        <v>120</v>
      </c>
      <c r="I208">
        <v>140</v>
      </c>
      <c r="J208">
        <v>780</v>
      </c>
      <c r="K208">
        <v>130</v>
      </c>
    </row>
    <row r="209" spans="2:11" x14ac:dyDescent="0.3">
      <c r="B209">
        <v>151</v>
      </c>
      <c r="C209" t="s">
        <v>381</v>
      </c>
      <c r="D209">
        <v>100</v>
      </c>
      <c r="E209">
        <v>100</v>
      </c>
      <c r="F209">
        <v>100</v>
      </c>
      <c r="G209">
        <v>100</v>
      </c>
      <c r="H209">
        <v>100</v>
      </c>
      <c r="I209">
        <v>100</v>
      </c>
      <c r="J209">
        <v>600</v>
      </c>
      <c r="K209">
        <v>100</v>
      </c>
    </row>
    <row r="210" spans="2:11" x14ac:dyDescent="0.3">
      <c r="B210">
        <v>152</v>
      </c>
      <c r="C210" t="s">
        <v>383</v>
      </c>
      <c r="D210">
        <v>45</v>
      </c>
      <c r="E210">
        <v>49</v>
      </c>
      <c r="F210">
        <v>65</v>
      </c>
      <c r="G210">
        <v>49</v>
      </c>
      <c r="H210">
        <v>65</v>
      </c>
      <c r="I210">
        <v>45</v>
      </c>
      <c r="J210">
        <v>318</v>
      </c>
      <c r="K210">
        <v>53</v>
      </c>
    </row>
    <row r="211" spans="2:11" x14ac:dyDescent="0.3">
      <c r="B211">
        <v>153</v>
      </c>
      <c r="C211" t="s">
        <v>385</v>
      </c>
      <c r="D211">
        <v>60</v>
      </c>
      <c r="E211">
        <v>62</v>
      </c>
      <c r="F211">
        <v>80</v>
      </c>
      <c r="G211">
        <v>63</v>
      </c>
      <c r="H211">
        <v>80</v>
      </c>
      <c r="I211">
        <v>60</v>
      </c>
      <c r="J211">
        <v>405</v>
      </c>
      <c r="K211">
        <v>67.5</v>
      </c>
    </row>
    <row r="212" spans="2:11" x14ac:dyDescent="0.3">
      <c r="B212">
        <v>154</v>
      </c>
      <c r="C212" t="s">
        <v>387</v>
      </c>
      <c r="D212">
        <v>80</v>
      </c>
      <c r="E212">
        <v>82</v>
      </c>
      <c r="F212">
        <v>100</v>
      </c>
      <c r="G212">
        <v>83</v>
      </c>
      <c r="H212">
        <v>100</v>
      </c>
      <c r="I212">
        <v>80</v>
      </c>
      <c r="J212">
        <v>525</v>
      </c>
      <c r="K212">
        <v>87.5</v>
      </c>
    </row>
    <row r="213" spans="2:11" x14ac:dyDescent="0.3">
      <c r="B213">
        <v>155</v>
      </c>
      <c r="C213" t="s">
        <v>389</v>
      </c>
      <c r="D213">
        <v>39</v>
      </c>
      <c r="E213">
        <v>52</v>
      </c>
      <c r="F213">
        <v>43</v>
      </c>
      <c r="G213">
        <v>60</v>
      </c>
      <c r="H213">
        <v>50</v>
      </c>
      <c r="I213">
        <v>65</v>
      </c>
      <c r="J213">
        <v>309</v>
      </c>
      <c r="K213">
        <v>51.5</v>
      </c>
    </row>
    <row r="214" spans="2:11" x14ac:dyDescent="0.3">
      <c r="B214">
        <v>156</v>
      </c>
      <c r="C214" t="s">
        <v>391</v>
      </c>
      <c r="D214">
        <v>58</v>
      </c>
      <c r="E214">
        <v>64</v>
      </c>
      <c r="F214">
        <v>58</v>
      </c>
      <c r="G214">
        <v>80</v>
      </c>
      <c r="H214">
        <v>65</v>
      </c>
      <c r="I214">
        <v>80</v>
      </c>
      <c r="J214">
        <v>405</v>
      </c>
      <c r="K214">
        <v>67.5</v>
      </c>
    </row>
    <row r="215" spans="2:11" x14ac:dyDescent="0.3">
      <c r="B215">
        <v>157</v>
      </c>
      <c r="C215" t="s">
        <v>393</v>
      </c>
      <c r="D215">
        <v>78</v>
      </c>
      <c r="E215">
        <v>84</v>
      </c>
      <c r="F215">
        <v>78</v>
      </c>
      <c r="G215">
        <v>109</v>
      </c>
      <c r="H215">
        <v>85</v>
      </c>
      <c r="I215">
        <v>100</v>
      </c>
      <c r="J215">
        <v>534</v>
      </c>
      <c r="K215">
        <v>89</v>
      </c>
    </row>
    <row r="216" spans="2:11" x14ac:dyDescent="0.3">
      <c r="B216">
        <v>158</v>
      </c>
      <c r="C216" t="s">
        <v>395</v>
      </c>
      <c r="D216">
        <v>50</v>
      </c>
      <c r="E216">
        <v>65</v>
      </c>
      <c r="F216">
        <v>64</v>
      </c>
      <c r="G216">
        <v>44</v>
      </c>
      <c r="H216">
        <v>48</v>
      </c>
      <c r="I216">
        <v>43</v>
      </c>
      <c r="J216">
        <v>314</v>
      </c>
      <c r="K216">
        <v>52.33</v>
      </c>
    </row>
    <row r="217" spans="2:11" x14ac:dyDescent="0.3">
      <c r="B217">
        <v>159</v>
      </c>
      <c r="C217" t="s">
        <v>397</v>
      </c>
      <c r="D217">
        <v>65</v>
      </c>
      <c r="E217">
        <v>80</v>
      </c>
      <c r="F217">
        <v>80</v>
      </c>
      <c r="G217">
        <v>59</v>
      </c>
      <c r="H217">
        <v>63</v>
      </c>
      <c r="I217">
        <v>58</v>
      </c>
      <c r="J217">
        <v>405</v>
      </c>
      <c r="K217">
        <v>67.5</v>
      </c>
    </row>
    <row r="218" spans="2:11" x14ac:dyDescent="0.3">
      <c r="B218">
        <v>160</v>
      </c>
      <c r="C218" t="s">
        <v>399</v>
      </c>
      <c r="D218">
        <v>85</v>
      </c>
      <c r="E218">
        <v>105</v>
      </c>
      <c r="F218">
        <v>100</v>
      </c>
      <c r="G218">
        <v>79</v>
      </c>
      <c r="H218">
        <v>83</v>
      </c>
      <c r="I218">
        <v>78</v>
      </c>
      <c r="J218">
        <v>530</v>
      </c>
      <c r="K218">
        <v>88.33</v>
      </c>
    </row>
    <row r="219" spans="2:11" x14ac:dyDescent="0.3">
      <c r="B219">
        <v>161</v>
      </c>
      <c r="C219" t="s">
        <v>401</v>
      </c>
      <c r="D219">
        <v>35</v>
      </c>
      <c r="E219">
        <v>46</v>
      </c>
      <c r="F219">
        <v>34</v>
      </c>
      <c r="G219">
        <v>35</v>
      </c>
      <c r="H219">
        <v>45</v>
      </c>
      <c r="I219">
        <v>20</v>
      </c>
      <c r="J219">
        <v>215</v>
      </c>
      <c r="K219">
        <v>35.83</v>
      </c>
    </row>
    <row r="220" spans="2:11" x14ac:dyDescent="0.3">
      <c r="B220">
        <v>162</v>
      </c>
      <c r="C220" t="s">
        <v>403</v>
      </c>
      <c r="D220">
        <v>85</v>
      </c>
      <c r="E220">
        <v>76</v>
      </c>
      <c r="F220">
        <v>64</v>
      </c>
      <c r="G220">
        <v>45</v>
      </c>
      <c r="H220">
        <v>55</v>
      </c>
      <c r="I220">
        <v>90</v>
      </c>
      <c r="J220">
        <v>415</v>
      </c>
      <c r="K220">
        <v>69.17</v>
      </c>
    </row>
    <row r="221" spans="2:11" x14ac:dyDescent="0.3">
      <c r="B221">
        <v>163</v>
      </c>
      <c r="C221" t="s">
        <v>405</v>
      </c>
      <c r="D221">
        <v>60</v>
      </c>
      <c r="E221">
        <v>30</v>
      </c>
      <c r="F221">
        <v>30</v>
      </c>
      <c r="G221">
        <v>36</v>
      </c>
      <c r="H221">
        <v>56</v>
      </c>
      <c r="I221">
        <v>50</v>
      </c>
      <c r="J221">
        <v>262</v>
      </c>
      <c r="K221">
        <v>43.67</v>
      </c>
    </row>
    <row r="222" spans="2:11" x14ac:dyDescent="0.3">
      <c r="B222">
        <v>164</v>
      </c>
      <c r="C222" t="s">
        <v>407</v>
      </c>
      <c r="D222">
        <v>100</v>
      </c>
      <c r="E222">
        <v>50</v>
      </c>
      <c r="F222">
        <v>50</v>
      </c>
      <c r="G222">
        <v>76</v>
      </c>
      <c r="H222">
        <v>96</v>
      </c>
      <c r="I222">
        <v>70</v>
      </c>
      <c r="J222">
        <v>442</v>
      </c>
      <c r="K222">
        <v>73.67</v>
      </c>
    </row>
    <row r="223" spans="2:11" x14ac:dyDescent="0.3">
      <c r="B223">
        <v>165</v>
      </c>
      <c r="C223" t="s">
        <v>409</v>
      </c>
      <c r="D223">
        <v>40</v>
      </c>
      <c r="E223">
        <v>20</v>
      </c>
      <c r="F223">
        <v>30</v>
      </c>
      <c r="G223">
        <v>40</v>
      </c>
      <c r="H223">
        <v>80</v>
      </c>
      <c r="I223">
        <v>55</v>
      </c>
      <c r="J223">
        <v>265</v>
      </c>
      <c r="K223">
        <v>44.17</v>
      </c>
    </row>
    <row r="224" spans="2:11" x14ac:dyDescent="0.3">
      <c r="B224">
        <v>166</v>
      </c>
      <c r="C224" t="s">
        <v>411</v>
      </c>
      <c r="D224">
        <v>55</v>
      </c>
      <c r="E224">
        <v>35</v>
      </c>
      <c r="F224">
        <v>50</v>
      </c>
      <c r="G224">
        <v>55</v>
      </c>
      <c r="H224">
        <v>110</v>
      </c>
      <c r="I224">
        <v>85</v>
      </c>
      <c r="J224">
        <v>390</v>
      </c>
      <c r="K224">
        <v>65</v>
      </c>
    </row>
    <row r="225" spans="2:11" x14ac:dyDescent="0.3">
      <c r="B225">
        <v>167</v>
      </c>
      <c r="C225" t="s">
        <v>413</v>
      </c>
      <c r="D225">
        <v>40</v>
      </c>
      <c r="E225">
        <v>60</v>
      </c>
      <c r="F225">
        <v>40</v>
      </c>
      <c r="G225">
        <v>40</v>
      </c>
      <c r="H225">
        <v>40</v>
      </c>
      <c r="I225">
        <v>30</v>
      </c>
      <c r="J225">
        <v>250</v>
      </c>
      <c r="K225">
        <v>41.67</v>
      </c>
    </row>
    <row r="226" spans="2:11" x14ac:dyDescent="0.3">
      <c r="B226">
        <v>168</v>
      </c>
      <c r="C226" t="s">
        <v>415</v>
      </c>
      <c r="D226">
        <v>70</v>
      </c>
      <c r="E226">
        <v>90</v>
      </c>
      <c r="F226">
        <v>70</v>
      </c>
      <c r="G226">
        <v>60</v>
      </c>
      <c r="H226">
        <v>60</v>
      </c>
      <c r="I226">
        <v>40</v>
      </c>
      <c r="J226">
        <v>390</v>
      </c>
      <c r="K226">
        <v>65</v>
      </c>
    </row>
    <row r="227" spans="2:11" x14ac:dyDescent="0.3">
      <c r="B227">
        <v>169</v>
      </c>
      <c r="C227" t="s">
        <v>417</v>
      </c>
      <c r="D227">
        <v>85</v>
      </c>
      <c r="E227">
        <v>90</v>
      </c>
      <c r="F227">
        <v>80</v>
      </c>
      <c r="G227">
        <v>70</v>
      </c>
      <c r="H227">
        <v>80</v>
      </c>
      <c r="I227">
        <v>130</v>
      </c>
      <c r="J227">
        <v>535</v>
      </c>
      <c r="K227">
        <v>89.17</v>
      </c>
    </row>
    <row r="228" spans="2:11" x14ac:dyDescent="0.3">
      <c r="B228">
        <v>170</v>
      </c>
      <c r="C228" t="s">
        <v>419</v>
      </c>
      <c r="D228">
        <v>75</v>
      </c>
      <c r="E228">
        <v>38</v>
      </c>
      <c r="F228">
        <v>38</v>
      </c>
      <c r="G228">
        <v>56</v>
      </c>
      <c r="H228">
        <v>56</v>
      </c>
      <c r="I228">
        <v>67</v>
      </c>
      <c r="J228">
        <v>330</v>
      </c>
      <c r="K228">
        <v>55</v>
      </c>
    </row>
    <row r="229" spans="2:11" x14ac:dyDescent="0.3">
      <c r="B229">
        <v>171</v>
      </c>
      <c r="C229" t="s">
        <v>421</v>
      </c>
      <c r="D229">
        <v>125</v>
      </c>
      <c r="E229">
        <v>58</v>
      </c>
      <c r="F229">
        <v>58</v>
      </c>
      <c r="G229">
        <v>76</v>
      </c>
      <c r="H229">
        <v>76</v>
      </c>
      <c r="I229">
        <v>67</v>
      </c>
      <c r="J229">
        <v>460</v>
      </c>
      <c r="K229">
        <v>76.67</v>
      </c>
    </row>
    <row r="230" spans="2:11" x14ac:dyDescent="0.3">
      <c r="B230">
        <v>172</v>
      </c>
      <c r="C230" t="s">
        <v>423</v>
      </c>
      <c r="D230">
        <v>20</v>
      </c>
      <c r="E230">
        <v>40</v>
      </c>
      <c r="F230">
        <v>15</v>
      </c>
      <c r="G230">
        <v>35</v>
      </c>
      <c r="H230">
        <v>35</v>
      </c>
      <c r="I230">
        <v>60</v>
      </c>
      <c r="J230">
        <v>205</v>
      </c>
      <c r="K230">
        <v>34.17</v>
      </c>
    </row>
    <row r="231" spans="2:11" x14ac:dyDescent="0.3">
      <c r="B231">
        <v>173</v>
      </c>
      <c r="C231" t="s">
        <v>425</v>
      </c>
      <c r="D231">
        <v>50</v>
      </c>
      <c r="E231">
        <v>25</v>
      </c>
      <c r="F231">
        <v>28</v>
      </c>
      <c r="G231">
        <v>45</v>
      </c>
      <c r="H231">
        <v>55</v>
      </c>
      <c r="I231">
        <v>15</v>
      </c>
      <c r="J231">
        <v>218</v>
      </c>
      <c r="K231">
        <v>36.33</v>
      </c>
    </row>
    <row r="232" spans="2:11" x14ac:dyDescent="0.3">
      <c r="B232">
        <v>174</v>
      </c>
      <c r="C232" t="s">
        <v>427</v>
      </c>
      <c r="D232">
        <v>90</v>
      </c>
      <c r="E232">
        <v>30</v>
      </c>
      <c r="F232">
        <v>15</v>
      </c>
      <c r="G232">
        <v>40</v>
      </c>
      <c r="H232">
        <v>20</v>
      </c>
      <c r="I232">
        <v>15</v>
      </c>
      <c r="J232">
        <v>210</v>
      </c>
      <c r="K232">
        <v>35</v>
      </c>
    </row>
    <row r="233" spans="2:11" x14ac:dyDescent="0.3">
      <c r="B233">
        <v>175</v>
      </c>
      <c r="C233" t="s">
        <v>429</v>
      </c>
      <c r="D233">
        <v>35</v>
      </c>
      <c r="E233">
        <v>20</v>
      </c>
      <c r="F233">
        <v>65</v>
      </c>
      <c r="G233">
        <v>40</v>
      </c>
      <c r="H233">
        <v>65</v>
      </c>
      <c r="I233">
        <v>20</v>
      </c>
      <c r="J233">
        <v>245</v>
      </c>
      <c r="K233">
        <v>40.83</v>
      </c>
    </row>
    <row r="234" spans="2:11" x14ac:dyDescent="0.3">
      <c r="B234">
        <v>176</v>
      </c>
      <c r="C234" t="s">
        <v>431</v>
      </c>
      <c r="D234">
        <v>55</v>
      </c>
      <c r="E234">
        <v>40</v>
      </c>
      <c r="F234">
        <v>85</v>
      </c>
      <c r="G234">
        <v>80</v>
      </c>
      <c r="H234">
        <v>105</v>
      </c>
      <c r="I234">
        <v>40</v>
      </c>
      <c r="J234">
        <v>405</v>
      </c>
      <c r="K234">
        <v>67.5</v>
      </c>
    </row>
    <row r="235" spans="2:11" x14ac:dyDescent="0.3">
      <c r="B235">
        <v>177</v>
      </c>
      <c r="C235" t="s">
        <v>433</v>
      </c>
      <c r="D235">
        <v>40</v>
      </c>
      <c r="E235">
        <v>50</v>
      </c>
      <c r="F235">
        <v>45</v>
      </c>
      <c r="G235">
        <v>70</v>
      </c>
      <c r="H235">
        <v>45</v>
      </c>
      <c r="I235">
        <v>70</v>
      </c>
      <c r="J235">
        <v>320</v>
      </c>
      <c r="K235">
        <v>53.33</v>
      </c>
    </row>
    <row r="236" spans="2:11" x14ac:dyDescent="0.3">
      <c r="B236">
        <v>178</v>
      </c>
      <c r="C236" t="s">
        <v>435</v>
      </c>
      <c r="D236">
        <v>65</v>
      </c>
      <c r="E236">
        <v>75</v>
      </c>
      <c r="F236">
        <v>70</v>
      </c>
      <c r="G236">
        <v>95</v>
      </c>
      <c r="H236">
        <v>70</v>
      </c>
      <c r="I236">
        <v>95</v>
      </c>
      <c r="J236">
        <v>470</v>
      </c>
      <c r="K236">
        <v>78.33</v>
      </c>
    </row>
    <row r="237" spans="2:11" x14ac:dyDescent="0.3">
      <c r="B237">
        <v>179</v>
      </c>
      <c r="C237" t="s">
        <v>437</v>
      </c>
      <c r="D237">
        <v>55</v>
      </c>
      <c r="E237">
        <v>40</v>
      </c>
      <c r="F237">
        <v>40</v>
      </c>
      <c r="G237">
        <v>65</v>
      </c>
      <c r="H237">
        <v>45</v>
      </c>
      <c r="I237">
        <v>35</v>
      </c>
      <c r="J237">
        <v>280</v>
      </c>
      <c r="K237">
        <v>46.67</v>
      </c>
    </row>
    <row r="238" spans="2:11" x14ac:dyDescent="0.3">
      <c r="B238">
        <v>180</v>
      </c>
      <c r="C238" t="s">
        <v>439</v>
      </c>
      <c r="D238">
        <v>70</v>
      </c>
      <c r="E238">
        <v>55</v>
      </c>
      <c r="F238">
        <v>55</v>
      </c>
      <c r="G238">
        <v>80</v>
      </c>
      <c r="H238">
        <v>60</v>
      </c>
      <c r="I238">
        <v>45</v>
      </c>
      <c r="J238">
        <v>365</v>
      </c>
      <c r="K238">
        <v>60.83</v>
      </c>
    </row>
    <row r="239" spans="2:11" x14ac:dyDescent="0.3">
      <c r="B239">
        <v>181</v>
      </c>
      <c r="C239" t="s">
        <v>441</v>
      </c>
      <c r="D239">
        <v>90</v>
      </c>
      <c r="E239">
        <v>75</v>
      </c>
      <c r="F239">
        <v>75</v>
      </c>
      <c r="G239">
        <v>115</v>
      </c>
      <c r="H239">
        <v>90</v>
      </c>
      <c r="I239">
        <v>55</v>
      </c>
      <c r="J239">
        <v>500</v>
      </c>
      <c r="K239">
        <v>83.33</v>
      </c>
    </row>
    <row r="240" spans="2:11" x14ac:dyDescent="0.3">
      <c r="B240">
        <v>181</v>
      </c>
      <c r="C240" t="s">
        <v>442</v>
      </c>
      <c r="D240">
        <v>90</v>
      </c>
      <c r="E240">
        <v>75</v>
      </c>
      <c r="F240">
        <v>85</v>
      </c>
      <c r="G240">
        <v>115</v>
      </c>
      <c r="H240">
        <v>90</v>
      </c>
      <c r="I240">
        <v>55</v>
      </c>
      <c r="J240">
        <v>510</v>
      </c>
      <c r="K240">
        <v>85</v>
      </c>
    </row>
    <row r="241" spans="2:11" x14ac:dyDescent="0.3">
      <c r="B241">
        <v>181</v>
      </c>
      <c r="C241" t="s">
        <v>443</v>
      </c>
      <c r="D241">
        <v>90</v>
      </c>
      <c r="E241">
        <v>95</v>
      </c>
      <c r="F241">
        <v>105</v>
      </c>
      <c r="G241">
        <v>165</v>
      </c>
      <c r="H241">
        <v>110</v>
      </c>
      <c r="I241">
        <v>45</v>
      </c>
      <c r="J241">
        <v>610</v>
      </c>
      <c r="K241">
        <v>101.67</v>
      </c>
    </row>
    <row r="242" spans="2:11" x14ac:dyDescent="0.3">
      <c r="B242">
        <v>182</v>
      </c>
      <c r="C242" t="s">
        <v>445</v>
      </c>
      <c r="D242">
        <v>75</v>
      </c>
      <c r="E242">
        <v>80</v>
      </c>
      <c r="F242">
        <v>85</v>
      </c>
      <c r="G242">
        <v>90</v>
      </c>
      <c r="H242">
        <v>100</v>
      </c>
      <c r="I242">
        <v>50</v>
      </c>
      <c r="J242">
        <v>480</v>
      </c>
      <c r="K242">
        <v>80</v>
      </c>
    </row>
    <row r="243" spans="2:11" x14ac:dyDescent="0.3">
      <c r="B243">
        <v>182</v>
      </c>
      <c r="C243" t="s">
        <v>446</v>
      </c>
      <c r="D243">
        <v>75</v>
      </c>
      <c r="E243">
        <v>80</v>
      </c>
      <c r="F243">
        <v>95</v>
      </c>
      <c r="G243">
        <v>90</v>
      </c>
      <c r="H243">
        <v>100</v>
      </c>
      <c r="I243">
        <v>50</v>
      </c>
      <c r="J243">
        <v>490</v>
      </c>
      <c r="K243">
        <v>81.67</v>
      </c>
    </row>
    <row r="244" spans="2:11" x14ac:dyDescent="0.3">
      <c r="B244">
        <v>183</v>
      </c>
      <c r="C244" t="s">
        <v>448</v>
      </c>
      <c r="D244">
        <v>70</v>
      </c>
      <c r="E244">
        <v>20</v>
      </c>
      <c r="F244">
        <v>50</v>
      </c>
      <c r="G244">
        <v>20</v>
      </c>
      <c r="H244">
        <v>50</v>
      </c>
      <c r="I244">
        <v>40</v>
      </c>
      <c r="J244">
        <v>250</v>
      </c>
      <c r="K244">
        <v>41.67</v>
      </c>
    </row>
    <row r="245" spans="2:11" x14ac:dyDescent="0.3">
      <c r="B245">
        <v>184</v>
      </c>
      <c r="C245" t="s">
        <v>450</v>
      </c>
      <c r="D245">
        <v>100</v>
      </c>
      <c r="E245">
        <v>50</v>
      </c>
      <c r="F245">
        <v>80</v>
      </c>
      <c r="G245">
        <v>60</v>
      </c>
      <c r="H245">
        <v>80</v>
      </c>
      <c r="I245">
        <v>50</v>
      </c>
      <c r="J245">
        <v>420</v>
      </c>
      <c r="K245">
        <v>70</v>
      </c>
    </row>
    <row r="246" spans="2:11" x14ac:dyDescent="0.3">
      <c r="B246">
        <v>185</v>
      </c>
      <c r="C246" t="s">
        <v>452</v>
      </c>
      <c r="D246">
        <v>70</v>
      </c>
      <c r="E246">
        <v>100</v>
      </c>
      <c r="F246">
        <v>115</v>
      </c>
      <c r="G246">
        <v>30</v>
      </c>
      <c r="H246">
        <v>65</v>
      </c>
      <c r="I246">
        <v>30</v>
      </c>
      <c r="J246">
        <v>410</v>
      </c>
      <c r="K246">
        <v>68.33</v>
      </c>
    </row>
    <row r="247" spans="2:11" x14ac:dyDescent="0.3">
      <c r="B247">
        <v>186</v>
      </c>
      <c r="C247" t="s">
        <v>454</v>
      </c>
      <c r="D247">
        <v>90</v>
      </c>
      <c r="E247">
        <v>75</v>
      </c>
      <c r="F247">
        <v>75</v>
      </c>
      <c r="G247">
        <v>90</v>
      </c>
      <c r="H247">
        <v>100</v>
      </c>
      <c r="I247">
        <v>70</v>
      </c>
      <c r="J247">
        <v>500</v>
      </c>
      <c r="K247">
        <v>83.33</v>
      </c>
    </row>
    <row r="248" spans="2:11" x14ac:dyDescent="0.3">
      <c r="B248">
        <v>187</v>
      </c>
      <c r="C248" t="s">
        <v>456</v>
      </c>
      <c r="D248">
        <v>35</v>
      </c>
      <c r="E248">
        <v>35</v>
      </c>
      <c r="F248">
        <v>40</v>
      </c>
      <c r="G248">
        <v>35</v>
      </c>
      <c r="H248">
        <v>55</v>
      </c>
      <c r="I248">
        <v>50</v>
      </c>
      <c r="J248">
        <v>250</v>
      </c>
      <c r="K248">
        <v>41.67</v>
      </c>
    </row>
    <row r="249" spans="2:11" x14ac:dyDescent="0.3">
      <c r="B249">
        <v>188</v>
      </c>
      <c r="C249" t="s">
        <v>458</v>
      </c>
      <c r="D249">
        <v>55</v>
      </c>
      <c r="E249">
        <v>45</v>
      </c>
      <c r="F249">
        <v>50</v>
      </c>
      <c r="G249">
        <v>45</v>
      </c>
      <c r="H249">
        <v>65</v>
      </c>
      <c r="I249">
        <v>80</v>
      </c>
      <c r="J249">
        <v>340</v>
      </c>
      <c r="K249">
        <v>56.67</v>
      </c>
    </row>
    <row r="250" spans="2:11" x14ac:dyDescent="0.3">
      <c r="B250">
        <v>189</v>
      </c>
      <c r="C250" t="s">
        <v>460</v>
      </c>
      <c r="D250">
        <v>75</v>
      </c>
      <c r="E250">
        <v>55</v>
      </c>
      <c r="F250">
        <v>70</v>
      </c>
      <c r="G250">
        <v>55</v>
      </c>
      <c r="H250">
        <v>85</v>
      </c>
      <c r="I250">
        <v>110</v>
      </c>
      <c r="J250">
        <v>450</v>
      </c>
      <c r="K250">
        <v>75</v>
      </c>
    </row>
    <row r="251" spans="2:11" x14ac:dyDescent="0.3">
      <c r="B251">
        <v>189</v>
      </c>
      <c r="C251" t="s">
        <v>461</v>
      </c>
      <c r="D251">
        <v>75</v>
      </c>
      <c r="E251">
        <v>55</v>
      </c>
      <c r="F251">
        <v>70</v>
      </c>
      <c r="G251">
        <v>55</v>
      </c>
      <c r="H251">
        <v>95</v>
      </c>
      <c r="I251">
        <v>110</v>
      </c>
      <c r="J251">
        <v>460</v>
      </c>
      <c r="K251">
        <v>76.67</v>
      </c>
    </row>
    <row r="252" spans="2:11" x14ac:dyDescent="0.3">
      <c r="B252">
        <v>190</v>
      </c>
      <c r="C252" t="s">
        <v>463</v>
      </c>
      <c r="D252">
        <v>55</v>
      </c>
      <c r="E252">
        <v>70</v>
      </c>
      <c r="F252">
        <v>55</v>
      </c>
      <c r="G252">
        <v>40</v>
      </c>
      <c r="H252">
        <v>55</v>
      </c>
      <c r="I252">
        <v>85</v>
      </c>
      <c r="J252">
        <v>360</v>
      </c>
      <c r="K252">
        <v>60</v>
      </c>
    </row>
    <row r="253" spans="2:11" x14ac:dyDescent="0.3">
      <c r="B253">
        <v>191</v>
      </c>
      <c r="C253" t="s">
        <v>465</v>
      </c>
      <c r="D253">
        <v>30</v>
      </c>
      <c r="E253">
        <v>30</v>
      </c>
      <c r="F253">
        <v>30</v>
      </c>
      <c r="G253">
        <v>30</v>
      </c>
      <c r="H253">
        <v>30</v>
      </c>
      <c r="I253">
        <v>30</v>
      </c>
      <c r="J253">
        <v>180</v>
      </c>
      <c r="K253">
        <v>30</v>
      </c>
    </row>
    <row r="254" spans="2:11" x14ac:dyDescent="0.3">
      <c r="B254">
        <v>192</v>
      </c>
      <c r="C254" t="s">
        <v>467</v>
      </c>
      <c r="D254">
        <v>75</v>
      </c>
      <c r="E254">
        <v>75</v>
      </c>
      <c r="F254">
        <v>55</v>
      </c>
      <c r="G254">
        <v>105</v>
      </c>
      <c r="H254">
        <v>85</v>
      </c>
      <c r="I254">
        <v>30</v>
      </c>
      <c r="J254">
        <v>425</v>
      </c>
      <c r="K254">
        <v>70.83</v>
      </c>
    </row>
    <row r="255" spans="2:11" x14ac:dyDescent="0.3">
      <c r="B255">
        <v>193</v>
      </c>
      <c r="C255" t="s">
        <v>469</v>
      </c>
      <c r="D255">
        <v>65</v>
      </c>
      <c r="E255">
        <v>65</v>
      </c>
      <c r="F255">
        <v>45</v>
      </c>
      <c r="G255">
        <v>75</v>
      </c>
      <c r="H255">
        <v>45</v>
      </c>
      <c r="I255">
        <v>95</v>
      </c>
      <c r="J255">
        <v>390</v>
      </c>
      <c r="K255">
        <v>65</v>
      </c>
    </row>
    <row r="256" spans="2:11" x14ac:dyDescent="0.3">
      <c r="B256">
        <v>194</v>
      </c>
      <c r="C256" t="s">
        <v>471</v>
      </c>
      <c r="D256">
        <v>55</v>
      </c>
      <c r="E256">
        <v>45</v>
      </c>
      <c r="F256">
        <v>45</v>
      </c>
      <c r="G256">
        <v>25</v>
      </c>
      <c r="H256">
        <v>25</v>
      </c>
      <c r="I256">
        <v>15</v>
      </c>
      <c r="J256">
        <v>210</v>
      </c>
      <c r="K256">
        <v>35</v>
      </c>
    </row>
    <row r="257" spans="2:11" x14ac:dyDescent="0.3">
      <c r="B257">
        <v>195</v>
      </c>
      <c r="C257" t="s">
        <v>473</v>
      </c>
      <c r="D257">
        <v>95</v>
      </c>
      <c r="E257">
        <v>85</v>
      </c>
      <c r="F257">
        <v>85</v>
      </c>
      <c r="G257">
        <v>65</v>
      </c>
      <c r="H257">
        <v>65</v>
      </c>
      <c r="I257">
        <v>35</v>
      </c>
      <c r="J257">
        <v>430</v>
      </c>
      <c r="K257">
        <v>71.67</v>
      </c>
    </row>
    <row r="258" spans="2:11" x14ac:dyDescent="0.3">
      <c r="B258">
        <v>196</v>
      </c>
      <c r="C258" t="s">
        <v>475</v>
      </c>
      <c r="D258">
        <v>65</v>
      </c>
      <c r="E258">
        <v>65</v>
      </c>
      <c r="F258">
        <v>60</v>
      </c>
      <c r="G258">
        <v>130</v>
      </c>
      <c r="H258">
        <v>95</v>
      </c>
      <c r="I258">
        <v>110</v>
      </c>
      <c r="J258">
        <v>525</v>
      </c>
      <c r="K258">
        <v>87.5</v>
      </c>
    </row>
    <row r="259" spans="2:11" x14ac:dyDescent="0.3">
      <c r="B259">
        <v>197</v>
      </c>
      <c r="C259" t="s">
        <v>477</v>
      </c>
      <c r="D259">
        <v>95</v>
      </c>
      <c r="E259">
        <v>65</v>
      </c>
      <c r="F259">
        <v>110</v>
      </c>
      <c r="G259">
        <v>60</v>
      </c>
      <c r="H259">
        <v>130</v>
      </c>
      <c r="I259">
        <v>65</v>
      </c>
      <c r="J259">
        <v>525</v>
      </c>
      <c r="K259">
        <v>87.5</v>
      </c>
    </row>
    <row r="260" spans="2:11" x14ac:dyDescent="0.3">
      <c r="B260">
        <v>198</v>
      </c>
      <c r="C260" t="s">
        <v>479</v>
      </c>
      <c r="D260">
        <v>60</v>
      </c>
      <c r="E260">
        <v>85</v>
      </c>
      <c r="F260">
        <v>42</v>
      </c>
      <c r="G260">
        <v>85</v>
      </c>
      <c r="H260">
        <v>42</v>
      </c>
      <c r="I260">
        <v>91</v>
      </c>
      <c r="J260">
        <v>405</v>
      </c>
      <c r="K260">
        <v>67.5</v>
      </c>
    </row>
    <row r="261" spans="2:11" x14ac:dyDescent="0.3">
      <c r="B261">
        <v>199</v>
      </c>
      <c r="C261" t="s">
        <v>481</v>
      </c>
      <c r="D261">
        <v>95</v>
      </c>
      <c r="E261">
        <v>75</v>
      </c>
      <c r="F261">
        <v>80</v>
      </c>
      <c r="G261">
        <v>100</v>
      </c>
      <c r="H261">
        <v>110</v>
      </c>
      <c r="I261">
        <v>30</v>
      </c>
      <c r="J261">
        <v>490</v>
      </c>
      <c r="K261">
        <v>81.67</v>
      </c>
    </row>
    <row r="262" spans="2:11" x14ac:dyDescent="0.3">
      <c r="B262">
        <v>200</v>
      </c>
      <c r="C262" t="s">
        <v>483</v>
      </c>
      <c r="D262">
        <v>60</v>
      </c>
      <c r="E262">
        <v>60</v>
      </c>
      <c r="F262">
        <v>60</v>
      </c>
      <c r="G262">
        <v>85</v>
      </c>
      <c r="H262">
        <v>85</v>
      </c>
      <c r="I262">
        <v>85</v>
      </c>
      <c r="J262">
        <v>435</v>
      </c>
      <c r="K262">
        <v>72.5</v>
      </c>
    </row>
    <row r="263" spans="2:11" x14ac:dyDescent="0.3">
      <c r="B263">
        <v>201</v>
      </c>
      <c r="C263" t="s">
        <v>485</v>
      </c>
      <c r="D263">
        <v>48</v>
      </c>
      <c r="E263">
        <v>72</v>
      </c>
      <c r="F263">
        <v>48</v>
      </c>
      <c r="G263">
        <v>72</v>
      </c>
      <c r="H263">
        <v>48</v>
      </c>
      <c r="I263">
        <v>48</v>
      </c>
      <c r="J263">
        <v>336</v>
      </c>
      <c r="K263">
        <v>56</v>
      </c>
    </row>
    <row r="264" spans="2:11" x14ac:dyDescent="0.3">
      <c r="B264">
        <v>202</v>
      </c>
      <c r="C264" t="s">
        <v>487</v>
      </c>
      <c r="D264">
        <v>190</v>
      </c>
      <c r="E264">
        <v>33</v>
      </c>
      <c r="F264">
        <v>58</v>
      </c>
      <c r="G264">
        <v>33</v>
      </c>
      <c r="H264">
        <v>58</v>
      </c>
      <c r="I264">
        <v>33</v>
      </c>
      <c r="J264">
        <v>405</v>
      </c>
      <c r="K264">
        <v>67.5</v>
      </c>
    </row>
    <row r="265" spans="2:11" x14ac:dyDescent="0.3">
      <c r="B265">
        <v>203</v>
      </c>
      <c r="C265" t="s">
        <v>489</v>
      </c>
      <c r="D265">
        <v>70</v>
      </c>
      <c r="E265">
        <v>80</v>
      </c>
      <c r="F265">
        <v>65</v>
      </c>
      <c r="G265">
        <v>90</v>
      </c>
      <c r="H265">
        <v>65</v>
      </c>
      <c r="I265">
        <v>85</v>
      </c>
      <c r="J265">
        <v>455</v>
      </c>
      <c r="K265">
        <v>75.83</v>
      </c>
    </row>
    <row r="266" spans="2:11" x14ac:dyDescent="0.3">
      <c r="B266">
        <v>204</v>
      </c>
      <c r="C266" t="s">
        <v>491</v>
      </c>
      <c r="D266">
        <v>50</v>
      </c>
      <c r="E266">
        <v>65</v>
      </c>
      <c r="F266">
        <v>90</v>
      </c>
      <c r="G266">
        <v>35</v>
      </c>
      <c r="H266">
        <v>35</v>
      </c>
      <c r="I266">
        <v>15</v>
      </c>
      <c r="J266">
        <v>290</v>
      </c>
      <c r="K266">
        <v>48.33</v>
      </c>
    </row>
    <row r="267" spans="2:11" x14ac:dyDescent="0.3">
      <c r="B267">
        <v>205</v>
      </c>
      <c r="C267" t="s">
        <v>493</v>
      </c>
      <c r="D267">
        <v>75</v>
      </c>
      <c r="E267">
        <v>90</v>
      </c>
      <c r="F267">
        <v>140</v>
      </c>
      <c r="G267">
        <v>60</v>
      </c>
      <c r="H267">
        <v>60</v>
      </c>
      <c r="I267">
        <v>40</v>
      </c>
      <c r="J267">
        <v>465</v>
      </c>
      <c r="K267">
        <v>77.5</v>
      </c>
    </row>
    <row r="268" spans="2:11" x14ac:dyDescent="0.3">
      <c r="B268">
        <v>206</v>
      </c>
      <c r="C268" t="s">
        <v>495</v>
      </c>
      <c r="D268">
        <v>100</v>
      </c>
      <c r="E268">
        <v>70</v>
      </c>
      <c r="F268">
        <v>70</v>
      </c>
      <c r="G268">
        <v>65</v>
      </c>
      <c r="H268">
        <v>65</v>
      </c>
      <c r="I268">
        <v>45</v>
      </c>
      <c r="J268">
        <v>415</v>
      </c>
      <c r="K268">
        <v>69.17</v>
      </c>
    </row>
    <row r="269" spans="2:11" x14ac:dyDescent="0.3">
      <c r="B269">
        <v>207</v>
      </c>
      <c r="C269" t="s">
        <v>497</v>
      </c>
      <c r="D269">
        <v>65</v>
      </c>
      <c r="E269">
        <v>75</v>
      </c>
      <c r="F269">
        <v>105</v>
      </c>
      <c r="G269">
        <v>35</v>
      </c>
      <c r="H269">
        <v>65</v>
      </c>
      <c r="I269">
        <v>85</v>
      </c>
      <c r="J269">
        <v>430</v>
      </c>
      <c r="K269">
        <v>71.67</v>
      </c>
    </row>
    <row r="270" spans="2:11" x14ac:dyDescent="0.3">
      <c r="B270">
        <v>208</v>
      </c>
      <c r="C270" t="s">
        <v>499</v>
      </c>
      <c r="D270">
        <v>75</v>
      </c>
      <c r="E270">
        <v>85</v>
      </c>
      <c r="F270">
        <v>200</v>
      </c>
      <c r="G270">
        <v>55</v>
      </c>
      <c r="H270">
        <v>65</v>
      </c>
      <c r="I270">
        <v>30</v>
      </c>
      <c r="J270">
        <v>510</v>
      </c>
      <c r="K270">
        <v>85</v>
      </c>
    </row>
    <row r="271" spans="2:11" x14ac:dyDescent="0.3">
      <c r="B271">
        <v>208</v>
      </c>
      <c r="C271" t="s">
        <v>500</v>
      </c>
      <c r="D271">
        <v>75</v>
      </c>
      <c r="E271">
        <v>125</v>
      </c>
      <c r="F271">
        <v>230</v>
      </c>
      <c r="G271">
        <v>55</v>
      </c>
      <c r="H271">
        <v>95</v>
      </c>
      <c r="I271">
        <v>30</v>
      </c>
      <c r="J271">
        <v>610</v>
      </c>
      <c r="K271">
        <v>101.67</v>
      </c>
    </row>
    <row r="272" spans="2:11" x14ac:dyDescent="0.3">
      <c r="B272">
        <v>209</v>
      </c>
      <c r="C272" t="s">
        <v>502</v>
      </c>
      <c r="D272">
        <v>60</v>
      </c>
      <c r="E272">
        <v>80</v>
      </c>
      <c r="F272">
        <v>50</v>
      </c>
      <c r="G272">
        <v>40</v>
      </c>
      <c r="H272">
        <v>40</v>
      </c>
      <c r="I272">
        <v>30</v>
      </c>
      <c r="J272">
        <v>300</v>
      </c>
      <c r="K272">
        <v>50</v>
      </c>
    </row>
    <row r="273" spans="2:11" x14ac:dyDescent="0.3">
      <c r="B273">
        <v>210</v>
      </c>
      <c r="C273" t="s">
        <v>504</v>
      </c>
      <c r="D273">
        <v>90</v>
      </c>
      <c r="E273">
        <v>120</v>
      </c>
      <c r="F273">
        <v>75</v>
      </c>
      <c r="G273">
        <v>60</v>
      </c>
      <c r="H273">
        <v>60</v>
      </c>
      <c r="I273">
        <v>45</v>
      </c>
      <c r="J273">
        <v>450</v>
      </c>
      <c r="K273">
        <v>75</v>
      </c>
    </row>
    <row r="274" spans="2:11" x14ac:dyDescent="0.3">
      <c r="B274">
        <v>211</v>
      </c>
      <c r="C274" t="s">
        <v>506</v>
      </c>
      <c r="D274">
        <v>65</v>
      </c>
      <c r="E274">
        <v>95</v>
      </c>
      <c r="F274">
        <v>75</v>
      </c>
      <c r="G274">
        <v>55</v>
      </c>
      <c r="H274">
        <v>55</v>
      </c>
      <c r="I274">
        <v>85</v>
      </c>
      <c r="J274">
        <v>430</v>
      </c>
      <c r="K274">
        <v>71.67</v>
      </c>
    </row>
    <row r="275" spans="2:11" x14ac:dyDescent="0.3">
      <c r="B275">
        <v>212</v>
      </c>
      <c r="C275" t="s">
        <v>508</v>
      </c>
      <c r="D275">
        <v>70</v>
      </c>
      <c r="E275">
        <v>130</v>
      </c>
      <c r="F275">
        <v>100</v>
      </c>
      <c r="G275">
        <v>55</v>
      </c>
      <c r="H275">
        <v>80</v>
      </c>
      <c r="I275">
        <v>65</v>
      </c>
      <c r="J275">
        <v>500</v>
      </c>
      <c r="K275">
        <v>83.33</v>
      </c>
    </row>
    <row r="276" spans="2:11" x14ac:dyDescent="0.3">
      <c r="B276">
        <v>212</v>
      </c>
      <c r="C276" t="s">
        <v>509</v>
      </c>
      <c r="D276">
        <v>70</v>
      </c>
      <c r="E276">
        <v>150</v>
      </c>
      <c r="F276">
        <v>140</v>
      </c>
      <c r="G276">
        <v>65</v>
      </c>
      <c r="H276">
        <v>100</v>
      </c>
      <c r="I276">
        <v>75</v>
      </c>
      <c r="J276">
        <v>600</v>
      </c>
      <c r="K276">
        <v>100</v>
      </c>
    </row>
    <row r="277" spans="2:11" x14ac:dyDescent="0.3">
      <c r="B277">
        <v>213</v>
      </c>
      <c r="C277" t="s">
        <v>511</v>
      </c>
      <c r="D277">
        <v>20</v>
      </c>
      <c r="E277">
        <v>10</v>
      </c>
      <c r="F277">
        <v>230</v>
      </c>
      <c r="G277">
        <v>10</v>
      </c>
      <c r="H277">
        <v>230</v>
      </c>
      <c r="I277">
        <v>5</v>
      </c>
      <c r="J277">
        <v>505</v>
      </c>
      <c r="K277">
        <v>84.17</v>
      </c>
    </row>
    <row r="278" spans="2:11" x14ac:dyDescent="0.3">
      <c r="B278">
        <v>214</v>
      </c>
      <c r="C278" t="s">
        <v>513</v>
      </c>
      <c r="D278">
        <v>80</v>
      </c>
      <c r="E278">
        <v>125</v>
      </c>
      <c r="F278">
        <v>75</v>
      </c>
      <c r="G278">
        <v>40</v>
      </c>
      <c r="H278">
        <v>95</v>
      </c>
      <c r="I278">
        <v>85</v>
      </c>
      <c r="J278">
        <v>500</v>
      </c>
      <c r="K278">
        <v>83.33</v>
      </c>
    </row>
    <row r="279" spans="2:11" x14ac:dyDescent="0.3">
      <c r="B279">
        <v>214</v>
      </c>
      <c r="C279" t="s">
        <v>514</v>
      </c>
      <c r="D279">
        <v>80</v>
      </c>
      <c r="E279">
        <v>185</v>
      </c>
      <c r="F279">
        <v>115</v>
      </c>
      <c r="G279">
        <v>40</v>
      </c>
      <c r="H279">
        <v>105</v>
      </c>
      <c r="I279">
        <v>75</v>
      </c>
      <c r="J279">
        <v>600</v>
      </c>
      <c r="K279">
        <v>100</v>
      </c>
    </row>
    <row r="280" spans="2:11" x14ac:dyDescent="0.3">
      <c r="B280">
        <v>215</v>
      </c>
      <c r="C280" t="s">
        <v>516</v>
      </c>
      <c r="D280">
        <v>55</v>
      </c>
      <c r="E280">
        <v>95</v>
      </c>
      <c r="F280">
        <v>55</v>
      </c>
      <c r="G280">
        <v>35</v>
      </c>
      <c r="H280">
        <v>75</v>
      </c>
      <c r="I280">
        <v>115</v>
      </c>
      <c r="J280">
        <v>430</v>
      </c>
      <c r="K280">
        <v>71.67</v>
      </c>
    </row>
    <row r="281" spans="2:11" x14ac:dyDescent="0.3">
      <c r="B281">
        <v>216</v>
      </c>
      <c r="C281" t="s">
        <v>518</v>
      </c>
      <c r="D281">
        <v>60</v>
      </c>
      <c r="E281">
        <v>80</v>
      </c>
      <c r="F281">
        <v>50</v>
      </c>
      <c r="G281">
        <v>50</v>
      </c>
      <c r="H281">
        <v>50</v>
      </c>
      <c r="I281">
        <v>40</v>
      </c>
      <c r="J281">
        <v>330</v>
      </c>
      <c r="K281">
        <v>55</v>
      </c>
    </row>
    <row r="282" spans="2:11" x14ac:dyDescent="0.3">
      <c r="B282">
        <v>217</v>
      </c>
      <c r="C282" t="s">
        <v>520</v>
      </c>
      <c r="D282">
        <v>90</v>
      </c>
      <c r="E282">
        <v>130</v>
      </c>
      <c r="F282">
        <v>75</v>
      </c>
      <c r="G282">
        <v>75</v>
      </c>
      <c r="H282">
        <v>75</v>
      </c>
      <c r="I282">
        <v>55</v>
      </c>
      <c r="J282">
        <v>500</v>
      </c>
      <c r="K282">
        <v>83.33</v>
      </c>
    </row>
    <row r="283" spans="2:11" x14ac:dyDescent="0.3">
      <c r="B283">
        <v>218</v>
      </c>
      <c r="C283" t="s">
        <v>522</v>
      </c>
      <c r="D283">
        <v>40</v>
      </c>
      <c r="E283">
        <v>40</v>
      </c>
      <c r="F283">
        <v>40</v>
      </c>
      <c r="G283">
        <v>70</v>
      </c>
      <c r="H283">
        <v>40</v>
      </c>
      <c r="I283">
        <v>20</v>
      </c>
      <c r="J283">
        <v>250</v>
      </c>
      <c r="K283">
        <v>41.67</v>
      </c>
    </row>
    <row r="284" spans="2:11" x14ac:dyDescent="0.3">
      <c r="B284">
        <v>219</v>
      </c>
      <c r="C284" t="s">
        <v>524</v>
      </c>
      <c r="D284">
        <v>50</v>
      </c>
      <c r="E284">
        <v>50</v>
      </c>
      <c r="F284">
        <v>120</v>
      </c>
      <c r="G284">
        <v>80</v>
      </c>
      <c r="H284">
        <v>80</v>
      </c>
      <c r="I284">
        <v>30</v>
      </c>
      <c r="J284">
        <v>410</v>
      </c>
      <c r="K284">
        <v>68.33</v>
      </c>
    </row>
    <row r="285" spans="2:11" x14ac:dyDescent="0.3">
      <c r="B285">
        <v>220</v>
      </c>
      <c r="C285" t="s">
        <v>526</v>
      </c>
      <c r="D285">
        <v>50</v>
      </c>
      <c r="E285">
        <v>50</v>
      </c>
      <c r="F285">
        <v>40</v>
      </c>
      <c r="G285">
        <v>30</v>
      </c>
      <c r="H285">
        <v>30</v>
      </c>
      <c r="I285">
        <v>50</v>
      </c>
      <c r="J285">
        <v>250</v>
      </c>
      <c r="K285">
        <v>41.67</v>
      </c>
    </row>
    <row r="286" spans="2:11" x14ac:dyDescent="0.3">
      <c r="B286">
        <v>221</v>
      </c>
      <c r="C286" t="s">
        <v>528</v>
      </c>
      <c r="D286">
        <v>100</v>
      </c>
      <c r="E286">
        <v>100</v>
      </c>
      <c r="F286">
        <v>80</v>
      </c>
      <c r="G286">
        <v>60</v>
      </c>
      <c r="H286">
        <v>60</v>
      </c>
      <c r="I286">
        <v>50</v>
      </c>
      <c r="J286">
        <v>450</v>
      </c>
      <c r="K286">
        <v>75</v>
      </c>
    </row>
    <row r="287" spans="2:11" x14ac:dyDescent="0.3">
      <c r="B287">
        <v>222</v>
      </c>
      <c r="C287" t="s">
        <v>530</v>
      </c>
      <c r="D287">
        <v>55</v>
      </c>
      <c r="E287">
        <v>55</v>
      </c>
      <c r="F287">
        <v>85</v>
      </c>
      <c r="G287">
        <v>65</v>
      </c>
      <c r="H287">
        <v>85</v>
      </c>
      <c r="I287">
        <v>35</v>
      </c>
      <c r="J287">
        <v>380</v>
      </c>
      <c r="K287">
        <v>63.33</v>
      </c>
    </row>
    <row r="288" spans="2:11" x14ac:dyDescent="0.3">
      <c r="B288">
        <v>222</v>
      </c>
      <c r="C288" t="s">
        <v>532</v>
      </c>
      <c r="D288">
        <v>60</v>
      </c>
      <c r="E288">
        <v>55</v>
      </c>
      <c r="F288">
        <v>100</v>
      </c>
      <c r="G288">
        <v>65</v>
      </c>
      <c r="H288">
        <v>100</v>
      </c>
      <c r="I288">
        <v>30</v>
      </c>
      <c r="J288">
        <v>410</v>
      </c>
      <c r="K288">
        <v>68.33</v>
      </c>
    </row>
    <row r="289" spans="2:11" x14ac:dyDescent="0.3">
      <c r="B289">
        <v>223</v>
      </c>
      <c r="C289" t="s">
        <v>534</v>
      </c>
      <c r="D289">
        <v>35</v>
      </c>
      <c r="E289">
        <v>65</v>
      </c>
      <c r="F289">
        <v>35</v>
      </c>
      <c r="G289">
        <v>65</v>
      </c>
      <c r="H289">
        <v>35</v>
      </c>
      <c r="I289">
        <v>65</v>
      </c>
      <c r="J289">
        <v>300</v>
      </c>
      <c r="K289">
        <v>50</v>
      </c>
    </row>
    <row r="290" spans="2:11" x14ac:dyDescent="0.3">
      <c r="B290">
        <v>224</v>
      </c>
      <c r="C290" t="s">
        <v>536</v>
      </c>
      <c r="D290">
        <v>75</v>
      </c>
      <c r="E290">
        <v>105</v>
      </c>
      <c r="F290">
        <v>75</v>
      </c>
      <c r="G290">
        <v>105</v>
      </c>
      <c r="H290">
        <v>75</v>
      </c>
      <c r="I290">
        <v>45</v>
      </c>
      <c r="J290">
        <v>480</v>
      </c>
      <c r="K290">
        <v>80</v>
      </c>
    </row>
    <row r="291" spans="2:11" x14ac:dyDescent="0.3">
      <c r="B291">
        <v>225</v>
      </c>
      <c r="C291" t="s">
        <v>538</v>
      </c>
      <c r="D291">
        <v>45</v>
      </c>
      <c r="E291">
        <v>55</v>
      </c>
      <c r="F291">
        <v>45</v>
      </c>
      <c r="G291">
        <v>65</v>
      </c>
      <c r="H291">
        <v>45</v>
      </c>
      <c r="I291">
        <v>75</v>
      </c>
      <c r="J291">
        <v>330</v>
      </c>
      <c r="K291">
        <v>55</v>
      </c>
    </row>
    <row r="292" spans="2:11" x14ac:dyDescent="0.3">
      <c r="B292">
        <v>226</v>
      </c>
      <c r="C292" t="s">
        <v>540</v>
      </c>
      <c r="D292">
        <v>65</v>
      </c>
      <c r="E292">
        <v>40</v>
      </c>
      <c r="F292">
        <v>70</v>
      </c>
      <c r="G292">
        <v>80</v>
      </c>
      <c r="H292">
        <v>140</v>
      </c>
      <c r="I292">
        <v>70</v>
      </c>
      <c r="J292">
        <v>465</v>
      </c>
      <c r="K292">
        <v>77.5</v>
      </c>
    </row>
    <row r="293" spans="2:11" x14ac:dyDescent="0.3">
      <c r="B293">
        <v>227</v>
      </c>
      <c r="C293" t="s">
        <v>542</v>
      </c>
      <c r="D293">
        <v>65</v>
      </c>
      <c r="E293">
        <v>80</v>
      </c>
      <c r="F293">
        <v>140</v>
      </c>
      <c r="G293">
        <v>40</v>
      </c>
      <c r="H293">
        <v>70</v>
      </c>
      <c r="I293">
        <v>70</v>
      </c>
      <c r="J293">
        <v>465</v>
      </c>
      <c r="K293">
        <v>77.5</v>
      </c>
    </row>
    <row r="294" spans="2:11" x14ac:dyDescent="0.3">
      <c r="B294">
        <v>228</v>
      </c>
      <c r="C294" t="s">
        <v>544</v>
      </c>
      <c r="D294">
        <v>45</v>
      </c>
      <c r="E294">
        <v>60</v>
      </c>
      <c r="F294">
        <v>30</v>
      </c>
      <c r="G294">
        <v>80</v>
      </c>
      <c r="H294">
        <v>50</v>
      </c>
      <c r="I294">
        <v>65</v>
      </c>
      <c r="J294">
        <v>330</v>
      </c>
      <c r="K294">
        <v>55</v>
      </c>
    </row>
    <row r="295" spans="2:11" x14ac:dyDescent="0.3">
      <c r="B295">
        <v>229</v>
      </c>
      <c r="C295" t="s">
        <v>546</v>
      </c>
      <c r="D295">
        <v>75</v>
      </c>
      <c r="E295">
        <v>90</v>
      </c>
      <c r="F295">
        <v>50</v>
      </c>
      <c r="G295">
        <v>110</v>
      </c>
      <c r="H295">
        <v>80</v>
      </c>
      <c r="I295">
        <v>95</v>
      </c>
      <c r="J295">
        <v>500</v>
      </c>
      <c r="K295">
        <v>83.33</v>
      </c>
    </row>
    <row r="296" spans="2:11" x14ac:dyDescent="0.3">
      <c r="B296">
        <v>229</v>
      </c>
      <c r="C296" t="s">
        <v>547</v>
      </c>
      <c r="D296">
        <v>75</v>
      </c>
      <c r="E296">
        <v>90</v>
      </c>
      <c r="F296">
        <v>90</v>
      </c>
      <c r="G296">
        <v>140</v>
      </c>
      <c r="H296">
        <v>90</v>
      </c>
      <c r="I296">
        <v>115</v>
      </c>
      <c r="J296">
        <v>600</v>
      </c>
      <c r="K296">
        <v>100</v>
      </c>
    </row>
    <row r="297" spans="2:11" x14ac:dyDescent="0.3">
      <c r="B297">
        <v>230</v>
      </c>
      <c r="C297" t="s">
        <v>549</v>
      </c>
      <c r="D297">
        <v>75</v>
      </c>
      <c r="E297">
        <v>95</v>
      </c>
      <c r="F297">
        <v>95</v>
      </c>
      <c r="G297">
        <v>95</v>
      </c>
      <c r="H297">
        <v>95</v>
      </c>
      <c r="I297">
        <v>85</v>
      </c>
      <c r="J297">
        <v>540</v>
      </c>
      <c r="K297">
        <v>90</v>
      </c>
    </row>
    <row r="298" spans="2:11" x14ac:dyDescent="0.3">
      <c r="B298">
        <v>231</v>
      </c>
      <c r="C298" t="s">
        <v>551</v>
      </c>
      <c r="D298">
        <v>90</v>
      </c>
      <c r="E298">
        <v>60</v>
      </c>
      <c r="F298">
        <v>60</v>
      </c>
      <c r="G298">
        <v>40</v>
      </c>
      <c r="H298">
        <v>40</v>
      </c>
      <c r="I298">
        <v>40</v>
      </c>
      <c r="J298">
        <v>330</v>
      </c>
      <c r="K298">
        <v>55</v>
      </c>
    </row>
    <row r="299" spans="2:11" x14ac:dyDescent="0.3">
      <c r="B299">
        <v>232</v>
      </c>
      <c r="C299" t="s">
        <v>553</v>
      </c>
      <c r="D299">
        <v>90</v>
      </c>
      <c r="E299">
        <v>120</v>
      </c>
      <c r="F299">
        <v>120</v>
      </c>
      <c r="G299">
        <v>60</v>
      </c>
      <c r="H299">
        <v>60</v>
      </c>
      <c r="I299">
        <v>50</v>
      </c>
      <c r="J299">
        <v>500</v>
      </c>
      <c r="K299">
        <v>83.33</v>
      </c>
    </row>
    <row r="300" spans="2:11" x14ac:dyDescent="0.3">
      <c r="B300">
        <v>233</v>
      </c>
      <c r="C300" t="s">
        <v>555</v>
      </c>
      <c r="D300">
        <v>85</v>
      </c>
      <c r="E300">
        <v>80</v>
      </c>
      <c r="F300">
        <v>90</v>
      </c>
      <c r="G300">
        <v>105</v>
      </c>
      <c r="H300">
        <v>95</v>
      </c>
      <c r="I300">
        <v>60</v>
      </c>
      <c r="J300">
        <v>515</v>
      </c>
      <c r="K300">
        <v>85.83</v>
      </c>
    </row>
    <row r="301" spans="2:11" x14ac:dyDescent="0.3">
      <c r="B301">
        <v>234</v>
      </c>
      <c r="C301" t="s">
        <v>557</v>
      </c>
      <c r="D301">
        <v>73</v>
      </c>
      <c r="E301">
        <v>95</v>
      </c>
      <c r="F301">
        <v>62</v>
      </c>
      <c r="G301">
        <v>85</v>
      </c>
      <c r="H301">
        <v>65</v>
      </c>
      <c r="I301">
        <v>85</v>
      </c>
      <c r="J301">
        <v>465</v>
      </c>
      <c r="K301">
        <v>77.5</v>
      </c>
    </row>
    <row r="302" spans="2:11" x14ac:dyDescent="0.3">
      <c r="B302">
        <v>235</v>
      </c>
      <c r="C302" t="s">
        <v>559</v>
      </c>
      <c r="D302">
        <v>55</v>
      </c>
      <c r="E302">
        <v>20</v>
      </c>
      <c r="F302">
        <v>35</v>
      </c>
      <c r="G302">
        <v>20</v>
      </c>
      <c r="H302">
        <v>45</v>
      </c>
      <c r="I302">
        <v>75</v>
      </c>
      <c r="J302">
        <v>250</v>
      </c>
      <c r="K302">
        <v>41.67</v>
      </c>
    </row>
    <row r="303" spans="2:11" x14ac:dyDescent="0.3">
      <c r="B303">
        <v>236</v>
      </c>
      <c r="C303" t="s">
        <v>561</v>
      </c>
      <c r="D303">
        <v>35</v>
      </c>
      <c r="E303">
        <v>35</v>
      </c>
      <c r="F303">
        <v>35</v>
      </c>
      <c r="G303">
        <v>35</v>
      </c>
      <c r="H303">
        <v>35</v>
      </c>
      <c r="I303">
        <v>35</v>
      </c>
      <c r="J303">
        <v>210</v>
      </c>
      <c r="K303">
        <v>35</v>
      </c>
    </row>
    <row r="304" spans="2:11" x14ac:dyDescent="0.3">
      <c r="B304">
        <v>237</v>
      </c>
      <c r="C304" t="s">
        <v>563</v>
      </c>
      <c r="D304">
        <v>50</v>
      </c>
      <c r="E304">
        <v>95</v>
      </c>
      <c r="F304">
        <v>95</v>
      </c>
      <c r="G304">
        <v>35</v>
      </c>
      <c r="H304">
        <v>110</v>
      </c>
      <c r="I304">
        <v>70</v>
      </c>
      <c r="J304">
        <v>455</v>
      </c>
      <c r="K304">
        <v>75.83</v>
      </c>
    </row>
    <row r="305" spans="2:11" x14ac:dyDescent="0.3">
      <c r="B305">
        <v>238</v>
      </c>
      <c r="C305" t="s">
        <v>565</v>
      </c>
      <c r="D305">
        <v>45</v>
      </c>
      <c r="E305">
        <v>30</v>
      </c>
      <c r="F305">
        <v>15</v>
      </c>
      <c r="G305">
        <v>85</v>
      </c>
      <c r="H305">
        <v>65</v>
      </c>
      <c r="I305">
        <v>65</v>
      </c>
      <c r="J305">
        <v>305</v>
      </c>
      <c r="K305">
        <v>50.83</v>
      </c>
    </row>
    <row r="306" spans="2:11" x14ac:dyDescent="0.3">
      <c r="B306">
        <v>239</v>
      </c>
      <c r="C306" t="s">
        <v>567</v>
      </c>
      <c r="D306">
        <v>45</v>
      </c>
      <c r="E306">
        <v>63</v>
      </c>
      <c r="F306">
        <v>37</v>
      </c>
      <c r="G306">
        <v>65</v>
      </c>
      <c r="H306">
        <v>55</v>
      </c>
      <c r="I306">
        <v>95</v>
      </c>
      <c r="J306">
        <v>360</v>
      </c>
      <c r="K306">
        <v>60</v>
      </c>
    </row>
    <row r="307" spans="2:11" x14ac:dyDescent="0.3">
      <c r="B307">
        <v>240</v>
      </c>
      <c r="C307" t="s">
        <v>569</v>
      </c>
      <c r="D307">
        <v>45</v>
      </c>
      <c r="E307">
        <v>75</v>
      </c>
      <c r="F307">
        <v>37</v>
      </c>
      <c r="G307">
        <v>70</v>
      </c>
      <c r="H307">
        <v>55</v>
      </c>
      <c r="I307">
        <v>83</v>
      </c>
      <c r="J307">
        <v>365</v>
      </c>
      <c r="K307">
        <v>60.83</v>
      </c>
    </row>
    <row r="308" spans="2:11" x14ac:dyDescent="0.3">
      <c r="B308">
        <v>241</v>
      </c>
      <c r="C308" t="s">
        <v>571</v>
      </c>
      <c r="D308">
        <v>95</v>
      </c>
      <c r="E308">
        <v>80</v>
      </c>
      <c r="F308">
        <v>105</v>
      </c>
      <c r="G308">
        <v>40</v>
      </c>
      <c r="H308">
        <v>70</v>
      </c>
      <c r="I308">
        <v>100</v>
      </c>
      <c r="J308">
        <v>490</v>
      </c>
      <c r="K308">
        <v>81.67</v>
      </c>
    </row>
    <row r="309" spans="2:11" x14ac:dyDescent="0.3">
      <c r="B309">
        <v>242</v>
      </c>
      <c r="C309" t="s">
        <v>573</v>
      </c>
      <c r="D309">
        <v>255</v>
      </c>
      <c r="E309">
        <v>10</v>
      </c>
      <c r="F309">
        <v>10</v>
      </c>
      <c r="G309">
        <v>75</v>
      </c>
      <c r="H309">
        <v>135</v>
      </c>
      <c r="I309">
        <v>55</v>
      </c>
      <c r="J309">
        <v>540</v>
      </c>
      <c r="K309">
        <v>90</v>
      </c>
    </row>
    <row r="310" spans="2:11" x14ac:dyDescent="0.3">
      <c r="B310">
        <v>243</v>
      </c>
      <c r="C310" t="s">
        <v>575</v>
      </c>
      <c r="D310">
        <v>90</v>
      </c>
      <c r="E310">
        <v>85</v>
      </c>
      <c r="F310">
        <v>75</v>
      </c>
      <c r="G310">
        <v>115</v>
      </c>
      <c r="H310">
        <v>100</v>
      </c>
      <c r="I310">
        <v>115</v>
      </c>
      <c r="J310">
        <v>580</v>
      </c>
      <c r="K310">
        <v>96.67</v>
      </c>
    </row>
    <row r="311" spans="2:11" x14ac:dyDescent="0.3">
      <c r="B311">
        <v>244</v>
      </c>
      <c r="C311" t="s">
        <v>577</v>
      </c>
      <c r="D311">
        <v>115</v>
      </c>
      <c r="E311">
        <v>115</v>
      </c>
      <c r="F311">
        <v>85</v>
      </c>
      <c r="G311">
        <v>90</v>
      </c>
      <c r="H311">
        <v>75</v>
      </c>
      <c r="I311">
        <v>100</v>
      </c>
      <c r="J311">
        <v>580</v>
      </c>
      <c r="K311">
        <v>96.67</v>
      </c>
    </row>
    <row r="312" spans="2:11" x14ac:dyDescent="0.3">
      <c r="B312">
        <v>245</v>
      </c>
      <c r="C312" t="s">
        <v>579</v>
      </c>
      <c r="D312">
        <v>100</v>
      </c>
      <c r="E312">
        <v>75</v>
      </c>
      <c r="F312">
        <v>115</v>
      </c>
      <c r="G312">
        <v>90</v>
      </c>
      <c r="H312">
        <v>115</v>
      </c>
      <c r="I312">
        <v>85</v>
      </c>
      <c r="J312">
        <v>580</v>
      </c>
      <c r="K312">
        <v>96.67</v>
      </c>
    </row>
    <row r="313" spans="2:11" x14ac:dyDescent="0.3">
      <c r="B313">
        <v>246</v>
      </c>
      <c r="C313" t="s">
        <v>581</v>
      </c>
      <c r="D313">
        <v>50</v>
      </c>
      <c r="E313">
        <v>64</v>
      </c>
      <c r="F313">
        <v>50</v>
      </c>
      <c r="G313">
        <v>45</v>
      </c>
      <c r="H313">
        <v>50</v>
      </c>
      <c r="I313">
        <v>41</v>
      </c>
      <c r="J313">
        <v>300</v>
      </c>
      <c r="K313">
        <v>50</v>
      </c>
    </row>
    <row r="314" spans="2:11" x14ac:dyDescent="0.3">
      <c r="B314">
        <v>247</v>
      </c>
      <c r="C314" t="s">
        <v>583</v>
      </c>
      <c r="D314">
        <v>70</v>
      </c>
      <c r="E314">
        <v>84</v>
      </c>
      <c r="F314">
        <v>70</v>
      </c>
      <c r="G314">
        <v>65</v>
      </c>
      <c r="H314">
        <v>70</v>
      </c>
      <c r="I314">
        <v>51</v>
      </c>
      <c r="J314">
        <v>410</v>
      </c>
      <c r="K314">
        <v>68.33</v>
      </c>
    </row>
    <row r="315" spans="2:11" x14ac:dyDescent="0.3">
      <c r="B315">
        <v>248</v>
      </c>
      <c r="C315" t="s">
        <v>585</v>
      </c>
      <c r="D315">
        <v>100</v>
      </c>
      <c r="E315">
        <v>134</v>
      </c>
      <c r="F315">
        <v>110</v>
      </c>
      <c r="G315">
        <v>95</v>
      </c>
      <c r="H315">
        <v>100</v>
      </c>
      <c r="I315">
        <v>61</v>
      </c>
      <c r="J315">
        <v>600</v>
      </c>
      <c r="K315">
        <v>100</v>
      </c>
    </row>
    <row r="316" spans="2:11" x14ac:dyDescent="0.3">
      <c r="B316">
        <v>248</v>
      </c>
      <c r="C316" t="s">
        <v>586</v>
      </c>
      <c r="D316">
        <v>100</v>
      </c>
      <c r="E316">
        <v>164</v>
      </c>
      <c r="F316">
        <v>150</v>
      </c>
      <c r="G316">
        <v>95</v>
      </c>
      <c r="H316">
        <v>120</v>
      </c>
      <c r="I316">
        <v>71</v>
      </c>
      <c r="J316">
        <v>700</v>
      </c>
      <c r="K316">
        <v>116.67</v>
      </c>
    </row>
    <row r="317" spans="2:11" x14ac:dyDescent="0.3">
      <c r="B317">
        <v>249</v>
      </c>
      <c r="C317" t="s">
        <v>588</v>
      </c>
      <c r="D317">
        <v>106</v>
      </c>
      <c r="E317">
        <v>90</v>
      </c>
      <c r="F317">
        <v>130</v>
      </c>
      <c r="G317">
        <v>90</v>
      </c>
      <c r="H317">
        <v>154</v>
      </c>
      <c r="I317">
        <v>110</v>
      </c>
      <c r="J317">
        <v>680</v>
      </c>
      <c r="K317">
        <v>113.33</v>
      </c>
    </row>
    <row r="318" spans="2:11" x14ac:dyDescent="0.3">
      <c r="B318">
        <v>250</v>
      </c>
      <c r="C318" t="s">
        <v>590</v>
      </c>
      <c r="D318">
        <v>106</v>
      </c>
      <c r="E318">
        <v>130</v>
      </c>
      <c r="F318">
        <v>90</v>
      </c>
      <c r="G318">
        <v>110</v>
      </c>
      <c r="H318">
        <v>154</v>
      </c>
      <c r="I318">
        <v>90</v>
      </c>
      <c r="J318">
        <v>680</v>
      </c>
      <c r="K318">
        <v>113.33</v>
      </c>
    </row>
    <row r="319" spans="2:11" x14ac:dyDescent="0.3">
      <c r="B319">
        <v>251</v>
      </c>
      <c r="C319" t="s">
        <v>592</v>
      </c>
      <c r="D319">
        <v>100</v>
      </c>
      <c r="E319">
        <v>100</v>
      </c>
      <c r="F319">
        <v>100</v>
      </c>
      <c r="G319">
        <v>100</v>
      </c>
      <c r="H319">
        <v>100</v>
      </c>
      <c r="I319">
        <v>100</v>
      </c>
      <c r="J319">
        <v>600</v>
      </c>
      <c r="K319">
        <v>100</v>
      </c>
    </row>
    <row r="320" spans="2:11" x14ac:dyDescent="0.3">
      <c r="B320">
        <v>252</v>
      </c>
      <c r="C320" t="s">
        <v>594</v>
      </c>
      <c r="D320">
        <v>40</v>
      </c>
      <c r="E320">
        <v>45</v>
      </c>
      <c r="F320">
        <v>35</v>
      </c>
      <c r="G320">
        <v>65</v>
      </c>
      <c r="H320">
        <v>55</v>
      </c>
      <c r="I320">
        <v>70</v>
      </c>
      <c r="J320">
        <v>310</v>
      </c>
      <c r="K320">
        <v>51.67</v>
      </c>
    </row>
    <row r="321" spans="2:11" x14ac:dyDescent="0.3">
      <c r="B321">
        <v>253</v>
      </c>
      <c r="C321" t="s">
        <v>596</v>
      </c>
      <c r="D321">
        <v>50</v>
      </c>
      <c r="E321">
        <v>65</v>
      </c>
      <c r="F321">
        <v>45</v>
      </c>
      <c r="G321">
        <v>85</v>
      </c>
      <c r="H321">
        <v>65</v>
      </c>
      <c r="I321">
        <v>95</v>
      </c>
      <c r="J321">
        <v>405</v>
      </c>
      <c r="K321">
        <v>67.5</v>
      </c>
    </row>
    <row r="322" spans="2:11" x14ac:dyDescent="0.3">
      <c r="B322">
        <v>254</v>
      </c>
      <c r="C322" t="s">
        <v>598</v>
      </c>
      <c r="D322">
        <v>70</v>
      </c>
      <c r="E322">
        <v>85</v>
      </c>
      <c r="F322">
        <v>65</v>
      </c>
      <c r="G322">
        <v>105</v>
      </c>
      <c r="H322">
        <v>85</v>
      </c>
      <c r="I322">
        <v>120</v>
      </c>
      <c r="J322">
        <v>530</v>
      </c>
      <c r="K322">
        <v>88.33</v>
      </c>
    </row>
    <row r="323" spans="2:11" x14ac:dyDescent="0.3">
      <c r="B323">
        <v>254</v>
      </c>
      <c r="C323" t="s">
        <v>599</v>
      </c>
      <c r="D323">
        <v>70</v>
      </c>
      <c r="E323">
        <v>110</v>
      </c>
      <c r="F323">
        <v>75</v>
      </c>
      <c r="G323">
        <v>145</v>
      </c>
      <c r="H323">
        <v>85</v>
      </c>
      <c r="I323">
        <v>145</v>
      </c>
      <c r="J323">
        <v>630</v>
      </c>
      <c r="K323">
        <v>105</v>
      </c>
    </row>
    <row r="324" spans="2:11" x14ac:dyDescent="0.3">
      <c r="B324">
        <v>255</v>
      </c>
      <c r="C324" t="s">
        <v>601</v>
      </c>
      <c r="D324">
        <v>45</v>
      </c>
      <c r="E324">
        <v>60</v>
      </c>
      <c r="F324">
        <v>40</v>
      </c>
      <c r="G324">
        <v>70</v>
      </c>
      <c r="H324">
        <v>50</v>
      </c>
      <c r="I324">
        <v>45</v>
      </c>
      <c r="J324">
        <v>310</v>
      </c>
      <c r="K324">
        <v>51.67</v>
      </c>
    </row>
    <row r="325" spans="2:11" x14ac:dyDescent="0.3">
      <c r="B325">
        <v>256</v>
      </c>
      <c r="C325" t="s">
        <v>603</v>
      </c>
      <c r="D325">
        <v>60</v>
      </c>
      <c r="E325">
        <v>85</v>
      </c>
      <c r="F325">
        <v>60</v>
      </c>
      <c r="G325">
        <v>85</v>
      </c>
      <c r="H325">
        <v>60</v>
      </c>
      <c r="I325">
        <v>55</v>
      </c>
      <c r="J325">
        <v>405</v>
      </c>
      <c r="K325">
        <v>67.5</v>
      </c>
    </row>
    <row r="326" spans="2:11" x14ac:dyDescent="0.3">
      <c r="B326">
        <v>257</v>
      </c>
      <c r="C326" t="s">
        <v>605</v>
      </c>
      <c r="D326">
        <v>80</v>
      </c>
      <c r="E326">
        <v>120</v>
      </c>
      <c r="F326">
        <v>70</v>
      </c>
      <c r="G326">
        <v>110</v>
      </c>
      <c r="H326">
        <v>70</v>
      </c>
      <c r="I326">
        <v>80</v>
      </c>
      <c r="J326">
        <v>530</v>
      </c>
      <c r="K326">
        <v>88.33</v>
      </c>
    </row>
    <row r="327" spans="2:11" x14ac:dyDescent="0.3">
      <c r="B327">
        <v>257</v>
      </c>
      <c r="C327" t="s">
        <v>606</v>
      </c>
      <c r="D327">
        <v>80</v>
      </c>
      <c r="E327">
        <v>160</v>
      </c>
      <c r="F327">
        <v>80</v>
      </c>
      <c r="G327">
        <v>130</v>
      </c>
      <c r="H327">
        <v>80</v>
      </c>
      <c r="I327">
        <v>100</v>
      </c>
      <c r="J327">
        <v>630</v>
      </c>
      <c r="K327">
        <v>105</v>
      </c>
    </row>
    <row r="328" spans="2:11" x14ac:dyDescent="0.3">
      <c r="B328">
        <v>258</v>
      </c>
      <c r="C328" t="s">
        <v>608</v>
      </c>
      <c r="D328">
        <v>50</v>
      </c>
      <c r="E328">
        <v>70</v>
      </c>
      <c r="F328">
        <v>50</v>
      </c>
      <c r="G328">
        <v>50</v>
      </c>
      <c r="H328">
        <v>50</v>
      </c>
      <c r="I328">
        <v>40</v>
      </c>
      <c r="J328">
        <v>310</v>
      </c>
      <c r="K328">
        <v>51.67</v>
      </c>
    </row>
    <row r="329" spans="2:11" x14ac:dyDescent="0.3">
      <c r="B329">
        <v>259</v>
      </c>
      <c r="C329" t="s">
        <v>610</v>
      </c>
      <c r="D329">
        <v>70</v>
      </c>
      <c r="E329">
        <v>85</v>
      </c>
      <c r="F329">
        <v>70</v>
      </c>
      <c r="G329">
        <v>60</v>
      </c>
      <c r="H329">
        <v>70</v>
      </c>
      <c r="I329">
        <v>50</v>
      </c>
      <c r="J329">
        <v>405</v>
      </c>
      <c r="K329">
        <v>67.5</v>
      </c>
    </row>
    <row r="330" spans="2:11" x14ac:dyDescent="0.3">
      <c r="B330">
        <v>260</v>
      </c>
      <c r="C330" t="s">
        <v>612</v>
      </c>
      <c r="D330">
        <v>100</v>
      </c>
      <c r="E330">
        <v>110</v>
      </c>
      <c r="F330">
        <v>90</v>
      </c>
      <c r="G330">
        <v>85</v>
      </c>
      <c r="H330">
        <v>90</v>
      </c>
      <c r="I330">
        <v>60</v>
      </c>
      <c r="J330">
        <v>535</v>
      </c>
      <c r="K330">
        <v>89.17</v>
      </c>
    </row>
    <row r="331" spans="2:11" x14ac:dyDescent="0.3">
      <c r="B331">
        <v>260</v>
      </c>
      <c r="C331" t="s">
        <v>613</v>
      </c>
      <c r="D331">
        <v>100</v>
      </c>
      <c r="E331">
        <v>150</v>
      </c>
      <c r="F331">
        <v>110</v>
      </c>
      <c r="G331">
        <v>95</v>
      </c>
      <c r="H331">
        <v>110</v>
      </c>
      <c r="I331">
        <v>70</v>
      </c>
      <c r="J331">
        <v>635</v>
      </c>
      <c r="K331">
        <v>105.83</v>
      </c>
    </row>
    <row r="332" spans="2:11" x14ac:dyDescent="0.3">
      <c r="B332">
        <v>261</v>
      </c>
      <c r="C332" t="s">
        <v>615</v>
      </c>
      <c r="D332">
        <v>35</v>
      </c>
      <c r="E332">
        <v>55</v>
      </c>
      <c r="F332">
        <v>35</v>
      </c>
      <c r="G332">
        <v>30</v>
      </c>
      <c r="H332">
        <v>30</v>
      </c>
      <c r="I332">
        <v>35</v>
      </c>
      <c r="J332">
        <v>220</v>
      </c>
      <c r="K332">
        <v>36.67</v>
      </c>
    </row>
    <row r="333" spans="2:11" x14ac:dyDescent="0.3">
      <c r="B333">
        <v>262</v>
      </c>
      <c r="C333" t="s">
        <v>617</v>
      </c>
      <c r="D333">
        <v>70</v>
      </c>
      <c r="E333">
        <v>90</v>
      </c>
      <c r="F333">
        <v>70</v>
      </c>
      <c r="G333">
        <v>60</v>
      </c>
      <c r="H333">
        <v>60</v>
      </c>
      <c r="I333">
        <v>70</v>
      </c>
      <c r="J333">
        <v>420</v>
      </c>
      <c r="K333">
        <v>70</v>
      </c>
    </row>
    <row r="334" spans="2:11" x14ac:dyDescent="0.3">
      <c r="B334">
        <v>263</v>
      </c>
      <c r="C334" t="s">
        <v>619</v>
      </c>
      <c r="D334">
        <v>38</v>
      </c>
      <c r="E334">
        <v>30</v>
      </c>
      <c r="F334">
        <v>41</v>
      </c>
      <c r="G334">
        <v>30</v>
      </c>
      <c r="H334">
        <v>41</v>
      </c>
      <c r="I334">
        <v>60</v>
      </c>
      <c r="J334">
        <v>240</v>
      </c>
      <c r="K334">
        <v>40</v>
      </c>
    </row>
    <row r="335" spans="2:11" x14ac:dyDescent="0.3">
      <c r="B335">
        <v>263</v>
      </c>
      <c r="C335" t="s">
        <v>621</v>
      </c>
      <c r="D335">
        <v>38</v>
      </c>
      <c r="E335">
        <v>30</v>
      </c>
      <c r="F335">
        <v>41</v>
      </c>
      <c r="G335">
        <v>30</v>
      </c>
      <c r="H335">
        <v>41</v>
      </c>
      <c r="I335">
        <v>60</v>
      </c>
      <c r="J335">
        <v>240</v>
      </c>
      <c r="K335">
        <v>40</v>
      </c>
    </row>
    <row r="336" spans="2:11" x14ac:dyDescent="0.3">
      <c r="B336">
        <v>264</v>
      </c>
      <c r="C336" t="s">
        <v>623</v>
      </c>
      <c r="D336">
        <v>78</v>
      </c>
      <c r="E336">
        <v>70</v>
      </c>
      <c r="F336">
        <v>61</v>
      </c>
      <c r="G336">
        <v>50</v>
      </c>
      <c r="H336">
        <v>61</v>
      </c>
      <c r="I336">
        <v>100</v>
      </c>
      <c r="J336">
        <v>420</v>
      </c>
      <c r="K336">
        <v>70</v>
      </c>
    </row>
    <row r="337" spans="2:11" x14ac:dyDescent="0.3">
      <c r="B337">
        <v>264</v>
      </c>
      <c r="C337" t="s">
        <v>625</v>
      </c>
      <c r="D337">
        <v>78</v>
      </c>
      <c r="E337">
        <v>70</v>
      </c>
      <c r="F337">
        <v>61</v>
      </c>
      <c r="G337">
        <v>50</v>
      </c>
      <c r="H337">
        <v>61</v>
      </c>
      <c r="I337">
        <v>100</v>
      </c>
      <c r="J337">
        <v>420</v>
      </c>
      <c r="K337">
        <v>70</v>
      </c>
    </row>
    <row r="338" spans="2:11" x14ac:dyDescent="0.3">
      <c r="B338">
        <v>265</v>
      </c>
      <c r="C338" t="s">
        <v>627</v>
      </c>
      <c r="D338">
        <v>45</v>
      </c>
      <c r="E338">
        <v>45</v>
      </c>
      <c r="F338">
        <v>35</v>
      </c>
      <c r="G338">
        <v>20</v>
      </c>
      <c r="H338">
        <v>30</v>
      </c>
      <c r="I338">
        <v>20</v>
      </c>
      <c r="J338">
        <v>195</v>
      </c>
      <c r="K338">
        <v>32.5</v>
      </c>
    </row>
    <row r="339" spans="2:11" x14ac:dyDescent="0.3">
      <c r="B339">
        <v>266</v>
      </c>
      <c r="C339" t="s">
        <v>629</v>
      </c>
      <c r="D339">
        <v>50</v>
      </c>
      <c r="E339">
        <v>35</v>
      </c>
      <c r="F339">
        <v>55</v>
      </c>
      <c r="G339">
        <v>25</v>
      </c>
      <c r="H339">
        <v>25</v>
      </c>
      <c r="I339">
        <v>15</v>
      </c>
      <c r="J339">
        <v>205</v>
      </c>
      <c r="K339">
        <v>34.17</v>
      </c>
    </row>
    <row r="340" spans="2:11" x14ac:dyDescent="0.3">
      <c r="B340">
        <v>267</v>
      </c>
      <c r="C340" t="s">
        <v>631</v>
      </c>
      <c r="D340">
        <v>60</v>
      </c>
      <c r="E340">
        <v>70</v>
      </c>
      <c r="F340">
        <v>50</v>
      </c>
      <c r="G340">
        <v>100</v>
      </c>
      <c r="H340">
        <v>50</v>
      </c>
      <c r="I340">
        <v>65</v>
      </c>
      <c r="J340">
        <v>395</v>
      </c>
      <c r="K340">
        <v>65.83</v>
      </c>
    </row>
    <row r="341" spans="2:11" x14ac:dyDescent="0.3">
      <c r="B341">
        <v>267</v>
      </c>
      <c r="C341" t="s">
        <v>632</v>
      </c>
      <c r="D341">
        <v>60</v>
      </c>
      <c r="E341">
        <v>70</v>
      </c>
      <c r="F341">
        <v>50</v>
      </c>
      <c r="G341">
        <v>90</v>
      </c>
      <c r="H341">
        <v>50</v>
      </c>
      <c r="I341">
        <v>65</v>
      </c>
      <c r="J341">
        <v>385</v>
      </c>
      <c r="K341">
        <v>64.17</v>
      </c>
    </row>
    <row r="342" spans="2:11" x14ac:dyDescent="0.3">
      <c r="B342">
        <v>268</v>
      </c>
      <c r="C342" t="s">
        <v>634</v>
      </c>
      <c r="D342">
        <v>50</v>
      </c>
      <c r="E342">
        <v>35</v>
      </c>
      <c r="F342">
        <v>55</v>
      </c>
      <c r="G342">
        <v>25</v>
      </c>
      <c r="H342">
        <v>25</v>
      </c>
      <c r="I342">
        <v>15</v>
      </c>
      <c r="J342">
        <v>205</v>
      </c>
      <c r="K342">
        <v>34.17</v>
      </c>
    </row>
    <row r="343" spans="2:11" x14ac:dyDescent="0.3">
      <c r="B343">
        <v>269</v>
      </c>
      <c r="C343" t="s">
        <v>636</v>
      </c>
      <c r="D343">
        <v>60</v>
      </c>
      <c r="E343">
        <v>50</v>
      </c>
      <c r="F343">
        <v>70</v>
      </c>
      <c r="G343">
        <v>50</v>
      </c>
      <c r="H343">
        <v>90</v>
      </c>
      <c r="I343">
        <v>65</v>
      </c>
      <c r="J343">
        <v>385</v>
      </c>
      <c r="K343">
        <v>64.17</v>
      </c>
    </row>
    <row r="344" spans="2:11" x14ac:dyDescent="0.3">
      <c r="B344">
        <v>270</v>
      </c>
      <c r="C344" t="s">
        <v>638</v>
      </c>
      <c r="D344">
        <v>40</v>
      </c>
      <c r="E344">
        <v>30</v>
      </c>
      <c r="F344">
        <v>30</v>
      </c>
      <c r="G344">
        <v>40</v>
      </c>
      <c r="H344">
        <v>50</v>
      </c>
      <c r="I344">
        <v>30</v>
      </c>
      <c r="J344">
        <v>220</v>
      </c>
      <c r="K344">
        <v>36.67</v>
      </c>
    </row>
    <row r="345" spans="2:11" x14ac:dyDescent="0.3">
      <c r="B345">
        <v>271</v>
      </c>
      <c r="C345" t="s">
        <v>640</v>
      </c>
      <c r="D345">
        <v>60</v>
      </c>
      <c r="E345">
        <v>50</v>
      </c>
      <c r="F345">
        <v>50</v>
      </c>
      <c r="G345">
        <v>60</v>
      </c>
      <c r="H345">
        <v>70</v>
      </c>
      <c r="I345">
        <v>50</v>
      </c>
      <c r="J345">
        <v>340</v>
      </c>
      <c r="K345">
        <v>56.67</v>
      </c>
    </row>
    <row r="346" spans="2:11" x14ac:dyDescent="0.3">
      <c r="B346">
        <v>272</v>
      </c>
      <c r="C346" t="s">
        <v>642</v>
      </c>
      <c r="D346">
        <v>80</v>
      </c>
      <c r="E346">
        <v>70</v>
      </c>
      <c r="F346">
        <v>70</v>
      </c>
      <c r="G346">
        <v>90</v>
      </c>
      <c r="H346">
        <v>100</v>
      </c>
      <c r="I346">
        <v>70</v>
      </c>
      <c r="J346">
        <v>480</v>
      </c>
      <c r="K346">
        <v>80</v>
      </c>
    </row>
    <row r="347" spans="2:11" x14ac:dyDescent="0.3">
      <c r="B347">
        <v>273</v>
      </c>
      <c r="C347" t="s">
        <v>644</v>
      </c>
      <c r="D347">
        <v>40</v>
      </c>
      <c r="E347">
        <v>40</v>
      </c>
      <c r="F347">
        <v>50</v>
      </c>
      <c r="G347">
        <v>30</v>
      </c>
      <c r="H347">
        <v>30</v>
      </c>
      <c r="I347">
        <v>30</v>
      </c>
      <c r="J347">
        <v>220</v>
      </c>
      <c r="K347">
        <v>36.67</v>
      </c>
    </row>
    <row r="348" spans="2:11" x14ac:dyDescent="0.3">
      <c r="B348">
        <v>274</v>
      </c>
      <c r="C348" t="s">
        <v>646</v>
      </c>
      <c r="D348">
        <v>70</v>
      </c>
      <c r="E348">
        <v>70</v>
      </c>
      <c r="F348">
        <v>40</v>
      </c>
      <c r="G348">
        <v>60</v>
      </c>
      <c r="H348">
        <v>40</v>
      </c>
      <c r="I348">
        <v>60</v>
      </c>
      <c r="J348">
        <v>340</v>
      </c>
      <c r="K348">
        <v>56.67</v>
      </c>
    </row>
    <row r="349" spans="2:11" x14ac:dyDescent="0.3">
      <c r="B349">
        <v>275</v>
      </c>
      <c r="C349" t="s">
        <v>648</v>
      </c>
      <c r="D349">
        <v>90</v>
      </c>
      <c r="E349">
        <v>100</v>
      </c>
      <c r="F349">
        <v>60</v>
      </c>
      <c r="G349">
        <v>90</v>
      </c>
      <c r="H349">
        <v>60</v>
      </c>
      <c r="I349">
        <v>80</v>
      </c>
      <c r="J349">
        <v>480</v>
      </c>
      <c r="K349">
        <v>80</v>
      </c>
    </row>
    <row r="350" spans="2:11" x14ac:dyDescent="0.3">
      <c r="B350">
        <v>276</v>
      </c>
      <c r="C350" t="s">
        <v>650</v>
      </c>
      <c r="D350">
        <v>40</v>
      </c>
      <c r="E350">
        <v>55</v>
      </c>
      <c r="F350">
        <v>30</v>
      </c>
      <c r="G350">
        <v>30</v>
      </c>
      <c r="H350">
        <v>30</v>
      </c>
      <c r="I350">
        <v>85</v>
      </c>
      <c r="J350">
        <v>270</v>
      </c>
      <c r="K350">
        <v>45</v>
      </c>
    </row>
    <row r="351" spans="2:11" x14ac:dyDescent="0.3">
      <c r="B351">
        <v>277</v>
      </c>
      <c r="C351" t="s">
        <v>652</v>
      </c>
      <c r="D351">
        <v>60</v>
      </c>
      <c r="E351">
        <v>85</v>
      </c>
      <c r="F351">
        <v>60</v>
      </c>
      <c r="G351">
        <v>50</v>
      </c>
      <c r="H351">
        <v>50</v>
      </c>
      <c r="I351">
        <v>125</v>
      </c>
      <c r="J351">
        <v>430</v>
      </c>
      <c r="K351">
        <v>71.67</v>
      </c>
    </row>
    <row r="352" spans="2:11" x14ac:dyDescent="0.3">
      <c r="B352">
        <v>278</v>
      </c>
      <c r="C352" t="s">
        <v>654</v>
      </c>
      <c r="D352">
        <v>40</v>
      </c>
      <c r="E352">
        <v>30</v>
      </c>
      <c r="F352">
        <v>30</v>
      </c>
      <c r="G352">
        <v>55</v>
      </c>
      <c r="H352">
        <v>30</v>
      </c>
      <c r="I352">
        <v>85</v>
      </c>
      <c r="J352">
        <v>270</v>
      </c>
      <c r="K352">
        <v>45</v>
      </c>
    </row>
    <row r="353" spans="2:11" x14ac:dyDescent="0.3">
      <c r="B353">
        <v>279</v>
      </c>
      <c r="C353" t="s">
        <v>656</v>
      </c>
      <c r="D353">
        <v>60</v>
      </c>
      <c r="E353">
        <v>50</v>
      </c>
      <c r="F353">
        <v>100</v>
      </c>
      <c r="G353">
        <v>85</v>
      </c>
      <c r="H353">
        <v>70</v>
      </c>
      <c r="I353">
        <v>65</v>
      </c>
      <c r="J353">
        <v>430</v>
      </c>
      <c r="K353">
        <v>71.67</v>
      </c>
    </row>
    <row r="354" spans="2:11" x14ac:dyDescent="0.3">
      <c r="B354">
        <v>280</v>
      </c>
      <c r="C354" t="s">
        <v>658</v>
      </c>
      <c r="D354">
        <v>28</v>
      </c>
      <c r="E354">
        <v>25</v>
      </c>
      <c r="F354">
        <v>25</v>
      </c>
      <c r="G354">
        <v>45</v>
      </c>
      <c r="H354">
        <v>35</v>
      </c>
      <c r="I354">
        <v>40</v>
      </c>
      <c r="J354">
        <v>198</v>
      </c>
      <c r="K354">
        <v>33</v>
      </c>
    </row>
    <row r="355" spans="2:11" x14ac:dyDescent="0.3">
      <c r="B355">
        <v>281</v>
      </c>
      <c r="C355" t="s">
        <v>660</v>
      </c>
      <c r="D355">
        <v>38</v>
      </c>
      <c r="E355">
        <v>35</v>
      </c>
      <c r="F355">
        <v>35</v>
      </c>
      <c r="G355">
        <v>65</v>
      </c>
      <c r="H355">
        <v>55</v>
      </c>
      <c r="I355">
        <v>50</v>
      </c>
      <c r="J355">
        <v>278</v>
      </c>
      <c r="K355">
        <v>46.33</v>
      </c>
    </row>
    <row r="356" spans="2:11" x14ac:dyDescent="0.3">
      <c r="B356">
        <v>282</v>
      </c>
      <c r="C356" t="s">
        <v>662</v>
      </c>
      <c r="D356">
        <v>68</v>
      </c>
      <c r="E356">
        <v>65</v>
      </c>
      <c r="F356">
        <v>65</v>
      </c>
      <c r="G356">
        <v>125</v>
      </c>
      <c r="H356">
        <v>115</v>
      </c>
      <c r="I356">
        <v>80</v>
      </c>
      <c r="J356">
        <v>518</v>
      </c>
      <c r="K356">
        <v>86.33</v>
      </c>
    </row>
    <row r="357" spans="2:11" x14ac:dyDescent="0.3">
      <c r="B357">
        <v>282</v>
      </c>
      <c r="C357" t="s">
        <v>663</v>
      </c>
      <c r="D357">
        <v>68</v>
      </c>
      <c r="E357">
        <v>85</v>
      </c>
      <c r="F357">
        <v>65</v>
      </c>
      <c r="G357">
        <v>165</v>
      </c>
      <c r="H357">
        <v>135</v>
      </c>
      <c r="I357">
        <v>100</v>
      </c>
      <c r="J357">
        <v>618</v>
      </c>
      <c r="K357">
        <v>103</v>
      </c>
    </row>
    <row r="358" spans="2:11" x14ac:dyDescent="0.3">
      <c r="B358">
        <v>283</v>
      </c>
      <c r="C358" t="s">
        <v>665</v>
      </c>
      <c r="D358">
        <v>40</v>
      </c>
      <c r="E358">
        <v>30</v>
      </c>
      <c r="F358">
        <v>32</v>
      </c>
      <c r="G358">
        <v>50</v>
      </c>
      <c r="H358">
        <v>52</v>
      </c>
      <c r="I358">
        <v>65</v>
      </c>
      <c r="J358">
        <v>269</v>
      </c>
      <c r="K358">
        <v>44.83</v>
      </c>
    </row>
    <row r="359" spans="2:11" x14ac:dyDescent="0.3">
      <c r="B359">
        <v>284</v>
      </c>
      <c r="C359" t="s">
        <v>667</v>
      </c>
      <c r="D359">
        <v>70</v>
      </c>
      <c r="E359">
        <v>60</v>
      </c>
      <c r="F359">
        <v>62</v>
      </c>
      <c r="G359">
        <v>80</v>
      </c>
      <c r="H359">
        <v>82</v>
      </c>
      <c r="I359">
        <v>60</v>
      </c>
      <c r="J359">
        <v>414</v>
      </c>
      <c r="K359">
        <v>69</v>
      </c>
    </row>
    <row r="360" spans="2:11" x14ac:dyDescent="0.3">
      <c r="B360">
        <v>285</v>
      </c>
      <c r="C360" t="s">
        <v>669</v>
      </c>
      <c r="D360">
        <v>60</v>
      </c>
      <c r="E360">
        <v>40</v>
      </c>
      <c r="F360">
        <v>60</v>
      </c>
      <c r="G360">
        <v>40</v>
      </c>
      <c r="H360">
        <v>60</v>
      </c>
      <c r="I360">
        <v>35</v>
      </c>
      <c r="J360">
        <v>295</v>
      </c>
      <c r="K360">
        <v>49.17</v>
      </c>
    </row>
    <row r="361" spans="2:11" x14ac:dyDescent="0.3">
      <c r="B361">
        <v>286</v>
      </c>
      <c r="C361" t="s">
        <v>671</v>
      </c>
      <c r="D361">
        <v>60</v>
      </c>
      <c r="E361">
        <v>130</v>
      </c>
      <c r="F361">
        <v>80</v>
      </c>
      <c r="G361">
        <v>60</v>
      </c>
      <c r="H361">
        <v>60</v>
      </c>
      <c r="I361">
        <v>70</v>
      </c>
      <c r="J361">
        <v>460</v>
      </c>
      <c r="K361">
        <v>76.67</v>
      </c>
    </row>
    <row r="362" spans="2:11" x14ac:dyDescent="0.3">
      <c r="B362">
        <v>287</v>
      </c>
      <c r="C362" t="s">
        <v>673</v>
      </c>
      <c r="D362">
        <v>60</v>
      </c>
      <c r="E362">
        <v>60</v>
      </c>
      <c r="F362">
        <v>60</v>
      </c>
      <c r="G362">
        <v>35</v>
      </c>
      <c r="H362">
        <v>35</v>
      </c>
      <c r="I362">
        <v>30</v>
      </c>
      <c r="J362">
        <v>280</v>
      </c>
      <c r="K362">
        <v>46.67</v>
      </c>
    </row>
    <row r="363" spans="2:11" x14ac:dyDescent="0.3">
      <c r="B363">
        <v>288</v>
      </c>
      <c r="C363" t="s">
        <v>675</v>
      </c>
      <c r="D363">
        <v>80</v>
      </c>
      <c r="E363">
        <v>80</v>
      </c>
      <c r="F363">
        <v>80</v>
      </c>
      <c r="G363">
        <v>55</v>
      </c>
      <c r="H363">
        <v>55</v>
      </c>
      <c r="I363">
        <v>90</v>
      </c>
      <c r="J363">
        <v>440</v>
      </c>
      <c r="K363">
        <v>73.33</v>
      </c>
    </row>
    <row r="364" spans="2:11" x14ac:dyDescent="0.3">
      <c r="B364">
        <v>289</v>
      </c>
      <c r="C364" t="s">
        <v>677</v>
      </c>
      <c r="D364">
        <v>150</v>
      </c>
      <c r="E364">
        <v>160</v>
      </c>
      <c r="F364">
        <v>100</v>
      </c>
      <c r="G364">
        <v>95</v>
      </c>
      <c r="H364">
        <v>65</v>
      </c>
      <c r="I364">
        <v>100</v>
      </c>
      <c r="J364">
        <v>670</v>
      </c>
      <c r="K364">
        <v>111.67</v>
      </c>
    </row>
    <row r="365" spans="2:11" x14ac:dyDescent="0.3">
      <c r="B365">
        <v>290</v>
      </c>
      <c r="C365" t="s">
        <v>679</v>
      </c>
      <c r="D365">
        <v>31</v>
      </c>
      <c r="E365">
        <v>45</v>
      </c>
      <c r="F365">
        <v>90</v>
      </c>
      <c r="G365">
        <v>30</v>
      </c>
      <c r="H365">
        <v>30</v>
      </c>
      <c r="I365">
        <v>40</v>
      </c>
      <c r="J365">
        <v>266</v>
      </c>
      <c r="K365">
        <v>44.33</v>
      </c>
    </row>
    <row r="366" spans="2:11" x14ac:dyDescent="0.3">
      <c r="B366">
        <v>291</v>
      </c>
      <c r="C366" t="s">
        <v>681</v>
      </c>
      <c r="D366">
        <v>61</v>
      </c>
      <c r="E366">
        <v>90</v>
      </c>
      <c r="F366">
        <v>45</v>
      </c>
      <c r="G366">
        <v>50</v>
      </c>
      <c r="H366">
        <v>50</v>
      </c>
      <c r="I366">
        <v>160</v>
      </c>
      <c r="J366">
        <v>456</v>
      </c>
      <c r="K366">
        <v>76</v>
      </c>
    </row>
    <row r="367" spans="2:11" x14ac:dyDescent="0.3">
      <c r="B367">
        <v>292</v>
      </c>
      <c r="C367" t="s">
        <v>683</v>
      </c>
      <c r="D367">
        <v>1</v>
      </c>
      <c r="E367">
        <v>90</v>
      </c>
      <c r="F367">
        <v>45</v>
      </c>
      <c r="G367">
        <v>30</v>
      </c>
      <c r="H367">
        <v>30</v>
      </c>
      <c r="I367">
        <v>40</v>
      </c>
      <c r="J367">
        <v>236</v>
      </c>
      <c r="K367">
        <v>39.33</v>
      </c>
    </row>
    <row r="368" spans="2:11" x14ac:dyDescent="0.3">
      <c r="B368">
        <v>293</v>
      </c>
      <c r="C368" t="s">
        <v>685</v>
      </c>
      <c r="D368">
        <v>64</v>
      </c>
      <c r="E368">
        <v>51</v>
      </c>
      <c r="F368">
        <v>23</v>
      </c>
      <c r="G368">
        <v>51</v>
      </c>
      <c r="H368">
        <v>23</v>
      </c>
      <c r="I368">
        <v>28</v>
      </c>
      <c r="J368">
        <v>240</v>
      </c>
      <c r="K368">
        <v>40</v>
      </c>
    </row>
    <row r="369" spans="2:11" x14ac:dyDescent="0.3">
      <c r="B369">
        <v>294</v>
      </c>
      <c r="C369" t="s">
        <v>687</v>
      </c>
      <c r="D369">
        <v>84</v>
      </c>
      <c r="E369">
        <v>71</v>
      </c>
      <c r="F369">
        <v>43</v>
      </c>
      <c r="G369">
        <v>71</v>
      </c>
      <c r="H369">
        <v>43</v>
      </c>
      <c r="I369">
        <v>48</v>
      </c>
      <c r="J369">
        <v>360</v>
      </c>
      <c r="K369">
        <v>60</v>
      </c>
    </row>
    <row r="370" spans="2:11" x14ac:dyDescent="0.3">
      <c r="B370">
        <v>295</v>
      </c>
      <c r="C370" t="s">
        <v>689</v>
      </c>
      <c r="D370">
        <v>104</v>
      </c>
      <c r="E370">
        <v>91</v>
      </c>
      <c r="F370">
        <v>63</v>
      </c>
      <c r="G370">
        <v>91</v>
      </c>
      <c r="H370">
        <v>63</v>
      </c>
      <c r="I370">
        <v>68</v>
      </c>
      <c r="J370">
        <v>480</v>
      </c>
      <c r="K370">
        <v>80</v>
      </c>
    </row>
    <row r="371" spans="2:11" x14ac:dyDescent="0.3">
      <c r="B371">
        <v>295</v>
      </c>
      <c r="C371" t="s">
        <v>690</v>
      </c>
      <c r="D371">
        <v>104</v>
      </c>
      <c r="E371">
        <v>91</v>
      </c>
      <c r="F371">
        <v>63</v>
      </c>
      <c r="G371">
        <v>91</v>
      </c>
      <c r="H371">
        <v>73</v>
      </c>
      <c r="I371">
        <v>68</v>
      </c>
      <c r="J371">
        <v>490</v>
      </c>
      <c r="K371">
        <v>81.67</v>
      </c>
    </row>
    <row r="372" spans="2:11" x14ac:dyDescent="0.3">
      <c r="B372">
        <v>296</v>
      </c>
      <c r="C372" t="s">
        <v>692</v>
      </c>
      <c r="D372">
        <v>72</v>
      </c>
      <c r="E372">
        <v>60</v>
      </c>
      <c r="F372">
        <v>30</v>
      </c>
      <c r="G372">
        <v>20</v>
      </c>
      <c r="H372">
        <v>30</v>
      </c>
      <c r="I372">
        <v>25</v>
      </c>
      <c r="J372">
        <v>237</v>
      </c>
      <c r="K372">
        <v>39.5</v>
      </c>
    </row>
    <row r="373" spans="2:11" x14ac:dyDescent="0.3">
      <c r="B373">
        <v>297</v>
      </c>
      <c r="C373" t="s">
        <v>694</v>
      </c>
      <c r="D373">
        <v>144</v>
      </c>
      <c r="E373">
        <v>120</v>
      </c>
      <c r="F373">
        <v>60</v>
      </c>
      <c r="G373">
        <v>40</v>
      </c>
      <c r="H373">
        <v>60</v>
      </c>
      <c r="I373">
        <v>50</v>
      </c>
      <c r="J373">
        <v>474</v>
      </c>
      <c r="K373">
        <v>79</v>
      </c>
    </row>
    <row r="374" spans="2:11" x14ac:dyDescent="0.3">
      <c r="B374">
        <v>298</v>
      </c>
      <c r="C374" t="s">
        <v>696</v>
      </c>
      <c r="D374">
        <v>50</v>
      </c>
      <c r="E374">
        <v>20</v>
      </c>
      <c r="F374">
        <v>40</v>
      </c>
      <c r="G374">
        <v>20</v>
      </c>
      <c r="H374">
        <v>40</v>
      </c>
      <c r="I374">
        <v>20</v>
      </c>
      <c r="J374">
        <v>190</v>
      </c>
      <c r="K374">
        <v>31.67</v>
      </c>
    </row>
    <row r="375" spans="2:11" x14ac:dyDescent="0.3">
      <c r="B375">
        <v>299</v>
      </c>
      <c r="C375" t="s">
        <v>698</v>
      </c>
      <c r="D375">
        <v>30</v>
      </c>
      <c r="E375">
        <v>45</v>
      </c>
      <c r="F375">
        <v>135</v>
      </c>
      <c r="G375">
        <v>45</v>
      </c>
      <c r="H375">
        <v>90</v>
      </c>
      <c r="I375">
        <v>30</v>
      </c>
      <c r="J375">
        <v>375</v>
      </c>
      <c r="K375">
        <v>62.5</v>
      </c>
    </row>
    <row r="376" spans="2:11" x14ac:dyDescent="0.3">
      <c r="B376">
        <v>300</v>
      </c>
      <c r="C376" t="s">
        <v>700</v>
      </c>
      <c r="D376">
        <v>50</v>
      </c>
      <c r="E376">
        <v>45</v>
      </c>
      <c r="F376">
        <v>45</v>
      </c>
      <c r="G376">
        <v>35</v>
      </c>
      <c r="H376">
        <v>35</v>
      </c>
      <c r="I376">
        <v>50</v>
      </c>
      <c r="J376">
        <v>260</v>
      </c>
      <c r="K376">
        <v>43.33</v>
      </c>
    </row>
    <row r="377" spans="2:11" x14ac:dyDescent="0.3">
      <c r="B377">
        <v>301</v>
      </c>
      <c r="C377" t="s">
        <v>702</v>
      </c>
      <c r="D377">
        <v>70</v>
      </c>
      <c r="E377">
        <v>65</v>
      </c>
      <c r="F377">
        <v>65</v>
      </c>
      <c r="G377">
        <v>55</v>
      </c>
      <c r="H377">
        <v>55</v>
      </c>
      <c r="I377">
        <v>70</v>
      </c>
      <c r="J377">
        <v>380</v>
      </c>
      <c r="K377">
        <v>63.33</v>
      </c>
    </row>
    <row r="378" spans="2:11" x14ac:dyDescent="0.3">
      <c r="B378">
        <v>302</v>
      </c>
      <c r="C378" t="s">
        <v>704</v>
      </c>
      <c r="D378">
        <v>50</v>
      </c>
      <c r="E378">
        <v>75</v>
      </c>
      <c r="F378">
        <v>75</v>
      </c>
      <c r="G378">
        <v>65</v>
      </c>
      <c r="H378">
        <v>65</v>
      </c>
      <c r="I378">
        <v>50</v>
      </c>
      <c r="J378">
        <v>380</v>
      </c>
      <c r="K378">
        <v>63.33</v>
      </c>
    </row>
    <row r="379" spans="2:11" x14ac:dyDescent="0.3">
      <c r="B379">
        <v>302</v>
      </c>
      <c r="C379" t="s">
        <v>705</v>
      </c>
      <c r="D379">
        <v>50</v>
      </c>
      <c r="E379">
        <v>85</v>
      </c>
      <c r="F379">
        <v>125</v>
      </c>
      <c r="G379">
        <v>85</v>
      </c>
      <c r="H379">
        <v>115</v>
      </c>
      <c r="I379">
        <v>20</v>
      </c>
      <c r="J379">
        <v>480</v>
      </c>
      <c r="K379">
        <v>80</v>
      </c>
    </row>
    <row r="380" spans="2:11" x14ac:dyDescent="0.3">
      <c r="B380">
        <v>303</v>
      </c>
      <c r="C380" t="s">
        <v>707</v>
      </c>
      <c r="D380">
        <v>50</v>
      </c>
      <c r="E380">
        <v>85</v>
      </c>
      <c r="F380">
        <v>85</v>
      </c>
      <c r="G380">
        <v>55</v>
      </c>
      <c r="H380">
        <v>55</v>
      </c>
      <c r="I380">
        <v>50</v>
      </c>
      <c r="J380">
        <v>380</v>
      </c>
      <c r="K380">
        <v>63.33</v>
      </c>
    </row>
    <row r="381" spans="2:11" x14ac:dyDescent="0.3">
      <c r="B381">
        <v>303</v>
      </c>
      <c r="C381" t="s">
        <v>708</v>
      </c>
      <c r="D381">
        <v>50</v>
      </c>
      <c r="E381">
        <v>105</v>
      </c>
      <c r="F381">
        <v>125</v>
      </c>
      <c r="G381">
        <v>55</v>
      </c>
      <c r="H381">
        <v>95</v>
      </c>
      <c r="I381">
        <v>50</v>
      </c>
      <c r="J381">
        <v>480</v>
      </c>
      <c r="K381">
        <v>80</v>
      </c>
    </row>
    <row r="382" spans="2:11" x14ac:dyDescent="0.3">
      <c r="B382">
        <v>304</v>
      </c>
      <c r="C382" t="s">
        <v>710</v>
      </c>
      <c r="D382">
        <v>50</v>
      </c>
      <c r="E382">
        <v>70</v>
      </c>
      <c r="F382">
        <v>100</v>
      </c>
      <c r="G382">
        <v>40</v>
      </c>
      <c r="H382">
        <v>40</v>
      </c>
      <c r="I382">
        <v>30</v>
      </c>
      <c r="J382">
        <v>330</v>
      </c>
      <c r="K382">
        <v>55</v>
      </c>
    </row>
    <row r="383" spans="2:11" x14ac:dyDescent="0.3">
      <c r="B383">
        <v>305</v>
      </c>
      <c r="C383" t="s">
        <v>712</v>
      </c>
      <c r="D383">
        <v>60</v>
      </c>
      <c r="E383">
        <v>90</v>
      </c>
      <c r="F383">
        <v>140</v>
      </c>
      <c r="G383">
        <v>50</v>
      </c>
      <c r="H383">
        <v>50</v>
      </c>
      <c r="I383">
        <v>40</v>
      </c>
      <c r="J383">
        <v>430</v>
      </c>
      <c r="K383">
        <v>71.67</v>
      </c>
    </row>
    <row r="384" spans="2:11" x14ac:dyDescent="0.3">
      <c r="B384">
        <v>306</v>
      </c>
      <c r="C384" t="s">
        <v>714</v>
      </c>
      <c r="D384">
        <v>70</v>
      </c>
      <c r="E384">
        <v>110</v>
      </c>
      <c r="F384">
        <v>180</v>
      </c>
      <c r="G384">
        <v>60</v>
      </c>
      <c r="H384">
        <v>60</v>
      </c>
      <c r="I384">
        <v>50</v>
      </c>
      <c r="J384">
        <v>530</v>
      </c>
      <c r="K384">
        <v>88.33</v>
      </c>
    </row>
    <row r="385" spans="2:11" x14ac:dyDescent="0.3">
      <c r="B385">
        <v>306</v>
      </c>
      <c r="C385" t="s">
        <v>715</v>
      </c>
      <c r="D385">
        <v>70</v>
      </c>
      <c r="E385">
        <v>140</v>
      </c>
      <c r="F385">
        <v>230</v>
      </c>
      <c r="G385">
        <v>60</v>
      </c>
      <c r="H385">
        <v>80</v>
      </c>
      <c r="I385">
        <v>50</v>
      </c>
      <c r="J385">
        <v>630</v>
      </c>
      <c r="K385">
        <v>105</v>
      </c>
    </row>
    <row r="386" spans="2:11" x14ac:dyDescent="0.3">
      <c r="B386">
        <v>307</v>
      </c>
      <c r="C386" t="s">
        <v>717</v>
      </c>
      <c r="D386">
        <v>30</v>
      </c>
      <c r="E386">
        <v>40</v>
      </c>
      <c r="F386">
        <v>55</v>
      </c>
      <c r="G386">
        <v>40</v>
      </c>
      <c r="H386">
        <v>55</v>
      </c>
      <c r="I386">
        <v>60</v>
      </c>
      <c r="J386">
        <v>280</v>
      </c>
      <c r="K386">
        <v>46.67</v>
      </c>
    </row>
    <row r="387" spans="2:11" x14ac:dyDescent="0.3">
      <c r="B387">
        <v>308</v>
      </c>
      <c r="C387" t="s">
        <v>719</v>
      </c>
      <c r="D387">
        <v>60</v>
      </c>
      <c r="E387">
        <v>60</v>
      </c>
      <c r="F387">
        <v>75</v>
      </c>
      <c r="G387">
        <v>60</v>
      </c>
      <c r="H387">
        <v>75</v>
      </c>
      <c r="I387">
        <v>80</v>
      </c>
      <c r="J387">
        <v>410</v>
      </c>
      <c r="K387">
        <v>68.33</v>
      </c>
    </row>
    <row r="388" spans="2:11" x14ac:dyDescent="0.3">
      <c r="B388">
        <v>308</v>
      </c>
      <c r="C388" t="s">
        <v>720</v>
      </c>
      <c r="D388">
        <v>60</v>
      </c>
      <c r="E388">
        <v>100</v>
      </c>
      <c r="F388">
        <v>85</v>
      </c>
      <c r="G388">
        <v>80</v>
      </c>
      <c r="H388">
        <v>85</v>
      </c>
      <c r="I388">
        <v>100</v>
      </c>
      <c r="J388">
        <v>510</v>
      </c>
      <c r="K388">
        <v>85</v>
      </c>
    </row>
    <row r="389" spans="2:11" x14ac:dyDescent="0.3">
      <c r="B389">
        <v>309</v>
      </c>
      <c r="C389" t="s">
        <v>722</v>
      </c>
      <c r="D389">
        <v>40</v>
      </c>
      <c r="E389">
        <v>45</v>
      </c>
      <c r="F389">
        <v>40</v>
      </c>
      <c r="G389">
        <v>65</v>
      </c>
      <c r="H389">
        <v>40</v>
      </c>
      <c r="I389">
        <v>65</v>
      </c>
      <c r="J389">
        <v>295</v>
      </c>
      <c r="K389">
        <v>49.17</v>
      </c>
    </row>
    <row r="390" spans="2:11" x14ac:dyDescent="0.3">
      <c r="B390">
        <v>310</v>
      </c>
      <c r="C390" t="s">
        <v>724</v>
      </c>
      <c r="D390">
        <v>70</v>
      </c>
      <c r="E390">
        <v>75</v>
      </c>
      <c r="F390">
        <v>60</v>
      </c>
      <c r="G390">
        <v>105</v>
      </c>
      <c r="H390">
        <v>60</v>
      </c>
      <c r="I390">
        <v>105</v>
      </c>
      <c r="J390">
        <v>475</v>
      </c>
      <c r="K390">
        <v>79.17</v>
      </c>
    </row>
    <row r="391" spans="2:11" x14ac:dyDescent="0.3">
      <c r="B391">
        <v>310</v>
      </c>
      <c r="C391" t="s">
        <v>725</v>
      </c>
      <c r="D391">
        <v>70</v>
      </c>
      <c r="E391">
        <v>75</v>
      </c>
      <c r="F391">
        <v>80</v>
      </c>
      <c r="G391">
        <v>135</v>
      </c>
      <c r="H391">
        <v>80</v>
      </c>
      <c r="I391">
        <v>135</v>
      </c>
      <c r="J391">
        <v>575</v>
      </c>
      <c r="K391">
        <v>95.83</v>
      </c>
    </row>
    <row r="392" spans="2:11" x14ac:dyDescent="0.3">
      <c r="B392">
        <v>311</v>
      </c>
      <c r="C392" t="s">
        <v>727</v>
      </c>
      <c r="D392">
        <v>60</v>
      </c>
      <c r="E392">
        <v>50</v>
      </c>
      <c r="F392">
        <v>40</v>
      </c>
      <c r="G392">
        <v>85</v>
      </c>
      <c r="H392">
        <v>75</v>
      </c>
      <c r="I392">
        <v>95</v>
      </c>
      <c r="J392">
        <v>405</v>
      </c>
      <c r="K392">
        <v>67.5</v>
      </c>
    </row>
    <row r="393" spans="2:11" x14ac:dyDescent="0.3">
      <c r="B393">
        <v>312</v>
      </c>
      <c r="C393" t="s">
        <v>729</v>
      </c>
      <c r="D393">
        <v>60</v>
      </c>
      <c r="E393">
        <v>40</v>
      </c>
      <c r="F393">
        <v>50</v>
      </c>
      <c r="G393">
        <v>75</v>
      </c>
      <c r="H393">
        <v>85</v>
      </c>
      <c r="I393">
        <v>95</v>
      </c>
      <c r="J393">
        <v>405</v>
      </c>
      <c r="K393">
        <v>67.5</v>
      </c>
    </row>
    <row r="394" spans="2:11" x14ac:dyDescent="0.3">
      <c r="B394">
        <v>313</v>
      </c>
      <c r="C394" t="s">
        <v>731</v>
      </c>
      <c r="D394">
        <v>65</v>
      </c>
      <c r="E394">
        <v>73</v>
      </c>
      <c r="F394">
        <v>55</v>
      </c>
      <c r="G394">
        <v>47</v>
      </c>
      <c r="H394">
        <v>75</v>
      </c>
      <c r="I394">
        <v>85</v>
      </c>
      <c r="J394">
        <v>400</v>
      </c>
      <c r="K394">
        <v>66.67</v>
      </c>
    </row>
    <row r="395" spans="2:11" x14ac:dyDescent="0.3">
      <c r="B395">
        <v>314</v>
      </c>
      <c r="C395" t="s">
        <v>733</v>
      </c>
      <c r="D395">
        <v>65</v>
      </c>
      <c r="E395">
        <v>47</v>
      </c>
      <c r="F395">
        <v>55</v>
      </c>
      <c r="G395">
        <v>73</v>
      </c>
      <c r="H395">
        <v>75</v>
      </c>
      <c r="I395">
        <v>85</v>
      </c>
      <c r="J395">
        <v>400</v>
      </c>
      <c r="K395">
        <v>66.67</v>
      </c>
    </row>
    <row r="396" spans="2:11" x14ac:dyDescent="0.3">
      <c r="B396">
        <v>315</v>
      </c>
      <c r="C396" t="s">
        <v>735</v>
      </c>
      <c r="D396">
        <v>50</v>
      </c>
      <c r="E396">
        <v>60</v>
      </c>
      <c r="F396">
        <v>45</v>
      </c>
      <c r="G396">
        <v>100</v>
      </c>
      <c r="H396">
        <v>80</v>
      </c>
      <c r="I396">
        <v>65</v>
      </c>
      <c r="J396">
        <v>400</v>
      </c>
      <c r="K396">
        <v>66.67</v>
      </c>
    </row>
    <row r="397" spans="2:11" x14ac:dyDescent="0.3">
      <c r="B397">
        <v>316</v>
      </c>
      <c r="C397" t="s">
        <v>737</v>
      </c>
      <c r="D397">
        <v>70</v>
      </c>
      <c r="E397">
        <v>43</v>
      </c>
      <c r="F397">
        <v>53</v>
      </c>
      <c r="G397">
        <v>43</v>
      </c>
      <c r="H397">
        <v>53</v>
      </c>
      <c r="I397">
        <v>40</v>
      </c>
      <c r="J397">
        <v>302</v>
      </c>
      <c r="K397">
        <v>50.33</v>
      </c>
    </row>
    <row r="398" spans="2:11" x14ac:dyDescent="0.3">
      <c r="B398">
        <v>317</v>
      </c>
      <c r="C398" t="s">
        <v>739</v>
      </c>
      <c r="D398">
        <v>100</v>
      </c>
      <c r="E398">
        <v>73</v>
      </c>
      <c r="F398">
        <v>83</v>
      </c>
      <c r="G398">
        <v>73</v>
      </c>
      <c r="H398">
        <v>83</v>
      </c>
      <c r="I398">
        <v>55</v>
      </c>
      <c r="J398">
        <v>467</v>
      </c>
      <c r="K398">
        <v>77.83</v>
      </c>
    </row>
    <row r="399" spans="2:11" x14ac:dyDescent="0.3">
      <c r="B399">
        <v>318</v>
      </c>
      <c r="C399" t="s">
        <v>741</v>
      </c>
      <c r="D399">
        <v>45</v>
      </c>
      <c r="E399">
        <v>90</v>
      </c>
      <c r="F399">
        <v>20</v>
      </c>
      <c r="G399">
        <v>65</v>
      </c>
      <c r="H399">
        <v>20</v>
      </c>
      <c r="I399">
        <v>65</v>
      </c>
      <c r="J399">
        <v>305</v>
      </c>
      <c r="K399">
        <v>50.83</v>
      </c>
    </row>
    <row r="400" spans="2:11" x14ac:dyDescent="0.3">
      <c r="B400">
        <v>319</v>
      </c>
      <c r="C400" t="s">
        <v>743</v>
      </c>
      <c r="D400">
        <v>70</v>
      </c>
      <c r="E400">
        <v>120</v>
      </c>
      <c r="F400">
        <v>40</v>
      </c>
      <c r="G400">
        <v>95</v>
      </c>
      <c r="H400">
        <v>40</v>
      </c>
      <c r="I400">
        <v>95</v>
      </c>
      <c r="J400">
        <v>460</v>
      </c>
      <c r="K400">
        <v>76.67</v>
      </c>
    </row>
    <row r="401" spans="2:11" x14ac:dyDescent="0.3">
      <c r="B401">
        <v>319</v>
      </c>
      <c r="C401" t="s">
        <v>744</v>
      </c>
      <c r="D401">
        <v>70</v>
      </c>
      <c r="E401">
        <v>140</v>
      </c>
      <c r="F401">
        <v>70</v>
      </c>
      <c r="G401">
        <v>110</v>
      </c>
      <c r="H401">
        <v>65</v>
      </c>
      <c r="I401">
        <v>105</v>
      </c>
      <c r="J401">
        <v>560</v>
      </c>
      <c r="K401">
        <v>93.33</v>
      </c>
    </row>
    <row r="402" spans="2:11" x14ac:dyDescent="0.3">
      <c r="B402">
        <v>320</v>
      </c>
      <c r="C402" t="s">
        <v>746</v>
      </c>
      <c r="D402">
        <v>130</v>
      </c>
      <c r="E402">
        <v>70</v>
      </c>
      <c r="F402">
        <v>35</v>
      </c>
      <c r="G402">
        <v>70</v>
      </c>
      <c r="H402">
        <v>35</v>
      </c>
      <c r="I402">
        <v>60</v>
      </c>
      <c r="J402">
        <v>400</v>
      </c>
      <c r="K402">
        <v>66.67</v>
      </c>
    </row>
    <row r="403" spans="2:11" x14ac:dyDescent="0.3">
      <c r="B403">
        <v>321</v>
      </c>
      <c r="C403" t="s">
        <v>748</v>
      </c>
      <c r="D403">
        <v>170</v>
      </c>
      <c r="E403">
        <v>90</v>
      </c>
      <c r="F403">
        <v>45</v>
      </c>
      <c r="G403">
        <v>90</v>
      </c>
      <c r="H403">
        <v>45</v>
      </c>
      <c r="I403">
        <v>60</v>
      </c>
      <c r="J403">
        <v>500</v>
      </c>
      <c r="K403">
        <v>83.33</v>
      </c>
    </row>
    <row r="404" spans="2:11" x14ac:dyDescent="0.3">
      <c r="B404">
        <v>322</v>
      </c>
      <c r="C404" t="s">
        <v>750</v>
      </c>
      <c r="D404">
        <v>60</v>
      </c>
      <c r="E404">
        <v>60</v>
      </c>
      <c r="F404">
        <v>40</v>
      </c>
      <c r="G404">
        <v>65</v>
      </c>
      <c r="H404">
        <v>45</v>
      </c>
      <c r="I404">
        <v>35</v>
      </c>
      <c r="J404">
        <v>305</v>
      </c>
      <c r="K404">
        <v>50.83</v>
      </c>
    </row>
    <row r="405" spans="2:11" x14ac:dyDescent="0.3">
      <c r="B405">
        <v>323</v>
      </c>
      <c r="C405" t="s">
        <v>752</v>
      </c>
      <c r="D405">
        <v>70</v>
      </c>
      <c r="E405">
        <v>100</v>
      </c>
      <c r="F405">
        <v>70</v>
      </c>
      <c r="G405">
        <v>105</v>
      </c>
      <c r="H405">
        <v>75</v>
      </c>
      <c r="I405">
        <v>40</v>
      </c>
      <c r="J405">
        <v>460</v>
      </c>
      <c r="K405">
        <v>76.67</v>
      </c>
    </row>
    <row r="406" spans="2:11" x14ac:dyDescent="0.3">
      <c r="B406">
        <v>323</v>
      </c>
      <c r="C406" t="s">
        <v>753</v>
      </c>
      <c r="D406">
        <v>70</v>
      </c>
      <c r="E406">
        <v>120</v>
      </c>
      <c r="F406">
        <v>100</v>
      </c>
      <c r="G406">
        <v>145</v>
      </c>
      <c r="H406">
        <v>105</v>
      </c>
      <c r="I406">
        <v>20</v>
      </c>
      <c r="J406">
        <v>560</v>
      </c>
      <c r="K406">
        <v>93.33</v>
      </c>
    </row>
    <row r="407" spans="2:11" x14ac:dyDescent="0.3">
      <c r="B407">
        <v>324</v>
      </c>
      <c r="C407" t="s">
        <v>755</v>
      </c>
      <c r="D407">
        <v>70</v>
      </c>
      <c r="E407">
        <v>85</v>
      </c>
      <c r="F407">
        <v>140</v>
      </c>
      <c r="G407">
        <v>85</v>
      </c>
      <c r="H407">
        <v>70</v>
      </c>
      <c r="I407">
        <v>20</v>
      </c>
      <c r="J407">
        <v>470</v>
      </c>
      <c r="K407">
        <v>78.33</v>
      </c>
    </row>
    <row r="408" spans="2:11" x14ac:dyDescent="0.3">
      <c r="B408">
        <v>325</v>
      </c>
      <c r="C408" t="s">
        <v>757</v>
      </c>
      <c r="D408">
        <v>60</v>
      </c>
      <c r="E408">
        <v>25</v>
      </c>
      <c r="F408">
        <v>35</v>
      </c>
      <c r="G408">
        <v>70</v>
      </c>
      <c r="H408">
        <v>80</v>
      </c>
      <c r="I408">
        <v>60</v>
      </c>
      <c r="J408">
        <v>330</v>
      </c>
      <c r="K408">
        <v>55</v>
      </c>
    </row>
    <row r="409" spans="2:11" x14ac:dyDescent="0.3">
      <c r="B409">
        <v>326</v>
      </c>
      <c r="C409" t="s">
        <v>759</v>
      </c>
      <c r="D409">
        <v>80</v>
      </c>
      <c r="E409">
        <v>45</v>
      </c>
      <c r="F409">
        <v>65</v>
      </c>
      <c r="G409">
        <v>90</v>
      </c>
      <c r="H409">
        <v>110</v>
      </c>
      <c r="I409">
        <v>80</v>
      </c>
      <c r="J409">
        <v>470</v>
      </c>
      <c r="K409">
        <v>78.33</v>
      </c>
    </row>
    <row r="410" spans="2:11" x14ac:dyDescent="0.3">
      <c r="B410">
        <v>327</v>
      </c>
      <c r="C410" t="s">
        <v>761</v>
      </c>
      <c r="D410">
        <v>60</v>
      </c>
      <c r="E410">
        <v>60</v>
      </c>
      <c r="F410">
        <v>60</v>
      </c>
      <c r="G410">
        <v>60</v>
      </c>
      <c r="H410">
        <v>60</v>
      </c>
      <c r="I410">
        <v>60</v>
      </c>
      <c r="J410">
        <v>360</v>
      </c>
      <c r="K410">
        <v>60</v>
      </c>
    </row>
    <row r="411" spans="2:11" x14ac:dyDescent="0.3">
      <c r="B411">
        <v>328</v>
      </c>
      <c r="C411" t="s">
        <v>763</v>
      </c>
      <c r="D411">
        <v>45</v>
      </c>
      <c r="E411">
        <v>100</v>
      </c>
      <c r="F411">
        <v>45</v>
      </c>
      <c r="G411">
        <v>45</v>
      </c>
      <c r="H411">
        <v>45</v>
      </c>
      <c r="I411">
        <v>10</v>
      </c>
      <c r="J411">
        <v>290</v>
      </c>
      <c r="K411">
        <v>48.33</v>
      </c>
    </row>
    <row r="412" spans="2:11" x14ac:dyDescent="0.3">
      <c r="B412">
        <v>329</v>
      </c>
      <c r="C412" t="s">
        <v>765</v>
      </c>
      <c r="D412">
        <v>50</v>
      </c>
      <c r="E412">
        <v>70</v>
      </c>
      <c r="F412">
        <v>50</v>
      </c>
      <c r="G412">
        <v>50</v>
      </c>
      <c r="H412">
        <v>50</v>
      </c>
      <c r="I412">
        <v>70</v>
      </c>
      <c r="J412">
        <v>340</v>
      </c>
      <c r="K412">
        <v>56.67</v>
      </c>
    </row>
    <row r="413" spans="2:11" x14ac:dyDescent="0.3">
      <c r="B413">
        <v>330</v>
      </c>
      <c r="C413" t="s">
        <v>767</v>
      </c>
      <c r="D413">
        <v>80</v>
      </c>
      <c r="E413">
        <v>100</v>
      </c>
      <c r="F413">
        <v>80</v>
      </c>
      <c r="G413">
        <v>80</v>
      </c>
      <c r="H413">
        <v>80</v>
      </c>
      <c r="I413">
        <v>100</v>
      </c>
      <c r="J413">
        <v>520</v>
      </c>
      <c r="K413">
        <v>86.67</v>
      </c>
    </row>
    <row r="414" spans="2:11" x14ac:dyDescent="0.3">
      <c r="B414">
        <v>331</v>
      </c>
      <c r="C414" t="s">
        <v>769</v>
      </c>
      <c r="D414">
        <v>50</v>
      </c>
      <c r="E414">
        <v>85</v>
      </c>
      <c r="F414">
        <v>40</v>
      </c>
      <c r="G414">
        <v>85</v>
      </c>
      <c r="H414">
        <v>40</v>
      </c>
      <c r="I414">
        <v>35</v>
      </c>
      <c r="J414">
        <v>335</v>
      </c>
      <c r="K414">
        <v>55.83</v>
      </c>
    </row>
    <row r="415" spans="2:11" x14ac:dyDescent="0.3">
      <c r="B415">
        <v>332</v>
      </c>
      <c r="C415" t="s">
        <v>771</v>
      </c>
      <c r="D415">
        <v>70</v>
      </c>
      <c r="E415">
        <v>115</v>
      </c>
      <c r="F415">
        <v>60</v>
      </c>
      <c r="G415">
        <v>115</v>
      </c>
      <c r="H415">
        <v>60</v>
      </c>
      <c r="I415">
        <v>55</v>
      </c>
      <c r="J415">
        <v>475</v>
      </c>
      <c r="K415">
        <v>79.17</v>
      </c>
    </row>
    <row r="416" spans="2:11" x14ac:dyDescent="0.3">
      <c r="B416">
        <v>333</v>
      </c>
      <c r="C416" t="s">
        <v>773</v>
      </c>
      <c r="D416">
        <v>45</v>
      </c>
      <c r="E416">
        <v>40</v>
      </c>
      <c r="F416">
        <v>60</v>
      </c>
      <c r="G416">
        <v>40</v>
      </c>
      <c r="H416">
        <v>75</v>
      </c>
      <c r="I416">
        <v>50</v>
      </c>
      <c r="J416">
        <v>310</v>
      </c>
      <c r="K416">
        <v>51.67</v>
      </c>
    </row>
    <row r="417" spans="2:11" x14ac:dyDescent="0.3">
      <c r="B417">
        <v>334</v>
      </c>
      <c r="C417" t="s">
        <v>775</v>
      </c>
      <c r="D417">
        <v>75</v>
      </c>
      <c r="E417">
        <v>70</v>
      </c>
      <c r="F417">
        <v>90</v>
      </c>
      <c r="G417">
        <v>70</v>
      </c>
      <c r="H417">
        <v>105</v>
      </c>
      <c r="I417">
        <v>80</v>
      </c>
      <c r="J417">
        <v>490</v>
      </c>
      <c r="K417">
        <v>81.67</v>
      </c>
    </row>
    <row r="418" spans="2:11" x14ac:dyDescent="0.3">
      <c r="B418">
        <v>334</v>
      </c>
      <c r="C418" t="s">
        <v>776</v>
      </c>
      <c r="D418">
        <v>75</v>
      </c>
      <c r="E418">
        <v>110</v>
      </c>
      <c r="F418">
        <v>110</v>
      </c>
      <c r="G418">
        <v>110</v>
      </c>
      <c r="H418">
        <v>105</v>
      </c>
      <c r="I418">
        <v>80</v>
      </c>
      <c r="J418">
        <v>590</v>
      </c>
      <c r="K418">
        <v>98.33</v>
      </c>
    </row>
    <row r="419" spans="2:11" x14ac:dyDescent="0.3">
      <c r="B419">
        <v>335</v>
      </c>
      <c r="C419" t="s">
        <v>778</v>
      </c>
      <c r="D419">
        <v>73</v>
      </c>
      <c r="E419">
        <v>115</v>
      </c>
      <c r="F419">
        <v>60</v>
      </c>
      <c r="G419">
        <v>60</v>
      </c>
      <c r="H419">
        <v>60</v>
      </c>
      <c r="I419">
        <v>90</v>
      </c>
      <c r="J419">
        <v>458</v>
      </c>
      <c r="K419">
        <v>76.33</v>
      </c>
    </row>
    <row r="420" spans="2:11" x14ac:dyDescent="0.3">
      <c r="B420">
        <v>336</v>
      </c>
      <c r="C420" t="s">
        <v>780</v>
      </c>
      <c r="D420">
        <v>73</v>
      </c>
      <c r="E420">
        <v>100</v>
      </c>
      <c r="F420">
        <v>60</v>
      </c>
      <c r="G420">
        <v>100</v>
      </c>
      <c r="H420">
        <v>60</v>
      </c>
      <c r="I420">
        <v>65</v>
      </c>
      <c r="J420">
        <v>458</v>
      </c>
      <c r="K420">
        <v>76.33</v>
      </c>
    </row>
    <row r="421" spans="2:11" x14ac:dyDescent="0.3">
      <c r="B421">
        <v>337</v>
      </c>
      <c r="C421" t="s">
        <v>782</v>
      </c>
      <c r="D421">
        <v>70</v>
      </c>
      <c r="E421">
        <v>55</v>
      </c>
      <c r="F421">
        <v>65</v>
      </c>
      <c r="G421">
        <v>95</v>
      </c>
      <c r="H421">
        <v>85</v>
      </c>
      <c r="I421">
        <v>70</v>
      </c>
      <c r="J421">
        <v>440</v>
      </c>
      <c r="K421">
        <v>73.33</v>
      </c>
    </row>
    <row r="422" spans="2:11" x14ac:dyDescent="0.3">
      <c r="B422">
        <v>338</v>
      </c>
      <c r="C422" t="s">
        <v>784</v>
      </c>
      <c r="D422">
        <v>70</v>
      </c>
      <c r="E422">
        <v>95</v>
      </c>
      <c r="F422">
        <v>85</v>
      </c>
      <c r="G422">
        <v>55</v>
      </c>
      <c r="H422">
        <v>65</v>
      </c>
      <c r="I422">
        <v>70</v>
      </c>
      <c r="J422">
        <v>440</v>
      </c>
      <c r="K422">
        <v>73.33</v>
      </c>
    </row>
    <row r="423" spans="2:11" x14ac:dyDescent="0.3">
      <c r="B423">
        <v>339</v>
      </c>
      <c r="C423" t="s">
        <v>786</v>
      </c>
      <c r="D423">
        <v>50</v>
      </c>
      <c r="E423">
        <v>48</v>
      </c>
      <c r="F423">
        <v>43</v>
      </c>
      <c r="G423">
        <v>46</v>
      </c>
      <c r="H423">
        <v>41</v>
      </c>
      <c r="I423">
        <v>60</v>
      </c>
      <c r="J423">
        <v>288</v>
      </c>
      <c r="K423">
        <v>48</v>
      </c>
    </row>
    <row r="424" spans="2:11" x14ac:dyDescent="0.3">
      <c r="B424">
        <v>340</v>
      </c>
      <c r="C424" t="s">
        <v>788</v>
      </c>
      <c r="D424">
        <v>110</v>
      </c>
      <c r="E424">
        <v>78</v>
      </c>
      <c r="F424">
        <v>73</v>
      </c>
      <c r="G424">
        <v>76</v>
      </c>
      <c r="H424">
        <v>71</v>
      </c>
      <c r="I424">
        <v>60</v>
      </c>
      <c r="J424">
        <v>468</v>
      </c>
      <c r="K424">
        <v>78</v>
      </c>
    </row>
    <row r="425" spans="2:11" x14ac:dyDescent="0.3">
      <c r="B425">
        <v>341</v>
      </c>
      <c r="C425" t="s">
        <v>790</v>
      </c>
      <c r="D425">
        <v>43</v>
      </c>
      <c r="E425">
        <v>80</v>
      </c>
      <c r="F425">
        <v>65</v>
      </c>
      <c r="G425">
        <v>50</v>
      </c>
      <c r="H425">
        <v>35</v>
      </c>
      <c r="I425">
        <v>35</v>
      </c>
      <c r="J425">
        <v>308</v>
      </c>
      <c r="K425">
        <v>51.33</v>
      </c>
    </row>
    <row r="426" spans="2:11" x14ac:dyDescent="0.3">
      <c r="B426">
        <v>342</v>
      </c>
      <c r="C426" t="s">
        <v>792</v>
      </c>
      <c r="D426">
        <v>63</v>
      </c>
      <c r="E426">
        <v>120</v>
      </c>
      <c r="F426">
        <v>85</v>
      </c>
      <c r="G426">
        <v>90</v>
      </c>
      <c r="H426">
        <v>55</v>
      </c>
      <c r="I426">
        <v>55</v>
      </c>
      <c r="J426">
        <v>468</v>
      </c>
      <c r="K426">
        <v>78</v>
      </c>
    </row>
    <row r="427" spans="2:11" x14ac:dyDescent="0.3">
      <c r="B427">
        <v>343</v>
      </c>
      <c r="C427" t="s">
        <v>794</v>
      </c>
      <c r="D427">
        <v>40</v>
      </c>
      <c r="E427">
        <v>40</v>
      </c>
      <c r="F427">
        <v>55</v>
      </c>
      <c r="G427">
        <v>40</v>
      </c>
      <c r="H427">
        <v>70</v>
      </c>
      <c r="I427">
        <v>55</v>
      </c>
      <c r="J427">
        <v>300</v>
      </c>
      <c r="K427">
        <v>50</v>
      </c>
    </row>
    <row r="428" spans="2:11" x14ac:dyDescent="0.3">
      <c r="B428">
        <v>344</v>
      </c>
      <c r="C428" t="s">
        <v>796</v>
      </c>
      <c r="D428">
        <v>60</v>
      </c>
      <c r="E428">
        <v>70</v>
      </c>
      <c r="F428">
        <v>105</v>
      </c>
      <c r="G428">
        <v>70</v>
      </c>
      <c r="H428">
        <v>120</v>
      </c>
      <c r="I428">
        <v>75</v>
      </c>
      <c r="J428">
        <v>500</v>
      </c>
      <c r="K428">
        <v>83.33</v>
      </c>
    </row>
    <row r="429" spans="2:11" x14ac:dyDescent="0.3">
      <c r="B429">
        <v>345</v>
      </c>
      <c r="C429" t="s">
        <v>798</v>
      </c>
      <c r="D429">
        <v>66</v>
      </c>
      <c r="E429">
        <v>41</v>
      </c>
      <c r="F429">
        <v>77</v>
      </c>
      <c r="G429">
        <v>61</v>
      </c>
      <c r="H429">
        <v>87</v>
      </c>
      <c r="I429">
        <v>23</v>
      </c>
      <c r="J429">
        <v>355</v>
      </c>
      <c r="K429">
        <v>59.17</v>
      </c>
    </row>
    <row r="430" spans="2:11" x14ac:dyDescent="0.3">
      <c r="B430">
        <v>346</v>
      </c>
      <c r="C430" t="s">
        <v>800</v>
      </c>
      <c r="D430">
        <v>86</v>
      </c>
      <c r="E430">
        <v>81</v>
      </c>
      <c r="F430">
        <v>97</v>
      </c>
      <c r="G430">
        <v>81</v>
      </c>
      <c r="H430">
        <v>107</v>
      </c>
      <c r="I430">
        <v>43</v>
      </c>
      <c r="J430">
        <v>495</v>
      </c>
      <c r="K430">
        <v>82.5</v>
      </c>
    </row>
    <row r="431" spans="2:11" x14ac:dyDescent="0.3">
      <c r="B431">
        <v>347</v>
      </c>
      <c r="C431" t="s">
        <v>802</v>
      </c>
      <c r="D431">
        <v>45</v>
      </c>
      <c r="E431">
        <v>95</v>
      </c>
      <c r="F431">
        <v>50</v>
      </c>
      <c r="G431">
        <v>40</v>
      </c>
      <c r="H431">
        <v>50</v>
      </c>
      <c r="I431">
        <v>75</v>
      </c>
      <c r="J431">
        <v>355</v>
      </c>
      <c r="K431">
        <v>59.17</v>
      </c>
    </row>
    <row r="432" spans="2:11" x14ac:dyDescent="0.3">
      <c r="B432">
        <v>348</v>
      </c>
      <c r="C432" t="s">
        <v>804</v>
      </c>
      <c r="D432">
        <v>75</v>
      </c>
      <c r="E432">
        <v>125</v>
      </c>
      <c r="F432">
        <v>100</v>
      </c>
      <c r="G432">
        <v>70</v>
      </c>
      <c r="H432">
        <v>80</v>
      </c>
      <c r="I432">
        <v>45</v>
      </c>
      <c r="J432">
        <v>495</v>
      </c>
      <c r="K432">
        <v>82.5</v>
      </c>
    </row>
    <row r="433" spans="2:11" x14ac:dyDescent="0.3">
      <c r="B433">
        <v>349</v>
      </c>
      <c r="C433" t="s">
        <v>806</v>
      </c>
      <c r="D433">
        <v>20</v>
      </c>
      <c r="E433">
        <v>15</v>
      </c>
      <c r="F433">
        <v>20</v>
      </c>
      <c r="G433">
        <v>10</v>
      </c>
      <c r="H433">
        <v>55</v>
      </c>
      <c r="I433">
        <v>80</v>
      </c>
      <c r="J433">
        <v>200</v>
      </c>
      <c r="K433">
        <v>33.33</v>
      </c>
    </row>
    <row r="434" spans="2:11" x14ac:dyDescent="0.3">
      <c r="B434">
        <v>350</v>
      </c>
      <c r="C434" t="s">
        <v>808</v>
      </c>
      <c r="D434">
        <v>95</v>
      </c>
      <c r="E434">
        <v>60</v>
      </c>
      <c r="F434">
        <v>79</v>
      </c>
      <c r="G434">
        <v>100</v>
      </c>
      <c r="H434">
        <v>125</v>
      </c>
      <c r="I434">
        <v>81</v>
      </c>
      <c r="J434">
        <v>540</v>
      </c>
      <c r="K434">
        <v>90</v>
      </c>
    </row>
    <row r="435" spans="2:11" x14ac:dyDescent="0.3">
      <c r="B435">
        <v>351</v>
      </c>
      <c r="C435" t="s">
        <v>810</v>
      </c>
      <c r="D435">
        <v>70</v>
      </c>
      <c r="E435">
        <v>70</v>
      </c>
      <c r="F435">
        <v>70</v>
      </c>
      <c r="G435">
        <v>70</v>
      </c>
      <c r="H435">
        <v>70</v>
      </c>
      <c r="I435">
        <v>70</v>
      </c>
      <c r="J435">
        <v>420</v>
      </c>
      <c r="K435">
        <v>70</v>
      </c>
    </row>
    <row r="436" spans="2:11" x14ac:dyDescent="0.3">
      <c r="B436">
        <v>352</v>
      </c>
      <c r="C436" t="s">
        <v>812</v>
      </c>
      <c r="D436">
        <v>60</v>
      </c>
      <c r="E436">
        <v>90</v>
      </c>
      <c r="F436">
        <v>70</v>
      </c>
      <c r="G436">
        <v>60</v>
      </c>
      <c r="H436">
        <v>120</v>
      </c>
      <c r="I436">
        <v>40</v>
      </c>
      <c r="J436">
        <v>440</v>
      </c>
      <c r="K436">
        <v>73.33</v>
      </c>
    </row>
    <row r="437" spans="2:11" x14ac:dyDescent="0.3">
      <c r="B437">
        <v>353</v>
      </c>
      <c r="C437" t="s">
        <v>814</v>
      </c>
      <c r="D437">
        <v>44</v>
      </c>
      <c r="E437">
        <v>75</v>
      </c>
      <c r="F437">
        <v>35</v>
      </c>
      <c r="G437">
        <v>63</v>
      </c>
      <c r="H437">
        <v>33</v>
      </c>
      <c r="I437">
        <v>45</v>
      </c>
      <c r="J437">
        <v>295</v>
      </c>
      <c r="K437">
        <v>49.17</v>
      </c>
    </row>
    <row r="438" spans="2:11" x14ac:dyDescent="0.3">
      <c r="B438">
        <v>354</v>
      </c>
      <c r="C438" t="s">
        <v>816</v>
      </c>
      <c r="D438">
        <v>64</v>
      </c>
      <c r="E438">
        <v>115</v>
      </c>
      <c r="F438">
        <v>65</v>
      </c>
      <c r="G438">
        <v>83</v>
      </c>
      <c r="H438">
        <v>63</v>
      </c>
      <c r="I438">
        <v>65</v>
      </c>
      <c r="J438">
        <v>455</v>
      </c>
      <c r="K438">
        <v>75.83</v>
      </c>
    </row>
    <row r="439" spans="2:11" x14ac:dyDescent="0.3">
      <c r="B439">
        <v>354</v>
      </c>
      <c r="C439" t="s">
        <v>817</v>
      </c>
      <c r="D439">
        <v>64</v>
      </c>
      <c r="E439">
        <v>165</v>
      </c>
      <c r="F439">
        <v>75</v>
      </c>
      <c r="G439">
        <v>93</v>
      </c>
      <c r="H439">
        <v>83</v>
      </c>
      <c r="I439">
        <v>75</v>
      </c>
      <c r="J439">
        <v>555</v>
      </c>
      <c r="K439">
        <v>92.5</v>
      </c>
    </row>
    <row r="440" spans="2:11" x14ac:dyDescent="0.3">
      <c r="B440">
        <v>355</v>
      </c>
      <c r="C440" t="s">
        <v>819</v>
      </c>
      <c r="D440">
        <v>20</v>
      </c>
      <c r="E440">
        <v>40</v>
      </c>
      <c r="F440">
        <v>90</v>
      </c>
      <c r="G440">
        <v>30</v>
      </c>
      <c r="H440">
        <v>90</v>
      </c>
      <c r="I440">
        <v>25</v>
      </c>
      <c r="J440">
        <v>295</v>
      </c>
      <c r="K440">
        <v>49.17</v>
      </c>
    </row>
    <row r="441" spans="2:11" x14ac:dyDescent="0.3">
      <c r="B441">
        <v>356</v>
      </c>
      <c r="C441" t="s">
        <v>821</v>
      </c>
      <c r="D441">
        <v>40</v>
      </c>
      <c r="E441">
        <v>70</v>
      </c>
      <c r="F441">
        <v>130</v>
      </c>
      <c r="G441">
        <v>60</v>
      </c>
      <c r="H441">
        <v>130</v>
      </c>
      <c r="I441">
        <v>25</v>
      </c>
      <c r="J441">
        <v>455</v>
      </c>
      <c r="K441">
        <v>75.83</v>
      </c>
    </row>
    <row r="442" spans="2:11" x14ac:dyDescent="0.3">
      <c r="B442">
        <v>357</v>
      </c>
      <c r="C442" t="s">
        <v>823</v>
      </c>
      <c r="D442">
        <v>99</v>
      </c>
      <c r="E442">
        <v>68</v>
      </c>
      <c r="F442">
        <v>83</v>
      </c>
      <c r="G442">
        <v>72</v>
      </c>
      <c r="H442">
        <v>87</v>
      </c>
      <c r="I442">
        <v>51</v>
      </c>
      <c r="J442">
        <v>460</v>
      </c>
      <c r="K442">
        <v>76.67</v>
      </c>
    </row>
    <row r="443" spans="2:11" x14ac:dyDescent="0.3">
      <c r="B443">
        <v>358</v>
      </c>
      <c r="C443" t="s">
        <v>825</v>
      </c>
      <c r="D443">
        <v>65</v>
      </c>
      <c r="E443">
        <v>50</v>
      </c>
      <c r="F443">
        <v>70</v>
      </c>
      <c r="G443">
        <v>95</v>
      </c>
      <c r="H443">
        <v>80</v>
      </c>
      <c r="I443">
        <v>65</v>
      </c>
      <c r="J443">
        <v>425</v>
      </c>
      <c r="K443">
        <v>70.83</v>
      </c>
    </row>
    <row r="444" spans="2:11" x14ac:dyDescent="0.3">
      <c r="B444">
        <v>359</v>
      </c>
      <c r="C444" t="s">
        <v>827</v>
      </c>
      <c r="D444">
        <v>65</v>
      </c>
      <c r="E444">
        <v>130</v>
      </c>
      <c r="F444">
        <v>60</v>
      </c>
      <c r="G444">
        <v>75</v>
      </c>
      <c r="H444">
        <v>60</v>
      </c>
      <c r="I444">
        <v>75</v>
      </c>
      <c r="J444">
        <v>465</v>
      </c>
      <c r="K444">
        <v>77.5</v>
      </c>
    </row>
    <row r="445" spans="2:11" x14ac:dyDescent="0.3">
      <c r="B445">
        <v>359</v>
      </c>
      <c r="C445" t="s">
        <v>828</v>
      </c>
      <c r="D445">
        <v>65</v>
      </c>
      <c r="E445">
        <v>150</v>
      </c>
      <c r="F445">
        <v>60</v>
      </c>
      <c r="G445">
        <v>115</v>
      </c>
      <c r="H445">
        <v>60</v>
      </c>
      <c r="I445">
        <v>115</v>
      </c>
      <c r="J445">
        <v>565</v>
      </c>
      <c r="K445">
        <v>94.17</v>
      </c>
    </row>
    <row r="446" spans="2:11" x14ac:dyDescent="0.3">
      <c r="B446">
        <v>360</v>
      </c>
      <c r="C446" t="s">
        <v>830</v>
      </c>
      <c r="D446">
        <v>95</v>
      </c>
      <c r="E446">
        <v>23</v>
      </c>
      <c r="F446">
        <v>48</v>
      </c>
      <c r="G446">
        <v>23</v>
      </c>
      <c r="H446">
        <v>48</v>
      </c>
      <c r="I446">
        <v>23</v>
      </c>
      <c r="J446">
        <v>260</v>
      </c>
      <c r="K446">
        <v>43.33</v>
      </c>
    </row>
    <row r="447" spans="2:11" x14ac:dyDescent="0.3">
      <c r="B447">
        <v>361</v>
      </c>
      <c r="C447" t="s">
        <v>832</v>
      </c>
      <c r="D447">
        <v>50</v>
      </c>
      <c r="E447">
        <v>50</v>
      </c>
      <c r="F447">
        <v>50</v>
      </c>
      <c r="G447">
        <v>50</v>
      </c>
      <c r="H447">
        <v>50</v>
      </c>
      <c r="I447">
        <v>50</v>
      </c>
      <c r="J447">
        <v>300</v>
      </c>
      <c r="K447">
        <v>50</v>
      </c>
    </row>
    <row r="448" spans="2:11" x14ac:dyDescent="0.3">
      <c r="B448">
        <v>362</v>
      </c>
      <c r="C448" t="s">
        <v>834</v>
      </c>
      <c r="D448">
        <v>80</v>
      </c>
      <c r="E448">
        <v>80</v>
      </c>
      <c r="F448">
        <v>80</v>
      </c>
      <c r="G448">
        <v>80</v>
      </c>
      <c r="H448">
        <v>80</v>
      </c>
      <c r="I448">
        <v>80</v>
      </c>
      <c r="J448">
        <v>480</v>
      </c>
      <c r="K448">
        <v>80</v>
      </c>
    </row>
    <row r="449" spans="2:11" x14ac:dyDescent="0.3">
      <c r="B449">
        <v>362</v>
      </c>
      <c r="C449" t="s">
        <v>835</v>
      </c>
      <c r="D449">
        <v>80</v>
      </c>
      <c r="E449">
        <v>120</v>
      </c>
      <c r="F449">
        <v>80</v>
      </c>
      <c r="G449">
        <v>120</v>
      </c>
      <c r="H449">
        <v>80</v>
      </c>
      <c r="I449">
        <v>100</v>
      </c>
      <c r="J449">
        <v>580</v>
      </c>
      <c r="K449">
        <v>96.67</v>
      </c>
    </row>
    <row r="450" spans="2:11" x14ac:dyDescent="0.3">
      <c r="B450">
        <v>363</v>
      </c>
      <c r="C450" t="s">
        <v>837</v>
      </c>
      <c r="D450">
        <v>70</v>
      </c>
      <c r="E450">
        <v>40</v>
      </c>
      <c r="F450">
        <v>50</v>
      </c>
      <c r="G450">
        <v>55</v>
      </c>
      <c r="H450">
        <v>50</v>
      </c>
      <c r="I450">
        <v>25</v>
      </c>
      <c r="J450">
        <v>290</v>
      </c>
      <c r="K450">
        <v>48.33</v>
      </c>
    </row>
    <row r="451" spans="2:11" x14ac:dyDescent="0.3">
      <c r="B451">
        <v>364</v>
      </c>
      <c r="C451" t="s">
        <v>839</v>
      </c>
      <c r="D451">
        <v>90</v>
      </c>
      <c r="E451">
        <v>60</v>
      </c>
      <c r="F451">
        <v>70</v>
      </c>
      <c r="G451">
        <v>75</v>
      </c>
      <c r="H451">
        <v>70</v>
      </c>
      <c r="I451">
        <v>45</v>
      </c>
      <c r="J451">
        <v>410</v>
      </c>
      <c r="K451">
        <v>68.33</v>
      </c>
    </row>
    <row r="452" spans="2:11" x14ac:dyDescent="0.3">
      <c r="B452">
        <v>365</v>
      </c>
      <c r="C452" t="s">
        <v>841</v>
      </c>
      <c r="D452">
        <v>110</v>
      </c>
      <c r="E452">
        <v>80</v>
      </c>
      <c r="F452">
        <v>90</v>
      </c>
      <c r="G452">
        <v>95</v>
      </c>
      <c r="H452">
        <v>90</v>
      </c>
      <c r="I452">
        <v>65</v>
      </c>
      <c r="J452">
        <v>530</v>
      </c>
      <c r="K452">
        <v>88.33</v>
      </c>
    </row>
    <row r="453" spans="2:11" x14ac:dyDescent="0.3">
      <c r="B453">
        <v>366</v>
      </c>
      <c r="C453" t="s">
        <v>843</v>
      </c>
      <c r="D453">
        <v>35</v>
      </c>
      <c r="E453">
        <v>64</v>
      </c>
      <c r="F453">
        <v>85</v>
      </c>
      <c r="G453">
        <v>74</v>
      </c>
      <c r="H453">
        <v>55</v>
      </c>
      <c r="I453">
        <v>32</v>
      </c>
      <c r="J453">
        <v>345</v>
      </c>
      <c r="K453">
        <v>57.5</v>
      </c>
    </row>
    <row r="454" spans="2:11" x14ac:dyDescent="0.3">
      <c r="B454">
        <v>367</v>
      </c>
      <c r="C454" t="s">
        <v>845</v>
      </c>
      <c r="D454">
        <v>55</v>
      </c>
      <c r="E454">
        <v>104</v>
      </c>
      <c r="F454">
        <v>105</v>
      </c>
      <c r="G454">
        <v>94</v>
      </c>
      <c r="H454">
        <v>75</v>
      </c>
      <c r="I454">
        <v>52</v>
      </c>
      <c r="J454">
        <v>485</v>
      </c>
      <c r="K454">
        <v>80.83</v>
      </c>
    </row>
    <row r="455" spans="2:11" x14ac:dyDescent="0.3">
      <c r="B455">
        <v>368</v>
      </c>
      <c r="C455" t="s">
        <v>847</v>
      </c>
      <c r="D455">
        <v>55</v>
      </c>
      <c r="E455">
        <v>84</v>
      </c>
      <c r="F455">
        <v>105</v>
      </c>
      <c r="G455">
        <v>114</v>
      </c>
      <c r="H455">
        <v>75</v>
      </c>
      <c r="I455">
        <v>52</v>
      </c>
      <c r="J455">
        <v>485</v>
      </c>
      <c r="K455">
        <v>80.83</v>
      </c>
    </row>
    <row r="456" spans="2:11" x14ac:dyDescent="0.3">
      <c r="B456">
        <v>369</v>
      </c>
      <c r="C456" t="s">
        <v>849</v>
      </c>
      <c r="D456">
        <v>100</v>
      </c>
      <c r="E456">
        <v>90</v>
      </c>
      <c r="F456">
        <v>130</v>
      </c>
      <c r="G456">
        <v>45</v>
      </c>
      <c r="H456">
        <v>65</v>
      </c>
      <c r="I456">
        <v>55</v>
      </c>
      <c r="J456">
        <v>485</v>
      </c>
      <c r="K456">
        <v>80.83</v>
      </c>
    </row>
    <row r="457" spans="2:11" x14ac:dyDescent="0.3">
      <c r="B457">
        <v>370</v>
      </c>
      <c r="C457" t="s">
        <v>851</v>
      </c>
      <c r="D457">
        <v>43</v>
      </c>
      <c r="E457">
        <v>30</v>
      </c>
      <c r="F457">
        <v>55</v>
      </c>
      <c r="G457">
        <v>40</v>
      </c>
      <c r="H457">
        <v>65</v>
      </c>
      <c r="I457">
        <v>97</v>
      </c>
      <c r="J457">
        <v>330</v>
      </c>
      <c r="K457">
        <v>55</v>
      </c>
    </row>
    <row r="458" spans="2:11" x14ac:dyDescent="0.3">
      <c r="B458">
        <v>371</v>
      </c>
      <c r="C458" t="s">
        <v>853</v>
      </c>
      <c r="D458">
        <v>45</v>
      </c>
      <c r="E458">
        <v>75</v>
      </c>
      <c r="F458">
        <v>60</v>
      </c>
      <c r="G458">
        <v>40</v>
      </c>
      <c r="H458">
        <v>30</v>
      </c>
      <c r="I458">
        <v>50</v>
      </c>
      <c r="J458">
        <v>300</v>
      </c>
      <c r="K458">
        <v>50</v>
      </c>
    </row>
    <row r="459" spans="2:11" x14ac:dyDescent="0.3">
      <c r="B459">
        <v>372</v>
      </c>
      <c r="C459" t="s">
        <v>855</v>
      </c>
      <c r="D459">
        <v>65</v>
      </c>
      <c r="E459">
        <v>95</v>
      </c>
      <c r="F459">
        <v>100</v>
      </c>
      <c r="G459">
        <v>60</v>
      </c>
      <c r="H459">
        <v>50</v>
      </c>
      <c r="I459">
        <v>50</v>
      </c>
      <c r="J459">
        <v>420</v>
      </c>
      <c r="K459">
        <v>70</v>
      </c>
    </row>
    <row r="460" spans="2:11" x14ac:dyDescent="0.3">
      <c r="B460">
        <v>373</v>
      </c>
      <c r="C460" t="s">
        <v>857</v>
      </c>
      <c r="D460">
        <v>95</v>
      </c>
      <c r="E460">
        <v>135</v>
      </c>
      <c r="F460">
        <v>80</v>
      </c>
      <c r="G460">
        <v>110</v>
      </c>
      <c r="H460">
        <v>80</v>
      </c>
      <c r="I460">
        <v>100</v>
      </c>
      <c r="J460">
        <v>600</v>
      </c>
      <c r="K460">
        <v>100</v>
      </c>
    </row>
    <row r="461" spans="2:11" x14ac:dyDescent="0.3">
      <c r="B461">
        <v>373</v>
      </c>
      <c r="C461" t="s">
        <v>858</v>
      </c>
      <c r="D461">
        <v>95</v>
      </c>
      <c r="E461">
        <v>145</v>
      </c>
      <c r="F461">
        <v>130</v>
      </c>
      <c r="G461">
        <v>120</v>
      </c>
      <c r="H461">
        <v>90</v>
      </c>
      <c r="I461">
        <v>120</v>
      </c>
      <c r="J461">
        <v>700</v>
      </c>
      <c r="K461">
        <v>116.67</v>
      </c>
    </row>
    <row r="462" spans="2:11" x14ac:dyDescent="0.3">
      <c r="B462">
        <v>374</v>
      </c>
      <c r="C462" t="s">
        <v>860</v>
      </c>
      <c r="D462">
        <v>40</v>
      </c>
      <c r="E462">
        <v>55</v>
      </c>
      <c r="F462">
        <v>80</v>
      </c>
      <c r="G462">
        <v>35</v>
      </c>
      <c r="H462">
        <v>60</v>
      </c>
      <c r="I462">
        <v>30</v>
      </c>
      <c r="J462">
        <v>300</v>
      </c>
      <c r="K462">
        <v>50</v>
      </c>
    </row>
    <row r="463" spans="2:11" x14ac:dyDescent="0.3">
      <c r="B463">
        <v>375</v>
      </c>
      <c r="C463" t="s">
        <v>862</v>
      </c>
      <c r="D463">
        <v>60</v>
      </c>
      <c r="E463">
        <v>75</v>
      </c>
      <c r="F463">
        <v>100</v>
      </c>
      <c r="G463">
        <v>55</v>
      </c>
      <c r="H463">
        <v>80</v>
      </c>
      <c r="I463">
        <v>50</v>
      </c>
      <c r="J463">
        <v>420</v>
      </c>
      <c r="K463">
        <v>70</v>
      </c>
    </row>
    <row r="464" spans="2:11" x14ac:dyDescent="0.3">
      <c r="B464">
        <v>376</v>
      </c>
      <c r="C464" t="s">
        <v>864</v>
      </c>
      <c r="D464">
        <v>80</v>
      </c>
      <c r="E464">
        <v>135</v>
      </c>
      <c r="F464">
        <v>130</v>
      </c>
      <c r="G464">
        <v>95</v>
      </c>
      <c r="H464">
        <v>90</v>
      </c>
      <c r="I464">
        <v>70</v>
      </c>
      <c r="J464">
        <v>600</v>
      </c>
      <c r="K464">
        <v>100</v>
      </c>
    </row>
    <row r="465" spans="2:11" x14ac:dyDescent="0.3">
      <c r="B465">
        <v>376</v>
      </c>
      <c r="C465" t="s">
        <v>865</v>
      </c>
      <c r="D465">
        <v>80</v>
      </c>
      <c r="E465">
        <v>145</v>
      </c>
      <c r="F465">
        <v>150</v>
      </c>
      <c r="G465">
        <v>105</v>
      </c>
      <c r="H465">
        <v>110</v>
      </c>
      <c r="I465">
        <v>110</v>
      </c>
      <c r="J465">
        <v>700</v>
      </c>
      <c r="K465">
        <v>116.67</v>
      </c>
    </row>
    <row r="466" spans="2:11" x14ac:dyDescent="0.3">
      <c r="B466">
        <v>377</v>
      </c>
      <c r="C466" t="s">
        <v>867</v>
      </c>
      <c r="D466">
        <v>80</v>
      </c>
      <c r="E466">
        <v>100</v>
      </c>
      <c r="F466">
        <v>200</v>
      </c>
      <c r="G466">
        <v>50</v>
      </c>
      <c r="H466">
        <v>100</v>
      </c>
      <c r="I466">
        <v>50</v>
      </c>
      <c r="J466">
        <v>580</v>
      </c>
      <c r="K466">
        <v>96.67</v>
      </c>
    </row>
    <row r="467" spans="2:11" x14ac:dyDescent="0.3">
      <c r="B467">
        <v>378</v>
      </c>
      <c r="C467" t="s">
        <v>869</v>
      </c>
      <c r="D467">
        <v>80</v>
      </c>
      <c r="E467">
        <v>50</v>
      </c>
      <c r="F467">
        <v>100</v>
      </c>
      <c r="G467">
        <v>100</v>
      </c>
      <c r="H467">
        <v>200</v>
      </c>
      <c r="I467">
        <v>50</v>
      </c>
      <c r="J467">
        <v>580</v>
      </c>
      <c r="K467">
        <v>96.67</v>
      </c>
    </row>
    <row r="468" spans="2:11" x14ac:dyDescent="0.3">
      <c r="B468">
        <v>379</v>
      </c>
      <c r="C468" t="s">
        <v>871</v>
      </c>
      <c r="D468">
        <v>80</v>
      </c>
      <c r="E468">
        <v>75</v>
      </c>
      <c r="F468">
        <v>150</v>
      </c>
      <c r="G468">
        <v>75</v>
      </c>
      <c r="H468">
        <v>150</v>
      </c>
      <c r="I468">
        <v>50</v>
      </c>
      <c r="J468">
        <v>580</v>
      </c>
      <c r="K468">
        <v>96.67</v>
      </c>
    </row>
    <row r="469" spans="2:11" x14ac:dyDescent="0.3">
      <c r="B469">
        <v>380</v>
      </c>
      <c r="C469" t="s">
        <v>873</v>
      </c>
      <c r="D469">
        <v>80</v>
      </c>
      <c r="E469">
        <v>80</v>
      </c>
      <c r="F469">
        <v>90</v>
      </c>
      <c r="G469">
        <v>110</v>
      </c>
      <c r="H469">
        <v>130</v>
      </c>
      <c r="I469">
        <v>110</v>
      </c>
      <c r="J469">
        <v>600</v>
      </c>
      <c r="K469">
        <v>100</v>
      </c>
    </row>
    <row r="470" spans="2:11" x14ac:dyDescent="0.3">
      <c r="B470">
        <v>380</v>
      </c>
      <c r="C470" t="s">
        <v>874</v>
      </c>
      <c r="D470">
        <v>80</v>
      </c>
      <c r="E470">
        <v>100</v>
      </c>
      <c r="F470">
        <v>120</v>
      </c>
      <c r="G470">
        <v>140</v>
      </c>
      <c r="H470">
        <v>150</v>
      </c>
      <c r="I470">
        <v>110</v>
      </c>
      <c r="J470">
        <v>700</v>
      </c>
      <c r="K470">
        <v>116.67</v>
      </c>
    </row>
    <row r="471" spans="2:11" x14ac:dyDescent="0.3">
      <c r="B471">
        <v>381</v>
      </c>
      <c r="C471" t="s">
        <v>876</v>
      </c>
      <c r="D471">
        <v>80</v>
      </c>
      <c r="E471">
        <v>90</v>
      </c>
      <c r="F471">
        <v>80</v>
      </c>
      <c r="G471">
        <v>130</v>
      </c>
      <c r="H471">
        <v>110</v>
      </c>
      <c r="I471">
        <v>110</v>
      </c>
      <c r="J471">
        <v>600</v>
      </c>
      <c r="K471">
        <v>100</v>
      </c>
    </row>
    <row r="472" spans="2:11" x14ac:dyDescent="0.3">
      <c r="B472">
        <v>381</v>
      </c>
      <c r="C472" t="s">
        <v>877</v>
      </c>
      <c r="D472">
        <v>80</v>
      </c>
      <c r="E472">
        <v>130</v>
      </c>
      <c r="F472">
        <v>100</v>
      </c>
      <c r="G472">
        <v>160</v>
      </c>
      <c r="H472">
        <v>120</v>
      </c>
      <c r="I472">
        <v>110</v>
      </c>
      <c r="J472">
        <v>700</v>
      </c>
      <c r="K472">
        <v>116.67</v>
      </c>
    </row>
    <row r="473" spans="2:11" x14ac:dyDescent="0.3">
      <c r="B473">
        <v>382</v>
      </c>
      <c r="C473" t="s">
        <v>879</v>
      </c>
      <c r="D473">
        <v>100</v>
      </c>
      <c r="E473">
        <v>100</v>
      </c>
      <c r="F473">
        <v>90</v>
      </c>
      <c r="G473">
        <v>150</v>
      </c>
      <c r="H473">
        <v>140</v>
      </c>
      <c r="I473">
        <v>90</v>
      </c>
      <c r="J473">
        <v>670</v>
      </c>
      <c r="K473">
        <v>111.67</v>
      </c>
    </row>
    <row r="474" spans="2:11" x14ac:dyDescent="0.3">
      <c r="B474">
        <v>382</v>
      </c>
      <c r="C474" t="s">
        <v>880</v>
      </c>
      <c r="D474">
        <v>100</v>
      </c>
      <c r="E474">
        <v>150</v>
      </c>
      <c r="F474">
        <v>90</v>
      </c>
      <c r="G474">
        <v>180</v>
      </c>
      <c r="H474">
        <v>160</v>
      </c>
      <c r="I474">
        <v>90</v>
      </c>
      <c r="J474">
        <v>770</v>
      </c>
      <c r="K474">
        <v>128.33000000000001</v>
      </c>
    </row>
    <row r="475" spans="2:11" x14ac:dyDescent="0.3">
      <c r="B475">
        <v>383</v>
      </c>
      <c r="C475" t="s">
        <v>882</v>
      </c>
      <c r="D475">
        <v>100</v>
      </c>
      <c r="E475">
        <v>150</v>
      </c>
      <c r="F475">
        <v>140</v>
      </c>
      <c r="G475">
        <v>100</v>
      </c>
      <c r="H475">
        <v>90</v>
      </c>
      <c r="I475">
        <v>90</v>
      </c>
      <c r="J475">
        <v>670</v>
      </c>
      <c r="K475">
        <v>111.67</v>
      </c>
    </row>
    <row r="476" spans="2:11" x14ac:dyDescent="0.3">
      <c r="B476">
        <v>383</v>
      </c>
      <c r="C476" t="s">
        <v>883</v>
      </c>
      <c r="D476">
        <v>100</v>
      </c>
      <c r="E476">
        <v>180</v>
      </c>
      <c r="F476">
        <v>160</v>
      </c>
      <c r="G476">
        <v>150</v>
      </c>
      <c r="H476">
        <v>90</v>
      </c>
      <c r="I476">
        <v>90</v>
      </c>
      <c r="J476">
        <v>770</v>
      </c>
      <c r="K476">
        <v>128.33000000000001</v>
      </c>
    </row>
    <row r="477" spans="2:11" x14ac:dyDescent="0.3">
      <c r="B477">
        <v>384</v>
      </c>
      <c r="C477" t="s">
        <v>885</v>
      </c>
      <c r="D477">
        <v>105</v>
      </c>
      <c r="E477">
        <v>150</v>
      </c>
      <c r="F477">
        <v>90</v>
      </c>
      <c r="G477">
        <v>150</v>
      </c>
      <c r="H477">
        <v>90</v>
      </c>
      <c r="I477">
        <v>95</v>
      </c>
      <c r="J477">
        <v>680</v>
      </c>
      <c r="K477">
        <v>113.33</v>
      </c>
    </row>
    <row r="478" spans="2:11" x14ac:dyDescent="0.3">
      <c r="B478">
        <v>384</v>
      </c>
      <c r="C478" t="s">
        <v>886</v>
      </c>
      <c r="D478">
        <v>105</v>
      </c>
      <c r="E478">
        <v>180</v>
      </c>
      <c r="F478">
        <v>100</v>
      </c>
      <c r="G478">
        <v>180</v>
      </c>
      <c r="H478">
        <v>100</v>
      </c>
      <c r="I478">
        <v>115</v>
      </c>
      <c r="J478">
        <v>780</v>
      </c>
      <c r="K478">
        <v>130</v>
      </c>
    </row>
    <row r="479" spans="2:11" x14ac:dyDescent="0.3">
      <c r="B479">
        <v>385</v>
      </c>
      <c r="C479" t="s">
        <v>888</v>
      </c>
      <c r="D479">
        <v>100</v>
      </c>
      <c r="E479">
        <v>100</v>
      </c>
      <c r="F479">
        <v>100</v>
      </c>
      <c r="G479">
        <v>100</v>
      </c>
      <c r="H479">
        <v>100</v>
      </c>
      <c r="I479">
        <v>100</v>
      </c>
      <c r="J479">
        <v>600</v>
      </c>
      <c r="K479">
        <v>100</v>
      </c>
    </row>
    <row r="480" spans="2:11" x14ac:dyDescent="0.3">
      <c r="B480">
        <v>386</v>
      </c>
      <c r="C480" t="s">
        <v>890</v>
      </c>
      <c r="D480">
        <v>50</v>
      </c>
      <c r="E480">
        <v>150</v>
      </c>
      <c r="F480">
        <v>50</v>
      </c>
      <c r="G480">
        <v>150</v>
      </c>
      <c r="H480">
        <v>50</v>
      </c>
      <c r="I480">
        <v>150</v>
      </c>
      <c r="J480">
        <v>600</v>
      </c>
      <c r="K480">
        <v>100</v>
      </c>
    </row>
    <row r="481" spans="2:11" x14ac:dyDescent="0.3">
      <c r="B481">
        <v>386</v>
      </c>
      <c r="C481" t="s">
        <v>892</v>
      </c>
      <c r="D481">
        <v>50</v>
      </c>
      <c r="E481">
        <v>180</v>
      </c>
      <c r="F481">
        <v>20</v>
      </c>
      <c r="G481">
        <v>180</v>
      </c>
      <c r="H481">
        <v>20</v>
      </c>
      <c r="I481">
        <v>150</v>
      </c>
      <c r="J481">
        <v>600</v>
      </c>
      <c r="K481">
        <v>100</v>
      </c>
    </row>
    <row r="482" spans="2:11" x14ac:dyDescent="0.3">
      <c r="B482">
        <v>386</v>
      </c>
      <c r="C482" t="s">
        <v>894</v>
      </c>
      <c r="D482">
        <v>50</v>
      </c>
      <c r="E482">
        <v>70</v>
      </c>
      <c r="F482">
        <v>160</v>
      </c>
      <c r="G482">
        <v>70</v>
      </c>
      <c r="H482">
        <v>160</v>
      </c>
      <c r="I482">
        <v>90</v>
      </c>
      <c r="J482">
        <v>600</v>
      </c>
      <c r="K482">
        <v>100</v>
      </c>
    </row>
    <row r="483" spans="2:11" x14ac:dyDescent="0.3">
      <c r="B483">
        <v>386</v>
      </c>
      <c r="C483" t="s">
        <v>896</v>
      </c>
      <c r="D483">
        <v>50</v>
      </c>
      <c r="E483">
        <v>95</v>
      </c>
      <c r="F483">
        <v>90</v>
      </c>
      <c r="G483">
        <v>95</v>
      </c>
      <c r="H483">
        <v>90</v>
      </c>
      <c r="I483">
        <v>180</v>
      </c>
      <c r="J483">
        <v>600</v>
      </c>
      <c r="K483">
        <v>100</v>
      </c>
    </row>
    <row r="484" spans="2:11" x14ac:dyDescent="0.3">
      <c r="B484">
        <v>387</v>
      </c>
      <c r="C484" t="s">
        <v>898</v>
      </c>
      <c r="D484">
        <v>55</v>
      </c>
      <c r="E484">
        <v>68</v>
      </c>
      <c r="F484">
        <v>64</v>
      </c>
      <c r="G484">
        <v>45</v>
      </c>
      <c r="H484">
        <v>55</v>
      </c>
      <c r="I484">
        <v>31</v>
      </c>
      <c r="J484">
        <v>318</v>
      </c>
      <c r="K484">
        <v>53</v>
      </c>
    </row>
    <row r="485" spans="2:11" x14ac:dyDescent="0.3">
      <c r="B485">
        <v>388</v>
      </c>
      <c r="C485" t="s">
        <v>900</v>
      </c>
      <c r="D485">
        <v>75</v>
      </c>
      <c r="E485">
        <v>89</v>
      </c>
      <c r="F485">
        <v>85</v>
      </c>
      <c r="G485">
        <v>55</v>
      </c>
      <c r="H485">
        <v>65</v>
      </c>
      <c r="I485">
        <v>36</v>
      </c>
      <c r="J485">
        <v>405</v>
      </c>
      <c r="K485">
        <v>67.5</v>
      </c>
    </row>
    <row r="486" spans="2:11" x14ac:dyDescent="0.3">
      <c r="B486">
        <v>389</v>
      </c>
      <c r="C486" t="s">
        <v>902</v>
      </c>
      <c r="D486">
        <v>95</v>
      </c>
      <c r="E486">
        <v>109</v>
      </c>
      <c r="F486">
        <v>105</v>
      </c>
      <c r="G486">
        <v>75</v>
      </c>
      <c r="H486">
        <v>85</v>
      </c>
      <c r="I486">
        <v>56</v>
      </c>
      <c r="J486">
        <v>525</v>
      </c>
      <c r="K486">
        <v>87.5</v>
      </c>
    </row>
    <row r="487" spans="2:11" x14ac:dyDescent="0.3">
      <c r="B487">
        <v>390</v>
      </c>
      <c r="C487" t="s">
        <v>904</v>
      </c>
      <c r="D487">
        <v>44</v>
      </c>
      <c r="E487">
        <v>58</v>
      </c>
      <c r="F487">
        <v>44</v>
      </c>
      <c r="G487">
        <v>58</v>
      </c>
      <c r="H487">
        <v>44</v>
      </c>
      <c r="I487">
        <v>61</v>
      </c>
      <c r="J487">
        <v>309</v>
      </c>
      <c r="K487">
        <v>51.5</v>
      </c>
    </row>
    <row r="488" spans="2:11" x14ac:dyDescent="0.3">
      <c r="B488">
        <v>391</v>
      </c>
      <c r="C488" t="s">
        <v>906</v>
      </c>
      <c r="D488">
        <v>64</v>
      </c>
      <c r="E488">
        <v>78</v>
      </c>
      <c r="F488">
        <v>52</v>
      </c>
      <c r="G488">
        <v>78</v>
      </c>
      <c r="H488">
        <v>52</v>
      </c>
      <c r="I488">
        <v>81</v>
      </c>
      <c r="J488">
        <v>405</v>
      </c>
      <c r="K488">
        <v>67.5</v>
      </c>
    </row>
    <row r="489" spans="2:11" x14ac:dyDescent="0.3">
      <c r="B489">
        <v>392</v>
      </c>
      <c r="C489" t="s">
        <v>908</v>
      </c>
      <c r="D489">
        <v>76</v>
      </c>
      <c r="E489">
        <v>104</v>
      </c>
      <c r="F489">
        <v>71</v>
      </c>
      <c r="G489">
        <v>104</v>
      </c>
      <c r="H489">
        <v>71</v>
      </c>
      <c r="I489">
        <v>108</v>
      </c>
      <c r="J489">
        <v>534</v>
      </c>
      <c r="K489">
        <v>89</v>
      </c>
    </row>
    <row r="490" spans="2:11" x14ac:dyDescent="0.3">
      <c r="B490">
        <v>393</v>
      </c>
      <c r="C490" t="s">
        <v>910</v>
      </c>
      <c r="D490">
        <v>53</v>
      </c>
      <c r="E490">
        <v>51</v>
      </c>
      <c r="F490">
        <v>53</v>
      </c>
      <c r="G490">
        <v>61</v>
      </c>
      <c r="H490">
        <v>56</v>
      </c>
      <c r="I490">
        <v>40</v>
      </c>
      <c r="J490">
        <v>314</v>
      </c>
      <c r="K490">
        <v>52.33</v>
      </c>
    </row>
    <row r="491" spans="2:11" x14ac:dyDescent="0.3">
      <c r="B491">
        <v>394</v>
      </c>
      <c r="C491" t="s">
        <v>912</v>
      </c>
      <c r="D491">
        <v>64</v>
      </c>
      <c r="E491">
        <v>66</v>
      </c>
      <c r="F491">
        <v>68</v>
      </c>
      <c r="G491">
        <v>81</v>
      </c>
      <c r="H491">
        <v>76</v>
      </c>
      <c r="I491">
        <v>50</v>
      </c>
      <c r="J491">
        <v>405</v>
      </c>
      <c r="K491">
        <v>67.5</v>
      </c>
    </row>
    <row r="492" spans="2:11" x14ac:dyDescent="0.3">
      <c r="B492">
        <v>395</v>
      </c>
      <c r="C492" t="s">
        <v>914</v>
      </c>
      <c r="D492">
        <v>84</v>
      </c>
      <c r="E492">
        <v>86</v>
      </c>
      <c r="F492">
        <v>88</v>
      </c>
      <c r="G492">
        <v>111</v>
      </c>
      <c r="H492">
        <v>101</v>
      </c>
      <c r="I492">
        <v>60</v>
      </c>
      <c r="J492">
        <v>530</v>
      </c>
      <c r="K492">
        <v>88.33</v>
      </c>
    </row>
    <row r="493" spans="2:11" x14ac:dyDescent="0.3">
      <c r="B493">
        <v>396</v>
      </c>
      <c r="C493" t="s">
        <v>916</v>
      </c>
      <c r="D493">
        <v>40</v>
      </c>
      <c r="E493">
        <v>55</v>
      </c>
      <c r="F493">
        <v>30</v>
      </c>
      <c r="G493">
        <v>30</v>
      </c>
      <c r="H493">
        <v>30</v>
      </c>
      <c r="I493">
        <v>60</v>
      </c>
      <c r="J493">
        <v>245</v>
      </c>
      <c r="K493">
        <v>40.83</v>
      </c>
    </row>
    <row r="494" spans="2:11" x14ac:dyDescent="0.3">
      <c r="B494">
        <v>397</v>
      </c>
      <c r="C494" t="s">
        <v>918</v>
      </c>
      <c r="D494">
        <v>55</v>
      </c>
      <c r="E494">
        <v>75</v>
      </c>
      <c r="F494">
        <v>50</v>
      </c>
      <c r="G494">
        <v>40</v>
      </c>
      <c r="H494">
        <v>40</v>
      </c>
      <c r="I494">
        <v>80</v>
      </c>
      <c r="J494">
        <v>340</v>
      </c>
      <c r="K494">
        <v>56.67</v>
      </c>
    </row>
    <row r="495" spans="2:11" x14ac:dyDescent="0.3">
      <c r="B495">
        <v>398</v>
      </c>
      <c r="C495" t="s">
        <v>920</v>
      </c>
      <c r="D495">
        <v>85</v>
      </c>
      <c r="E495">
        <v>120</v>
      </c>
      <c r="F495">
        <v>70</v>
      </c>
      <c r="G495">
        <v>50</v>
      </c>
      <c r="H495">
        <v>50</v>
      </c>
      <c r="I495">
        <v>100</v>
      </c>
      <c r="J495">
        <v>475</v>
      </c>
      <c r="K495">
        <v>79.17</v>
      </c>
    </row>
    <row r="496" spans="2:11" x14ac:dyDescent="0.3">
      <c r="B496">
        <v>398</v>
      </c>
      <c r="C496" t="s">
        <v>921</v>
      </c>
      <c r="D496">
        <v>85</v>
      </c>
      <c r="E496">
        <v>120</v>
      </c>
      <c r="F496">
        <v>70</v>
      </c>
      <c r="G496">
        <v>50</v>
      </c>
      <c r="H496">
        <v>60</v>
      </c>
      <c r="I496">
        <v>100</v>
      </c>
      <c r="J496">
        <v>485</v>
      </c>
      <c r="K496">
        <v>80.83</v>
      </c>
    </row>
    <row r="497" spans="2:11" x14ac:dyDescent="0.3">
      <c r="B497">
        <v>399</v>
      </c>
      <c r="C497" t="s">
        <v>923</v>
      </c>
      <c r="D497">
        <v>59</v>
      </c>
      <c r="E497">
        <v>45</v>
      </c>
      <c r="F497">
        <v>40</v>
      </c>
      <c r="G497">
        <v>35</v>
      </c>
      <c r="H497">
        <v>40</v>
      </c>
      <c r="I497">
        <v>31</v>
      </c>
      <c r="J497">
        <v>250</v>
      </c>
      <c r="K497">
        <v>41.67</v>
      </c>
    </row>
    <row r="498" spans="2:11" x14ac:dyDescent="0.3">
      <c r="B498">
        <v>400</v>
      </c>
      <c r="C498" t="s">
        <v>925</v>
      </c>
      <c r="D498">
        <v>79</v>
      </c>
      <c r="E498">
        <v>85</v>
      </c>
      <c r="F498">
        <v>60</v>
      </c>
      <c r="G498">
        <v>55</v>
      </c>
      <c r="H498">
        <v>60</v>
      </c>
      <c r="I498">
        <v>71</v>
      </c>
      <c r="J498">
        <v>410</v>
      </c>
      <c r="K498">
        <v>68.33</v>
      </c>
    </row>
    <row r="499" spans="2:11" x14ac:dyDescent="0.3">
      <c r="B499">
        <v>401</v>
      </c>
      <c r="C499" t="s">
        <v>927</v>
      </c>
      <c r="D499">
        <v>37</v>
      </c>
      <c r="E499">
        <v>25</v>
      </c>
      <c r="F499">
        <v>41</v>
      </c>
      <c r="G499">
        <v>25</v>
      </c>
      <c r="H499">
        <v>41</v>
      </c>
      <c r="I499">
        <v>25</v>
      </c>
      <c r="J499">
        <v>194</v>
      </c>
      <c r="K499">
        <v>32.33</v>
      </c>
    </row>
    <row r="500" spans="2:11" x14ac:dyDescent="0.3">
      <c r="B500">
        <v>402</v>
      </c>
      <c r="C500" t="s">
        <v>929</v>
      </c>
      <c r="D500">
        <v>77</v>
      </c>
      <c r="E500">
        <v>85</v>
      </c>
      <c r="F500">
        <v>51</v>
      </c>
      <c r="G500">
        <v>55</v>
      </c>
      <c r="H500">
        <v>51</v>
      </c>
      <c r="I500">
        <v>65</v>
      </c>
      <c r="J500">
        <v>384</v>
      </c>
      <c r="K500">
        <v>64</v>
      </c>
    </row>
    <row r="501" spans="2:11" x14ac:dyDescent="0.3">
      <c r="B501">
        <v>403</v>
      </c>
      <c r="C501" t="s">
        <v>931</v>
      </c>
      <c r="D501">
        <v>45</v>
      </c>
      <c r="E501">
        <v>65</v>
      </c>
      <c r="F501">
        <v>34</v>
      </c>
      <c r="G501">
        <v>40</v>
      </c>
      <c r="H501">
        <v>34</v>
      </c>
      <c r="I501">
        <v>45</v>
      </c>
      <c r="J501">
        <v>263</v>
      </c>
      <c r="K501">
        <v>43.83</v>
      </c>
    </row>
    <row r="502" spans="2:11" x14ac:dyDescent="0.3">
      <c r="B502">
        <v>404</v>
      </c>
      <c r="C502" t="s">
        <v>933</v>
      </c>
      <c r="D502">
        <v>60</v>
      </c>
      <c r="E502">
        <v>85</v>
      </c>
      <c r="F502">
        <v>49</v>
      </c>
      <c r="G502">
        <v>60</v>
      </c>
      <c r="H502">
        <v>49</v>
      </c>
      <c r="I502">
        <v>60</v>
      </c>
      <c r="J502">
        <v>363</v>
      </c>
      <c r="K502">
        <v>60.5</v>
      </c>
    </row>
    <row r="503" spans="2:11" x14ac:dyDescent="0.3">
      <c r="B503">
        <v>405</v>
      </c>
      <c r="C503" t="s">
        <v>935</v>
      </c>
      <c r="D503">
        <v>80</v>
      </c>
      <c r="E503">
        <v>120</v>
      </c>
      <c r="F503">
        <v>79</v>
      </c>
      <c r="G503">
        <v>95</v>
      </c>
      <c r="H503">
        <v>79</v>
      </c>
      <c r="I503">
        <v>70</v>
      </c>
      <c r="J503">
        <v>523</v>
      </c>
      <c r="K503">
        <v>87.17</v>
      </c>
    </row>
    <row r="504" spans="2:11" x14ac:dyDescent="0.3">
      <c r="B504">
        <v>406</v>
      </c>
      <c r="C504" t="s">
        <v>937</v>
      </c>
      <c r="D504">
        <v>40</v>
      </c>
      <c r="E504">
        <v>30</v>
      </c>
      <c r="F504">
        <v>35</v>
      </c>
      <c r="G504">
        <v>50</v>
      </c>
      <c r="H504">
        <v>70</v>
      </c>
      <c r="I504">
        <v>55</v>
      </c>
      <c r="J504">
        <v>280</v>
      </c>
      <c r="K504">
        <v>46.67</v>
      </c>
    </row>
    <row r="505" spans="2:11" x14ac:dyDescent="0.3">
      <c r="B505">
        <v>407</v>
      </c>
      <c r="C505" t="s">
        <v>939</v>
      </c>
      <c r="D505">
        <v>60</v>
      </c>
      <c r="E505">
        <v>70</v>
      </c>
      <c r="F505">
        <v>55</v>
      </c>
      <c r="G505">
        <v>125</v>
      </c>
      <c r="H505">
        <v>105</v>
      </c>
      <c r="I505">
        <v>90</v>
      </c>
      <c r="J505">
        <v>505</v>
      </c>
      <c r="K505">
        <v>84.17</v>
      </c>
    </row>
    <row r="506" spans="2:11" x14ac:dyDescent="0.3">
      <c r="B506">
        <v>407</v>
      </c>
      <c r="C506" t="s">
        <v>940</v>
      </c>
      <c r="D506">
        <v>60</v>
      </c>
      <c r="E506">
        <v>70</v>
      </c>
      <c r="F506">
        <v>65</v>
      </c>
      <c r="G506">
        <v>125</v>
      </c>
      <c r="H506">
        <v>105</v>
      </c>
      <c r="I506">
        <v>90</v>
      </c>
      <c r="J506">
        <v>515</v>
      </c>
      <c r="K506">
        <v>85.83</v>
      </c>
    </row>
    <row r="507" spans="2:11" x14ac:dyDescent="0.3">
      <c r="B507">
        <v>408</v>
      </c>
      <c r="C507" t="s">
        <v>942</v>
      </c>
      <c r="D507">
        <v>67</v>
      </c>
      <c r="E507">
        <v>125</v>
      </c>
      <c r="F507">
        <v>40</v>
      </c>
      <c r="G507">
        <v>30</v>
      </c>
      <c r="H507">
        <v>30</v>
      </c>
      <c r="I507">
        <v>58</v>
      </c>
      <c r="J507">
        <v>350</v>
      </c>
      <c r="K507">
        <v>58.33</v>
      </c>
    </row>
    <row r="508" spans="2:11" x14ac:dyDescent="0.3">
      <c r="B508">
        <v>409</v>
      </c>
      <c r="C508" t="s">
        <v>944</v>
      </c>
      <c r="D508">
        <v>97</v>
      </c>
      <c r="E508">
        <v>165</v>
      </c>
      <c r="F508">
        <v>60</v>
      </c>
      <c r="G508">
        <v>65</v>
      </c>
      <c r="H508">
        <v>50</v>
      </c>
      <c r="I508">
        <v>58</v>
      </c>
      <c r="J508">
        <v>495</v>
      </c>
      <c r="K508">
        <v>82.5</v>
      </c>
    </row>
    <row r="509" spans="2:11" x14ac:dyDescent="0.3">
      <c r="B509">
        <v>410</v>
      </c>
      <c r="C509" t="s">
        <v>946</v>
      </c>
      <c r="D509">
        <v>30</v>
      </c>
      <c r="E509">
        <v>42</v>
      </c>
      <c r="F509">
        <v>118</v>
      </c>
      <c r="G509">
        <v>42</v>
      </c>
      <c r="H509">
        <v>88</v>
      </c>
      <c r="I509">
        <v>30</v>
      </c>
      <c r="J509">
        <v>350</v>
      </c>
      <c r="K509">
        <v>58.33</v>
      </c>
    </row>
    <row r="510" spans="2:11" x14ac:dyDescent="0.3">
      <c r="B510">
        <v>411</v>
      </c>
      <c r="C510" t="s">
        <v>948</v>
      </c>
      <c r="D510">
        <v>60</v>
      </c>
      <c r="E510">
        <v>52</v>
      </c>
      <c r="F510">
        <v>168</v>
      </c>
      <c r="G510">
        <v>47</v>
      </c>
      <c r="H510">
        <v>138</v>
      </c>
      <c r="I510">
        <v>30</v>
      </c>
      <c r="J510">
        <v>495</v>
      </c>
      <c r="K510">
        <v>82.5</v>
      </c>
    </row>
    <row r="511" spans="2:11" x14ac:dyDescent="0.3">
      <c r="B511">
        <v>412</v>
      </c>
      <c r="C511" t="s">
        <v>950</v>
      </c>
      <c r="D511">
        <v>40</v>
      </c>
      <c r="E511">
        <v>29</v>
      </c>
      <c r="F511">
        <v>45</v>
      </c>
      <c r="G511">
        <v>29</v>
      </c>
      <c r="H511">
        <v>45</v>
      </c>
      <c r="I511">
        <v>36</v>
      </c>
      <c r="J511">
        <v>224</v>
      </c>
      <c r="K511">
        <v>37.33</v>
      </c>
    </row>
    <row r="512" spans="2:11" x14ac:dyDescent="0.3">
      <c r="B512">
        <v>413</v>
      </c>
      <c r="C512" t="s">
        <v>952</v>
      </c>
      <c r="D512">
        <v>60</v>
      </c>
      <c r="E512">
        <v>59</v>
      </c>
      <c r="F512">
        <v>85</v>
      </c>
      <c r="G512">
        <v>79</v>
      </c>
      <c r="H512">
        <v>105</v>
      </c>
      <c r="I512">
        <v>36</v>
      </c>
      <c r="J512">
        <v>424</v>
      </c>
      <c r="K512">
        <v>70.67</v>
      </c>
    </row>
    <row r="513" spans="2:11" x14ac:dyDescent="0.3">
      <c r="B513">
        <v>413</v>
      </c>
      <c r="C513" t="s">
        <v>954</v>
      </c>
      <c r="D513">
        <v>60</v>
      </c>
      <c r="E513">
        <v>69</v>
      </c>
      <c r="F513">
        <v>95</v>
      </c>
      <c r="G513">
        <v>69</v>
      </c>
      <c r="H513">
        <v>95</v>
      </c>
      <c r="I513">
        <v>36</v>
      </c>
      <c r="J513">
        <v>424</v>
      </c>
      <c r="K513">
        <v>70.67</v>
      </c>
    </row>
    <row r="514" spans="2:11" x14ac:dyDescent="0.3">
      <c r="B514">
        <v>413</v>
      </c>
      <c r="C514" t="s">
        <v>956</v>
      </c>
      <c r="D514">
        <v>60</v>
      </c>
      <c r="E514">
        <v>79</v>
      </c>
      <c r="F514">
        <v>105</v>
      </c>
      <c r="G514">
        <v>59</v>
      </c>
      <c r="H514">
        <v>85</v>
      </c>
      <c r="I514">
        <v>36</v>
      </c>
      <c r="J514">
        <v>424</v>
      </c>
      <c r="K514">
        <v>70.67</v>
      </c>
    </row>
    <row r="515" spans="2:11" x14ac:dyDescent="0.3">
      <c r="B515">
        <v>414</v>
      </c>
      <c r="C515" t="s">
        <v>958</v>
      </c>
      <c r="D515">
        <v>70</v>
      </c>
      <c r="E515">
        <v>94</v>
      </c>
      <c r="F515">
        <v>50</v>
      </c>
      <c r="G515">
        <v>94</v>
      </c>
      <c r="H515">
        <v>50</v>
      </c>
      <c r="I515">
        <v>66</v>
      </c>
      <c r="J515">
        <v>424</v>
      </c>
      <c r="K515">
        <v>70.67</v>
      </c>
    </row>
    <row r="516" spans="2:11" x14ac:dyDescent="0.3">
      <c r="B516">
        <v>415</v>
      </c>
      <c r="C516" t="s">
        <v>960</v>
      </c>
      <c r="D516">
        <v>30</v>
      </c>
      <c r="E516">
        <v>30</v>
      </c>
      <c r="F516">
        <v>42</v>
      </c>
      <c r="G516">
        <v>30</v>
      </c>
      <c r="H516">
        <v>42</v>
      </c>
      <c r="I516">
        <v>70</v>
      </c>
      <c r="J516">
        <v>244</v>
      </c>
      <c r="K516">
        <v>40.67</v>
      </c>
    </row>
    <row r="517" spans="2:11" x14ac:dyDescent="0.3">
      <c r="B517">
        <v>416</v>
      </c>
      <c r="C517" t="s">
        <v>962</v>
      </c>
      <c r="D517">
        <v>70</v>
      </c>
      <c r="E517">
        <v>80</v>
      </c>
      <c r="F517">
        <v>102</v>
      </c>
      <c r="G517">
        <v>80</v>
      </c>
      <c r="H517">
        <v>102</v>
      </c>
      <c r="I517">
        <v>40</v>
      </c>
      <c r="J517">
        <v>474</v>
      </c>
      <c r="K517">
        <v>79</v>
      </c>
    </row>
    <row r="518" spans="2:11" x14ac:dyDescent="0.3">
      <c r="B518">
        <v>417</v>
      </c>
      <c r="C518" t="s">
        <v>964</v>
      </c>
      <c r="D518">
        <v>60</v>
      </c>
      <c r="E518">
        <v>45</v>
      </c>
      <c r="F518">
        <v>70</v>
      </c>
      <c r="G518">
        <v>45</v>
      </c>
      <c r="H518">
        <v>90</v>
      </c>
      <c r="I518">
        <v>95</v>
      </c>
      <c r="J518">
        <v>405</v>
      </c>
      <c r="K518">
        <v>67.5</v>
      </c>
    </row>
    <row r="519" spans="2:11" x14ac:dyDescent="0.3">
      <c r="B519">
        <v>418</v>
      </c>
      <c r="C519" t="s">
        <v>966</v>
      </c>
      <c r="D519">
        <v>55</v>
      </c>
      <c r="E519">
        <v>65</v>
      </c>
      <c r="F519">
        <v>35</v>
      </c>
      <c r="G519">
        <v>60</v>
      </c>
      <c r="H519">
        <v>30</v>
      </c>
      <c r="I519">
        <v>85</v>
      </c>
      <c r="J519">
        <v>330</v>
      </c>
      <c r="K519">
        <v>55</v>
      </c>
    </row>
    <row r="520" spans="2:11" x14ac:dyDescent="0.3">
      <c r="B520">
        <v>419</v>
      </c>
      <c r="C520" t="s">
        <v>968</v>
      </c>
      <c r="D520">
        <v>85</v>
      </c>
      <c r="E520">
        <v>105</v>
      </c>
      <c r="F520">
        <v>55</v>
      </c>
      <c r="G520">
        <v>85</v>
      </c>
      <c r="H520">
        <v>50</v>
      </c>
      <c r="I520">
        <v>115</v>
      </c>
      <c r="J520">
        <v>495</v>
      </c>
      <c r="K520">
        <v>82.5</v>
      </c>
    </row>
    <row r="521" spans="2:11" x14ac:dyDescent="0.3">
      <c r="B521">
        <v>420</v>
      </c>
      <c r="C521" t="s">
        <v>970</v>
      </c>
      <c r="D521">
        <v>45</v>
      </c>
      <c r="E521">
        <v>35</v>
      </c>
      <c r="F521">
        <v>45</v>
      </c>
      <c r="G521">
        <v>62</v>
      </c>
      <c r="H521">
        <v>53</v>
      </c>
      <c r="I521">
        <v>35</v>
      </c>
      <c r="J521">
        <v>275</v>
      </c>
      <c r="K521">
        <v>45.83</v>
      </c>
    </row>
    <row r="522" spans="2:11" x14ac:dyDescent="0.3">
      <c r="B522">
        <v>421</v>
      </c>
      <c r="C522" t="s">
        <v>972</v>
      </c>
      <c r="D522">
        <v>70</v>
      </c>
      <c r="E522">
        <v>60</v>
      </c>
      <c r="F522">
        <v>70</v>
      </c>
      <c r="G522">
        <v>87</v>
      </c>
      <c r="H522">
        <v>78</v>
      </c>
      <c r="I522">
        <v>85</v>
      </c>
      <c r="J522">
        <v>450</v>
      </c>
      <c r="K522">
        <v>75</v>
      </c>
    </row>
    <row r="523" spans="2:11" x14ac:dyDescent="0.3">
      <c r="B523">
        <v>422</v>
      </c>
      <c r="C523" t="s">
        <v>974</v>
      </c>
      <c r="D523">
        <v>76</v>
      </c>
      <c r="E523">
        <v>48</v>
      </c>
      <c r="F523">
        <v>48</v>
      </c>
      <c r="G523">
        <v>57</v>
      </c>
      <c r="H523">
        <v>62</v>
      </c>
      <c r="I523">
        <v>34</v>
      </c>
      <c r="J523">
        <v>325</v>
      </c>
      <c r="K523">
        <v>54.17</v>
      </c>
    </row>
    <row r="524" spans="2:11" x14ac:dyDescent="0.3">
      <c r="B524">
        <v>423</v>
      </c>
      <c r="C524" t="s">
        <v>976</v>
      </c>
      <c r="D524">
        <v>111</v>
      </c>
      <c r="E524">
        <v>83</v>
      </c>
      <c r="F524">
        <v>68</v>
      </c>
      <c r="G524">
        <v>92</v>
      </c>
      <c r="H524">
        <v>82</v>
      </c>
      <c r="I524">
        <v>39</v>
      </c>
      <c r="J524">
        <v>475</v>
      </c>
      <c r="K524">
        <v>79.17</v>
      </c>
    </row>
    <row r="525" spans="2:11" x14ac:dyDescent="0.3">
      <c r="B525">
        <v>424</v>
      </c>
      <c r="C525" t="s">
        <v>978</v>
      </c>
      <c r="D525">
        <v>75</v>
      </c>
      <c r="E525">
        <v>100</v>
      </c>
      <c r="F525">
        <v>66</v>
      </c>
      <c r="G525">
        <v>60</v>
      </c>
      <c r="H525">
        <v>66</v>
      </c>
      <c r="I525">
        <v>115</v>
      </c>
      <c r="J525">
        <v>482</v>
      </c>
      <c r="K525">
        <v>80.33</v>
      </c>
    </row>
    <row r="526" spans="2:11" x14ac:dyDescent="0.3">
      <c r="B526">
        <v>425</v>
      </c>
      <c r="C526" t="s">
        <v>980</v>
      </c>
      <c r="D526">
        <v>90</v>
      </c>
      <c r="E526">
        <v>50</v>
      </c>
      <c r="F526">
        <v>34</v>
      </c>
      <c r="G526">
        <v>60</v>
      </c>
      <c r="H526">
        <v>44</v>
      </c>
      <c r="I526">
        <v>70</v>
      </c>
      <c r="J526">
        <v>348</v>
      </c>
      <c r="K526">
        <v>58</v>
      </c>
    </row>
    <row r="527" spans="2:11" x14ac:dyDescent="0.3">
      <c r="B527">
        <v>426</v>
      </c>
      <c r="C527" t="s">
        <v>982</v>
      </c>
      <c r="D527">
        <v>150</v>
      </c>
      <c r="E527">
        <v>80</v>
      </c>
      <c r="F527">
        <v>44</v>
      </c>
      <c r="G527">
        <v>90</v>
      </c>
      <c r="H527">
        <v>54</v>
      </c>
      <c r="I527">
        <v>80</v>
      </c>
      <c r="J527">
        <v>498</v>
      </c>
      <c r="K527">
        <v>83</v>
      </c>
    </row>
    <row r="528" spans="2:11" x14ac:dyDescent="0.3">
      <c r="B528">
        <v>427</v>
      </c>
      <c r="C528" t="s">
        <v>984</v>
      </c>
      <c r="D528">
        <v>55</v>
      </c>
      <c r="E528">
        <v>66</v>
      </c>
      <c r="F528">
        <v>44</v>
      </c>
      <c r="G528">
        <v>44</v>
      </c>
      <c r="H528">
        <v>56</v>
      </c>
      <c r="I528">
        <v>85</v>
      </c>
      <c r="J528">
        <v>350</v>
      </c>
      <c r="K528">
        <v>58.33</v>
      </c>
    </row>
    <row r="529" spans="2:11" x14ac:dyDescent="0.3">
      <c r="B529">
        <v>428</v>
      </c>
      <c r="C529" t="s">
        <v>986</v>
      </c>
      <c r="D529">
        <v>65</v>
      </c>
      <c r="E529">
        <v>76</v>
      </c>
      <c r="F529">
        <v>84</v>
      </c>
      <c r="G529">
        <v>54</v>
      </c>
      <c r="H529">
        <v>96</v>
      </c>
      <c r="I529">
        <v>105</v>
      </c>
      <c r="J529">
        <v>480</v>
      </c>
      <c r="K529">
        <v>80</v>
      </c>
    </row>
    <row r="530" spans="2:11" x14ac:dyDescent="0.3">
      <c r="B530">
        <v>428</v>
      </c>
      <c r="C530" t="s">
        <v>987</v>
      </c>
      <c r="D530">
        <v>65</v>
      </c>
      <c r="E530">
        <v>136</v>
      </c>
      <c r="F530">
        <v>94</v>
      </c>
      <c r="G530">
        <v>54</v>
      </c>
      <c r="H530">
        <v>96</v>
      </c>
      <c r="I530">
        <v>135</v>
      </c>
      <c r="J530">
        <v>580</v>
      </c>
      <c r="K530">
        <v>96.67</v>
      </c>
    </row>
    <row r="531" spans="2:11" x14ac:dyDescent="0.3">
      <c r="B531">
        <v>429</v>
      </c>
      <c r="C531" t="s">
        <v>989</v>
      </c>
      <c r="D531">
        <v>60</v>
      </c>
      <c r="E531">
        <v>60</v>
      </c>
      <c r="F531">
        <v>60</v>
      </c>
      <c r="G531">
        <v>105</v>
      </c>
      <c r="H531">
        <v>105</v>
      </c>
      <c r="I531">
        <v>105</v>
      </c>
      <c r="J531">
        <v>495</v>
      </c>
      <c r="K531">
        <v>82.5</v>
      </c>
    </row>
    <row r="532" spans="2:11" x14ac:dyDescent="0.3">
      <c r="B532">
        <v>430</v>
      </c>
      <c r="C532" t="s">
        <v>991</v>
      </c>
      <c r="D532">
        <v>100</v>
      </c>
      <c r="E532">
        <v>125</v>
      </c>
      <c r="F532">
        <v>52</v>
      </c>
      <c r="G532">
        <v>105</v>
      </c>
      <c r="H532">
        <v>52</v>
      </c>
      <c r="I532">
        <v>71</v>
      </c>
      <c r="J532">
        <v>505</v>
      </c>
      <c r="K532">
        <v>84.17</v>
      </c>
    </row>
    <row r="533" spans="2:11" x14ac:dyDescent="0.3">
      <c r="B533">
        <v>431</v>
      </c>
      <c r="C533" t="s">
        <v>993</v>
      </c>
      <c r="D533">
        <v>49</v>
      </c>
      <c r="E533">
        <v>55</v>
      </c>
      <c r="F533">
        <v>42</v>
      </c>
      <c r="G533">
        <v>42</v>
      </c>
      <c r="H533">
        <v>37</v>
      </c>
      <c r="I533">
        <v>85</v>
      </c>
      <c r="J533">
        <v>310</v>
      </c>
      <c r="K533">
        <v>51.67</v>
      </c>
    </row>
    <row r="534" spans="2:11" x14ac:dyDescent="0.3">
      <c r="B534">
        <v>432</v>
      </c>
      <c r="C534" t="s">
        <v>995</v>
      </c>
      <c r="D534">
        <v>71</v>
      </c>
      <c r="E534">
        <v>82</v>
      </c>
      <c r="F534">
        <v>64</v>
      </c>
      <c r="G534">
        <v>64</v>
      </c>
      <c r="H534">
        <v>59</v>
      </c>
      <c r="I534">
        <v>112</v>
      </c>
      <c r="J534">
        <v>452</v>
      </c>
      <c r="K534">
        <v>75.33</v>
      </c>
    </row>
    <row r="535" spans="2:11" x14ac:dyDescent="0.3">
      <c r="B535">
        <v>433</v>
      </c>
      <c r="C535" t="s">
        <v>997</v>
      </c>
      <c r="D535">
        <v>45</v>
      </c>
      <c r="E535">
        <v>30</v>
      </c>
      <c r="F535">
        <v>50</v>
      </c>
      <c r="G535">
        <v>65</v>
      </c>
      <c r="H535">
        <v>50</v>
      </c>
      <c r="I535">
        <v>45</v>
      </c>
      <c r="J535">
        <v>285</v>
      </c>
      <c r="K535">
        <v>47.5</v>
      </c>
    </row>
    <row r="536" spans="2:11" x14ac:dyDescent="0.3">
      <c r="B536">
        <v>434</v>
      </c>
      <c r="C536" t="s">
        <v>999</v>
      </c>
      <c r="D536">
        <v>63</v>
      </c>
      <c r="E536">
        <v>63</v>
      </c>
      <c r="F536">
        <v>47</v>
      </c>
      <c r="G536">
        <v>41</v>
      </c>
      <c r="H536">
        <v>41</v>
      </c>
      <c r="I536">
        <v>74</v>
      </c>
      <c r="J536">
        <v>329</v>
      </c>
      <c r="K536">
        <v>54.83</v>
      </c>
    </row>
    <row r="537" spans="2:11" x14ac:dyDescent="0.3">
      <c r="B537">
        <v>435</v>
      </c>
      <c r="C537" t="s">
        <v>1001</v>
      </c>
      <c r="D537">
        <v>103</v>
      </c>
      <c r="E537">
        <v>93</v>
      </c>
      <c r="F537">
        <v>67</v>
      </c>
      <c r="G537">
        <v>71</v>
      </c>
      <c r="H537">
        <v>61</v>
      </c>
      <c r="I537">
        <v>84</v>
      </c>
      <c r="J537">
        <v>479</v>
      </c>
      <c r="K537">
        <v>79.83</v>
      </c>
    </row>
    <row r="538" spans="2:11" x14ac:dyDescent="0.3">
      <c r="B538">
        <v>436</v>
      </c>
      <c r="C538" t="s">
        <v>1003</v>
      </c>
      <c r="D538">
        <v>57</v>
      </c>
      <c r="E538">
        <v>24</v>
      </c>
      <c r="F538">
        <v>86</v>
      </c>
      <c r="G538">
        <v>24</v>
      </c>
      <c r="H538">
        <v>86</v>
      </c>
      <c r="I538">
        <v>23</v>
      </c>
      <c r="J538">
        <v>300</v>
      </c>
      <c r="K538">
        <v>50</v>
      </c>
    </row>
    <row r="539" spans="2:11" x14ac:dyDescent="0.3">
      <c r="B539">
        <v>437</v>
      </c>
      <c r="C539" t="s">
        <v>1005</v>
      </c>
      <c r="D539">
        <v>67</v>
      </c>
      <c r="E539">
        <v>89</v>
      </c>
      <c r="F539">
        <v>116</v>
      </c>
      <c r="G539">
        <v>79</v>
      </c>
      <c r="H539">
        <v>116</v>
      </c>
      <c r="I539">
        <v>33</v>
      </c>
      <c r="J539">
        <v>500</v>
      </c>
      <c r="K539">
        <v>83.33</v>
      </c>
    </row>
    <row r="540" spans="2:11" x14ac:dyDescent="0.3">
      <c r="B540">
        <v>438</v>
      </c>
      <c r="C540" t="s">
        <v>1007</v>
      </c>
      <c r="D540">
        <v>50</v>
      </c>
      <c r="E540">
        <v>80</v>
      </c>
      <c r="F540">
        <v>95</v>
      </c>
      <c r="G540">
        <v>10</v>
      </c>
      <c r="H540">
        <v>45</v>
      </c>
      <c r="I540">
        <v>10</v>
      </c>
      <c r="J540">
        <v>290</v>
      </c>
      <c r="K540">
        <v>48.33</v>
      </c>
    </row>
    <row r="541" spans="2:11" x14ac:dyDescent="0.3">
      <c r="B541">
        <v>439</v>
      </c>
      <c r="C541" t="s">
        <v>1009</v>
      </c>
      <c r="D541">
        <v>20</v>
      </c>
      <c r="E541">
        <v>25</v>
      </c>
      <c r="F541">
        <v>45</v>
      </c>
      <c r="G541">
        <v>70</v>
      </c>
      <c r="H541">
        <v>90</v>
      </c>
      <c r="I541">
        <v>60</v>
      </c>
      <c r="J541">
        <v>310</v>
      </c>
      <c r="K541">
        <v>51.67</v>
      </c>
    </row>
    <row r="542" spans="2:11" x14ac:dyDescent="0.3">
      <c r="B542">
        <v>440</v>
      </c>
      <c r="C542" t="s">
        <v>1011</v>
      </c>
      <c r="D542">
        <v>100</v>
      </c>
      <c r="E542">
        <v>5</v>
      </c>
      <c r="F542">
        <v>5</v>
      </c>
      <c r="G542">
        <v>15</v>
      </c>
      <c r="H542">
        <v>65</v>
      </c>
      <c r="I542">
        <v>30</v>
      </c>
      <c r="J542">
        <v>220</v>
      </c>
      <c r="K542">
        <v>36.67</v>
      </c>
    </row>
    <row r="543" spans="2:11" x14ac:dyDescent="0.3">
      <c r="B543">
        <v>441</v>
      </c>
      <c r="C543" t="s">
        <v>1013</v>
      </c>
      <c r="D543">
        <v>76</v>
      </c>
      <c r="E543">
        <v>65</v>
      </c>
      <c r="F543">
        <v>45</v>
      </c>
      <c r="G543">
        <v>92</v>
      </c>
      <c r="H543">
        <v>42</v>
      </c>
      <c r="I543">
        <v>91</v>
      </c>
      <c r="J543">
        <v>411</v>
      </c>
      <c r="K543">
        <v>68.5</v>
      </c>
    </row>
    <row r="544" spans="2:11" x14ac:dyDescent="0.3">
      <c r="B544">
        <v>442</v>
      </c>
      <c r="C544" t="s">
        <v>1015</v>
      </c>
      <c r="D544">
        <v>50</v>
      </c>
      <c r="E544">
        <v>92</v>
      </c>
      <c r="F544">
        <v>108</v>
      </c>
      <c r="G544">
        <v>92</v>
      </c>
      <c r="H544">
        <v>108</v>
      </c>
      <c r="I544">
        <v>35</v>
      </c>
      <c r="J544">
        <v>485</v>
      </c>
      <c r="K544">
        <v>80.83</v>
      </c>
    </row>
    <row r="545" spans="2:11" x14ac:dyDescent="0.3">
      <c r="B545">
        <v>443</v>
      </c>
      <c r="C545" t="s">
        <v>1017</v>
      </c>
      <c r="D545">
        <v>58</v>
      </c>
      <c r="E545">
        <v>70</v>
      </c>
      <c r="F545">
        <v>45</v>
      </c>
      <c r="G545">
        <v>40</v>
      </c>
      <c r="H545">
        <v>45</v>
      </c>
      <c r="I545">
        <v>42</v>
      </c>
      <c r="J545">
        <v>300</v>
      </c>
      <c r="K545">
        <v>50</v>
      </c>
    </row>
    <row r="546" spans="2:11" x14ac:dyDescent="0.3">
      <c r="B546">
        <v>444</v>
      </c>
      <c r="C546" t="s">
        <v>1019</v>
      </c>
      <c r="D546">
        <v>68</v>
      </c>
      <c r="E546">
        <v>90</v>
      </c>
      <c r="F546">
        <v>65</v>
      </c>
      <c r="G546">
        <v>50</v>
      </c>
      <c r="H546">
        <v>55</v>
      </c>
      <c r="I546">
        <v>82</v>
      </c>
      <c r="J546">
        <v>410</v>
      </c>
      <c r="K546">
        <v>68.33</v>
      </c>
    </row>
    <row r="547" spans="2:11" x14ac:dyDescent="0.3">
      <c r="B547">
        <v>445</v>
      </c>
      <c r="C547" t="s">
        <v>1021</v>
      </c>
      <c r="D547">
        <v>108</v>
      </c>
      <c r="E547">
        <v>130</v>
      </c>
      <c r="F547">
        <v>95</v>
      </c>
      <c r="G547">
        <v>80</v>
      </c>
      <c r="H547">
        <v>85</v>
      </c>
      <c r="I547">
        <v>102</v>
      </c>
      <c r="J547">
        <v>600</v>
      </c>
      <c r="K547">
        <v>100</v>
      </c>
    </row>
    <row r="548" spans="2:11" x14ac:dyDescent="0.3">
      <c r="B548">
        <v>445</v>
      </c>
      <c r="C548" t="s">
        <v>1022</v>
      </c>
      <c r="D548">
        <v>108</v>
      </c>
      <c r="E548">
        <v>170</v>
      </c>
      <c r="F548">
        <v>115</v>
      </c>
      <c r="G548">
        <v>120</v>
      </c>
      <c r="H548">
        <v>95</v>
      </c>
      <c r="I548">
        <v>92</v>
      </c>
      <c r="J548">
        <v>700</v>
      </c>
      <c r="K548">
        <v>116.67</v>
      </c>
    </row>
    <row r="549" spans="2:11" x14ac:dyDescent="0.3">
      <c r="B549">
        <v>446</v>
      </c>
      <c r="C549" t="s">
        <v>1024</v>
      </c>
      <c r="D549">
        <v>135</v>
      </c>
      <c r="E549">
        <v>85</v>
      </c>
      <c r="F549">
        <v>40</v>
      </c>
      <c r="G549">
        <v>40</v>
      </c>
      <c r="H549">
        <v>85</v>
      </c>
      <c r="I549">
        <v>5</v>
      </c>
      <c r="J549">
        <v>390</v>
      </c>
      <c r="K549">
        <v>65</v>
      </c>
    </row>
    <row r="550" spans="2:11" x14ac:dyDescent="0.3">
      <c r="B550">
        <v>447</v>
      </c>
      <c r="C550" t="s">
        <v>1026</v>
      </c>
      <c r="D550">
        <v>40</v>
      </c>
      <c r="E550">
        <v>70</v>
      </c>
      <c r="F550">
        <v>40</v>
      </c>
      <c r="G550">
        <v>35</v>
      </c>
      <c r="H550">
        <v>40</v>
      </c>
      <c r="I550">
        <v>60</v>
      </c>
      <c r="J550">
        <v>285</v>
      </c>
      <c r="K550">
        <v>47.5</v>
      </c>
    </row>
    <row r="551" spans="2:11" x14ac:dyDescent="0.3">
      <c r="B551">
        <v>448</v>
      </c>
      <c r="C551" t="s">
        <v>1028</v>
      </c>
      <c r="D551">
        <v>70</v>
      </c>
      <c r="E551">
        <v>110</v>
      </c>
      <c r="F551">
        <v>70</v>
      </c>
      <c r="G551">
        <v>115</v>
      </c>
      <c r="H551">
        <v>70</v>
      </c>
      <c r="I551">
        <v>90</v>
      </c>
      <c r="J551">
        <v>525</v>
      </c>
      <c r="K551">
        <v>87.5</v>
      </c>
    </row>
    <row r="552" spans="2:11" x14ac:dyDescent="0.3">
      <c r="B552">
        <v>448</v>
      </c>
      <c r="C552" t="s">
        <v>1029</v>
      </c>
      <c r="D552">
        <v>70</v>
      </c>
      <c r="E552">
        <v>145</v>
      </c>
      <c r="F552">
        <v>88</v>
      </c>
      <c r="G552">
        <v>140</v>
      </c>
      <c r="H552">
        <v>70</v>
      </c>
      <c r="I552">
        <v>112</v>
      </c>
      <c r="J552">
        <v>625</v>
      </c>
      <c r="K552">
        <v>104.17</v>
      </c>
    </row>
    <row r="553" spans="2:11" x14ac:dyDescent="0.3">
      <c r="B553">
        <v>449</v>
      </c>
      <c r="C553" t="s">
        <v>1031</v>
      </c>
      <c r="D553">
        <v>68</v>
      </c>
      <c r="E553">
        <v>72</v>
      </c>
      <c r="F553">
        <v>78</v>
      </c>
      <c r="G553">
        <v>38</v>
      </c>
      <c r="H553">
        <v>42</v>
      </c>
      <c r="I553">
        <v>32</v>
      </c>
      <c r="J553">
        <v>330</v>
      </c>
      <c r="K553">
        <v>55</v>
      </c>
    </row>
    <row r="554" spans="2:11" x14ac:dyDescent="0.3">
      <c r="B554">
        <v>450</v>
      </c>
      <c r="C554" t="s">
        <v>1033</v>
      </c>
      <c r="D554">
        <v>108</v>
      </c>
      <c r="E554">
        <v>112</v>
      </c>
      <c r="F554">
        <v>118</v>
      </c>
      <c r="G554">
        <v>68</v>
      </c>
      <c r="H554">
        <v>72</v>
      </c>
      <c r="I554">
        <v>47</v>
      </c>
      <c r="J554">
        <v>525</v>
      </c>
      <c r="K554">
        <v>87.5</v>
      </c>
    </row>
    <row r="555" spans="2:11" x14ac:dyDescent="0.3">
      <c r="B555">
        <v>451</v>
      </c>
      <c r="C555" t="s">
        <v>1035</v>
      </c>
      <c r="D555">
        <v>40</v>
      </c>
      <c r="E555">
        <v>50</v>
      </c>
      <c r="F555">
        <v>90</v>
      </c>
      <c r="G555">
        <v>30</v>
      </c>
      <c r="H555">
        <v>55</v>
      </c>
      <c r="I555">
        <v>65</v>
      </c>
      <c r="J555">
        <v>330</v>
      </c>
      <c r="K555">
        <v>55</v>
      </c>
    </row>
    <row r="556" spans="2:11" x14ac:dyDescent="0.3">
      <c r="B556">
        <v>452</v>
      </c>
      <c r="C556" t="s">
        <v>1037</v>
      </c>
      <c r="D556">
        <v>70</v>
      </c>
      <c r="E556">
        <v>90</v>
      </c>
      <c r="F556">
        <v>110</v>
      </c>
      <c r="G556">
        <v>60</v>
      </c>
      <c r="H556">
        <v>75</v>
      </c>
      <c r="I556">
        <v>95</v>
      </c>
      <c r="J556">
        <v>500</v>
      </c>
      <c r="K556">
        <v>83.33</v>
      </c>
    </row>
    <row r="557" spans="2:11" x14ac:dyDescent="0.3">
      <c r="B557">
        <v>453</v>
      </c>
      <c r="C557" t="s">
        <v>1039</v>
      </c>
      <c r="D557">
        <v>48</v>
      </c>
      <c r="E557">
        <v>61</v>
      </c>
      <c r="F557">
        <v>40</v>
      </c>
      <c r="G557">
        <v>61</v>
      </c>
      <c r="H557">
        <v>40</v>
      </c>
      <c r="I557">
        <v>50</v>
      </c>
      <c r="J557">
        <v>300</v>
      </c>
      <c r="K557">
        <v>50</v>
      </c>
    </row>
    <row r="558" spans="2:11" x14ac:dyDescent="0.3">
      <c r="B558">
        <v>454</v>
      </c>
      <c r="C558" t="s">
        <v>1041</v>
      </c>
      <c r="D558">
        <v>83</v>
      </c>
      <c r="E558">
        <v>106</v>
      </c>
      <c r="F558">
        <v>65</v>
      </c>
      <c r="G558">
        <v>86</v>
      </c>
      <c r="H558">
        <v>65</v>
      </c>
      <c r="I558">
        <v>85</v>
      </c>
      <c r="J558">
        <v>490</v>
      </c>
      <c r="K558">
        <v>81.67</v>
      </c>
    </row>
    <row r="559" spans="2:11" x14ac:dyDescent="0.3">
      <c r="B559">
        <v>455</v>
      </c>
      <c r="C559" t="s">
        <v>1043</v>
      </c>
      <c r="D559">
        <v>74</v>
      </c>
      <c r="E559">
        <v>100</v>
      </c>
      <c r="F559">
        <v>72</v>
      </c>
      <c r="G559">
        <v>90</v>
      </c>
      <c r="H559">
        <v>72</v>
      </c>
      <c r="I559">
        <v>46</v>
      </c>
      <c r="J559">
        <v>454</v>
      </c>
      <c r="K559">
        <v>75.67</v>
      </c>
    </row>
    <row r="560" spans="2:11" x14ac:dyDescent="0.3">
      <c r="B560">
        <v>456</v>
      </c>
      <c r="C560" t="s">
        <v>1045</v>
      </c>
      <c r="D560">
        <v>49</v>
      </c>
      <c r="E560">
        <v>49</v>
      </c>
      <c r="F560">
        <v>56</v>
      </c>
      <c r="G560">
        <v>49</v>
      </c>
      <c r="H560">
        <v>61</v>
      </c>
      <c r="I560">
        <v>66</v>
      </c>
      <c r="J560">
        <v>330</v>
      </c>
      <c r="K560">
        <v>55</v>
      </c>
    </row>
    <row r="561" spans="2:11" x14ac:dyDescent="0.3">
      <c r="B561">
        <v>457</v>
      </c>
      <c r="C561" t="s">
        <v>1047</v>
      </c>
      <c r="D561">
        <v>69</v>
      </c>
      <c r="E561">
        <v>69</v>
      </c>
      <c r="F561">
        <v>76</v>
      </c>
      <c r="G561">
        <v>69</v>
      </c>
      <c r="H561">
        <v>86</v>
      </c>
      <c r="I561">
        <v>91</v>
      </c>
      <c r="J561">
        <v>460</v>
      </c>
      <c r="K561">
        <v>76.67</v>
      </c>
    </row>
    <row r="562" spans="2:11" x14ac:dyDescent="0.3">
      <c r="B562">
        <v>458</v>
      </c>
      <c r="C562" t="s">
        <v>1049</v>
      </c>
      <c r="D562">
        <v>45</v>
      </c>
      <c r="E562">
        <v>20</v>
      </c>
      <c r="F562">
        <v>50</v>
      </c>
      <c r="G562">
        <v>60</v>
      </c>
      <c r="H562">
        <v>120</v>
      </c>
      <c r="I562">
        <v>50</v>
      </c>
      <c r="J562">
        <v>345</v>
      </c>
      <c r="K562">
        <v>57.5</v>
      </c>
    </row>
    <row r="563" spans="2:11" x14ac:dyDescent="0.3">
      <c r="B563">
        <v>459</v>
      </c>
      <c r="C563" t="s">
        <v>1051</v>
      </c>
      <c r="D563">
        <v>60</v>
      </c>
      <c r="E563">
        <v>62</v>
      </c>
      <c r="F563">
        <v>50</v>
      </c>
      <c r="G563">
        <v>62</v>
      </c>
      <c r="H563">
        <v>60</v>
      </c>
      <c r="I563">
        <v>40</v>
      </c>
      <c r="J563">
        <v>334</v>
      </c>
      <c r="K563">
        <v>55.67</v>
      </c>
    </row>
    <row r="564" spans="2:11" x14ac:dyDescent="0.3">
      <c r="B564">
        <v>460</v>
      </c>
      <c r="C564" t="s">
        <v>1053</v>
      </c>
      <c r="D564">
        <v>90</v>
      </c>
      <c r="E564">
        <v>92</v>
      </c>
      <c r="F564">
        <v>75</v>
      </c>
      <c r="G564">
        <v>92</v>
      </c>
      <c r="H564">
        <v>85</v>
      </c>
      <c r="I564">
        <v>60</v>
      </c>
      <c r="J564">
        <v>494</v>
      </c>
      <c r="K564">
        <v>82.33</v>
      </c>
    </row>
    <row r="565" spans="2:11" x14ac:dyDescent="0.3">
      <c r="B565">
        <v>460</v>
      </c>
      <c r="C565" t="s">
        <v>1054</v>
      </c>
      <c r="D565">
        <v>90</v>
      </c>
      <c r="E565">
        <v>132</v>
      </c>
      <c r="F565">
        <v>105</v>
      </c>
      <c r="G565">
        <v>132</v>
      </c>
      <c r="H565">
        <v>105</v>
      </c>
      <c r="I565">
        <v>30</v>
      </c>
      <c r="J565">
        <v>594</v>
      </c>
      <c r="K565">
        <v>99</v>
      </c>
    </row>
    <row r="566" spans="2:11" x14ac:dyDescent="0.3">
      <c r="B566">
        <v>461</v>
      </c>
      <c r="C566" t="s">
        <v>1056</v>
      </c>
      <c r="D566">
        <v>70</v>
      </c>
      <c r="E566">
        <v>120</v>
      </c>
      <c r="F566">
        <v>65</v>
      </c>
      <c r="G566">
        <v>45</v>
      </c>
      <c r="H566">
        <v>85</v>
      </c>
      <c r="I566">
        <v>125</v>
      </c>
      <c r="J566">
        <v>510</v>
      </c>
      <c r="K566">
        <v>85</v>
      </c>
    </row>
    <row r="567" spans="2:11" x14ac:dyDescent="0.3">
      <c r="B567">
        <v>462</v>
      </c>
      <c r="C567" t="s">
        <v>1058</v>
      </c>
      <c r="D567">
        <v>70</v>
      </c>
      <c r="E567">
        <v>70</v>
      </c>
      <c r="F567">
        <v>115</v>
      </c>
      <c r="G567">
        <v>130</v>
      </c>
      <c r="H567">
        <v>90</v>
      </c>
      <c r="I567">
        <v>60</v>
      </c>
      <c r="J567">
        <v>535</v>
      </c>
      <c r="K567">
        <v>89.17</v>
      </c>
    </row>
    <row r="568" spans="2:11" x14ac:dyDescent="0.3">
      <c r="B568">
        <v>463</v>
      </c>
      <c r="C568" t="s">
        <v>1060</v>
      </c>
      <c r="D568">
        <v>110</v>
      </c>
      <c r="E568">
        <v>85</v>
      </c>
      <c r="F568">
        <v>95</v>
      </c>
      <c r="G568">
        <v>80</v>
      </c>
      <c r="H568">
        <v>95</v>
      </c>
      <c r="I568">
        <v>50</v>
      </c>
      <c r="J568">
        <v>515</v>
      </c>
      <c r="K568">
        <v>85.83</v>
      </c>
    </row>
    <row r="569" spans="2:11" x14ac:dyDescent="0.3">
      <c r="B569">
        <v>464</v>
      </c>
      <c r="C569" t="s">
        <v>1062</v>
      </c>
      <c r="D569">
        <v>115</v>
      </c>
      <c r="E569">
        <v>140</v>
      </c>
      <c r="F569">
        <v>130</v>
      </c>
      <c r="G569">
        <v>55</v>
      </c>
      <c r="H569">
        <v>55</v>
      </c>
      <c r="I569">
        <v>40</v>
      </c>
      <c r="J569">
        <v>535</v>
      </c>
      <c r="K569">
        <v>89.17</v>
      </c>
    </row>
    <row r="570" spans="2:11" x14ac:dyDescent="0.3">
      <c r="B570">
        <v>465</v>
      </c>
      <c r="C570" t="s">
        <v>1064</v>
      </c>
      <c r="D570">
        <v>100</v>
      </c>
      <c r="E570">
        <v>100</v>
      </c>
      <c r="F570">
        <v>125</v>
      </c>
      <c r="G570">
        <v>110</v>
      </c>
      <c r="H570">
        <v>50</v>
      </c>
      <c r="I570">
        <v>50</v>
      </c>
      <c r="J570">
        <v>535</v>
      </c>
      <c r="K570">
        <v>89.17</v>
      </c>
    </row>
    <row r="571" spans="2:11" x14ac:dyDescent="0.3">
      <c r="B571">
        <v>466</v>
      </c>
      <c r="C571" t="s">
        <v>1066</v>
      </c>
      <c r="D571">
        <v>75</v>
      </c>
      <c r="E571">
        <v>123</v>
      </c>
      <c r="F571">
        <v>67</v>
      </c>
      <c r="G571">
        <v>95</v>
      </c>
      <c r="H571">
        <v>85</v>
      </c>
      <c r="I571">
        <v>95</v>
      </c>
      <c r="J571">
        <v>540</v>
      </c>
      <c r="K571">
        <v>90</v>
      </c>
    </row>
    <row r="572" spans="2:11" x14ac:dyDescent="0.3">
      <c r="B572">
        <v>467</v>
      </c>
      <c r="C572" t="s">
        <v>1068</v>
      </c>
      <c r="D572">
        <v>75</v>
      </c>
      <c r="E572">
        <v>95</v>
      </c>
      <c r="F572">
        <v>67</v>
      </c>
      <c r="G572">
        <v>125</v>
      </c>
      <c r="H572">
        <v>95</v>
      </c>
      <c r="I572">
        <v>83</v>
      </c>
      <c r="J572">
        <v>540</v>
      </c>
      <c r="K572">
        <v>90</v>
      </c>
    </row>
    <row r="573" spans="2:11" x14ac:dyDescent="0.3">
      <c r="B573">
        <v>468</v>
      </c>
      <c r="C573" t="s">
        <v>1070</v>
      </c>
      <c r="D573">
        <v>85</v>
      </c>
      <c r="E573">
        <v>50</v>
      </c>
      <c r="F573">
        <v>95</v>
      </c>
      <c r="G573">
        <v>120</v>
      </c>
      <c r="H573">
        <v>115</v>
      </c>
      <c r="I573">
        <v>80</v>
      </c>
      <c r="J573">
        <v>545</v>
      </c>
      <c r="K573">
        <v>90.83</v>
      </c>
    </row>
    <row r="574" spans="2:11" x14ac:dyDescent="0.3">
      <c r="B574">
        <v>469</v>
      </c>
      <c r="C574" t="s">
        <v>1072</v>
      </c>
      <c r="D574">
        <v>86</v>
      </c>
      <c r="E574">
        <v>76</v>
      </c>
      <c r="F574">
        <v>86</v>
      </c>
      <c r="G574">
        <v>116</v>
      </c>
      <c r="H574">
        <v>56</v>
      </c>
      <c r="I574">
        <v>95</v>
      </c>
      <c r="J574">
        <v>515</v>
      </c>
      <c r="K574">
        <v>85.83</v>
      </c>
    </row>
    <row r="575" spans="2:11" x14ac:dyDescent="0.3">
      <c r="B575">
        <v>470</v>
      </c>
      <c r="C575" t="s">
        <v>1074</v>
      </c>
      <c r="D575">
        <v>65</v>
      </c>
      <c r="E575">
        <v>110</v>
      </c>
      <c r="F575">
        <v>130</v>
      </c>
      <c r="G575">
        <v>60</v>
      </c>
      <c r="H575">
        <v>65</v>
      </c>
      <c r="I575">
        <v>95</v>
      </c>
      <c r="J575">
        <v>525</v>
      </c>
      <c r="K575">
        <v>87.5</v>
      </c>
    </row>
    <row r="576" spans="2:11" x14ac:dyDescent="0.3">
      <c r="B576">
        <v>471</v>
      </c>
      <c r="C576" t="s">
        <v>1076</v>
      </c>
      <c r="D576">
        <v>65</v>
      </c>
      <c r="E576">
        <v>60</v>
      </c>
      <c r="F576">
        <v>110</v>
      </c>
      <c r="G576">
        <v>130</v>
      </c>
      <c r="H576">
        <v>95</v>
      </c>
      <c r="I576">
        <v>65</v>
      </c>
      <c r="J576">
        <v>525</v>
      </c>
      <c r="K576">
        <v>87.5</v>
      </c>
    </row>
    <row r="577" spans="2:11" x14ac:dyDescent="0.3">
      <c r="B577">
        <v>472</v>
      </c>
      <c r="C577" t="s">
        <v>1078</v>
      </c>
      <c r="D577">
        <v>75</v>
      </c>
      <c r="E577">
        <v>95</v>
      </c>
      <c r="F577">
        <v>125</v>
      </c>
      <c r="G577">
        <v>45</v>
      </c>
      <c r="H577">
        <v>75</v>
      </c>
      <c r="I577">
        <v>95</v>
      </c>
      <c r="J577">
        <v>510</v>
      </c>
      <c r="K577">
        <v>85</v>
      </c>
    </row>
    <row r="578" spans="2:11" x14ac:dyDescent="0.3">
      <c r="B578">
        <v>473</v>
      </c>
      <c r="C578" t="s">
        <v>1080</v>
      </c>
      <c r="D578">
        <v>110</v>
      </c>
      <c r="E578">
        <v>130</v>
      </c>
      <c r="F578">
        <v>80</v>
      </c>
      <c r="G578">
        <v>70</v>
      </c>
      <c r="H578">
        <v>60</v>
      </c>
      <c r="I578">
        <v>80</v>
      </c>
      <c r="J578">
        <v>530</v>
      </c>
      <c r="K578">
        <v>88.33</v>
      </c>
    </row>
    <row r="579" spans="2:11" x14ac:dyDescent="0.3">
      <c r="B579">
        <v>474</v>
      </c>
      <c r="C579" t="s">
        <v>1082</v>
      </c>
      <c r="D579">
        <v>85</v>
      </c>
      <c r="E579">
        <v>80</v>
      </c>
      <c r="F579">
        <v>70</v>
      </c>
      <c r="G579">
        <v>135</v>
      </c>
      <c r="H579">
        <v>75</v>
      </c>
      <c r="I579">
        <v>90</v>
      </c>
      <c r="J579">
        <v>535</v>
      </c>
      <c r="K579">
        <v>89.17</v>
      </c>
    </row>
    <row r="580" spans="2:11" x14ac:dyDescent="0.3">
      <c r="B580">
        <v>475</v>
      </c>
      <c r="C580" t="s">
        <v>1084</v>
      </c>
      <c r="D580">
        <v>68</v>
      </c>
      <c r="E580">
        <v>125</v>
      </c>
      <c r="F580">
        <v>65</v>
      </c>
      <c r="G580">
        <v>65</v>
      </c>
      <c r="H580">
        <v>115</v>
      </c>
      <c r="I580">
        <v>80</v>
      </c>
      <c r="J580">
        <v>518</v>
      </c>
      <c r="K580">
        <v>86.33</v>
      </c>
    </row>
    <row r="581" spans="2:11" x14ac:dyDescent="0.3">
      <c r="B581">
        <v>475</v>
      </c>
      <c r="C581" t="s">
        <v>1085</v>
      </c>
      <c r="D581">
        <v>68</v>
      </c>
      <c r="E581">
        <v>165</v>
      </c>
      <c r="F581">
        <v>95</v>
      </c>
      <c r="G581">
        <v>65</v>
      </c>
      <c r="H581">
        <v>115</v>
      </c>
      <c r="I581">
        <v>110</v>
      </c>
      <c r="J581">
        <v>618</v>
      </c>
      <c r="K581">
        <v>103</v>
      </c>
    </row>
    <row r="582" spans="2:11" x14ac:dyDescent="0.3">
      <c r="B582">
        <v>476</v>
      </c>
      <c r="C582" t="s">
        <v>1087</v>
      </c>
      <c r="D582">
        <v>60</v>
      </c>
      <c r="E582">
        <v>55</v>
      </c>
      <c r="F582">
        <v>145</v>
      </c>
      <c r="G582">
        <v>75</v>
      </c>
      <c r="H582">
        <v>150</v>
      </c>
      <c r="I582">
        <v>40</v>
      </c>
      <c r="J582">
        <v>525</v>
      </c>
      <c r="K582">
        <v>87.5</v>
      </c>
    </row>
    <row r="583" spans="2:11" x14ac:dyDescent="0.3">
      <c r="B583">
        <v>477</v>
      </c>
      <c r="C583" t="s">
        <v>1089</v>
      </c>
      <c r="D583">
        <v>45</v>
      </c>
      <c r="E583">
        <v>100</v>
      </c>
      <c r="F583">
        <v>135</v>
      </c>
      <c r="G583">
        <v>65</v>
      </c>
      <c r="H583">
        <v>135</v>
      </c>
      <c r="I583">
        <v>45</v>
      </c>
      <c r="J583">
        <v>525</v>
      </c>
      <c r="K583">
        <v>87.5</v>
      </c>
    </row>
    <row r="584" spans="2:11" x14ac:dyDescent="0.3">
      <c r="B584">
        <v>478</v>
      </c>
      <c r="C584" t="s">
        <v>1091</v>
      </c>
      <c r="D584">
        <v>70</v>
      </c>
      <c r="E584">
        <v>80</v>
      </c>
      <c r="F584">
        <v>70</v>
      </c>
      <c r="G584">
        <v>80</v>
      </c>
      <c r="H584">
        <v>70</v>
      </c>
      <c r="I584">
        <v>110</v>
      </c>
      <c r="J584">
        <v>480</v>
      </c>
      <c r="K584">
        <v>80</v>
      </c>
    </row>
    <row r="585" spans="2:11" x14ac:dyDescent="0.3">
      <c r="B585">
        <v>479</v>
      </c>
      <c r="C585" t="s">
        <v>1093</v>
      </c>
      <c r="D585">
        <v>50</v>
      </c>
      <c r="E585">
        <v>50</v>
      </c>
      <c r="F585">
        <v>77</v>
      </c>
      <c r="G585">
        <v>95</v>
      </c>
      <c r="H585">
        <v>77</v>
      </c>
      <c r="I585">
        <v>91</v>
      </c>
      <c r="J585">
        <v>440</v>
      </c>
      <c r="K585">
        <v>73.33</v>
      </c>
    </row>
    <row r="586" spans="2:11" x14ac:dyDescent="0.3">
      <c r="B586">
        <v>479</v>
      </c>
      <c r="C586" t="s">
        <v>1094</v>
      </c>
      <c r="D586">
        <v>50</v>
      </c>
      <c r="E586">
        <v>65</v>
      </c>
      <c r="F586">
        <v>107</v>
      </c>
      <c r="G586">
        <v>105</v>
      </c>
      <c r="H586">
        <v>107</v>
      </c>
      <c r="I586">
        <v>86</v>
      </c>
      <c r="J586">
        <v>520</v>
      </c>
      <c r="K586">
        <v>86.67</v>
      </c>
    </row>
    <row r="587" spans="2:11" x14ac:dyDescent="0.3">
      <c r="B587">
        <v>480</v>
      </c>
      <c r="C587" t="s">
        <v>1096</v>
      </c>
      <c r="D587">
        <v>75</v>
      </c>
      <c r="E587">
        <v>75</v>
      </c>
      <c r="F587">
        <v>130</v>
      </c>
      <c r="G587">
        <v>75</v>
      </c>
      <c r="H587">
        <v>130</v>
      </c>
      <c r="I587">
        <v>95</v>
      </c>
      <c r="J587">
        <v>580</v>
      </c>
      <c r="K587">
        <v>96.67</v>
      </c>
    </row>
    <row r="588" spans="2:11" x14ac:dyDescent="0.3">
      <c r="B588">
        <v>481</v>
      </c>
      <c r="C588" t="s">
        <v>1098</v>
      </c>
      <c r="D588">
        <v>80</v>
      </c>
      <c r="E588">
        <v>105</v>
      </c>
      <c r="F588">
        <v>105</v>
      </c>
      <c r="G588">
        <v>105</v>
      </c>
      <c r="H588">
        <v>105</v>
      </c>
      <c r="I588">
        <v>80</v>
      </c>
      <c r="J588">
        <v>580</v>
      </c>
      <c r="K588">
        <v>96.67</v>
      </c>
    </row>
    <row r="589" spans="2:11" x14ac:dyDescent="0.3">
      <c r="B589">
        <v>482</v>
      </c>
      <c r="C589" t="s">
        <v>1100</v>
      </c>
      <c r="D589">
        <v>75</v>
      </c>
      <c r="E589">
        <v>125</v>
      </c>
      <c r="F589">
        <v>70</v>
      </c>
      <c r="G589">
        <v>125</v>
      </c>
      <c r="H589">
        <v>70</v>
      </c>
      <c r="I589">
        <v>115</v>
      </c>
      <c r="J589">
        <v>580</v>
      </c>
      <c r="K589">
        <v>96.67</v>
      </c>
    </row>
    <row r="590" spans="2:11" x14ac:dyDescent="0.3">
      <c r="B590">
        <v>483</v>
      </c>
      <c r="C590" t="s">
        <v>1102</v>
      </c>
      <c r="D590">
        <v>100</v>
      </c>
      <c r="E590">
        <v>120</v>
      </c>
      <c r="F590">
        <v>120</v>
      </c>
      <c r="G590">
        <v>150</v>
      </c>
      <c r="H590">
        <v>100</v>
      </c>
      <c r="I590">
        <v>90</v>
      </c>
      <c r="J590">
        <v>680</v>
      </c>
      <c r="K590">
        <v>113.33</v>
      </c>
    </row>
    <row r="591" spans="2:11" x14ac:dyDescent="0.3">
      <c r="B591">
        <v>484</v>
      </c>
      <c r="C591" t="s">
        <v>1104</v>
      </c>
      <c r="D591">
        <v>90</v>
      </c>
      <c r="E591">
        <v>120</v>
      </c>
      <c r="F591">
        <v>100</v>
      </c>
      <c r="G591">
        <v>150</v>
      </c>
      <c r="H591">
        <v>120</v>
      </c>
      <c r="I591">
        <v>100</v>
      </c>
      <c r="J591">
        <v>680</v>
      </c>
      <c r="K591">
        <v>113.33</v>
      </c>
    </row>
    <row r="592" spans="2:11" x14ac:dyDescent="0.3">
      <c r="B592">
        <v>485</v>
      </c>
      <c r="C592" t="s">
        <v>1106</v>
      </c>
      <c r="D592">
        <v>91</v>
      </c>
      <c r="E592">
        <v>90</v>
      </c>
      <c r="F592">
        <v>106</v>
      </c>
      <c r="G592">
        <v>130</v>
      </c>
      <c r="H592">
        <v>106</v>
      </c>
      <c r="I592">
        <v>77</v>
      </c>
      <c r="J592">
        <v>600</v>
      </c>
      <c r="K592">
        <v>100</v>
      </c>
    </row>
    <row r="593" spans="2:11" x14ac:dyDescent="0.3">
      <c r="B593">
        <v>486</v>
      </c>
      <c r="C593" t="s">
        <v>1108</v>
      </c>
      <c r="D593">
        <v>110</v>
      </c>
      <c r="E593">
        <v>160</v>
      </c>
      <c r="F593">
        <v>110</v>
      </c>
      <c r="G593">
        <v>80</v>
      </c>
      <c r="H593">
        <v>110</v>
      </c>
      <c r="I593">
        <v>100</v>
      </c>
      <c r="J593">
        <v>670</v>
      </c>
      <c r="K593">
        <v>111.67</v>
      </c>
    </row>
    <row r="594" spans="2:11" x14ac:dyDescent="0.3">
      <c r="B594">
        <v>487</v>
      </c>
      <c r="C594" t="s">
        <v>1110</v>
      </c>
      <c r="D594">
        <v>150</v>
      </c>
      <c r="E594">
        <v>100</v>
      </c>
      <c r="F594">
        <v>120</v>
      </c>
      <c r="G594">
        <v>100</v>
      </c>
      <c r="H594">
        <v>120</v>
      </c>
      <c r="I594">
        <v>90</v>
      </c>
      <c r="J594">
        <v>680</v>
      </c>
      <c r="K594">
        <v>113.33</v>
      </c>
    </row>
    <row r="595" spans="2:11" x14ac:dyDescent="0.3">
      <c r="B595">
        <v>487</v>
      </c>
      <c r="C595" t="s">
        <v>1112</v>
      </c>
      <c r="D595">
        <v>150</v>
      </c>
      <c r="E595">
        <v>120</v>
      </c>
      <c r="F595">
        <v>100</v>
      </c>
      <c r="G595">
        <v>120</v>
      </c>
      <c r="H595">
        <v>100</v>
      </c>
      <c r="I595">
        <v>90</v>
      </c>
      <c r="J595">
        <v>680</v>
      </c>
      <c r="K595">
        <v>113.33</v>
      </c>
    </row>
    <row r="596" spans="2:11" x14ac:dyDescent="0.3">
      <c r="B596">
        <v>488</v>
      </c>
      <c r="C596" t="s">
        <v>1114</v>
      </c>
      <c r="D596">
        <v>120</v>
      </c>
      <c r="E596">
        <v>70</v>
      </c>
      <c r="F596">
        <v>120</v>
      </c>
      <c r="G596">
        <v>75</v>
      </c>
      <c r="H596">
        <v>130</v>
      </c>
      <c r="I596">
        <v>85</v>
      </c>
      <c r="J596">
        <v>600</v>
      </c>
      <c r="K596">
        <v>100</v>
      </c>
    </row>
    <row r="597" spans="2:11" x14ac:dyDescent="0.3">
      <c r="B597">
        <v>489</v>
      </c>
      <c r="C597" t="s">
        <v>1116</v>
      </c>
      <c r="D597">
        <v>80</v>
      </c>
      <c r="E597">
        <v>80</v>
      </c>
      <c r="F597">
        <v>80</v>
      </c>
      <c r="G597">
        <v>80</v>
      </c>
      <c r="H597">
        <v>80</v>
      </c>
      <c r="I597">
        <v>80</v>
      </c>
      <c r="J597">
        <v>480</v>
      </c>
      <c r="K597">
        <v>80</v>
      </c>
    </row>
    <row r="598" spans="2:11" x14ac:dyDescent="0.3">
      <c r="B598">
        <v>490</v>
      </c>
      <c r="C598" t="s">
        <v>1118</v>
      </c>
      <c r="D598">
        <v>100</v>
      </c>
      <c r="E598">
        <v>100</v>
      </c>
      <c r="F598">
        <v>100</v>
      </c>
      <c r="G598">
        <v>100</v>
      </c>
      <c r="H598">
        <v>100</v>
      </c>
      <c r="I598">
        <v>100</v>
      </c>
      <c r="J598">
        <v>600</v>
      </c>
      <c r="K598">
        <v>100</v>
      </c>
    </row>
    <row r="599" spans="2:11" x14ac:dyDescent="0.3">
      <c r="B599">
        <v>491</v>
      </c>
      <c r="C599" t="s">
        <v>1120</v>
      </c>
      <c r="D599">
        <v>70</v>
      </c>
      <c r="E599">
        <v>90</v>
      </c>
      <c r="F599">
        <v>90</v>
      </c>
      <c r="G599">
        <v>135</v>
      </c>
      <c r="H599">
        <v>90</v>
      </c>
      <c r="I599">
        <v>125</v>
      </c>
      <c r="J599">
        <v>600</v>
      </c>
      <c r="K599">
        <v>100</v>
      </c>
    </row>
    <row r="600" spans="2:11" x14ac:dyDescent="0.3">
      <c r="B600">
        <v>492</v>
      </c>
      <c r="C600" t="s">
        <v>1122</v>
      </c>
      <c r="D600">
        <v>100</v>
      </c>
      <c r="E600">
        <v>100</v>
      </c>
      <c r="F600">
        <v>100</v>
      </c>
      <c r="G600">
        <v>100</v>
      </c>
      <c r="H600">
        <v>100</v>
      </c>
      <c r="I600">
        <v>100</v>
      </c>
      <c r="J600">
        <v>600</v>
      </c>
      <c r="K600">
        <v>100</v>
      </c>
    </row>
    <row r="601" spans="2:11" x14ac:dyDescent="0.3">
      <c r="B601">
        <v>492</v>
      </c>
      <c r="C601" t="s">
        <v>1124</v>
      </c>
      <c r="D601">
        <v>100</v>
      </c>
      <c r="E601">
        <v>103</v>
      </c>
      <c r="F601">
        <v>75</v>
      </c>
      <c r="G601">
        <v>120</v>
      </c>
      <c r="H601">
        <v>75</v>
      </c>
      <c r="I601">
        <v>127</v>
      </c>
      <c r="J601">
        <v>600</v>
      </c>
      <c r="K601">
        <v>100</v>
      </c>
    </row>
    <row r="602" spans="2:11" x14ac:dyDescent="0.3">
      <c r="B602">
        <v>493</v>
      </c>
      <c r="C602" t="s">
        <v>1126</v>
      </c>
      <c r="D602">
        <v>120</v>
      </c>
      <c r="E602">
        <v>120</v>
      </c>
      <c r="F602">
        <v>120</v>
      </c>
      <c r="G602">
        <v>120</v>
      </c>
      <c r="H602">
        <v>120</v>
      </c>
      <c r="I602">
        <v>120</v>
      </c>
      <c r="J602">
        <v>720</v>
      </c>
      <c r="K602">
        <v>120</v>
      </c>
    </row>
    <row r="603" spans="2:11" x14ac:dyDescent="0.3">
      <c r="B603">
        <v>494</v>
      </c>
      <c r="C603" t="s">
        <v>1128</v>
      </c>
      <c r="D603">
        <v>100</v>
      </c>
      <c r="E603">
        <v>100</v>
      </c>
      <c r="F603">
        <v>100</v>
      </c>
      <c r="G603">
        <v>100</v>
      </c>
      <c r="H603">
        <v>100</v>
      </c>
      <c r="I603">
        <v>100</v>
      </c>
      <c r="J603">
        <v>600</v>
      </c>
      <c r="K603">
        <v>100</v>
      </c>
    </row>
    <row r="604" spans="2:11" x14ac:dyDescent="0.3">
      <c r="B604">
        <v>495</v>
      </c>
      <c r="C604" t="s">
        <v>1130</v>
      </c>
      <c r="D604">
        <v>45</v>
      </c>
      <c r="E604">
        <v>45</v>
      </c>
      <c r="F604">
        <v>55</v>
      </c>
      <c r="G604">
        <v>45</v>
      </c>
      <c r="H604">
        <v>55</v>
      </c>
      <c r="I604">
        <v>63</v>
      </c>
      <c r="J604">
        <v>308</v>
      </c>
      <c r="K604">
        <v>51.33</v>
      </c>
    </row>
    <row r="605" spans="2:11" x14ac:dyDescent="0.3">
      <c r="B605">
        <v>496</v>
      </c>
      <c r="C605" t="s">
        <v>1132</v>
      </c>
      <c r="D605">
        <v>60</v>
      </c>
      <c r="E605">
        <v>60</v>
      </c>
      <c r="F605">
        <v>75</v>
      </c>
      <c r="G605">
        <v>60</v>
      </c>
      <c r="H605">
        <v>75</v>
      </c>
      <c r="I605">
        <v>83</v>
      </c>
      <c r="J605">
        <v>413</v>
      </c>
      <c r="K605">
        <v>68.83</v>
      </c>
    </row>
    <row r="606" spans="2:11" x14ac:dyDescent="0.3">
      <c r="B606">
        <v>497</v>
      </c>
      <c r="C606" t="s">
        <v>1134</v>
      </c>
      <c r="D606">
        <v>75</v>
      </c>
      <c r="E606">
        <v>75</v>
      </c>
      <c r="F606">
        <v>95</v>
      </c>
      <c r="G606">
        <v>75</v>
      </c>
      <c r="H606">
        <v>95</v>
      </c>
      <c r="I606">
        <v>113</v>
      </c>
      <c r="J606">
        <v>528</v>
      </c>
      <c r="K606">
        <v>88</v>
      </c>
    </row>
    <row r="607" spans="2:11" x14ac:dyDescent="0.3">
      <c r="B607">
        <v>498</v>
      </c>
      <c r="C607" t="s">
        <v>1136</v>
      </c>
      <c r="D607">
        <v>65</v>
      </c>
      <c r="E607">
        <v>63</v>
      </c>
      <c r="F607">
        <v>45</v>
      </c>
      <c r="G607">
        <v>45</v>
      </c>
      <c r="H607">
        <v>45</v>
      </c>
      <c r="I607">
        <v>45</v>
      </c>
      <c r="J607">
        <v>308</v>
      </c>
      <c r="K607">
        <v>51.33</v>
      </c>
    </row>
    <row r="608" spans="2:11" x14ac:dyDescent="0.3">
      <c r="B608">
        <v>499</v>
      </c>
      <c r="C608" t="s">
        <v>1138</v>
      </c>
      <c r="D608">
        <v>90</v>
      </c>
      <c r="E608">
        <v>93</v>
      </c>
      <c r="F608">
        <v>55</v>
      </c>
      <c r="G608">
        <v>70</v>
      </c>
      <c r="H608">
        <v>55</v>
      </c>
      <c r="I608">
        <v>55</v>
      </c>
      <c r="J608">
        <v>418</v>
      </c>
      <c r="K608">
        <v>69.67</v>
      </c>
    </row>
    <row r="609" spans="2:11" x14ac:dyDescent="0.3">
      <c r="B609">
        <v>500</v>
      </c>
      <c r="C609" t="s">
        <v>1140</v>
      </c>
      <c r="D609">
        <v>110</v>
      </c>
      <c r="E609">
        <v>123</v>
      </c>
      <c r="F609">
        <v>65</v>
      </c>
      <c r="G609">
        <v>100</v>
      </c>
      <c r="H609">
        <v>65</v>
      </c>
      <c r="I609">
        <v>65</v>
      </c>
      <c r="J609">
        <v>528</v>
      </c>
      <c r="K609">
        <v>88</v>
      </c>
    </row>
    <row r="610" spans="2:11" x14ac:dyDescent="0.3">
      <c r="B610">
        <v>501</v>
      </c>
      <c r="C610" t="s">
        <v>1142</v>
      </c>
      <c r="D610">
        <v>55</v>
      </c>
      <c r="E610">
        <v>55</v>
      </c>
      <c r="F610">
        <v>45</v>
      </c>
      <c r="G610">
        <v>63</v>
      </c>
      <c r="H610">
        <v>45</v>
      </c>
      <c r="I610">
        <v>45</v>
      </c>
      <c r="J610">
        <v>308</v>
      </c>
      <c r="K610">
        <v>51.33</v>
      </c>
    </row>
    <row r="611" spans="2:11" x14ac:dyDescent="0.3">
      <c r="B611">
        <v>502</v>
      </c>
      <c r="C611" t="s">
        <v>1144</v>
      </c>
      <c r="D611">
        <v>75</v>
      </c>
      <c r="E611">
        <v>75</v>
      </c>
      <c r="F611">
        <v>60</v>
      </c>
      <c r="G611">
        <v>83</v>
      </c>
      <c r="H611">
        <v>60</v>
      </c>
      <c r="I611">
        <v>60</v>
      </c>
      <c r="J611">
        <v>413</v>
      </c>
      <c r="K611">
        <v>68.83</v>
      </c>
    </row>
    <row r="612" spans="2:11" x14ac:dyDescent="0.3">
      <c r="B612">
        <v>503</v>
      </c>
      <c r="C612" t="s">
        <v>1146</v>
      </c>
      <c r="D612">
        <v>95</v>
      </c>
      <c r="E612">
        <v>100</v>
      </c>
      <c r="F612">
        <v>85</v>
      </c>
      <c r="G612">
        <v>108</v>
      </c>
      <c r="H612">
        <v>70</v>
      </c>
      <c r="I612">
        <v>70</v>
      </c>
      <c r="J612">
        <v>528</v>
      </c>
      <c r="K612">
        <v>88</v>
      </c>
    </row>
    <row r="613" spans="2:11" x14ac:dyDescent="0.3">
      <c r="B613">
        <v>504</v>
      </c>
      <c r="C613" t="s">
        <v>1148</v>
      </c>
      <c r="D613">
        <v>45</v>
      </c>
      <c r="E613">
        <v>55</v>
      </c>
      <c r="F613">
        <v>39</v>
      </c>
      <c r="G613">
        <v>35</v>
      </c>
      <c r="H613">
        <v>39</v>
      </c>
      <c r="I613">
        <v>42</v>
      </c>
      <c r="J613">
        <v>255</v>
      </c>
      <c r="K613">
        <v>42.5</v>
      </c>
    </row>
    <row r="614" spans="2:11" x14ac:dyDescent="0.3">
      <c r="B614">
        <v>505</v>
      </c>
      <c r="C614" t="s">
        <v>1150</v>
      </c>
      <c r="D614">
        <v>60</v>
      </c>
      <c r="E614">
        <v>85</v>
      </c>
      <c r="F614">
        <v>69</v>
      </c>
      <c r="G614">
        <v>60</v>
      </c>
      <c r="H614">
        <v>69</v>
      </c>
      <c r="I614">
        <v>77</v>
      </c>
      <c r="J614">
        <v>420</v>
      </c>
      <c r="K614">
        <v>70</v>
      </c>
    </row>
    <row r="615" spans="2:11" x14ac:dyDescent="0.3">
      <c r="B615">
        <v>506</v>
      </c>
      <c r="C615" t="s">
        <v>1152</v>
      </c>
      <c r="D615">
        <v>45</v>
      </c>
      <c r="E615">
        <v>60</v>
      </c>
      <c r="F615">
        <v>45</v>
      </c>
      <c r="G615">
        <v>25</v>
      </c>
      <c r="H615">
        <v>45</v>
      </c>
      <c r="I615">
        <v>55</v>
      </c>
      <c r="J615">
        <v>275</v>
      </c>
      <c r="K615">
        <v>45.83</v>
      </c>
    </row>
    <row r="616" spans="2:11" x14ac:dyDescent="0.3">
      <c r="B616">
        <v>507</v>
      </c>
      <c r="C616" t="s">
        <v>1154</v>
      </c>
      <c r="D616">
        <v>65</v>
      </c>
      <c r="E616">
        <v>80</v>
      </c>
      <c r="F616">
        <v>65</v>
      </c>
      <c r="G616">
        <v>35</v>
      </c>
      <c r="H616">
        <v>65</v>
      </c>
      <c r="I616">
        <v>60</v>
      </c>
      <c r="J616">
        <v>370</v>
      </c>
      <c r="K616">
        <v>61.67</v>
      </c>
    </row>
    <row r="617" spans="2:11" x14ac:dyDescent="0.3">
      <c r="B617">
        <v>508</v>
      </c>
      <c r="C617" t="s">
        <v>1156</v>
      </c>
      <c r="D617">
        <v>85</v>
      </c>
      <c r="E617">
        <v>100</v>
      </c>
      <c r="F617">
        <v>90</v>
      </c>
      <c r="G617">
        <v>45</v>
      </c>
      <c r="H617">
        <v>90</v>
      </c>
      <c r="I617">
        <v>80</v>
      </c>
      <c r="J617">
        <v>490</v>
      </c>
      <c r="K617">
        <v>81.67</v>
      </c>
    </row>
    <row r="618" spans="2:11" x14ac:dyDescent="0.3">
      <c r="B618">
        <v>508</v>
      </c>
      <c r="C618" t="s">
        <v>1157</v>
      </c>
      <c r="D618">
        <v>85</v>
      </c>
      <c r="E618">
        <v>110</v>
      </c>
      <c r="F618">
        <v>90</v>
      </c>
      <c r="G618">
        <v>45</v>
      </c>
      <c r="H618">
        <v>90</v>
      </c>
      <c r="I618">
        <v>80</v>
      </c>
      <c r="J618">
        <v>500</v>
      </c>
      <c r="K618">
        <v>83.33</v>
      </c>
    </row>
    <row r="619" spans="2:11" x14ac:dyDescent="0.3">
      <c r="B619">
        <v>509</v>
      </c>
      <c r="C619" t="s">
        <v>1159</v>
      </c>
      <c r="D619">
        <v>41</v>
      </c>
      <c r="E619">
        <v>50</v>
      </c>
      <c r="F619">
        <v>37</v>
      </c>
      <c r="G619">
        <v>50</v>
      </c>
      <c r="H619">
        <v>37</v>
      </c>
      <c r="I619">
        <v>66</v>
      </c>
      <c r="J619">
        <v>281</v>
      </c>
      <c r="K619">
        <v>46.83</v>
      </c>
    </row>
    <row r="620" spans="2:11" x14ac:dyDescent="0.3">
      <c r="B620">
        <v>510</v>
      </c>
      <c r="C620" t="s">
        <v>1161</v>
      </c>
      <c r="D620">
        <v>64</v>
      </c>
      <c r="E620">
        <v>88</v>
      </c>
      <c r="F620">
        <v>50</v>
      </c>
      <c r="G620">
        <v>88</v>
      </c>
      <c r="H620">
        <v>50</v>
      </c>
      <c r="I620">
        <v>106</v>
      </c>
      <c r="J620">
        <v>446</v>
      </c>
      <c r="K620">
        <v>74.33</v>
      </c>
    </row>
    <row r="621" spans="2:11" x14ac:dyDescent="0.3">
      <c r="B621">
        <v>511</v>
      </c>
      <c r="C621" t="s">
        <v>1163</v>
      </c>
      <c r="D621">
        <v>50</v>
      </c>
      <c r="E621">
        <v>53</v>
      </c>
      <c r="F621">
        <v>48</v>
      </c>
      <c r="G621">
        <v>53</v>
      </c>
      <c r="H621">
        <v>48</v>
      </c>
      <c r="I621">
        <v>64</v>
      </c>
      <c r="J621">
        <v>316</v>
      </c>
      <c r="K621">
        <v>52.67</v>
      </c>
    </row>
    <row r="622" spans="2:11" x14ac:dyDescent="0.3">
      <c r="B622">
        <v>512</v>
      </c>
      <c r="C622" t="s">
        <v>1165</v>
      </c>
      <c r="D622">
        <v>75</v>
      </c>
      <c r="E622">
        <v>98</v>
      </c>
      <c r="F622">
        <v>63</v>
      </c>
      <c r="G622">
        <v>98</v>
      </c>
      <c r="H622">
        <v>63</v>
      </c>
      <c r="I622">
        <v>101</v>
      </c>
      <c r="J622">
        <v>498</v>
      </c>
      <c r="K622">
        <v>83</v>
      </c>
    </row>
    <row r="623" spans="2:11" x14ac:dyDescent="0.3">
      <c r="B623">
        <v>513</v>
      </c>
      <c r="C623" t="s">
        <v>1167</v>
      </c>
      <c r="D623">
        <v>50</v>
      </c>
      <c r="E623">
        <v>53</v>
      </c>
      <c r="F623">
        <v>48</v>
      </c>
      <c r="G623">
        <v>53</v>
      </c>
      <c r="H623">
        <v>48</v>
      </c>
      <c r="I623">
        <v>64</v>
      </c>
      <c r="J623">
        <v>316</v>
      </c>
      <c r="K623">
        <v>52.67</v>
      </c>
    </row>
    <row r="624" spans="2:11" x14ac:dyDescent="0.3">
      <c r="B624">
        <v>514</v>
      </c>
      <c r="C624" t="s">
        <v>1169</v>
      </c>
      <c r="D624">
        <v>75</v>
      </c>
      <c r="E624">
        <v>98</v>
      </c>
      <c r="F624">
        <v>63</v>
      </c>
      <c r="G624">
        <v>98</v>
      </c>
      <c r="H624">
        <v>63</v>
      </c>
      <c r="I624">
        <v>101</v>
      </c>
      <c r="J624">
        <v>498</v>
      </c>
      <c r="K624">
        <v>83</v>
      </c>
    </row>
    <row r="625" spans="2:11" x14ac:dyDescent="0.3">
      <c r="B625">
        <v>515</v>
      </c>
      <c r="C625" t="s">
        <v>1171</v>
      </c>
      <c r="D625">
        <v>50</v>
      </c>
      <c r="E625">
        <v>53</v>
      </c>
      <c r="F625">
        <v>48</v>
      </c>
      <c r="G625">
        <v>53</v>
      </c>
      <c r="H625">
        <v>48</v>
      </c>
      <c r="I625">
        <v>64</v>
      </c>
      <c r="J625">
        <v>316</v>
      </c>
      <c r="K625">
        <v>52.67</v>
      </c>
    </row>
    <row r="626" spans="2:11" x14ac:dyDescent="0.3">
      <c r="B626">
        <v>516</v>
      </c>
      <c r="C626" t="s">
        <v>1173</v>
      </c>
      <c r="D626">
        <v>75</v>
      </c>
      <c r="E626">
        <v>98</v>
      </c>
      <c r="F626">
        <v>63</v>
      </c>
      <c r="G626">
        <v>98</v>
      </c>
      <c r="H626">
        <v>63</v>
      </c>
      <c r="I626">
        <v>101</v>
      </c>
      <c r="J626">
        <v>498</v>
      </c>
      <c r="K626">
        <v>83</v>
      </c>
    </row>
    <row r="627" spans="2:11" x14ac:dyDescent="0.3">
      <c r="B627">
        <v>517</v>
      </c>
      <c r="C627" t="s">
        <v>1175</v>
      </c>
      <c r="D627">
        <v>76</v>
      </c>
      <c r="E627">
        <v>25</v>
      </c>
      <c r="F627">
        <v>45</v>
      </c>
      <c r="G627">
        <v>67</v>
      </c>
      <c r="H627">
        <v>55</v>
      </c>
      <c r="I627">
        <v>24</v>
      </c>
      <c r="J627">
        <v>292</v>
      </c>
      <c r="K627">
        <v>48.67</v>
      </c>
    </row>
    <row r="628" spans="2:11" x14ac:dyDescent="0.3">
      <c r="B628">
        <v>518</v>
      </c>
      <c r="C628" t="s">
        <v>1177</v>
      </c>
      <c r="D628">
        <v>116</v>
      </c>
      <c r="E628">
        <v>55</v>
      </c>
      <c r="F628">
        <v>85</v>
      </c>
      <c r="G628">
        <v>107</v>
      </c>
      <c r="H628">
        <v>95</v>
      </c>
      <c r="I628">
        <v>29</v>
      </c>
      <c r="J628">
        <v>487</v>
      </c>
      <c r="K628">
        <v>81.17</v>
      </c>
    </row>
    <row r="629" spans="2:11" x14ac:dyDescent="0.3">
      <c r="B629">
        <v>519</v>
      </c>
      <c r="C629" t="s">
        <v>1179</v>
      </c>
      <c r="D629">
        <v>50</v>
      </c>
      <c r="E629">
        <v>55</v>
      </c>
      <c r="F629">
        <v>50</v>
      </c>
      <c r="G629">
        <v>36</v>
      </c>
      <c r="H629">
        <v>30</v>
      </c>
      <c r="I629">
        <v>43</v>
      </c>
      <c r="J629">
        <v>264</v>
      </c>
      <c r="K629">
        <v>44</v>
      </c>
    </row>
    <row r="630" spans="2:11" x14ac:dyDescent="0.3">
      <c r="B630">
        <v>520</v>
      </c>
      <c r="C630" t="s">
        <v>1181</v>
      </c>
      <c r="D630">
        <v>62</v>
      </c>
      <c r="E630">
        <v>77</v>
      </c>
      <c r="F630">
        <v>62</v>
      </c>
      <c r="G630">
        <v>50</v>
      </c>
      <c r="H630">
        <v>42</v>
      </c>
      <c r="I630">
        <v>65</v>
      </c>
      <c r="J630">
        <v>358</v>
      </c>
      <c r="K630">
        <v>59.67</v>
      </c>
    </row>
    <row r="631" spans="2:11" x14ac:dyDescent="0.3">
      <c r="B631">
        <v>521</v>
      </c>
      <c r="C631" t="s">
        <v>1183</v>
      </c>
      <c r="D631">
        <v>80</v>
      </c>
      <c r="E631">
        <v>105</v>
      </c>
      <c r="F631">
        <v>80</v>
      </c>
      <c r="G631">
        <v>65</v>
      </c>
      <c r="H631">
        <v>55</v>
      </c>
      <c r="I631">
        <v>93</v>
      </c>
      <c r="J631">
        <v>478</v>
      </c>
      <c r="K631">
        <v>79.67</v>
      </c>
    </row>
    <row r="632" spans="2:11" x14ac:dyDescent="0.3">
      <c r="B632">
        <v>521</v>
      </c>
      <c r="C632" t="s">
        <v>1184</v>
      </c>
      <c r="D632">
        <v>80</v>
      </c>
      <c r="E632">
        <v>115</v>
      </c>
      <c r="F632">
        <v>80</v>
      </c>
      <c r="G632">
        <v>65</v>
      </c>
      <c r="H632">
        <v>55</v>
      </c>
      <c r="I632">
        <v>93</v>
      </c>
      <c r="J632">
        <v>488</v>
      </c>
      <c r="K632">
        <v>81.33</v>
      </c>
    </row>
    <row r="633" spans="2:11" x14ac:dyDescent="0.3">
      <c r="B633">
        <v>522</v>
      </c>
      <c r="C633" t="s">
        <v>1186</v>
      </c>
      <c r="D633">
        <v>45</v>
      </c>
      <c r="E633">
        <v>60</v>
      </c>
      <c r="F633">
        <v>32</v>
      </c>
      <c r="G633">
        <v>50</v>
      </c>
      <c r="H633">
        <v>32</v>
      </c>
      <c r="I633">
        <v>76</v>
      </c>
      <c r="J633">
        <v>295</v>
      </c>
      <c r="K633">
        <v>49.17</v>
      </c>
    </row>
    <row r="634" spans="2:11" x14ac:dyDescent="0.3">
      <c r="B634">
        <v>523</v>
      </c>
      <c r="C634" t="s">
        <v>1188</v>
      </c>
      <c r="D634">
        <v>75</v>
      </c>
      <c r="E634">
        <v>100</v>
      </c>
      <c r="F634">
        <v>63</v>
      </c>
      <c r="G634">
        <v>80</v>
      </c>
      <c r="H634">
        <v>63</v>
      </c>
      <c r="I634">
        <v>116</v>
      </c>
      <c r="J634">
        <v>497</v>
      </c>
      <c r="K634">
        <v>82.83</v>
      </c>
    </row>
    <row r="635" spans="2:11" x14ac:dyDescent="0.3">
      <c r="B635">
        <v>524</v>
      </c>
      <c r="C635" t="s">
        <v>1190</v>
      </c>
      <c r="D635">
        <v>55</v>
      </c>
      <c r="E635">
        <v>75</v>
      </c>
      <c r="F635">
        <v>85</v>
      </c>
      <c r="G635">
        <v>25</v>
      </c>
      <c r="H635">
        <v>25</v>
      </c>
      <c r="I635">
        <v>15</v>
      </c>
      <c r="J635">
        <v>280</v>
      </c>
      <c r="K635">
        <v>46.67</v>
      </c>
    </row>
    <row r="636" spans="2:11" x14ac:dyDescent="0.3">
      <c r="B636">
        <v>525</v>
      </c>
      <c r="C636" t="s">
        <v>1192</v>
      </c>
      <c r="D636">
        <v>70</v>
      </c>
      <c r="E636">
        <v>105</v>
      </c>
      <c r="F636">
        <v>105</v>
      </c>
      <c r="G636">
        <v>50</v>
      </c>
      <c r="H636">
        <v>40</v>
      </c>
      <c r="I636">
        <v>20</v>
      </c>
      <c r="J636">
        <v>390</v>
      </c>
      <c r="K636">
        <v>65</v>
      </c>
    </row>
    <row r="637" spans="2:11" x14ac:dyDescent="0.3">
      <c r="B637">
        <v>526</v>
      </c>
      <c r="C637" t="s">
        <v>1194</v>
      </c>
      <c r="D637">
        <v>85</v>
      </c>
      <c r="E637">
        <v>135</v>
      </c>
      <c r="F637">
        <v>130</v>
      </c>
      <c r="G637">
        <v>60</v>
      </c>
      <c r="H637">
        <v>70</v>
      </c>
      <c r="I637">
        <v>25</v>
      </c>
      <c r="J637">
        <v>505</v>
      </c>
      <c r="K637">
        <v>84.17</v>
      </c>
    </row>
    <row r="638" spans="2:11" x14ac:dyDescent="0.3">
      <c r="B638">
        <v>526</v>
      </c>
      <c r="C638" t="s">
        <v>1195</v>
      </c>
      <c r="D638">
        <v>85</v>
      </c>
      <c r="E638">
        <v>135</v>
      </c>
      <c r="F638">
        <v>130</v>
      </c>
      <c r="G638">
        <v>60</v>
      </c>
      <c r="H638">
        <v>80</v>
      </c>
      <c r="I638">
        <v>25</v>
      </c>
      <c r="J638">
        <v>515</v>
      </c>
      <c r="K638">
        <v>85.83</v>
      </c>
    </row>
    <row r="639" spans="2:11" x14ac:dyDescent="0.3">
      <c r="B639">
        <v>527</v>
      </c>
      <c r="C639" t="s">
        <v>1197</v>
      </c>
      <c r="D639">
        <v>55</v>
      </c>
      <c r="E639">
        <v>45</v>
      </c>
      <c r="F639">
        <v>43</v>
      </c>
      <c r="G639">
        <v>55</v>
      </c>
      <c r="H639">
        <v>43</v>
      </c>
      <c r="I639">
        <v>72</v>
      </c>
      <c r="J639">
        <v>313</v>
      </c>
      <c r="K639">
        <v>52.17</v>
      </c>
    </row>
    <row r="640" spans="2:11" x14ac:dyDescent="0.3">
      <c r="B640">
        <v>528</v>
      </c>
      <c r="C640" t="s">
        <v>1199</v>
      </c>
      <c r="D640">
        <v>67</v>
      </c>
      <c r="E640">
        <v>57</v>
      </c>
      <c r="F640">
        <v>55</v>
      </c>
      <c r="G640">
        <v>77</v>
      </c>
      <c r="H640">
        <v>55</v>
      </c>
      <c r="I640">
        <v>114</v>
      </c>
      <c r="J640">
        <v>425</v>
      </c>
      <c r="K640">
        <v>70.83</v>
      </c>
    </row>
    <row r="641" spans="2:11" x14ac:dyDescent="0.3">
      <c r="B641">
        <v>529</v>
      </c>
      <c r="C641" t="s">
        <v>1201</v>
      </c>
      <c r="D641">
        <v>60</v>
      </c>
      <c r="E641">
        <v>85</v>
      </c>
      <c r="F641">
        <v>40</v>
      </c>
      <c r="G641">
        <v>30</v>
      </c>
      <c r="H641">
        <v>45</v>
      </c>
      <c r="I641">
        <v>68</v>
      </c>
      <c r="J641">
        <v>328</v>
      </c>
      <c r="K641">
        <v>54.67</v>
      </c>
    </row>
    <row r="642" spans="2:11" x14ac:dyDescent="0.3">
      <c r="B642">
        <v>530</v>
      </c>
      <c r="C642" t="s">
        <v>1203</v>
      </c>
      <c r="D642">
        <v>110</v>
      </c>
      <c r="E642">
        <v>135</v>
      </c>
      <c r="F642">
        <v>60</v>
      </c>
      <c r="G642">
        <v>50</v>
      </c>
      <c r="H642">
        <v>65</v>
      </c>
      <c r="I642">
        <v>88</v>
      </c>
      <c r="J642">
        <v>508</v>
      </c>
      <c r="K642">
        <v>84.67</v>
      </c>
    </row>
    <row r="643" spans="2:11" x14ac:dyDescent="0.3">
      <c r="B643">
        <v>531</v>
      </c>
      <c r="C643" t="s">
        <v>1205</v>
      </c>
      <c r="D643">
        <v>103</v>
      </c>
      <c r="E643">
        <v>60</v>
      </c>
      <c r="F643">
        <v>86</v>
      </c>
      <c r="G643">
        <v>60</v>
      </c>
      <c r="H643">
        <v>86</v>
      </c>
      <c r="I643">
        <v>50</v>
      </c>
      <c r="J643">
        <v>445</v>
      </c>
      <c r="K643">
        <v>74.17</v>
      </c>
    </row>
    <row r="644" spans="2:11" x14ac:dyDescent="0.3">
      <c r="B644">
        <v>531</v>
      </c>
      <c r="C644" t="s">
        <v>1206</v>
      </c>
      <c r="D644">
        <v>103</v>
      </c>
      <c r="E644">
        <v>60</v>
      </c>
      <c r="F644">
        <v>126</v>
      </c>
      <c r="G644">
        <v>80</v>
      </c>
      <c r="H644">
        <v>126</v>
      </c>
      <c r="I644">
        <v>50</v>
      </c>
      <c r="J644">
        <v>545</v>
      </c>
      <c r="K644">
        <v>90.83</v>
      </c>
    </row>
    <row r="645" spans="2:11" x14ac:dyDescent="0.3">
      <c r="B645">
        <v>532</v>
      </c>
      <c r="C645" t="s">
        <v>1208</v>
      </c>
      <c r="D645">
        <v>75</v>
      </c>
      <c r="E645">
        <v>80</v>
      </c>
      <c r="F645">
        <v>55</v>
      </c>
      <c r="G645">
        <v>25</v>
      </c>
      <c r="H645">
        <v>35</v>
      </c>
      <c r="I645">
        <v>35</v>
      </c>
      <c r="J645">
        <v>305</v>
      </c>
      <c r="K645">
        <v>50.83</v>
      </c>
    </row>
    <row r="646" spans="2:11" x14ac:dyDescent="0.3">
      <c r="B646">
        <v>533</v>
      </c>
      <c r="C646" t="s">
        <v>1210</v>
      </c>
      <c r="D646">
        <v>85</v>
      </c>
      <c r="E646">
        <v>105</v>
      </c>
      <c r="F646">
        <v>85</v>
      </c>
      <c r="G646">
        <v>40</v>
      </c>
      <c r="H646">
        <v>50</v>
      </c>
      <c r="I646">
        <v>40</v>
      </c>
      <c r="J646">
        <v>405</v>
      </c>
      <c r="K646">
        <v>67.5</v>
      </c>
    </row>
    <row r="647" spans="2:11" x14ac:dyDescent="0.3">
      <c r="B647">
        <v>534</v>
      </c>
      <c r="C647" t="s">
        <v>1212</v>
      </c>
      <c r="D647">
        <v>105</v>
      </c>
      <c r="E647">
        <v>140</v>
      </c>
      <c r="F647">
        <v>95</v>
      </c>
      <c r="G647">
        <v>55</v>
      </c>
      <c r="H647">
        <v>65</v>
      </c>
      <c r="I647">
        <v>45</v>
      </c>
      <c r="J647">
        <v>505</v>
      </c>
      <c r="K647">
        <v>84.17</v>
      </c>
    </row>
    <row r="648" spans="2:11" x14ac:dyDescent="0.3">
      <c r="B648">
        <v>535</v>
      </c>
      <c r="C648" t="s">
        <v>1214</v>
      </c>
      <c r="D648">
        <v>50</v>
      </c>
      <c r="E648">
        <v>50</v>
      </c>
      <c r="F648">
        <v>40</v>
      </c>
      <c r="G648">
        <v>50</v>
      </c>
      <c r="H648">
        <v>40</v>
      </c>
      <c r="I648">
        <v>64</v>
      </c>
      <c r="J648">
        <v>294</v>
      </c>
      <c r="K648">
        <v>49</v>
      </c>
    </row>
    <row r="649" spans="2:11" x14ac:dyDescent="0.3">
      <c r="B649">
        <v>536</v>
      </c>
      <c r="C649" t="s">
        <v>1216</v>
      </c>
      <c r="D649">
        <v>75</v>
      </c>
      <c r="E649">
        <v>65</v>
      </c>
      <c r="F649">
        <v>55</v>
      </c>
      <c r="G649">
        <v>65</v>
      </c>
      <c r="H649">
        <v>55</v>
      </c>
      <c r="I649">
        <v>69</v>
      </c>
      <c r="J649">
        <v>384</v>
      </c>
      <c r="K649">
        <v>64</v>
      </c>
    </row>
    <row r="650" spans="2:11" x14ac:dyDescent="0.3">
      <c r="B650">
        <v>537</v>
      </c>
      <c r="C650" t="s">
        <v>1218</v>
      </c>
      <c r="D650">
        <v>105</v>
      </c>
      <c r="E650">
        <v>85</v>
      </c>
      <c r="F650">
        <v>75</v>
      </c>
      <c r="G650">
        <v>85</v>
      </c>
      <c r="H650">
        <v>75</v>
      </c>
      <c r="I650">
        <v>74</v>
      </c>
      <c r="J650">
        <v>499</v>
      </c>
      <c r="K650">
        <v>83.17</v>
      </c>
    </row>
    <row r="651" spans="2:11" x14ac:dyDescent="0.3">
      <c r="B651">
        <v>537</v>
      </c>
      <c r="C651" t="s">
        <v>1219</v>
      </c>
      <c r="D651">
        <v>105</v>
      </c>
      <c r="E651">
        <v>95</v>
      </c>
      <c r="F651">
        <v>75</v>
      </c>
      <c r="G651">
        <v>85</v>
      </c>
      <c r="H651">
        <v>75</v>
      </c>
      <c r="I651">
        <v>74</v>
      </c>
      <c r="J651">
        <v>509</v>
      </c>
      <c r="K651">
        <v>84.83</v>
      </c>
    </row>
    <row r="652" spans="2:11" x14ac:dyDescent="0.3">
      <c r="B652">
        <v>538</v>
      </c>
      <c r="C652" t="s">
        <v>1221</v>
      </c>
      <c r="D652">
        <v>120</v>
      </c>
      <c r="E652">
        <v>100</v>
      </c>
      <c r="F652">
        <v>85</v>
      </c>
      <c r="G652">
        <v>30</v>
      </c>
      <c r="H652">
        <v>85</v>
      </c>
      <c r="I652">
        <v>45</v>
      </c>
      <c r="J652">
        <v>465</v>
      </c>
      <c r="K652">
        <v>77.5</v>
      </c>
    </row>
    <row r="653" spans="2:11" x14ac:dyDescent="0.3">
      <c r="B653">
        <v>539</v>
      </c>
      <c r="C653" t="s">
        <v>1223</v>
      </c>
      <c r="D653">
        <v>75</v>
      </c>
      <c r="E653">
        <v>125</v>
      </c>
      <c r="F653">
        <v>75</v>
      </c>
      <c r="G653">
        <v>30</v>
      </c>
      <c r="H653">
        <v>75</v>
      </c>
      <c r="I653">
        <v>85</v>
      </c>
      <c r="J653">
        <v>465</v>
      </c>
      <c r="K653">
        <v>77.5</v>
      </c>
    </row>
    <row r="654" spans="2:11" x14ac:dyDescent="0.3">
      <c r="B654">
        <v>540</v>
      </c>
      <c r="C654" t="s">
        <v>1225</v>
      </c>
      <c r="D654">
        <v>45</v>
      </c>
      <c r="E654">
        <v>53</v>
      </c>
      <c r="F654">
        <v>70</v>
      </c>
      <c r="G654">
        <v>40</v>
      </c>
      <c r="H654">
        <v>60</v>
      </c>
      <c r="I654">
        <v>42</v>
      </c>
      <c r="J654">
        <v>310</v>
      </c>
      <c r="K654">
        <v>51.67</v>
      </c>
    </row>
    <row r="655" spans="2:11" x14ac:dyDescent="0.3">
      <c r="B655">
        <v>541</v>
      </c>
      <c r="C655" t="s">
        <v>1227</v>
      </c>
      <c r="D655">
        <v>55</v>
      </c>
      <c r="E655">
        <v>63</v>
      </c>
      <c r="F655">
        <v>90</v>
      </c>
      <c r="G655">
        <v>50</v>
      </c>
      <c r="H655">
        <v>80</v>
      </c>
      <c r="I655">
        <v>42</v>
      </c>
      <c r="J655">
        <v>380</v>
      </c>
      <c r="K655">
        <v>63.33</v>
      </c>
    </row>
    <row r="656" spans="2:11" x14ac:dyDescent="0.3">
      <c r="B656">
        <v>542</v>
      </c>
      <c r="C656" t="s">
        <v>1229</v>
      </c>
      <c r="D656">
        <v>75</v>
      </c>
      <c r="E656">
        <v>103</v>
      </c>
      <c r="F656">
        <v>80</v>
      </c>
      <c r="G656">
        <v>70</v>
      </c>
      <c r="H656">
        <v>70</v>
      </c>
      <c r="I656">
        <v>92</v>
      </c>
      <c r="J656">
        <v>490</v>
      </c>
      <c r="K656">
        <v>81.67</v>
      </c>
    </row>
    <row r="657" spans="2:11" x14ac:dyDescent="0.3">
      <c r="B657">
        <v>542</v>
      </c>
      <c r="C657" t="s">
        <v>1230</v>
      </c>
      <c r="D657">
        <v>75</v>
      </c>
      <c r="E657">
        <v>103</v>
      </c>
      <c r="F657">
        <v>80</v>
      </c>
      <c r="G657">
        <v>70</v>
      </c>
      <c r="H657">
        <v>80</v>
      </c>
      <c r="I657">
        <v>92</v>
      </c>
      <c r="J657">
        <v>500</v>
      </c>
      <c r="K657">
        <v>83.33</v>
      </c>
    </row>
    <row r="658" spans="2:11" x14ac:dyDescent="0.3">
      <c r="B658">
        <v>543</v>
      </c>
      <c r="C658" t="s">
        <v>1232</v>
      </c>
      <c r="D658">
        <v>30</v>
      </c>
      <c r="E658">
        <v>45</v>
      </c>
      <c r="F658">
        <v>59</v>
      </c>
      <c r="G658">
        <v>30</v>
      </c>
      <c r="H658">
        <v>39</v>
      </c>
      <c r="I658">
        <v>57</v>
      </c>
      <c r="J658">
        <v>260</v>
      </c>
      <c r="K658">
        <v>43.33</v>
      </c>
    </row>
    <row r="659" spans="2:11" x14ac:dyDescent="0.3">
      <c r="B659">
        <v>544</v>
      </c>
      <c r="C659" t="s">
        <v>1234</v>
      </c>
      <c r="D659">
        <v>40</v>
      </c>
      <c r="E659">
        <v>55</v>
      </c>
      <c r="F659">
        <v>99</v>
      </c>
      <c r="G659">
        <v>40</v>
      </c>
      <c r="H659">
        <v>79</v>
      </c>
      <c r="I659">
        <v>47</v>
      </c>
      <c r="J659">
        <v>360</v>
      </c>
      <c r="K659">
        <v>60</v>
      </c>
    </row>
    <row r="660" spans="2:11" x14ac:dyDescent="0.3">
      <c r="B660">
        <v>545</v>
      </c>
      <c r="C660" t="s">
        <v>1236</v>
      </c>
      <c r="D660">
        <v>60</v>
      </c>
      <c r="E660">
        <v>100</v>
      </c>
      <c r="F660">
        <v>89</v>
      </c>
      <c r="G660">
        <v>55</v>
      </c>
      <c r="H660">
        <v>69</v>
      </c>
      <c r="I660">
        <v>112</v>
      </c>
      <c r="J660">
        <v>485</v>
      </c>
      <c r="K660">
        <v>80.83</v>
      </c>
    </row>
    <row r="661" spans="2:11" x14ac:dyDescent="0.3">
      <c r="B661">
        <v>545</v>
      </c>
      <c r="C661" t="s">
        <v>1237</v>
      </c>
      <c r="D661">
        <v>60</v>
      </c>
      <c r="E661">
        <v>90</v>
      </c>
      <c r="F661">
        <v>89</v>
      </c>
      <c r="G661">
        <v>55</v>
      </c>
      <c r="H661">
        <v>69</v>
      </c>
      <c r="I661">
        <v>112</v>
      </c>
      <c r="J661">
        <v>475</v>
      </c>
      <c r="K661">
        <v>79.17</v>
      </c>
    </row>
    <row r="662" spans="2:11" x14ac:dyDescent="0.3">
      <c r="B662">
        <v>546</v>
      </c>
      <c r="C662" t="s">
        <v>1239</v>
      </c>
      <c r="D662">
        <v>40</v>
      </c>
      <c r="E662">
        <v>27</v>
      </c>
      <c r="F662">
        <v>60</v>
      </c>
      <c r="G662">
        <v>37</v>
      </c>
      <c r="H662">
        <v>50</v>
      </c>
      <c r="I662">
        <v>66</v>
      </c>
      <c r="J662">
        <v>280</v>
      </c>
      <c r="K662">
        <v>46.67</v>
      </c>
    </row>
    <row r="663" spans="2:11" x14ac:dyDescent="0.3">
      <c r="B663">
        <v>547</v>
      </c>
      <c r="C663" t="s">
        <v>1241</v>
      </c>
      <c r="D663">
        <v>60</v>
      </c>
      <c r="E663">
        <v>67</v>
      </c>
      <c r="F663">
        <v>85</v>
      </c>
      <c r="G663">
        <v>77</v>
      </c>
      <c r="H663">
        <v>75</v>
      </c>
      <c r="I663">
        <v>116</v>
      </c>
      <c r="J663">
        <v>480</v>
      </c>
      <c r="K663">
        <v>80</v>
      </c>
    </row>
    <row r="664" spans="2:11" x14ac:dyDescent="0.3">
      <c r="B664">
        <v>548</v>
      </c>
      <c r="C664" t="s">
        <v>1243</v>
      </c>
      <c r="D664">
        <v>45</v>
      </c>
      <c r="E664">
        <v>35</v>
      </c>
      <c r="F664">
        <v>50</v>
      </c>
      <c r="G664">
        <v>70</v>
      </c>
      <c r="H664">
        <v>50</v>
      </c>
      <c r="I664">
        <v>30</v>
      </c>
      <c r="J664">
        <v>280</v>
      </c>
      <c r="K664">
        <v>46.67</v>
      </c>
    </row>
    <row r="665" spans="2:11" x14ac:dyDescent="0.3">
      <c r="B665">
        <v>549</v>
      </c>
      <c r="C665" t="s">
        <v>1245</v>
      </c>
      <c r="D665">
        <v>70</v>
      </c>
      <c r="E665">
        <v>60</v>
      </c>
      <c r="F665">
        <v>75</v>
      </c>
      <c r="G665">
        <v>110</v>
      </c>
      <c r="H665">
        <v>75</v>
      </c>
      <c r="I665">
        <v>90</v>
      </c>
      <c r="J665">
        <v>480</v>
      </c>
      <c r="K665">
        <v>80</v>
      </c>
    </row>
    <row r="666" spans="2:11" x14ac:dyDescent="0.3">
      <c r="B666">
        <v>550</v>
      </c>
      <c r="C666" t="s">
        <v>1247</v>
      </c>
      <c r="D666">
        <v>70</v>
      </c>
      <c r="E666">
        <v>92</v>
      </c>
      <c r="F666">
        <v>65</v>
      </c>
      <c r="G666">
        <v>80</v>
      </c>
      <c r="H666">
        <v>55</v>
      </c>
      <c r="I666">
        <v>98</v>
      </c>
      <c r="J666">
        <v>460</v>
      </c>
      <c r="K666">
        <v>76.67</v>
      </c>
    </row>
    <row r="667" spans="2:11" x14ac:dyDescent="0.3">
      <c r="B667">
        <v>551</v>
      </c>
      <c r="C667" t="s">
        <v>1249</v>
      </c>
      <c r="D667">
        <v>50</v>
      </c>
      <c r="E667">
        <v>72</v>
      </c>
      <c r="F667">
        <v>35</v>
      </c>
      <c r="G667">
        <v>35</v>
      </c>
      <c r="H667">
        <v>35</v>
      </c>
      <c r="I667">
        <v>65</v>
      </c>
      <c r="J667">
        <v>292</v>
      </c>
      <c r="K667">
        <v>48.67</v>
      </c>
    </row>
    <row r="668" spans="2:11" x14ac:dyDescent="0.3">
      <c r="B668">
        <v>552</v>
      </c>
      <c r="C668" t="s">
        <v>1251</v>
      </c>
      <c r="D668">
        <v>60</v>
      </c>
      <c r="E668">
        <v>82</v>
      </c>
      <c r="F668">
        <v>45</v>
      </c>
      <c r="G668">
        <v>45</v>
      </c>
      <c r="H668">
        <v>45</v>
      </c>
      <c r="I668">
        <v>74</v>
      </c>
      <c r="J668">
        <v>351</v>
      </c>
      <c r="K668">
        <v>58.5</v>
      </c>
    </row>
    <row r="669" spans="2:11" x14ac:dyDescent="0.3">
      <c r="B669">
        <v>553</v>
      </c>
      <c r="C669" t="s">
        <v>1253</v>
      </c>
      <c r="D669">
        <v>95</v>
      </c>
      <c r="E669">
        <v>117</v>
      </c>
      <c r="F669">
        <v>70</v>
      </c>
      <c r="G669">
        <v>65</v>
      </c>
      <c r="H669">
        <v>70</v>
      </c>
      <c r="I669">
        <v>92</v>
      </c>
      <c r="J669">
        <v>509</v>
      </c>
      <c r="K669">
        <v>84.83</v>
      </c>
    </row>
    <row r="670" spans="2:11" x14ac:dyDescent="0.3">
      <c r="B670">
        <v>553</v>
      </c>
      <c r="C670" t="s">
        <v>1254</v>
      </c>
      <c r="D670">
        <v>95</v>
      </c>
      <c r="E670">
        <v>117</v>
      </c>
      <c r="F670">
        <v>80</v>
      </c>
      <c r="G670">
        <v>65</v>
      </c>
      <c r="H670">
        <v>70</v>
      </c>
      <c r="I670">
        <v>92</v>
      </c>
      <c r="J670">
        <v>519</v>
      </c>
      <c r="K670">
        <v>86.5</v>
      </c>
    </row>
    <row r="671" spans="2:11" x14ac:dyDescent="0.3">
      <c r="B671">
        <v>554</v>
      </c>
      <c r="C671" t="s">
        <v>1256</v>
      </c>
      <c r="D671">
        <v>70</v>
      </c>
      <c r="E671">
        <v>90</v>
      </c>
      <c r="F671">
        <v>45</v>
      </c>
      <c r="G671">
        <v>15</v>
      </c>
      <c r="H671">
        <v>45</v>
      </c>
      <c r="I671">
        <v>50</v>
      </c>
      <c r="J671">
        <v>315</v>
      </c>
      <c r="K671">
        <v>52.5</v>
      </c>
    </row>
    <row r="672" spans="2:11" x14ac:dyDescent="0.3">
      <c r="B672">
        <v>554</v>
      </c>
      <c r="C672" t="s">
        <v>1258</v>
      </c>
      <c r="D672">
        <v>70</v>
      </c>
      <c r="E672">
        <v>90</v>
      </c>
      <c r="F672">
        <v>45</v>
      </c>
      <c r="G672">
        <v>15</v>
      </c>
      <c r="H672">
        <v>45</v>
      </c>
      <c r="I672">
        <v>50</v>
      </c>
      <c r="J672">
        <v>315</v>
      </c>
      <c r="K672">
        <v>52.5</v>
      </c>
    </row>
    <row r="673" spans="2:11" x14ac:dyDescent="0.3">
      <c r="B673">
        <v>555</v>
      </c>
      <c r="C673" t="s">
        <v>1260</v>
      </c>
      <c r="D673">
        <v>105</v>
      </c>
      <c r="E673">
        <v>140</v>
      </c>
      <c r="F673">
        <v>55</v>
      </c>
      <c r="G673">
        <v>30</v>
      </c>
      <c r="H673">
        <v>55</v>
      </c>
      <c r="I673">
        <v>95</v>
      </c>
      <c r="J673">
        <v>480</v>
      </c>
      <c r="K673">
        <v>80</v>
      </c>
    </row>
    <row r="674" spans="2:11" x14ac:dyDescent="0.3">
      <c r="B674">
        <v>555</v>
      </c>
      <c r="C674" t="s">
        <v>1262</v>
      </c>
      <c r="D674">
        <v>105</v>
      </c>
      <c r="E674">
        <v>30</v>
      </c>
      <c r="F674">
        <v>105</v>
      </c>
      <c r="G674">
        <v>140</v>
      </c>
      <c r="H674">
        <v>105</v>
      </c>
      <c r="I674">
        <v>55</v>
      </c>
      <c r="J674">
        <v>540</v>
      </c>
      <c r="K674">
        <v>90</v>
      </c>
    </row>
    <row r="675" spans="2:11" x14ac:dyDescent="0.3">
      <c r="B675">
        <v>555</v>
      </c>
      <c r="C675" t="s">
        <v>1264</v>
      </c>
      <c r="D675">
        <v>105</v>
      </c>
      <c r="E675">
        <v>140</v>
      </c>
      <c r="F675">
        <v>55</v>
      </c>
      <c r="G675">
        <v>30</v>
      </c>
      <c r="H675">
        <v>55</v>
      </c>
      <c r="I675">
        <v>95</v>
      </c>
      <c r="J675">
        <v>480</v>
      </c>
      <c r="K675">
        <v>80</v>
      </c>
    </row>
    <row r="676" spans="2:11" x14ac:dyDescent="0.3">
      <c r="B676">
        <v>555</v>
      </c>
      <c r="C676" t="s">
        <v>1266</v>
      </c>
      <c r="D676">
        <v>105</v>
      </c>
      <c r="E676">
        <v>160</v>
      </c>
      <c r="F676">
        <v>55</v>
      </c>
      <c r="G676">
        <v>30</v>
      </c>
      <c r="H676">
        <v>55</v>
      </c>
      <c r="I676">
        <v>135</v>
      </c>
      <c r="J676">
        <v>540</v>
      </c>
      <c r="K676">
        <v>90</v>
      </c>
    </row>
    <row r="677" spans="2:11" x14ac:dyDescent="0.3">
      <c r="B677">
        <v>556</v>
      </c>
      <c r="C677" t="s">
        <v>1268</v>
      </c>
      <c r="D677">
        <v>75</v>
      </c>
      <c r="E677">
        <v>86</v>
      </c>
      <c r="F677">
        <v>67</v>
      </c>
      <c r="G677">
        <v>106</v>
      </c>
      <c r="H677">
        <v>67</v>
      </c>
      <c r="I677">
        <v>60</v>
      </c>
      <c r="J677">
        <v>461</v>
      </c>
      <c r="K677">
        <v>76.83</v>
      </c>
    </row>
    <row r="678" spans="2:11" x14ac:dyDescent="0.3">
      <c r="B678">
        <v>557</v>
      </c>
      <c r="C678" t="s">
        <v>1270</v>
      </c>
      <c r="D678">
        <v>50</v>
      </c>
      <c r="E678">
        <v>65</v>
      </c>
      <c r="F678">
        <v>85</v>
      </c>
      <c r="G678">
        <v>35</v>
      </c>
      <c r="H678">
        <v>35</v>
      </c>
      <c r="I678">
        <v>55</v>
      </c>
      <c r="J678">
        <v>325</v>
      </c>
      <c r="K678">
        <v>54.17</v>
      </c>
    </row>
    <row r="679" spans="2:11" x14ac:dyDescent="0.3">
      <c r="B679">
        <v>558</v>
      </c>
      <c r="C679" t="s">
        <v>1272</v>
      </c>
      <c r="D679">
        <v>70</v>
      </c>
      <c r="E679">
        <v>95</v>
      </c>
      <c r="F679">
        <v>125</v>
      </c>
      <c r="G679">
        <v>65</v>
      </c>
      <c r="H679">
        <v>75</v>
      </c>
      <c r="I679">
        <v>45</v>
      </c>
      <c r="J679">
        <v>475</v>
      </c>
      <c r="K679">
        <v>79.17</v>
      </c>
    </row>
    <row r="680" spans="2:11" x14ac:dyDescent="0.3">
      <c r="B680">
        <v>559</v>
      </c>
      <c r="C680" t="s">
        <v>1274</v>
      </c>
      <c r="D680">
        <v>50</v>
      </c>
      <c r="E680">
        <v>75</v>
      </c>
      <c r="F680">
        <v>70</v>
      </c>
      <c r="G680">
        <v>35</v>
      </c>
      <c r="H680">
        <v>70</v>
      </c>
      <c r="I680">
        <v>48</v>
      </c>
      <c r="J680">
        <v>348</v>
      </c>
      <c r="K680">
        <v>58</v>
      </c>
    </row>
    <row r="681" spans="2:11" x14ac:dyDescent="0.3">
      <c r="B681">
        <v>560</v>
      </c>
      <c r="C681" t="s">
        <v>1276</v>
      </c>
      <c r="D681">
        <v>65</v>
      </c>
      <c r="E681">
        <v>90</v>
      </c>
      <c r="F681">
        <v>115</v>
      </c>
      <c r="G681">
        <v>45</v>
      </c>
      <c r="H681">
        <v>115</v>
      </c>
      <c r="I681">
        <v>58</v>
      </c>
      <c r="J681">
        <v>488</v>
      </c>
      <c r="K681">
        <v>81.33</v>
      </c>
    </row>
    <row r="682" spans="2:11" x14ac:dyDescent="0.3">
      <c r="B682">
        <v>561</v>
      </c>
      <c r="C682" t="s">
        <v>1278</v>
      </c>
      <c r="D682">
        <v>72</v>
      </c>
      <c r="E682">
        <v>58</v>
      </c>
      <c r="F682">
        <v>80</v>
      </c>
      <c r="G682">
        <v>103</v>
      </c>
      <c r="H682">
        <v>80</v>
      </c>
      <c r="I682">
        <v>97</v>
      </c>
      <c r="J682">
        <v>490</v>
      </c>
      <c r="K682">
        <v>81.67</v>
      </c>
    </row>
    <row r="683" spans="2:11" x14ac:dyDescent="0.3">
      <c r="B683">
        <v>562</v>
      </c>
      <c r="C683" t="s">
        <v>1280</v>
      </c>
      <c r="D683">
        <v>38</v>
      </c>
      <c r="E683">
        <v>30</v>
      </c>
      <c r="F683">
        <v>85</v>
      </c>
      <c r="G683">
        <v>55</v>
      </c>
      <c r="H683">
        <v>65</v>
      </c>
      <c r="I683">
        <v>30</v>
      </c>
      <c r="J683">
        <v>303</v>
      </c>
      <c r="K683">
        <v>50.5</v>
      </c>
    </row>
    <row r="684" spans="2:11" x14ac:dyDescent="0.3">
      <c r="B684">
        <v>562</v>
      </c>
      <c r="C684" t="s">
        <v>1282</v>
      </c>
      <c r="D684">
        <v>38</v>
      </c>
      <c r="E684">
        <v>55</v>
      </c>
      <c r="F684">
        <v>85</v>
      </c>
      <c r="G684">
        <v>30</v>
      </c>
      <c r="H684">
        <v>65</v>
      </c>
      <c r="I684">
        <v>30</v>
      </c>
      <c r="J684">
        <v>303</v>
      </c>
      <c r="K684">
        <v>50.5</v>
      </c>
    </row>
    <row r="685" spans="2:11" x14ac:dyDescent="0.3">
      <c r="B685">
        <v>563</v>
      </c>
      <c r="C685" t="s">
        <v>1284</v>
      </c>
      <c r="D685">
        <v>58</v>
      </c>
      <c r="E685">
        <v>50</v>
      </c>
      <c r="F685">
        <v>145</v>
      </c>
      <c r="G685">
        <v>95</v>
      </c>
      <c r="H685">
        <v>105</v>
      </c>
      <c r="I685">
        <v>30</v>
      </c>
      <c r="J685">
        <v>483</v>
      </c>
      <c r="K685">
        <v>80.5</v>
      </c>
    </row>
    <row r="686" spans="2:11" x14ac:dyDescent="0.3">
      <c r="B686">
        <v>564</v>
      </c>
      <c r="C686" t="s">
        <v>1286</v>
      </c>
      <c r="D686">
        <v>54</v>
      </c>
      <c r="E686">
        <v>78</v>
      </c>
      <c r="F686">
        <v>103</v>
      </c>
      <c r="G686">
        <v>53</v>
      </c>
      <c r="H686">
        <v>45</v>
      </c>
      <c r="I686">
        <v>22</v>
      </c>
      <c r="J686">
        <v>355</v>
      </c>
      <c r="K686">
        <v>59.17</v>
      </c>
    </row>
    <row r="687" spans="2:11" x14ac:dyDescent="0.3">
      <c r="B687">
        <v>565</v>
      </c>
      <c r="C687" t="s">
        <v>1288</v>
      </c>
      <c r="D687">
        <v>74</v>
      </c>
      <c r="E687">
        <v>108</v>
      </c>
      <c r="F687">
        <v>133</v>
      </c>
      <c r="G687">
        <v>83</v>
      </c>
      <c r="H687">
        <v>65</v>
      </c>
      <c r="I687">
        <v>32</v>
      </c>
      <c r="J687">
        <v>495</v>
      </c>
      <c r="K687">
        <v>82.5</v>
      </c>
    </row>
    <row r="688" spans="2:11" x14ac:dyDescent="0.3">
      <c r="B688">
        <v>566</v>
      </c>
      <c r="C688" t="s">
        <v>1290</v>
      </c>
      <c r="D688">
        <v>55</v>
      </c>
      <c r="E688">
        <v>112</v>
      </c>
      <c r="F688">
        <v>45</v>
      </c>
      <c r="G688">
        <v>74</v>
      </c>
      <c r="H688">
        <v>45</v>
      </c>
      <c r="I688">
        <v>70</v>
      </c>
      <c r="J688">
        <v>401</v>
      </c>
      <c r="K688">
        <v>66.83</v>
      </c>
    </row>
    <row r="689" spans="2:11" x14ac:dyDescent="0.3">
      <c r="B689">
        <v>567</v>
      </c>
      <c r="C689" t="s">
        <v>1292</v>
      </c>
      <c r="D689">
        <v>75</v>
      </c>
      <c r="E689">
        <v>140</v>
      </c>
      <c r="F689">
        <v>65</v>
      </c>
      <c r="G689">
        <v>112</v>
      </c>
      <c r="H689">
        <v>65</v>
      </c>
      <c r="I689">
        <v>110</v>
      </c>
      <c r="J689">
        <v>567</v>
      </c>
      <c r="K689">
        <v>94.5</v>
      </c>
    </row>
    <row r="690" spans="2:11" x14ac:dyDescent="0.3">
      <c r="B690">
        <v>568</v>
      </c>
      <c r="C690" t="s">
        <v>1294</v>
      </c>
      <c r="D690">
        <v>50</v>
      </c>
      <c r="E690">
        <v>50</v>
      </c>
      <c r="F690">
        <v>62</v>
      </c>
      <c r="G690">
        <v>40</v>
      </c>
      <c r="H690">
        <v>62</v>
      </c>
      <c r="I690">
        <v>65</v>
      </c>
      <c r="J690">
        <v>329</v>
      </c>
      <c r="K690">
        <v>54.83</v>
      </c>
    </row>
    <row r="691" spans="2:11" x14ac:dyDescent="0.3">
      <c r="B691">
        <v>569</v>
      </c>
      <c r="C691" t="s">
        <v>1296</v>
      </c>
      <c r="D691">
        <v>80</v>
      </c>
      <c r="E691">
        <v>95</v>
      </c>
      <c r="F691">
        <v>82</v>
      </c>
      <c r="G691">
        <v>60</v>
      </c>
      <c r="H691">
        <v>82</v>
      </c>
      <c r="I691">
        <v>75</v>
      </c>
      <c r="J691">
        <v>474</v>
      </c>
      <c r="K691">
        <v>79</v>
      </c>
    </row>
    <row r="692" spans="2:11" x14ac:dyDescent="0.3">
      <c r="B692">
        <v>570</v>
      </c>
      <c r="C692" t="s">
        <v>1298</v>
      </c>
      <c r="D692">
        <v>40</v>
      </c>
      <c r="E692">
        <v>65</v>
      </c>
      <c r="F692">
        <v>40</v>
      </c>
      <c r="G692">
        <v>80</v>
      </c>
      <c r="H692">
        <v>40</v>
      </c>
      <c r="I692">
        <v>65</v>
      </c>
      <c r="J692">
        <v>330</v>
      </c>
      <c r="K692">
        <v>55</v>
      </c>
    </row>
    <row r="693" spans="2:11" x14ac:dyDescent="0.3">
      <c r="B693">
        <v>571</v>
      </c>
      <c r="C693" t="s">
        <v>1300</v>
      </c>
      <c r="D693">
        <v>60</v>
      </c>
      <c r="E693">
        <v>105</v>
      </c>
      <c r="F693">
        <v>60</v>
      </c>
      <c r="G693">
        <v>120</v>
      </c>
      <c r="H693">
        <v>60</v>
      </c>
      <c r="I693">
        <v>105</v>
      </c>
      <c r="J693">
        <v>510</v>
      </c>
      <c r="K693">
        <v>85</v>
      </c>
    </row>
    <row r="694" spans="2:11" x14ac:dyDescent="0.3">
      <c r="B694">
        <v>572</v>
      </c>
      <c r="C694" t="s">
        <v>1302</v>
      </c>
      <c r="D694">
        <v>55</v>
      </c>
      <c r="E694">
        <v>50</v>
      </c>
      <c r="F694">
        <v>40</v>
      </c>
      <c r="G694">
        <v>40</v>
      </c>
      <c r="H694">
        <v>40</v>
      </c>
      <c r="I694">
        <v>75</v>
      </c>
      <c r="J694">
        <v>300</v>
      </c>
      <c r="K694">
        <v>50</v>
      </c>
    </row>
    <row r="695" spans="2:11" x14ac:dyDescent="0.3">
      <c r="B695">
        <v>573</v>
      </c>
      <c r="C695" t="s">
        <v>1304</v>
      </c>
      <c r="D695">
        <v>75</v>
      </c>
      <c r="E695">
        <v>95</v>
      </c>
      <c r="F695">
        <v>60</v>
      </c>
      <c r="G695">
        <v>65</v>
      </c>
      <c r="H695">
        <v>60</v>
      </c>
      <c r="I695">
        <v>115</v>
      </c>
      <c r="J695">
        <v>470</v>
      </c>
      <c r="K695">
        <v>78.33</v>
      </c>
    </row>
    <row r="696" spans="2:11" x14ac:dyDescent="0.3">
      <c r="B696">
        <v>574</v>
      </c>
      <c r="C696" t="s">
        <v>1306</v>
      </c>
      <c r="D696">
        <v>45</v>
      </c>
      <c r="E696">
        <v>30</v>
      </c>
      <c r="F696">
        <v>50</v>
      </c>
      <c r="G696">
        <v>55</v>
      </c>
      <c r="H696">
        <v>65</v>
      </c>
      <c r="I696">
        <v>45</v>
      </c>
      <c r="J696">
        <v>290</v>
      </c>
      <c r="K696">
        <v>48.33</v>
      </c>
    </row>
    <row r="697" spans="2:11" x14ac:dyDescent="0.3">
      <c r="B697">
        <v>575</v>
      </c>
      <c r="C697" t="s">
        <v>1308</v>
      </c>
      <c r="D697">
        <v>60</v>
      </c>
      <c r="E697">
        <v>45</v>
      </c>
      <c r="F697">
        <v>70</v>
      </c>
      <c r="G697">
        <v>75</v>
      </c>
      <c r="H697">
        <v>85</v>
      </c>
      <c r="I697">
        <v>55</v>
      </c>
      <c r="J697">
        <v>390</v>
      </c>
      <c r="K697">
        <v>65</v>
      </c>
    </row>
    <row r="698" spans="2:11" x14ac:dyDescent="0.3">
      <c r="B698">
        <v>576</v>
      </c>
      <c r="C698" t="s">
        <v>1310</v>
      </c>
      <c r="D698">
        <v>70</v>
      </c>
      <c r="E698">
        <v>55</v>
      </c>
      <c r="F698">
        <v>95</v>
      </c>
      <c r="G698">
        <v>95</v>
      </c>
      <c r="H698">
        <v>110</v>
      </c>
      <c r="I698">
        <v>65</v>
      </c>
      <c r="J698">
        <v>490</v>
      </c>
      <c r="K698">
        <v>81.67</v>
      </c>
    </row>
    <row r="699" spans="2:11" x14ac:dyDescent="0.3">
      <c r="B699">
        <v>577</v>
      </c>
      <c r="C699" t="s">
        <v>1312</v>
      </c>
      <c r="D699">
        <v>45</v>
      </c>
      <c r="E699">
        <v>30</v>
      </c>
      <c r="F699">
        <v>40</v>
      </c>
      <c r="G699">
        <v>105</v>
      </c>
      <c r="H699">
        <v>50</v>
      </c>
      <c r="I699">
        <v>20</v>
      </c>
      <c r="J699">
        <v>290</v>
      </c>
      <c r="K699">
        <v>48.33</v>
      </c>
    </row>
    <row r="700" spans="2:11" x14ac:dyDescent="0.3">
      <c r="B700">
        <v>578</v>
      </c>
      <c r="C700" t="s">
        <v>1314</v>
      </c>
      <c r="D700">
        <v>65</v>
      </c>
      <c r="E700">
        <v>40</v>
      </c>
      <c r="F700">
        <v>50</v>
      </c>
      <c r="G700">
        <v>125</v>
      </c>
      <c r="H700">
        <v>60</v>
      </c>
      <c r="I700">
        <v>30</v>
      </c>
      <c r="J700">
        <v>370</v>
      </c>
      <c r="K700">
        <v>61.67</v>
      </c>
    </row>
    <row r="701" spans="2:11" x14ac:dyDescent="0.3">
      <c r="B701">
        <v>579</v>
      </c>
      <c r="C701" t="s">
        <v>1316</v>
      </c>
      <c r="D701">
        <v>110</v>
      </c>
      <c r="E701">
        <v>65</v>
      </c>
      <c r="F701">
        <v>75</v>
      </c>
      <c r="G701">
        <v>125</v>
      </c>
      <c r="H701">
        <v>85</v>
      </c>
      <c r="I701">
        <v>30</v>
      </c>
      <c r="J701">
        <v>490</v>
      </c>
      <c r="K701">
        <v>81.67</v>
      </c>
    </row>
    <row r="702" spans="2:11" x14ac:dyDescent="0.3">
      <c r="B702">
        <v>580</v>
      </c>
      <c r="C702" t="s">
        <v>1318</v>
      </c>
      <c r="D702">
        <v>62</v>
      </c>
      <c r="E702">
        <v>44</v>
      </c>
      <c r="F702">
        <v>50</v>
      </c>
      <c r="G702">
        <v>44</v>
      </c>
      <c r="H702">
        <v>50</v>
      </c>
      <c r="I702">
        <v>55</v>
      </c>
      <c r="J702">
        <v>305</v>
      </c>
      <c r="K702">
        <v>50.83</v>
      </c>
    </row>
    <row r="703" spans="2:11" x14ac:dyDescent="0.3">
      <c r="B703">
        <v>581</v>
      </c>
      <c r="C703" t="s">
        <v>1320</v>
      </c>
      <c r="D703">
        <v>75</v>
      </c>
      <c r="E703">
        <v>87</v>
      </c>
      <c r="F703">
        <v>63</v>
      </c>
      <c r="G703">
        <v>87</v>
      </c>
      <c r="H703">
        <v>63</v>
      </c>
      <c r="I703">
        <v>98</v>
      </c>
      <c r="J703">
        <v>473</v>
      </c>
      <c r="K703">
        <v>78.83</v>
      </c>
    </row>
    <row r="704" spans="2:11" x14ac:dyDescent="0.3">
      <c r="B704">
        <v>582</v>
      </c>
      <c r="C704" t="s">
        <v>1322</v>
      </c>
      <c r="D704">
        <v>36</v>
      </c>
      <c r="E704">
        <v>50</v>
      </c>
      <c r="F704">
        <v>50</v>
      </c>
      <c r="G704">
        <v>65</v>
      </c>
      <c r="H704">
        <v>60</v>
      </c>
      <c r="I704">
        <v>44</v>
      </c>
      <c r="J704">
        <v>305</v>
      </c>
      <c r="K704">
        <v>50.83</v>
      </c>
    </row>
    <row r="705" spans="2:11" x14ac:dyDescent="0.3">
      <c r="B705">
        <v>583</v>
      </c>
      <c r="C705" t="s">
        <v>1324</v>
      </c>
      <c r="D705">
        <v>51</v>
      </c>
      <c r="E705">
        <v>65</v>
      </c>
      <c r="F705">
        <v>65</v>
      </c>
      <c r="G705">
        <v>80</v>
      </c>
      <c r="H705">
        <v>75</v>
      </c>
      <c r="I705">
        <v>59</v>
      </c>
      <c r="J705">
        <v>395</v>
      </c>
      <c r="K705">
        <v>65.83</v>
      </c>
    </row>
    <row r="706" spans="2:11" x14ac:dyDescent="0.3">
      <c r="B706">
        <v>584</v>
      </c>
      <c r="C706" t="s">
        <v>1326</v>
      </c>
      <c r="D706">
        <v>71</v>
      </c>
      <c r="E706">
        <v>95</v>
      </c>
      <c r="F706">
        <v>85</v>
      </c>
      <c r="G706">
        <v>110</v>
      </c>
      <c r="H706">
        <v>95</v>
      </c>
      <c r="I706">
        <v>79</v>
      </c>
      <c r="J706">
        <v>535</v>
      </c>
      <c r="K706">
        <v>89.17</v>
      </c>
    </row>
    <row r="707" spans="2:11" x14ac:dyDescent="0.3">
      <c r="B707">
        <v>585</v>
      </c>
      <c r="C707" t="s">
        <v>1328</v>
      </c>
      <c r="D707">
        <v>60</v>
      </c>
      <c r="E707">
        <v>60</v>
      </c>
      <c r="F707">
        <v>50</v>
      </c>
      <c r="G707">
        <v>40</v>
      </c>
      <c r="H707">
        <v>50</v>
      </c>
      <c r="I707">
        <v>75</v>
      </c>
      <c r="J707">
        <v>335</v>
      </c>
      <c r="K707">
        <v>55.83</v>
      </c>
    </row>
    <row r="708" spans="2:11" x14ac:dyDescent="0.3">
      <c r="B708">
        <v>586</v>
      </c>
      <c r="C708" t="s">
        <v>1330</v>
      </c>
      <c r="D708">
        <v>80</v>
      </c>
      <c r="E708">
        <v>100</v>
      </c>
      <c r="F708">
        <v>70</v>
      </c>
      <c r="G708">
        <v>60</v>
      </c>
      <c r="H708">
        <v>70</v>
      </c>
      <c r="I708">
        <v>95</v>
      </c>
      <c r="J708">
        <v>475</v>
      </c>
      <c r="K708">
        <v>79.17</v>
      </c>
    </row>
    <row r="709" spans="2:11" x14ac:dyDescent="0.3">
      <c r="B709">
        <v>587</v>
      </c>
      <c r="C709" t="s">
        <v>1332</v>
      </c>
      <c r="D709">
        <v>55</v>
      </c>
      <c r="E709">
        <v>75</v>
      </c>
      <c r="F709">
        <v>60</v>
      </c>
      <c r="G709">
        <v>75</v>
      </c>
      <c r="H709">
        <v>60</v>
      </c>
      <c r="I709">
        <v>103</v>
      </c>
      <c r="J709">
        <v>428</v>
      </c>
      <c r="K709">
        <v>71.33</v>
      </c>
    </row>
    <row r="710" spans="2:11" x14ac:dyDescent="0.3">
      <c r="B710">
        <v>588</v>
      </c>
      <c r="C710" t="s">
        <v>1334</v>
      </c>
      <c r="D710">
        <v>50</v>
      </c>
      <c r="E710">
        <v>75</v>
      </c>
      <c r="F710">
        <v>45</v>
      </c>
      <c r="G710">
        <v>40</v>
      </c>
      <c r="H710">
        <v>45</v>
      </c>
      <c r="I710">
        <v>60</v>
      </c>
      <c r="J710">
        <v>315</v>
      </c>
      <c r="K710">
        <v>52.5</v>
      </c>
    </row>
    <row r="711" spans="2:11" x14ac:dyDescent="0.3">
      <c r="B711">
        <v>589</v>
      </c>
      <c r="C711" t="s">
        <v>1336</v>
      </c>
      <c r="D711">
        <v>70</v>
      </c>
      <c r="E711">
        <v>135</v>
      </c>
      <c r="F711">
        <v>105</v>
      </c>
      <c r="G711">
        <v>60</v>
      </c>
      <c r="H711">
        <v>105</v>
      </c>
      <c r="I711">
        <v>20</v>
      </c>
      <c r="J711">
        <v>495</v>
      </c>
      <c r="K711">
        <v>82.5</v>
      </c>
    </row>
    <row r="712" spans="2:11" x14ac:dyDescent="0.3">
      <c r="B712">
        <v>590</v>
      </c>
      <c r="C712" t="s">
        <v>1338</v>
      </c>
      <c r="D712">
        <v>69</v>
      </c>
      <c r="E712">
        <v>55</v>
      </c>
      <c r="F712">
        <v>45</v>
      </c>
      <c r="G712">
        <v>55</v>
      </c>
      <c r="H712">
        <v>55</v>
      </c>
      <c r="I712">
        <v>15</v>
      </c>
      <c r="J712">
        <v>294</v>
      </c>
      <c r="K712">
        <v>49</v>
      </c>
    </row>
    <row r="713" spans="2:11" x14ac:dyDescent="0.3">
      <c r="B713">
        <v>591</v>
      </c>
      <c r="C713" t="s">
        <v>1340</v>
      </c>
      <c r="D713">
        <v>114</v>
      </c>
      <c r="E713">
        <v>85</v>
      </c>
      <c r="F713">
        <v>70</v>
      </c>
      <c r="G713">
        <v>85</v>
      </c>
      <c r="H713">
        <v>80</v>
      </c>
      <c r="I713">
        <v>30</v>
      </c>
      <c r="J713">
        <v>464</v>
      </c>
      <c r="K713">
        <v>77.33</v>
      </c>
    </row>
    <row r="714" spans="2:11" x14ac:dyDescent="0.3">
      <c r="B714">
        <v>592</v>
      </c>
      <c r="C714" t="s">
        <v>1342</v>
      </c>
      <c r="D714">
        <v>55</v>
      </c>
      <c r="E714">
        <v>40</v>
      </c>
      <c r="F714">
        <v>50</v>
      </c>
      <c r="G714">
        <v>65</v>
      </c>
      <c r="H714">
        <v>85</v>
      </c>
      <c r="I714">
        <v>40</v>
      </c>
      <c r="J714">
        <v>335</v>
      </c>
      <c r="K714">
        <v>55.83</v>
      </c>
    </row>
    <row r="715" spans="2:11" x14ac:dyDescent="0.3">
      <c r="B715">
        <v>593</v>
      </c>
      <c r="C715" t="s">
        <v>1344</v>
      </c>
      <c r="D715">
        <v>100</v>
      </c>
      <c r="E715">
        <v>60</v>
      </c>
      <c r="F715">
        <v>70</v>
      </c>
      <c r="G715">
        <v>85</v>
      </c>
      <c r="H715">
        <v>105</v>
      </c>
      <c r="I715">
        <v>60</v>
      </c>
      <c r="J715">
        <v>480</v>
      </c>
      <c r="K715">
        <v>80</v>
      </c>
    </row>
    <row r="716" spans="2:11" x14ac:dyDescent="0.3">
      <c r="B716">
        <v>594</v>
      </c>
      <c r="C716" t="s">
        <v>1346</v>
      </c>
      <c r="D716">
        <v>165</v>
      </c>
      <c r="E716">
        <v>75</v>
      </c>
      <c r="F716">
        <v>80</v>
      </c>
      <c r="G716">
        <v>40</v>
      </c>
      <c r="H716">
        <v>45</v>
      </c>
      <c r="I716">
        <v>65</v>
      </c>
      <c r="J716">
        <v>470</v>
      </c>
      <c r="K716">
        <v>78.33</v>
      </c>
    </row>
    <row r="717" spans="2:11" x14ac:dyDescent="0.3">
      <c r="B717">
        <v>595</v>
      </c>
      <c r="C717" t="s">
        <v>1348</v>
      </c>
      <c r="D717">
        <v>50</v>
      </c>
      <c r="E717">
        <v>47</v>
      </c>
      <c r="F717">
        <v>50</v>
      </c>
      <c r="G717">
        <v>57</v>
      </c>
      <c r="H717">
        <v>50</v>
      </c>
      <c r="I717">
        <v>65</v>
      </c>
      <c r="J717">
        <v>319</v>
      </c>
      <c r="K717">
        <v>53.17</v>
      </c>
    </row>
    <row r="718" spans="2:11" x14ac:dyDescent="0.3">
      <c r="B718">
        <v>596</v>
      </c>
      <c r="C718" t="s">
        <v>1350</v>
      </c>
      <c r="D718">
        <v>70</v>
      </c>
      <c r="E718">
        <v>77</v>
      </c>
      <c r="F718">
        <v>60</v>
      </c>
      <c r="G718">
        <v>97</v>
      </c>
      <c r="H718">
        <v>60</v>
      </c>
      <c r="I718">
        <v>108</v>
      </c>
      <c r="J718">
        <v>472</v>
      </c>
      <c r="K718">
        <v>78.67</v>
      </c>
    </row>
    <row r="719" spans="2:11" x14ac:dyDescent="0.3">
      <c r="B719">
        <v>597</v>
      </c>
      <c r="C719" t="s">
        <v>1352</v>
      </c>
      <c r="D719">
        <v>44</v>
      </c>
      <c r="E719">
        <v>50</v>
      </c>
      <c r="F719">
        <v>91</v>
      </c>
      <c r="G719">
        <v>24</v>
      </c>
      <c r="H719">
        <v>86</v>
      </c>
      <c r="I719">
        <v>10</v>
      </c>
      <c r="J719">
        <v>305</v>
      </c>
      <c r="K719">
        <v>50.83</v>
      </c>
    </row>
    <row r="720" spans="2:11" x14ac:dyDescent="0.3">
      <c r="B720">
        <v>598</v>
      </c>
      <c r="C720" t="s">
        <v>1354</v>
      </c>
      <c r="D720">
        <v>74</v>
      </c>
      <c r="E720">
        <v>94</v>
      </c>
      <c r="F720">
        <v>131</v>
      </c>
      <c r="G720">
        <v>54</v>
      </c>
      <c r="H720">
        <v>116</v>
      </c>
      <c r="I720">
        <v>20</v>
      </c>
      <c r="J720">
        <v>489</v>
      </c>
      <c r="K720">
        <v>81.5</v>
      </c>
    </row>
    <row r="721" spans="2:11" x14ac:dyDescent="0.3">
      <c r="B721">
        <v>599</v>
      </c>
      <c r="C721" t="s">
        <v>1356</v>
      </c>
      <c r="D721">
        <v>40</v>
      </c>
      <c r="E721">
        <v>55</v>
      </c>
      <c r="F721">
        <v>70</v>
      </c>
      <c r="G721">
        <v>45</v>
      </c>
      <c r="H721">
        <v>60</v>
      </c>
      <c r="I721">
        <v>30</v>
      </c>
      <c r="J721">
        <v>300</v>
      </c>
      <c r="K721">
        <v>50</v>
      </c>
    </row>
    <row r="722" spans="2:11" x14ac:dyDescent="0.3">
      <c r="B722">
        <v>600</v>
      </c>
      <c r="C722" t="s">
        <v>1358</v>
      </c>
      <c r="D722">
        <v>60</v>
      </c>
      <c r="E722">
        <v>80</v>
      </c>
      <c r="F722">
        <v>95</v>
      </c>
      <c r="G722">
        <v>70</v>
      </c>
      <c r="H722">
        <v>85</v>
      </c>
      <c r="I722">
        <v>50</v>
      </c>
      <c r="J722">
        <v>440</v>
      </c>
      <c r="K722">
        <v>73.33</v>
      </c>
    </row>
    <row r="723" spans="2:11" x14ac:dyDescent="0.3">
      <c r="B723">
        <v>601</v>
      </c>
      <c r="C723" t="s">
        <v>1360</v>
      </c>
      <c r="D723">
        <v>60</v>
      </c>
      <c r="E723">
        <v>100</v>
      </c>
      <c r="F723">
        <v>115</v>
      </c>
      <c r="G723">
        <v>70</v>
      </c>
      <c r="H723">
        <v>85</v>
      </c>
      <c r="I723">
        <v>90</v>
      </c>
      <c r="J723">
        <v>520</v>
      </c>
      <c r="K723">
        <v>86.67</v>
      </c>
    </row>
    <row r="724" spans="2:11" x14ac:dyDescent="0.3">
      <c r="B724">
        <v>602</v>
      </c>
      <c r="C724" t="s">
        <v>1362</v>
      </c>
      <c r="D724">
        <v>35</v>
      </c>
      <c r="E724">
        <v>55</v>
      </c>
      <c r="F724">
        <v>40</v>
      </c>
      <c r="G724">
        <v>45</v>
      </c>
      <c r="H724">
        <v>40</v>
      </c>
      <c r="I724">
        <v>60</v>
      </c>
      <c r="J724">
        <v>275</v>
      </c>
      <c r="K724">
        <v>45.83</v>
      </c>
    </row>
    <row r="725" spans="2:11" x14ac:dyDescent="0.3">
      <c r="B725">
        <v>603</v>
      </c>
      <c r="C725" t="s">
        <v>1364</v>
      </c>
      <c r="D725">
        <v>65</v>
      </c>
      <c r="E725">
        <v>85</v>
      </c>
      <c r="F725">
        <v>70</v>
      </c>
      <c r="G725">
        <v>75</v>
      </c>
      <c r="H725">
        <v>70</v>
      </c>
      <c r="I725">
        <v>40</v>
      </c>
      <c r="J725">
        <v>405</v>
      </c>
      <c r="K725">
        <v>67.5</v>
      </c>
    </row>
    <row r="726" spans="2:11" x14ac:dyDescent="0.3">
      <c r="B726">
        <v>604</v>
      </c>
      <c r="C726" t="s">
        <v>1366</v>
      </c>
      <c r="D726">
        <v>85</v>
      </c>
      <c r="E726">
        <v>115</v>
      </c>
      <c r="F726">
        <v>80</v>
      </c>
      <c r="G726">
        <v>105</v>
      </c>
      <c r="H726">
        <v>80</v>
      </c>
      <c r="I726">
        <v>50</v>
      </c>
      <c r="J726">
        <v>515</v>
      </c>
      <c r="K726">
        <v>85.83</v>
      </c>
    </row>
    <row r="727" spans="2:11" x14ac:dyDescent="0.3">
      <c r="B727">
        <v>605</v>
      </c>
      <c r="C727" t="s">
        <v>1368</v>
      </c>
      <c r="D727">
        <v>55</v>
      </c>
      <c r="E727">
        <v>55</v>
      </c>
      <c r="F727">
        <v>55</v>
      </c>
      <c r="G727">
        <v>85</v>
      </c>
      <c r="H727">
        <v>55</v>
      </c>
      <c r="I727">
        <v>30</v>
      </c>
      <c r="J727">
        <v>335</v>
      </c>
      <c r="K727">
        <v>55.83</v>
      </c>
    </row>
    <row r="728" spans="2:11" x14ac:dyDescent="0.3">
      <c r="B728">
        <v>606</v>
      </c>
      <c r="C728" t="s">
        <v>1370</v>
      </c>
      <c r="D728">
        <v>75</v>
      </c>
      <c r="E728">
        <v>75</v>
      </c>
      <c r="F728">
        <v>75</v>
      </c>
      <c r="G728">
        <v>125</v>
      </c>
      <c r="H728">
        <v>95</v>
      </c>
      <c r="I728">
        <v>40</v>
      </c>
      <c r="J728">
        <v>485</v>
      </c>
      <c r="K728">
        <v>80.83</v>
      </c>
    </row>
    <row r="729" spans="2:11" x14ac:dyDescent="0.3">
      <c r="B729">
        <v>607</v>
      </c>
      <c r="C729" t="s">
        <v>1372</v>
      </c>
      <c r="D729">
        <v>50</v>
      </c>
      <c r="E729">
        <v>30</v>
      </c>
      <c r="F729">
        <v>55</v>
      </c>
      <c r="G729">
        <v>65</v>
      </c>
      <c r="H729">
        <v>55</v>
      </c>
      <c r="I729">
        <v>20</v>
      </c>
      <c r="J729">
        <v>275</v>
      </c>
      <c r="K729">
        <v>45.83</v>
      </c>
    </row>
    <row r="730" spans="2:11" x14ac:dyDescent="0.3">
      <c r="B730">
        <v>608</v>
      </c>
      <c r="C730" t="s">
        <v>1374</v>
      </c>
      <c r="D730">
        <v>60</v>
      </c>
      <c r="E730">
        <v>40</v>
      </c>
      <c r="F730">
        <v>60</v>
      </c>
      <c r="G730">
        <v>95</v>
      </c>
      <c r="H730">
        <v>60</v>
      </c>
      <c r="I730">
        <v>55</v>
      </c>
      <c r="J730">
        <v>370</v>
      </c>
      <c r="K730">
        <v>61.67</v>
      </c>
    </row>
    <row r="731" spans="2:11" x14ac:dyDescent="0.3">
      <c r="B731">
        <v>609</v>
      </c>
      <c r="C731" t="s">
        <v>1376</v>
      </c>
      <c r="D731">
        <v>60</v>
      </c>
      <c r="E731">
        <v>55</v>
      </c>
      <c r="F731">
        <v>90</v>
      </c>
      <c r="G731">
        <v>145</v>
      </c>
      <c r="H731">
        <v>90</v>
      </c>
      <c r="I731">
        <v>80</v>
      </c>
      <c r="J731">
        <v>520</v>
      </c>
      <c r="K731">
        <v>86.67</v>
      </c>
    </row>
    <row r="732" spans="2:11" x14ac:dyDescent="0.3">
      <c r="B732">
        <v>610</v>
      </c>
      <c r="C732" t="s">
        <v>1378</v>
      </c>
      <c r="D732">
        <v>46</v>
      </c>
      <c r="E732">
        <v>87</v>
      </c>
      <c r="F732">
        <v>60</v>
      </c>
      <c r="G732">
        <v>30</v>
      </c>
      <c r="H732">
        <v>40</v>
      </c>
      <c r="I732">
        <v>57</v>
      </c>
      <c r="J732">
        <v>320</v>
      </c>
      <c r="K732">
        <v>53.33</v>
      </c>
    </row>
    <row r="733" spans="2:11" x14ac:dyDescent="0.3">
      <c r="B733">
        <v>611</v>
      </c>
      <c r="C733" t="s">
        <v>1380</v>
      </c>
      <c r="D733">
        <v>66</v>
      </c>
      <c r="E733">
        <v>117</v>
      </c>
      <c r="F733">
        <v>70</v>
      </c>
      <c r="G733">
        <v>40</v>
      </c>
      <c r="H733">
        <v>50</v>
      </c>
      <c r="I733">
        <v>67</v>
      </c>
      <c r="J733">
        <v>410</v>
      </c>
      <c r="K733">
        <v>68.33</v>
      </c>
    </row>
    <row r="734" spans="2:11" x14ac:dyDescent="0.3">
      <c r="B734">
        <v>612</v>
      </c>
      <c r="C734" t="s">
        <v>1382</v>
      </c>
      <c r="D734">
        <v>76</v>
      </c>
      <c r="E734">
        <v>147</v>
      </c>
      <c r="F734">
        <v>90</v>
      </c>
      <c r="G734">
        <v>60</v>
      </c>
      <c r="H734">
        <v>70</v>
      </c>
      <c r="I734">
        <v>97</v>
      </c>
      <c r="J734">
        <v>540</v>
      </c>
      <c r="K734">
        <v>90</v>
      </c>
    </row>
    <row r="735" spans="2:11" x14ac:dyDescent="0.3">
      <c r="B735">
        <v>613</v>
      </c>
      <c r="C735" t="s">
        <v>1384</v>
      </c>
      <c r="D735">
        <v>55</v>
      </c>
      <c r="E735">
        <v>70</v>
      </c>
      <c r="F735">
        <v>40</v>
      </c>
      <c r="G735">
        <v>60</v>
      </c>
      <c r="H735">
        <v>40</v>
      </c>
      <c r="I735">
        <v>40</v>
      </c>
      <c r="J735">
        <v>305</v>
      </c>
      <c r="K735">
        <v>50.83</v>
      </c>
    </row>
    <row r="736" spans="2:11" x14ac:dyDescent="0.3">
      <c r="B736">
        <v>614</v>
      </c>
      <c r="C736" t="s">
        <v>1386</v>
      </c>
      <c r="D736">
        <v>95</v>
      </c>
      <c r="E736">
        <v>110</v>
      </c>
      <c r="F736">
        <v>80</v>
      </c>
      <c r="G736">
        <v>70</v>
      </c>
      <c r="H736">
        <v>80</v>
      </c>
      <c r="I736">
        <v>50</v>
      </c>
      <c r="J736">
        <v>485</v>
      </c>
      <c r="K736">
        <v>80.83</v>
      </c>
    </row>
    <row r="737" spans="2:11" x14ac:dyDescent="0.3">
      <c r="B737">
        <v>615</v>
      </c>
      <c r="C737" t="s">
        <v>1388</v>
      </c>
      <c r="D737">
        <v>70</v>
      </c>
      <c r="E737">
        <v>50</v>
      </c>
      <c r="F737">
        <v>30</v>
      </c>
      <c r="G737">
        <v>95</v>
      </c>
      <c r="H737">
        <v>135</v>
      </c>
      <c r="I737">
        <v>105</v>
      </c>
      <c r="J737">
        <v>485</v>
      </c>
      <c r="K737">
        <v>80.83</v>
      </c>
    </row>
    <row r="738" spans="2:11" x14ac:dyDescent="0.3">
      <c r="B738">
        <v>616</v>
      </c>
      <c r="C738" t="s">
        <v>1390</v>
      </c>
      <c r="D738">
        <v>50</v>
      </c>
      <c r="E738">
        <v>40</v>
      </c>
      <c r="F738">
        <v>85</v>
      </c>
      <c r="G738">
        <v>40</v>
      </c>
      <c r="H738">
        <v>65</v>
      </c>
      <c r="I738">
        <v>25</v>
      </c>
      <c r="J738">
        <v>305</v>
      </c>
      <c r="K738">
        <v>50.83</v>
      </c>
    </row>
    <row r="739" spans="2:11" x14ac:dyDescent="0.3">
      <c r="B739">
        <v>617</v>
      </c>
      <c r="C739" t="s">
        <v>1392</v>
      </c>
      <c r="D739">
        <v>80</v>
      </c>
      <c r="E739">
        <v>70</v>
      </c>
      <c r="F739">
        <v>40</v>
      </c>
      <c r="G739">
        <v>100</v>
      </c>
      <c r="H739">
        <v>60</v>
      </c>
      <c r="I739">
        <v>145</v>
      </c>
      <c r="J739">
        <v>495</v>
      </c>
      <c r="K739">
        <v>82.5</v>
      </c>
    </row>
    <row r="740" spans="2:11" x14ac:dyDescent="0.3">
      <c r="B740">
        <v>618</v>
      </c>
      <c r="C740" t="s">
        <v>1394</v>
      </c>
      <c r="D740">
        <v>109</v>
      </c>
      <c r="E740">
        <v>66</v>
      </c>
      <c r="F740">
        <v>84</v>
      </c>
      <c r="G740">
        <v>81</v>
      </c>
      <c r="H740">
        <v>99</v>
      </c>
      <c r="I740">
        <v>32</v>
      </c>
      <c r="J740">
        <v>471</v>
      </c>
      <c r="K740">
        <v>78.5</v>
      </c>
    </row>
    <row r="741" spans="2:11" x14ac:dyDescent="0.3">
      <c r="B741">
        <v>618</v>
      </c>
      <c r="C741" t="s">
        <v>1396</v>
      </c>
      <c r="D741">
        <v>109</v>
      </c>
      <c r="E741">
        <v>81</v>
      </c>
      <c r="F741">
        <v>99</v>
      </c>
      <c r="G741">
        <v>66</v>
      </c>
      <c r="H741">
        <v>84</v>
      </c>
      <c r="I741">
        <v>32</v>
      </c>
      <c r="J741">
        <v>471</v>
      </c>
      <c r="K741">
        <v>78.5</v>
      </c>
    </row>
    <row r="742" spans="2:11" x14ac:dyDescent="0.3">
      <c r="B742">
        <v>619</v>
      </c>
      <c r="C742" t="s">
        <v>1398</v>
      </c>
      <c r="D742">
        <v>45</v>
      </c>
      <c r="E742">
        <v>85</v>
      </c>
      <c r="F742">
        <v>50</v>
      </c>
      <c r="G742">
        <v>55</v>
      </c>
      <c r="H742">
        <v>50</v>
      </c>
      <c r="I742">
        <v>65</v>
      </c>
      <c r="J742">
        <v>350</v>
      </c>
      <c r="K742">
        <v>58.33</v>
      </c>
    </row>
    <row r="743" spans="2:11" x14ac:dyDescent="0.3">
      <c r="B743">
        <v>620</v>
      </c>
      <c r="C743" t="s">
        <v>1400</v>
      </c>
      <c r="D743">
        <v>65</v>
      </c>
      <c r="E743">
        <v>125</v>
      </c>
      <c r="F743">
        <v>60</v>
      </c>
      <c r="G743">
        <v>95</v>
      </c>
      <c r="H743">
        <v>60</v>
      </c>
      <c r="I743">
        <v>105</v>
      </c>
      <c r="J743">
        <v>510</v>
      </c>
      <c r="K743">
        <v>85</v>
      </c>
    </row>
    <row r="744" spans="2:11" x14ac:dyDescent="0.3">
      <c r="B744">
        <v>621</v>
      </c>
      <c r="C744" t="s">
        <v>1402</v>
      </c>
      <c r="D744">
        <v>77</v>
      </c>
      <c r="E744">
        <v>120</v>
      </c>
      <c r="F744">
        <v>90</v>
      </c>
      <c r="G744">
        <v>60</v>
      </c>
      <c r="H744">
        <v>90</v>
      </c>
      <c r="I744">
        <v>48</v>
      </c>
      <c r="J744">
        <v>485</v>
      </c>
      <c r="K744">
        <v>80.83</v>
      </c>
    </row>
    <row r="745" spans="2:11" x14ac:dyDescent="0.3">
      <c r="B745">
        <v>622</v>
      </c>
      <c r="C745" t="s">
        <v>1404</v>
      </c>
      <c r="D745">
        <v>59</v>
      </c>
      <c r="E745">
        <v>74</v>
      </c>
      <c r="F745">
        <v>50</v>
      </c>
      <c r="G745">
        <v>35</v>
      </c>
      <c r="H745">
        <v>50</v>
      </c>
      <c r="I745">
        <v>35</v>
      </c>
      <c r="J745">
        <v>303</v>
      </c>
      <c r="K745">
        <v>50.5</v>
      </c>
    </row>
    <row r="746" spans="2:11" x14ac:dyDescent="0.3">
      <c r="B746">
        <v>623</v>
      </c>
      <c r="C746" t="s">
        <v>1406</v>
      </c>
      <c r="D746">
        <v>89</v>
      </c>
      <c r="E746">
        <v>124</v>
      </c>
      <c r="F746">
        <v>80</v>
      </c>
      <c r="G746">
        <v>55</v>
      </c>
      <c r="H746">
        <v>80</v>
      </c>
      <c r="I746">
        <v>55</v>
      </c>
      <c r="J746">
        <v>483</v>
      </c>
      <c r="K746">
        <v>80.5</v>
      </c>
    </row>
    <row r="747" spans="2:11" x14ac:dyDescent="0.3">
      <c r="B747">
        <v>624</v>
      </c>
      <c r="C747" t="s">
        <v>1408</v>
      </c>
      <c r="D747">
        <v>45</v>
      </c>
      <c r="E747">
        <v>85</v>
      </c>
      <c r="F747">
        <v>70</v>
      </c>
      <c r="G747">
        <v>40</v>
      </c>
      <c r="H747">
        <v>40</v>
      </c>
      <c r="I747">
        <v>60</v>
      </c>
      <c r="J747">
        <v>340</v>
      </c>
      <c r="K747">
        <v>56.67</v>
      </c>
    </row>
    <row r="748" spans="2:11" x14ac:dyDescent="0.3">
      <c r="B748">
        <v>625</v>
      </c>
      <c r="C748" t="s">
        <v>1410</v>
      </c>
      <c r="D748">
        <v>65</v>
      </c>
      <c r="E748">
        <v>125</v>
      </c>
      <c r="F748">
        <v>100</v>
      </c>
      <c r="G748">
        <v>60</v>
      </c>
      <c r="H748">
        <v>70</v>
      </c>
      <c r="I748">
        <v>70</v>
      </c>
      <c r="J748">
        <v>490</v>
      </c>
      <c r="K748">
        <v>81.67</v>
      </c>
    </row>
    <row r="749" spans="2:11" x14ac:dyDescent="0.3">
      <c r="B749">
        <v>626</v>
      </c>
      <c r="C749" t="s">
        <v>1412</v>
      </c>
      <c r="D749">
        <v>95</v>
      </c>
      <c r="E749">
        <v>110</v>
      </c>
      <c r="F749">
        <v>95</v>
      </c>
      <c r="G749">
        <v>40</v>
      </c>
      <c r="H749">
        <v>95</v>
      </c>
      <c r="I749">
        <v>55</v>
      </c>
      <c r="J749">
        <v>490</v>
      </c>
      <c r="K749">
        <v>81.67</v>
      </c>
    </row>
    <row r="750" spans="2:11" x14ac:dyDescent="0.3">
      <c r="B750">
        <v>627</v>
      </c>
      <c r="C750" t="s">
        <v>1414</v>
      </c>
      <c r="D750">
        <v>70</v>
      </c>
      <c r="E750">
        <v>83</v>
      </c>
      <c r="F750">
        <v>50</v>
      </c>
      <c r="G750">
        <v>37</v>
      </c>
      <c r="H750">
        <v>50</v>
      </c>
      <c r="I750">
        <v>60</v>
      </c>
      <c r="J750">
        <v>350</v>
      </c>
      <c r="K750">
        <v>58.33</v>
      </c>
    </row>
    <row r="751" spans="2:11" x14ac:dyDescent="0.3">
      <c r="B751">
        <v>628</v>
      </c>
      <c r="C751" t="s">
        <v>1416</v>
      </c>
      <c r="D751">
        <v>100</v>
      </c>
      <c r="E751">
        <v>123</v>
      </c>
      <c r="F751">
        <v>75</v>
      </c>
      <c r="G751">
        <v>57</v>
      </c>
      <c r="H751">
        <v>75</v>
      </c>
      <c r="I751">
        <v>80</v>
      </c>
      <c r="J751">
        <v>510</v>
      </c>
      <c r="K751">
        <v>85</v>
      </c>
    </row>
    <row r="752" spans="2:11" x14ac:dyDescent="0.3">
      <c r="B752">
        <v>629</v>
      </c>
      <c r="C752" t="s">
        <v>1418</v>
      </c>
      <c r="D752">
        <v>70</v>
      </c>
      <c r="E752">
        <v>55</v>
      </c>
      <c r="F752">
        <v>75</v>
      </c>
      <c r="G752">
        <v>45</v>
      </c>
      <c r="H752">
        <v>65</v>
      </c>
      <c r="I752">
        <v>60</v>
      </c>
      <c r="J752">
        <v>370</v>
      </c>
      <c r="K752">
        <v>61.67</v>
      </c>
    </row>
    <row r="753" spans="2:11" x14ac:dyDescent="0.3">
      <c r="B753">
        <v>630</v>
      </c>
      <c r="C753" t="s">
        <v>1420</v>
      </c>
      <c r="D753">
        <v>110</v>
      </c>
      <c r="E753">
        <v>65</v>
      </c>
      <c r="F753">
        <v>105</v>
      </c>
      <c r="G753">
        <v>55</v>
      </c>
      <c r="H753">
        <v>95</v>
      </c>
      <c r="I753">
        <v>80</v>
      </c>
      <c r="J753">
        <v>510</v>
      </c>
      <c r="K753">
        <v>85</v>
      </c>
    </row>
    <row r="754" spans="2:11" x14ac:dyDescent="0.3">
      <c r="B754">
        <v>631</v>
      </c>
      <c r="C754" t="s">
        <v>1422</v>
      </c>
      <c r="D754">
        <v>85</v>
      </c>
      <c r="E754">
        <v>97</v>
      </c>
      <c r="F754">
        <v>66</v>
      </c>
      <c r="G754">
        <v>105</v>
      </c>
      <c r="H754">
        <v>66</v>
      </c>
      <c r="I754">
        <v>65</v>
      </c>
      <c r="J754">
        <v>484</v>
      </c>
      <c r="K754">
        <v>80.67</v>
      </c>
    </row>
    <row r="755" spans="2:11" x14ac:dyDescent="0.3">
      <c r="B755">
        <v>632</v>
      </c>
      <c r="C755" t="s">
        <v>1424</v>
      </c>
      <c r="D755">
        <v>58</v>
      </c>
      <c r="E755">
        <v>109</v>
      </c>
      <c r="F755">
        <v>112</v>
      </c>
      <c r="G755">
        <v>48</v>
      </c>
      <c r="H755">
        <v>48</v>
      </c>
      <c r="I755">
        <v>109</v>
      </c>
      <c r="J755">
        <v>484</v>
      </c>
      <c r="K755">
        <v>80.67</v>
      </c>
    </row>
    <row r="756" spans="2:11" x14ac:dyDescent="0.3">
      <c r="B756">
        <v>633</v>
      </c>
      <c r="C756" t="s">
        <v>1426</v>
      </c>
      <c r="D756">
        <v>52</v>
      </c>
      <c r="E756">
        <v>65</v>
      </c>
      <c r="F756">
        <v>50</v>
      </c>
      <c r="G756">
        <v>45</v>
      </c>
      <c r="H756">
        <v>50</v>
      </c>
      <c r="I756">
        <v>38</v>
      </c>
      <c r="J756">
        <v>300</v>
      </c>
      <c r="K756">
        <v>50</v>
      </c>
    </row>
    <row r="757" spans="2:11" x14ac:dyDescent="0.3">
      <c r="B757">
        <v>634</v>
      </c>
      <c r="C757" t="s">
        <v>1428</v>
      </c>
      <c r="D757">
        <v>72</v>
      </c>
      <c r="E757">
        <v>85</v>
      </c>
      <c r="F757">
        <v>70</v>
      </c>
      <c r="G757">
        <v>65</v>
      </c>
      <c r="H757">
        <v>70</v>
      </c>
      <c r="I757">
        <v>58</v>
      </c>
      <c r="J757">
        <v>420</v>
      </c>
      <c r="K757">
        <v>70</v>
      </c>
    </row>
    <row r="758" spans="2:11" x14ac:dyDescent="0.3">
      <c r="B758">
        <v>635</v>
      </c>
      <c r="C758" t="s">
        <v>1430</v>
      </c>
      <c r="D758">
        <v>92</v>
      </c>
      <c r="E758">
        <v>105</v>
      </c>
      <c r="F758">
        <v>90</v>
      </c>
      <c r="G758">
        <v>125</v>
      </c>
      <c r="H758">
        <v>90</v>
      </c>
      <c r="I758">
        <v>98</v>
      </c>
      <c r="J758">
        <v>600</v>
      </c>
      <c r="K758">
        <v>100</v>
      </c>
    </row>
    <row r="759" spans="2:11" x14ac:dyDescent="0.3">
      <c r="B759">
        <v>636</v>
      </c>
      <c r="C759" t="s">
        <v>1432</v>
      </c>
      <c r="D759">
        <v>55</v>
      </c>
      <c r="E759">
        <v>85</v>
      </c>
      <c r="F759">
        <v>55</v>
      </c>
      <c r="G759">
        <v>50</v>
      </c>
      <c r="H759">
        <v>55</v>
      </c>
      <c r="I759">
        <v>60</v>
      </c>
      <c r="J759">
        <v>360</v>
      </c>
      <c r="K759">
        <v>60</v>
      </c>
    </row>
    <row r="760" spans="2:11" x14ac:dyDescent="0.3">
      <c r="B760">
        <v>637</v>
      </c>
      <c r="C760" t="s">
        <v>1434</v>
      </c>
      <c r="D760">
        <v>85</v>
      </c>
      <c r="E760">
        <v>60</v>
      </c>
      <c r="F760">
        <v>65</v>
      </c>
      <c r="G760">
        <v>135</v>
      </c>
      <c r="H760">
        <v>105</v>
      </c>
      <c r="I760">
        <v>100</v>
      </c>
      <c r="J760">
        <v>550</v>
      </c>
      <c r="K760">
        <v>91.67</v>
      </c>
    </row>
    <row r="761" spans="2:11" x14ac:dyDescent="0.3">
      <c r="B761">
        <v>638</v>
      </c>
      <c r="C761" t="s">
        <v>1436</v>
      </c>
      <c r="D761">
        <v>91</v>
      </c>
      <c r="E761">
        <v>90</v>
      </c>
      <c r="F761">
        <v>129</v>
      </c>
      <c r="G761">
        <v>90</v>
      </c>
      <c r="H761">
        <v>72</v>
      </c>
      <c r="I761">
        <v>108</v>
      </c>
      <c r="J761">
        <v>580</v>
      </c>
      <c r="K761">
        <v>96.67</v>
      </c>
    </row>
    <row r="762" spans="2:11" x14ac:dyDescent="0.3">
      <c r="B762">
        <v>639</v>
      </c>
      <c r="C762" t="s">
        <v>1438</v>
      </c>
      <c r="D762">
        <v>91</v>
      </c>
      <c r="E762">
        <v>129</v>
      </c>
      <c r="F762">
        <v>90</v>
      </c>
      <c r="G762">
        <v>72</v>
      </c>
      <c r="H762">
        <v>90</v>
      </c>
      <c r="I762">
        <v>108</v>
      </c>
      <c r="J762">
        <v>580</v>
      </c>
      <c r="K762">
        <v>96.67</v>
      </c>
    </row>
    <row r="763" spans="2:11" x14ac:dyDescent="0.3">
      <c r="B763">
        <v>640</v>
      </c>
      <c r="C763" t="s">
        <v>1440</v>
      </c>
      <c r="D763">
        <v>91</v>
      </c>
      <c r="E763">
        <v>90</v>
      </c>
      <c r="F763">
        <v>72</v>
      </c>
      <c r="G763">
        <v>90</v>
      </c>
      <c r="H763">
        <v>129</v>
      </c>
      <c r="I763">
        <v>108</v>
      </c>
      <c r="J763">
        <v>580</v>
      </c>
      <c r="K763">
        <v>96.67</v>
      </c>
    </row>
    <row r="764" spans="2:11" x14ac:dyDescent="0.3">
      <c r="B764">
        <v>641</v>
      </c>
      <c r="C764" t="s">
        <v>1442</v>
      </c>
      <c r="D764">
        <v>79</v>
      </c>
      <c r="E764">
        <v>100</v>
      </c>
      <c r="F764">
        <v>80</v>
      </c>
      <c r="G764">
        <v>110</v>
      </c>
      <c r="H764">
        <v>90</v>
      </c>
      <c r="I764">
        <v>121</v>
      </c>
      <c r="J764">
        <v>580</v>
      </c>
      <c r="K764">
        <v>96.67</v>
      </c>
    </row>
    <row r="765" spans="2:11" x14ac:dyDescent="0.3">
      <c r="B765">
        <v>641</v>
      </c>
      <c r="C765" t="s">
        <v>1444</v>
      </c>
      <c r="D765">
        <v>79</v>
      </c>
      <c r="E765">
        <v>115</v>
      </c>
      <c r="F765">
        <v>70</v>
      </c>
      <c r="G765">
        <v>125</v>
      </c>
      <c r="H765">
        <v>80</v>
      </c>
      <c r="I765">
        <v>111</v>
      </c>
      <c r="J765">
        <v>580</v>
      </c>
      <c r="K765">
        <v>96.67</v>
      </c>
    </row>
    <row r="766" spans="2:11" x14ac:dyDescent="0.3">
      <c r="B766">
        <v>642</v>
      </c>
      <c r="C766" t="s">
        <v>1446</v>
      </c>
      <c r="D766">
        <v>79</v>
      </c>
      <c r="E766">
        <v>105</v>
      </c>
      <c r="F766">
        <v>70</v>
      </c>
      <c r="G766">
        <v>145</v>
      </c>
      <c r="H766">
        <v>80</v>
      </c>
      <c r="I766">
        <v>101</v>
      </c>
      <c r="J766">
        <v>580</v>
      </c>
      <c r="K766">
        <v>96.67</v>
      </c>
    </row>
    <row r="767" spans="2:11" x14ac:dyDescent="0.3">
      <c r="B767">
        <v>642</v>
      </c>
      <c r="C767" t="s">
        <v>1448</v>
      </c>
      <c r="D767">
        <v>79</v>
      </c>
      <c r="E767">
        <v>115</v>
      </c>
      <c r="F767">
        <v>70</v>
      </c>
      <c r="G767">
        <v>125</v>
      </c>
      <c r="H767">
        <v>80</v>
      </c>
      <c r="I767">
        <v>111</v>
      </c>
      <c r="J767">
        <v>580</v>
      </c>
      <c r="K767">
        <v>96.67</v>
      </c>
    </row>
    <row r="768" spans="2:11" x14ac:dyDescent="0.3">
      <c r="B768">
        <v>643</v>
      </c>
      <c r="C768" t="s">
        <v>1450</v>
      </c>
      <c r="D768">
        <v>100</v>
      </c>
      <c r="E768">
        <v>120</v>
      </c>
      <c r="F768">
        <v>100</v>
      </c>
      <c r="G768">
        <v>150</v>
      </c>
      <c r="H768">
        <v>120</v>
      </c>
      <c r="I768">
        <v>90</v>
      </c>
      <c r="J768">
        <v>680</v>
      </c>
      <c r="K768">
        <v>113.33</v>
      </c>
    </row>
    <row r="769" spans="2:11" x14ac:dyDescent="0.3">
      <c r="B769">
        <v>644</v>
      </c>
      <c r="C769" t="s">
        <v>1452</v>
      </c>
      <c r="D769">
        <v>100</v>
      </c>
      <c r="E769">
        <v>150</v>
      </c>
      <c r="F769">
        <v>120</v>
      </c>
      <c r="G769">
        <v>120</v>
      </c>
      <c r="H769">
        <v>100</v>
      </c>
      <c r="I769">
        <v>90</v>
      </c>
      <c r="J769">
        <v>680</v>
      </c>
      <c r="K769">
        <v>113.33</v>
      </c>
    </row>
    <row r="770" spans="2:11" x14ac:dyDescent="0.3">
      <c r="B770">
        <v>645</v>
      </c>
      <c r="C770" t="s">
        <v>1454</v>
      </c>
      <c r="D770">
        <v>89</v>
      </c>
      <c r="E770">
        <v>125</v>
      </c>
      <c r="F770">
        <v>90</v>
      </c>
      <c r="G770">
        <v>115</v>
      </c>
      <c r="H770">
        <v>80</v>
      </c>
      <c r="I770">
        <v>101</v>
      </c>
      <c r="J770">
        <v>600</v>
      </c>
      <c r="K770">
        <v>100</v>
      </c>
    </row>
    <row r="771" spans="2:11" x14ac:dyDescent="0.3">
      <c r="B771">
        <v>645</v>
      </c>
      <c r="C771" t="s">
        <v>1456</v>
      </c>
      <c r="D771">
        <v>89</v>
      </c>
      <c r="E771">
        <v>145</v>
      </c>
      <c r="F771">
        <v>90</v>
      </c>
      <c r="G771">
        <v>105</v>
      </c>
      <c r="H771">
        <v>80</v>
      </c>
      <c r="I771">
        <v>91</v>
      </c>
      <c r="J771">
        <v>600</v>
      </c>
      <c r="K771">
        <v>100</v>
      </c>
    </row>
    <row r="772" spans="2:11" x14ac:dyDescent="0.3">
      <c r="B772">
        <v>646</v>
      </c>
      <c r="C772" t="s">
        <v>1458</v>
      </c>
      <c r="D772">
        <v>125</v>
      </c>
      <c r="E772">
        <v>120</v>
      </c>
      <c r="F772">
        <v>90</v>
      </c>
      <c r="G772">
        <v>170</v>
      </c>
      <c r="H772">
        <v>100</v>
      </c>
      <c r="I772">
        <v>95</v>
      </c>
      <c r="J772">
        <v>700</v>
      </c>
      <c r="K772">
        <v>116.67</v>
      </c>
    </row>
    <row r="773" spans="2:11" x14ac:dyDescent="0.3">
      <c r="B773">
        <v>646</v>
      </c>
      <c r="C773" t="s">
        <v>1460</v>
      </c>
      <c r="D773">
        <v>125</v>
      </c>
      <c r="E773">
        <v>130</v>
      </c>
      <c r="F773">
        <v>90</v>
      </c>
      <c r="G773">
        <v>130</v>
      </c>
      <c r="H773">
        <v>90</v>
      </c>
      <c r="I773">
        <v>95</v>
      </c>
      <c r="J773">
        <v>660</v>
      </c>
      <c r="K773">
        <v>110</v>
      </c>
    </row>
    <row r="774" spans="2:11" x14ac:dyDescent="0.3">
      <c r="B774">
        <v>646</v>
      </c>
      <c r="C774" t="s">
        <v>1462</v>
      </c>
      <c r="D774">
        <v>125</v>
      </c>
      <c r="E774">
        <v>170</v>
      </c>
      <c r="F774">
        <v>100</v>
      </c>
      <c r="G774">
        <v>120</v>
      </c>
      <c r="H774">
        <v>90</v>
      </c>
      <c r="I774">
        <v>95</v>
      </c>
      <c r="J774">
        <v>700</v>
      </c>
      <c r="K774">
        <v>116.67</v>
      </c>
    </row>
    <row r="775" spans="2:11" x14ac:dyDescent="0.3">
      <c r="B775">
        <v>647</v>
      </c>
      <c r="C775" t="s">
        <v>1464</v>
      </c>
      <c r="D775">
        <v>91</v>
      </c>
      <c r="E775">
        <v>72</v>
      </c>
      <c r="F775">
        <v>90</v>
      </c>
      <c r="G775">
        <v>129</v>
      </c>
      <c r="H775">
        <v>90</v>
      </c>
      <c r="I775">
        <v>108</v>
      </c>
      <c r="J775">
        <v>580</v>
      </c>
      <c r="K775">
        <v>96.67</v>
      </c>
    </row>
    <row r="776" spans="2:11" x14ac:dyDescent="0.3">
      <c r="B776">
        <v>648</v>
      </c>
      <c r="C776" t="s">
        <v>1466</v>
      </c>
      <c r="D776">
        <v>100</v>
      </c>
      <c r="E776">
        <v>128</v>
      </c>
      <c r="F776">
        <v>90</v>
      </c>
      <c r="G776">
        <v>77</v>
      </c>
      <c r="H776">
        <v>77</v>
      </c>
      <c r="I776">
        <v>128</v>
      </c>
      <c r="J776">
        <v>600</v>
      </c>
      <c r="K776">
        <v>100</v>
      </c>
    </row>
    <row r="777" spans="2:11" x14ac:dyDescent="0.3">
      <c r="B777">
        <v>648</v>
      </c>
      <c r="C777" t="s">
        <v>1468</v>
      </c>
      <c r="D777">
        <v>100</v>
      </c>
      <c r="E777">
        <v>77</v>
      </c>
      <c r="F777">
        <v>77</v>
      </c>
      <c r="G777">
        <v>128</v>
      </c>
      <c r="H777">
        <v>128</v>
      </c>
      <c r="I777">
        <v>90</v>
      </c>
      <c r="J777">
        <v>600</v>
      </c>
      <c r="K777">
        <v>100</v>
      </c>
    </row>
    <row r="778" spans="2:11" x14ac:dyDescent="0.3">
      <c r="B778">
        <v>649</v>
      </c>
      <c r="C778" t="s">
        <v>1470</v>
      </c>
      <c r="D778">
        <v>71</v>
      </c>
      <c r="E778">
        <v>120</v>
      </c>
      <c r="F778">
        <v>95</v>
      </c>
      <c r="G778">
        <v>120</v>
      </c>
      <c r="H778">
        <v>95</v>
      </c>
      <c r="I778">
        <v>99</v>
      </c>
      <c r="J778">
        <v>600</v>
      </c>
      <c r="K778">
        <v>100</v>
      </c>
    </row>
    <row r="779" spans="2:11" x14ac:dyDescent="0.3">
      <c r="B779">
        <v>650</v>
      </c>
      <c r="C779" t="s">
        <v>1472</v>
      </c>
      <c r="D779">
        <v>56</v>
      </c>
      <c r="E779">
        <v>61</v>
      </c>
      <c r="F779">
        <v>65</v>
      </c>
      <c r="G779">
        <v>48</v>
      </c>
      <c r="H779">
        <v>45</v>
      </c>
      <c r="I779">
        <v>38</v>
      </c>
      <c r="J779">
        <v>313</v>
      </c>
      <c r="K779">
        <v>52.17</v>
      </c>
    </row>
    <row r="780" spans="2:11" x14ac:dyDescent="0.3">
      <c r="B780">
        <v>651</v>
      </c>
      <c r="C780" t="s">
        <v>1474</v>
      </c>
      <c r="D780">
        <v>61</v>
      </c>
      <c r="E780">
        <v>78</v>
      </c>
      <c r="F780">
        <v>95</v>
      </c>
      <c r="G780">
        <v>56</v>
      </c>
      <c r="H780">
        <v>58</v>
      </c>
      <c r="I780">
        <v>57</v>
      </c>
      <c r="J780">
        <v>405</v>
      </c>
      <c r="K780">
        <v>67.5</v>
      </c>
    </row>
    <row r="781" spans="2:11" x14ac:dyDescent="0.3">
      <c r="B781">
        <v>652</v>
      </c>
      <c r="C781" t="s">
        <v>1476</v>
      </c>
      <c r="D781">
        <v>90</v>
      </c>
      <c r="E781">
        <v>100</v>
      </c>
      <c r="F781">
        <v>120</v>
      </c>
      <c r="G781">
        <v>80</v>
      </c>
      <c r="H781">
        <v>70</v>
      </c>
      <c r="I781">
        <v>70</v>
      </c>
      <c r="J781">
        <v>530</v>
      </c>
      <c r="K781">
        <v>88.33</v>
      </c>
    </row>
    <row r="782" spans="2:11" x14ac:dyDescent="0.3">
      <c r="B782">
        <v>653</v>
      </c>
      <c r="C782" t="s">
        <v>1478</v>
      </c>
      <c r="D782">
        <v>40</v>
      </c>
      <c r="E782">
        <v>45</v>
      </c>
      <c r="F782">
        <v>40</v>
      </c>
      <c r="G782">
        <v>62</v>
      </c>
      <c r="H782">
        <v>60</v>
      </c>
      <c r="I782">
        <v>60</v>
      </c>
      <c r="J782">
        <v>307</v>
      </c>
      <c r="K782">
        <v>51.17</v>
      </c>
    </row>
    <row r="783" spans="2:11" x14ac:dyDescent="0.3">
      <c r="B783">
        <v>654</v>
      </c>
      <c r="C783" t="s">
        <v>1480</v>
      </c>
      <c r="D783">
        <v>59</v>
      </c>
      <c r="E783">
        <v>59</v>
      </c>
      <c r="F783">
        <v>58</v>
      </c>
      <c r="G783">
        <v>90</v>
      </c>
      <c r="H783">
        <v>70</v>
      </c>
      <c r="I783">
        <v>73</v>
      </c>
      <c r="J783">
        <v>409</v>
      </c>
      <c r="K783">
        <v>68.17</v>
      </c>
    </row>
    <row r="784" spans="2:11" x14ac:dyDescent="0.3">
      <c r="B784">
        <v>655</v>
      </c>
      <c r="C784" t="s">
        <v>1482</v>
      </c>
      <c r="D784">
        <v>75</v>
      </c>
      <c r="E784">
        <v>69</v>
      </c>
      <c r="F784">
        <v>72</v>
      </c>
      <c r="G784">
        <v>114</v>
      </c>
      <c r="H784">
        <v>100</v>
      </c>
      <c r="I784">
        <v>104</v>
      </c>
      <c r="J784">
        <v>534</v>
      </c>
      <c r="K784">
        <v>89</v>
      </c>
    </row>
    <row r="785" spans="2:11" x14ac:dyDescent="0.3">
      <c r="B785">
        <v>656</v>
      </c>
      <c r="C785" t="s">
        <v>1484</v>
      </c>
      <c r="D785">
        <v>41</v>
      </c>
      <c r="E785">
        <v>56</v>
      </c>
      <c r="F785">
        <v>40</v>
      </c>
      <c r="G785">
        <v>62</v>
      </c>
      <c r="H785">
        <v>44</v>
      </c>
      <c r="I785">
        <v>71</v>
      </c>
      <c r="J785">
        <v>314</v>
      </c>
      <c r="K785">
        <v>52.33</v>
      </c>
    </row>
    <row r="786" spans="2:11" x14ac:dyDescent="0.3">
      <c r="B786">
        <v>657</v>
      </c>
      <c r="C786" t="s">
        <v>1486</v>
      </c>
      <c r="D786">
        <v>54</v>
      </c>
      <c r="E786">
        <v>63</v>
      </c>
      <c r="F786">
        <v>52</v>
      </c>
      <c r="G786">
        <v>83</v>
      </c>
      <c r="H786">
        <v>56</v>
      </c>
      <c r="I786">
        <v>97</v>
      </c>
      <c r="J786">
        <v>405</v>
      </c>
      <c r="K786">
        <v>67.5</v>
      </c>
    </row>
    <row r="787" spans="2:11" x14ac:dyDescent="0.3">
      <c r="B787">
        <v>658</v>
      </c>
      <c r="C787" t="s">
        <v>1488</v>
      </c>
      <c r="D787">
        <v>72</v>
      </c>
      <c r="E787">
        <v>95</v>
      </c>
      <c r="F787">
        <v>67</v>
      </c>
      <c r="G787">
        <v>103</v>
      </c>
      <c r="H787">
        <v>71</v>
      </c>
      <c r="I787">
        <v>122</v>
      </c>
      <c r="J787">
        <v>530</v>
      </c>
      <c r="K787">
        <v>88.33</v>
      </c>
    </row>
    <row r="788" spans="2:11" x14ac:dyDescent="0.3">
      <c r="B788">
        <v>659</v>
      </c>
      <c r="C788" t="s">
        <v>1490</v>
      </c>
      <c r="D788">
        <v>38</v>
      </c>
      <c r="E788">
        <v>36</v>
      </c>
      <c r="F788">
        <v>38</v>
      </c>
      <c r="G788">
        <v>32</v>
      </c>
      <c r="H788">
        <v>36</v>
      </c>
      <c r="I788">
        <v>57</v>
      </c>
      <c r="J788">
        <v>237</v>
      </c>
      <c r="K788">
        <v>39.5</v>
      </c>
    </row>
    <row r="789" spans="2:11" x14ac:dyDescent="0.3">
      <c r="B789">
        <v>660</v>
      </c>
      <c r="C789" t="s">
        <v>1492</v>
      </c>
      <c r="D789">
        <v>85</v>
      </c>
      <c r="E789">
        <v>56</v>
      </c>
      <c r="F789">
        <v>77</v>
      </c>
      <c r="G789">
        <v>50</v>
      </c>
      <c r="H789">
        <v>77</v>
      </c>
      <c r="I789">
        <v>78</v>
      </c>
      <c r="J789">
        <v>423</v>
      </c>
      <c r="K789">
        <v>70.5</v>
      </c>
    </row>
    <row r="790" spans="2:11" x14ac:dyDescent="0.3">
      <c r="B790">
        <v>661</v>
      </c>
      <c r="C790" t="s">
        <v>1494</v>
      </c>
      <c r="D790">
        <v>45</v>
      </c>
      <c r="E790">
        <v>50</v>
      </c>
      <c r="F790">
        <v>43</v>
      </c>
      <c r="G790">
        <v>40</v>
      </c>
      <c r="H790">
        <v>38</v>
      </c>
      <c r="I790">
        <v>62</v>
      </c>
      <c r="J790">
        <v>278</v>
      </c>
      <c r="K790">
        <v>46.33</v>
      </c>
    </row>
    <row r="791" spans="2:11" x14ac:dyDescent="0.3">
      <c r="B791">
        <v>662</v>
      </c>
      <c r="C791" t="s">
        <v>1496</v>
      </c>
      <c r="D791">
        <v>62</v>
      </c>
      <c r="E791">
        <v>73</v>
      </c>
      <c r="F791">
        <v>55</v>
      </c>
      <c r="G791">
        <v>56</v>
      </c>
      <c r="H791">
        <v>52</v>
      </c>
      <c r="I791">
        <v>84</v>
      </c>
      <c r="J791">
        <v>382</v>
      </c>
      <c r="K791">
        <v>63.67</v>
      </c>
    </row>
    <row r="792" spans="2:11" x14ac:dyDescent="0.3">
      <c r="B792">
        <v>663</v>
      </c>
      <c r="C792" t="s">
        <v>1498</v>
      </c>
      <c r="D792">
        <v>78</v>
      </c>
      <c r="E792">
        <v>81</v>
      </c>
      <c r="F792">
        <v>71</v>
      </c>
      <c r="G792">
        <v>74</v>
      </c>
      <c r="H792">
        <v>69</v>
      </c>
      <c r="I792">
        <v>126</v>
      </c>
      <c r="J792">
        <v>499</v>
      </c>
      <c r="K792">
        <v>83.17</v>
      </c>
    </row>
    <row r="793" spans="2:11" x14ac:dyDescent="0.3">
      <c r="B793">
        <v>664</v>
      </c>
      <c r="C793" t="s">
        <v>1500</v>
      </c>
      <c r="D793">
        <v>38</v>
      </c>
      <c r="E793">
        <v>35</v>
      </c>
      <c r="F793">
        <v>40</v>
      </c>
      <c r="G793">
        <v>27</v>
      </c>
      <c r="H793">
        <v>25</v>
      </c>
      <c r="I793">
        <v>35</v>
      </c>
      <c r="J793">
        <v>200</v>
      </c>
      <c r="K793">
        <v>33.33</v>
      </c>
    </row>
    <row r="794" spans="2:11" x14ac:dyDescent="0.3">
      <c r="B794">
        <v>665</v>
      </c>
      <c r="C794" t="s">
        <v>1502</v>
      </c>
      <c r="D794">
        <v>45</v>
      </c>
      <c r="E794">
        <v>22</v>
      </c>
      <c r="F794">
        <v>60</v>
      </c>
      <c r="G794">
        <v>27</v>
      </c>
      <c r="H794">
        <v>30</v>
      </c>
      <c r="I794">
        <v>29</v>
      </c>
      <c r="J794">
        <v>213</v>
      </c>
      <c r="K794">
        <v>35.5</v>
      </c>
    </row>
    <row r="795" spans="2:11" x14ac:dyDescent="0.3">
      <c r="B795">
        <v>666</v>
      </c>
      <c r="C795" t="s">
        <v>1504</v>
      </c>
      <c r="D795">
        <v>80</v>
      </c>
      <c r="E795">
        <v>52</v>
      </c>
      <c r="F795">
        <v>50</v>
      </c>
      <c r="G795">
        <v>90</v>
      </c>
      <c r="H795">
        <v>50</v>
      </c>
      <c r="I795">
        <v>89</v>
      </c>
      <c r="J795">
        <v>411</v>
      </c>
      <c r="K795">
        <v>68.5</v>
      </c>
    </row>
    <row r="796" spans="2:11" x14ac:dyDescent="0.3">
      <c r="B796">
        <v>667</v>
      </c>
      <c r="C796" t="s">
        <v>1506</v>
      </c>
      <c r="D796">
        <v>62</v>
      </c>
      <c r="E796">
        <v>50</v>
      </c>
      <c r="F796">
        <v>58</v>
      </c>
      <c r="G796">
        <v>73</v>
      </c>
      <c r="H796">
        <v>54</v>
      </c>
      <c r="I796">
        <v>72</v>
      </c>
      <c r="J796">
        <v>369</v>
      </c>
      <c r="K796">
        <v>61.5</v>
      </c>
    </row>
    <row r="797" spans="2:11" x14ac:dyDescent="0.3">
      <c r="B797">
        <v>668</v>
      </c>
      <c r="C797" t="s">
        <v>1508</v>
      </c>
      <c r="D797">
        <v>86</v>
      </c>
      <c r="E797">
        <v>68</v>
      </c>
      <c r="F797">
        <v>72</v>
      </c>
      <c r="G797">
        <v>109</v>
      </c>
      <c r="H797">
        <v>66</v>
      </c>
      <c r="I797">
        <v>106</v>
      </c>
      <c r="J797">
        <v>507</v>
      </c>
      <c r="K797">
        <v>84.5</v>
      </c>
    </row>
    <row r="798" spans="2:11" x14ac:dyDescent="0.3">
      <c r="B798">
        <v>669</v>
      </c>
      <c r="C798" t="s">
        <v>1510</v>
      </c>
      <c r="D798">
        <v>44</v>
      </c>
      <c r="E798">
        <v>38</v>
      </c>
      <c r="F798">
        <v>39</v>
      </c>
      <c r="G798">
        <v>61</v>
      </c>
      <c r="H798">
        <v>79</v>
      </c>
      <c r="I798">
        <v>42</v>
      </c>
      <c r="J798">
        <v>303</v>
      </c>
      <c r="K798">
        <v>50.5</v>
      </c>
    </row>
    <row r="799" spans="2:11" x14ac:dyDescent="0.3">
      <c r="B799">
        <v>670</v>
      </c>
      <c r="C799" t="s">
        <v>1512</v>
      </c>
      <c r="D799">
        <v>54</v>
      </c>
      <c r="E799">
        <v>45</v>
      </c>
      <c r="F799">
        <v>47</v>
      </c>
      <c r="G799">
        <v>75</v>
      </c>
      <c r="H799">
        <v>98</v>
      </c>
      <c r="I799">
        <v>52</v>
      </c>
      <c r="J799">
        <v>371</v>
      </c>
      <c r="K799">
        <v>61.83</v>
      </c>
    </row>
    <row r="800" spans="2:11" x14ac:dyDescent="0.3">
      <c r="B800">
        <v>671</v>
      </c>
      <c r="C800" t="s">
        <v>1514</v>
      </c>
      <c r="D800">
        <v>78</v>
      </c>
      <c r="E800">
        <v>65</v>
      </c>
      <c r="F800">
        <v>68</v>
      </c>
      <c r="G800">
        <v>112</v>
      </c>
      <c r="H800">
        <v>154</v>
      </c>
      <c r="I800">
        <v>75</v>
      </c>
      <c r="J800">
        <v>552</v>
      </c>
      <c r="K800">
        <v>92</v>
      </c>
    </row>
    <row r="801" spans="2:11" x14ac:dyDescent="0.3">
      <c r="B801">
        <v>672</v>
      </c>
      <c r="C801" t="s">
        <v>1516</v>
      </c>
      <c r="D801">
        <v>66</v>
      </c>
      <c r="E801">
        <v>65</v>
      </c>
      <c r="F801">
        <v>48</v>
      </c>
      <c r="G801">
        <v>62</v>
      </c>
      <c r="H801">
        <v>57</v>
      </c>
      <c r="I801">
        <v>52</v>
      </c>
      <c r="J801">
        <v>350</v>
      </c>
      <c r="K801">
        <v>58.33</v>
      </c>
    </row>
    <row r="802" spans="2:11" x14ac:dyDescent="0.3">
      <c r="B802">
        <v>673</v>
      </c>
      <c r="C802" t="s">
        <v>1518</v>
      </c>
      <c r="D802">
        <v>123</v>
      </c>
      <c r="E802">
        <v>100</v>
      </c>
      <c r="F802">
        <v>62</v>
      </c>
      <c r="G802">
        <v>97</v>
      </c>
      <c r="H802">
        <v>81</v>
      </c>
      <c r="I802">
        <v>68</v>
      </c>
      <c r="J802">
        <v>531</v>
      </c>
      <c r="K802">
        <v>88.5</v>
      </c>
    </row>
    <row r="803" spans="2:11" x14ac:dyDescent="0.3">
      <c r="B803">
        <v>674</v>
      </c>
      <c r="C803" t="s">
        <v>1520</v>
      </c>
      <c r="D803">
        <v>67</v>
      </c>
      <c r="E803">
        <v>82</v>
      </c>
      <c r="F803">
        <v>62</v>
      </c>
      <c r="G803">
        <v>46</v>
      </c>
      <c r="H803">
        <v>48</v>
      </c>
      <c r="I803">
        <v>53</v>
      </c>
      <c r="J803">
        <v>358</v>
      </c>
      <c r="K803">
        <v>59.67</v>
      </c>
    </row>
    <row r="804" spans="2:11" x14ac:dyDescent="0.3">
      <c r="B804">
        <v>675</v>
      </c>
      <c r="C804" t="s">
        <v>1522</v>
      </c>
      <c r="D804">
        <v>95</v>
      </c>
      <c r="E804">
        <v>124</v>
      </c>
      <c r="F804">
        <v>78</v>
      </c>
      <c r="G804">
        <v>69</v>
      </c>
      <c r="H804">
        <v>71</v>
      </c>
      <c r="I804">
        <v>58</v>
      </c>
      <c r="J804">
        <v>495</v>
      </c>
      <c r="K804">
        <v>82.5</v>
      </c>
    </row>
    <row r="805" spans="2:11" x14ac:dyDescent="0.3">
      <c r="B805">
        <v>676</v>
      </c>
      <c r="C805" t="s">
        <v>1524</v>
      </c>
      <c r="D805">
        <v>75</v>
      </c>
      <c r="E805">
        <v>80</v>
      </c>
      <c r="F805">
        <v>60</v>
      </c>
      <c r="G805">
        <v>65</v>
      </c>
      <c r="H805">
        <v>90</v>
      </c>
      <c r="I805">
        <v>102</v>
      </c>
      <c r="J805">
        <v>472</v>
      </c>
      <c r="K805">
        <v>78.67</v>
      </c>
    </row>
    <row r="806" spans="2:11" x14ac:dyDescent="0.3">
      <c r="B806">
        <v>677</v>
      </c>
      <c r="C806" t="s">
        <v>1526</v>
      </c>
      <c r="D806">
        <v>62</v>
      </c>
      <c r="E806">
        <v>48</v>
      </c>
      <c r="F806">
        <v>54</v>
      </c>
      <c r="G806">
        <v>63</v>
      </c>
      <c r="H806">
        <v>60</v>
      </c>
      <c r="I806">
        <v>68</v>
      </c>
      <c r="J806">
        <v>355</v>
      </c>
      <c r="K806">
        <v>59.17</v>
      </c>
    </row>
    <row r="807" spans="2:11" x14ac:dyDescent="0.3">
      <c r="B807">
        <v>678</v>
      </c>
      <c r="C807" t="s">
        <v>1528</v>
      </c>
      <c r="D807">
        <v>74</v>
      </c>
      <c r="E807">
        <v>48</v>
      </c>
      <c r="F807">
        <v>76</v>
      </c>
      <c r="G807">
        <v>83</v>
      </c>
      <c r="H807">
        <v>81</v>
      </c>
      <c r="I807">
        <v>104</v>
      </c>
      <c r="J807">
        <v>466</v>
      </c>
      <c r="K807">
        <v>77.67</v>
      </c>
    </row>
    <row r="808" spans="2:11" x14ac:dyDescent="0.3">
      <c r="B808">
        <v>679</v>
      </c>
      <c r="C808" t="s">
        <v>1530</v>
      </c>
      <c r="D808">
        <v>45</v>
      </c>
      <c r="E808">
        <v>80</v>
      </c>
      <c r="F808">
        <v>100</v>
      </c>
      <c r="G808">
        <v>35</v>
      </c>
      <c r="H808">
        <v>37</v>
      </c>
      <c r="I808">
        <v>28</v>
      </c>
      <c r="J808">
        <v>325</v>
      </c>
      <c r="K808">
        <v>54.17</v>
      </c>
    </row>
    <row r="809" spans="2:11" x14ac:dyDescent="0.3">
      <c r="B809">
        <v>680</v>
      </c>
      <c r="C809" t="s">
        <v>1532</v>
      </c>
      <c r="D809">
        <v>59</v>
      </c>
      <c r="E809">
        <v>110</v>
      </c>
      <c r="F809">
        <v>150</v>
      </c>
      <c r="G809">
        <v>45</v>
      </c>
      <c r="H809">
        <v>49</v>
      </c>
      <c r="I809">
        <v>35</v>
      </c>
      <c r="J809">
        <v>448</v>
      </c>
      <c r="K809">
        <v>74.67</v>
      </c>
    </row>
    <row r="810" spans="2:11" x14ac:dyDescent="0.3">
      <c r="B810">
        <v>681</v>
      </c>
      <c r="C810" t="s">
        <v>1534</v>
      </c>
      <c r="D810">
        <v>60</v>
      </c>
      <c r="E810">
        <v>50</v>
      </c>
      <c r="F810">
        <v>140</v>
      </c>
      <c r="G810">
        <v>50</v>
      </c>
      <c r="H810">
        <v>140</v>
      </c>
      <c r="I810">
        <v>60</v>
      </c>
      <c r="J810">
        <v>500</v>
      </c>
      <c r="K810">
        <v>83.33</v>
      </c>
    </row>
    <row r="811" spans="2:11" x14ac:dyDescent="0.3">
      <c r="B811">
        <v>681</v>
      </c>
      <c r="C811" t="s">
        <v>1535</v>
      </c>
      <c r="D811">
        <v>60</v>
      </c>
      <c r="E811">
        <v>140</v>
      </c>
      <c r="F811">
        <v>50</v>
      </c>
      <c r="G811">
        <v>140</v>
      </c>
      <c r="H811">
        <v>50</v>
      </c>
      <c r="I811">
        <v>60</v>
      </c>
      <c r="J811">
        <v>500</v>
      </c>
      <c r="K811">
        <v>83.33</v>
      </c>
    </row>
    <row r="812" spans="2:11" x14ac:dyDescent="0.3">
      <c r="B812">
        <v>682</v>
      </c>
      <c r="C812" t="s">
        <v>1537</v>
      </c>
      <c r="D812">
        <v>78</v>
      </c>
      <c r="E812">
        <v>52</v>
      </c>
      <c r="F812">
        <v>60</v>
      </c>
      <c r="G812">
        <v>63</v>
      </c>
      <c r="H812">
        <v>65</v>
      </c>
      <c r="I812">
        <v>23</v>
      </c>
      <c r="J812">
        <v>341</v>
      </c>
      <c r="K812">
        <v>56.83</v>
      </c>
    </row>
    <row r="813" spans="2:11" x14ac:dyDescent="0.3">
      <c r="B813">
        <v>683</v>
      </c>
      <c r="C813" t="s">
        <v>1539</v>
      </c>
      <c r="D813">
        <v>101</v>
      </c>
      <c r="E813">
        <v>72</v>
      </c>
      <c r="F813">
        <v>72</v>
      </c>
      <c r="G813">
        <v>99</v>
      </c>
      <c r="H813">
        <v>89</v>
      </c>
      <c r="I813">
        <v>29</v>
      </c>
      <c r="J813">
        <v>462</v>
      </c>
      <c r="K813">
        <v>77</v>
      </c>
    </row>
    <row r="814" spans="2:11" x14ac:dyDescent="0.3">
      <c r="B814">
        <v>684</v>
      </c>
      <c r="C814" t="s">
        <v>1541</v>
      </c>
      <c r="D814">
        <v>62</v>
      </c>
      <c r="E814">
        <v>48</v>
      </c>
      <c r="F814">
        <v>66</v>
      </c>
      <c r="G814">
        <v>59</v>
      </c>
      <c r="H814">
        <v>57</v>
      </c>
      <c r="I814">
        <v>49</v>
      </c>
      <c r="J814">
        <v>341</v>
      </c>
      <c r="K814">
        <v>56.83</v>
      </c>
    </row>
    <row r="815" spans="2:11" x14ac:dyDescent="0.3">
      <c r="B815">
        <v>685</v>
      </c>
      <c r="C815" t="s">
        <v>1543</v>
      </c>
      <c r="D815">
        <v>82</v>
      </c>
      <c r="E815">
        <v>80</v>
      </c>
      <c r="F815">
        <v>86</v>
      </c>
      <c r="G815">
        <v>85</v>
      </c>
      <c r="H815">
        <v>75</v>
      </c>
      <c r="I815">
        <v>72</v>
      </c>
      <c r="J815">
        <v>480</v>
      </c>
      <c r="K815">
        <v>80</v>
      </c>
    </row>
    <row r="816" spans="2:11" x14ac:dyDescent="0.3">
      <c r="B816">
        <v>686</v>
      </c>
      <c r="C816" t="s">
        <v>1545</v>
      </c>
      <c r="D816">
        <v>53</v>
      </c>
      <c r="E816">
        <v>54</v>
      </c>
      <c r="F816">
        <v>53</v>
      </c>
      <c r="G816">
        <v>37</v>
      </c>
      <c r="H816">
        <v>46</v>
      </c>
      <c r="I816">
        <v>45</v>
      </c>
      <c r="J816">
        <v>288</v>
      </c>
      <c r="K816">
        <v>48</v>
      </c>
    </row>
    <row r="817" spans="2:11" x14ac:dyDescent="0.3">
      <c r="B817">
        <v>687</v>
      </c>
      <c r="C817" t="s">
        <v>1547</v>
      </c>
      <c r="D817">
        <v>86</v>
      </c>
      <c r="E817">
        <v>92</v>
      </c>
      <c r="F817">
        <v>88</v>
      </c>
      <c r="G817">
        <v>68</v>
      </c>
      <c r="H817">
        <v>75</v>
      </c>
      <c r="I817">
        <v>73</v>
      </c>
      <c r="J817">
        <v>482</v>
      </c>
      <c r="K817">
        <v>80.33</v>
      </c>
    </row>
    <row r="818" spans="2:11" x14ac:dyDescent="0.3">
      <c r="B818">
        <v>688</v>
      </c>
      <c r="C818" t="s">
        <v>1549</v>
      </c>
      <c r="D818">
        <v>42</v>
      </c>
      <c r="E818">
        <v>52</v>
      </c>
      <c r="F818">
        <v>67</v>
      </c>
      <c r="G818">
        <v>39</v>
      </c>
      <c r="H818">
        <v>56</v>
      </c>
      <c r="I818">
        <v>50</v>
      </c>
      <c r="J818">
        <v>306</v>
      </c>
      <c r="K818">
        <v>51</v>
      </c>
    </row>
    <row r="819" spans="2:11" x14ac:dyDescent="0.3">
      <c r="B819">
        <v>689</v>
      </c>
      <c r="C819" t="s">
        <v>1551</v>
      </c>
      <c r="D819">
        <v>72</v>
      </c>
      <c r="E819">
        <v>92</v>
      </c>
      <c r="F819">
        <v>115</v>
      </c>
      <c r="G819">
        <v>54</v>
      </c>
      <c r="H819">
        <v>86</v>
      </c>
      <c r="I819">
        <v>68</v>
      </c>
      <c r="J819">
        <v>487</v>
      </c>
      <c r="K819">
        <v>81.17</v>
      </c>
    </row>
    <row r="820" spans="2:11" x14ac:dyDescent="0.3">
      <c r="B820">
        <v>690</v>
      </c>
      <c r="C820" t="s">
        <v>1553</v>
      </c>
      <c r="D820">
        <v>50</v>
      </c>
      <c r="E820">
        <v>60</v>
      </c>
      <c r="F820">
        <v>60</v>
      </c>
      <c r="G820">
        <v>60</v>
      </c>
      <c r="H820">
        <v>60</v>
      </c>
      <c r="I820">
        <v>30</v>
      </c>
      <c r="J820">
        <v>320</v>
      </c>
      <c r="K820">
        <v>53.33</v>
      </c>
    </row>
    <row r="821" spans="2:11" x14ac:dyDescent="0.3">
      <c r="B821">
        <v>691</v>
      </c>
      <c r="C821" t="s">
        <v>1555</v>
      </c>
      <c r="D821">
        <v>65</v>
      </c>
      <c r="E821">
        <v>75</v>
      </c>
      <c r="F821">
        <v>90</v>
      </c>
      <c r="G821">
        <v>97</v>
      </c>
      <c r="H821">
        <v>123</v>
      </c>
      <c r="I821">
        <v>44</v>
      </c>
      <c r="J821">
        <v>494</v>
      </c>
      <c r="K821">
        <v>82.33</v>
      </c>
    </row>
    <row r="822" spans="2:11" x14ac:dyDescent="0.3">
      <c r="B822">
        <v>692</v>
      </c>
      <c r="C822" t="s">
        <v>1557</v>
      </c>
      <c r="D822">
        <v>50</v>
      </c>
      <c r="E822">
        <v>53</v>
      </c>
      <c r="F822">
        <v>62</v>
      </c>
      <c r="G822">
        <v>58</v>
      </c>
      <c r="H822">
        <v>63</v>
      </c>
      <c r="I822">
        <v>44</v>
      </c>
      <c r="J822">
        <v>330</v>
      </c>
      <c r="K822">
        <v>55</v>
      </c>
    </row>
    <row r="823" spans="2:11" x14ac:dyDescent="0.3">
      <c r="B823">
        <v>693</v>
      </c>
      <c r="C823" t="s">
        <v>1559</v>
      </c>
      <c r="D823">
        <v>71</v>
      </c>
      <c r="E823">
        <v>73</v>
      </c>
      <c r="F823">
        <v>88</v>
      </c>
      <c r="G823">
        <v>120</v>
      </c>
      <c r="H823">
        <v>89</v>
      </c>
      <c r="I823">
        <v>59</v>
      </c>
      <c r="J823">
        <v>500</v>
      </c>
      <c r="K823">
        <v>83.33</v>
      </c>
    </row>
    <row r="824" spans="2:11" x14ac:dyDescent="0.3">
      <c r="B824">
        <v>694</v>
      </c>
      <c r="C824" t="s">
        <v>1561</v>
      </c>
      <c r="D824">
        <v>44</v>
      </c>
      <c r="E824">
        <v>38</v>
      </c>
      <c r="F824">
        <v>33</v>
      </c>
      <c r="G824">
        <v>61</v>
      </c>
      <c r="H824">
        <v>43</v>
      </c>
      <c r="I824">
        <v>70</v>
      </c>
      <c r="J824">
        <v>289</v>
      </c>
      <c r="K824">
        <v>48.17</v>
      </c>
    </row>
    <row r="825" spans="2:11" x14ac:dyDescent="0.3">
      <c r="B825">
        <v>695</v>
      </c>
      <c r="C825" t="s">
        <v>1563</v>
      </c>
      <c r="D825">
        <v>62</v>
      </c>
      <c r="E825">
        <v>55</v>
      </c>
      <c r="F825">
        <v>52</v>
      </c>
      <c r="G825">
        <v>109</v>
      </c>
      <c r="H825">
        <v>94</v>
      </c>
      <c r="I825">
        <v>109</v>
      </c>
      <c r="J825">
        <v>481</v>
      </c>
      <c r="K825">
        <v>80.17</v>
      </c>
    </row>
    <row r="826" spans="2:11" x14ac:dyDescent="0.3">
      <c r="B826">
        <v>696</v>
      </c>
      <c r="C826" t="s">
        <v>1565</v>
      </c>
      <c r="D826">
        <v>58</v>
      </c>
      <c r="E826">
        <v>89</v>
      </c>
      <c r="F826">
        <v>77</v>
      </c>
      <c r="G826">
        <v>45</v>
      </c>
      <c r="H826">
        <v>45</v>
      </c>
      <c r="I826">
        <v>48</v>
      </c>
      <c r="J826">
        <v>362</v>
      </c>
      <c r="K826">
        <v>60.33</v>
      </c>
    </row>
    <row r="827" spans="2:11" x14ac:dyDescent="0.3">
      <c r="B827">
        <v>697</v>
      </c>
      <c r="C827" t="s">
        <v>1567</v>
      </c>
      <c r="D827">
        <v>82</v>
      </c>
      <c r="E827">
        <v>121</v>
      </c>
      <c r="F827">
        <v>119</v>
      </c>
      <c r="G827">
        <v>69</v>
      </c>
      <c r="H827">
        <v>59</v>
      </c>
      <c r="I827">
        <v>71</v>
      </c>
      <c r="J827">
        <v>521</v>
      </c>
      <c r="K827">
        <v>86.83</v>
      </c>
    </row>
    <row r="828" spans="2:11" x14ac:dyDescent="0.3">
      <c r="B828">
        <v>698</v>
      </c>
      <c r="C828" t="s">
        <v>1569</v>
      </c>
      <c r="D828">
        <v>77</v>
      </c>
      <c r="E828">
        <v>59</v>
      </c>
      <c r="F828">
        <v>50</v>
      </c>
      <c r="G828">
        <v>67</v>
      </c>
      <c r="H828">
        <v>63</v>
      </c>
      <c r="I828">
        <v>46</v>
      </c>
      <c r="J828">
        <v>362</v>
      </c>
      <c r="K828">
        <v>60.33</v>
      </c>
    </row>
    <row r="829" spans="2:11" x14ac:dyDescent="0.3">
      <c r="B829">
        <v>699</v>
      </c>
      <c r="C829" t="s">
        <v>1571</v>
      </c>
      <c r="D829">
        <v>123</v>
      </c>
      <c r="E829">
        <v>77</v>
      </c>
      <c r="F829">
        <v>72</v>
      </c>
      <c r="G829">
        <v>99</v>
      </c>
      <c r="H829">
        <v>92</v>
      </c>
      <c r="I829">
        <v>58</v>
      </c>
      <c r="J829">
        <v>521</v>
      </c>
      <c r="K829">
        <v>86.83</v>
      </c>
    </row>
    <row r="830" spans="2:11" x14ac:dyDescent="0.3">
      <c r="B830">
        <v>700</v>
      </c>
      <c r="C830" t="s">
        <v>1573</v>
      </c>
      <c r="D830">
        <v>95</v>
      </c>
      <c r="E830">
        <v>65</v>
      </c>
      <c r="F830">
        <v>65</v>
      </c>
      <c r="G830">
        <v>110</v>
      </c>
      <c r="H830">
        <v>130</v>
      </c>
      <c r="I830">
        <v>60</v>
      </c>
      <c r="J830">
        <v>525</v>
      </c>
      <c r="K830">
        <v>87.5</v>
      </c>
    </row>
    <row r="831" spans="2:11" x14ac:dyDescent="0.3">
      <c r="B831">
        <v>701</v>
      </c>
      <c r="C831" t="s">
        <v>1575</v>
      </c>
      <c r="D831">
        <v>78</v>
      </c>
      <c r="E831">
        <v>92</v>
      </c>
      <c r="F831">
        <v>75</v>
      </c>
      <c r="G831">
        <v>74</v>
      </c>
      <c r="H831">
        <v>63</v>
      </c>
      <c r="I831">
        <v>118</v>
      </c>
      <c r="J831">
        <v>500</v>
      </c>
      <c r="K831">
        <v>83.33</v>
      </c>
    </row>
    <row r="832" spans="2:11" x14ac:dyDescent="0.3">
      <c r="B832">
        <v>702</v>
      </c>
      <c r="C832" t="s">
        <v>1577</v>
      </c>
      <c r="D832">
        <v>67</v>
      </c>
      <c r="E832">
        <v>58</v>
      </c>
      <c r="F832">
        <v>57</v>
      </c>
      <c r="G832">
        <v>81</v>
      </c>
      <c r="H832">
        <v>67</v>
      </c>
      <c r="I832">
        <v>101</v>
      </c>
      <c r="J832">
        <v>431</v>
      </c>
      <c r="K832">
        <v>71.83</v>
      </c>
    </row>
    <row r="833" spans="2:11" x14ac:dyDescent="0.3">
      <c r="B833">
        <v>703</v>
      </c>
      <c r="C833" t="s">
        <v>1579</v>
      </c>
      <c r="D833">
        <v>50</v>
      </c>
      <c r="E833">
        <v>50</v>
      </c>
      <c r="F833">
        <v>150</v>
      </c>
      <c r="G833">
        <v>50</v>
      </c>
      <c r="H833">
        <v>150</v>
      </c>
      <c r="I833">
        <v>50</v>
      </c>
      <c r="J833">
        <v>500</v>
      </c>
      <c r="K833">
        <v>83.33</v>
      </c>
    </row>
    <row r="834" spans="2:11" x14ac:dyDescent="0.3">
      <c r="B834">
        <v>704</v>
      </c>
      <c r="C834" t="s">
        <v>1581</v>
      </c>
      <c r="D834">
        <v>45</v>
      </c>
      <c r="E834">
        <v>50</v>
      </c>
      <c r="F834">
        <v>35</v>
      </c>
      <c r="G834">
        <v>55</v>
      </c>
      <c r="H834">
        <v>75</v>
      </c>
      <c r="I834">
        <v>40</v>
      </c>
      <c r="J834">
        <v>300</v>
      </c>
      <c r="K834">
        <v>50</v>
      </c>
    </row>
    <row r="835" spans="2:11" x14ac:dyDescent="0.3">
      <c r="B835">
        <v>705</v>
      </c>
      <c r="C835" t="s">
        <v>1583</v>
      </c>
      <c r="D835">
        <v>68</v>
      </c>
      <c r="E835">
        <v>75</v>
      </c>
      <c r="F835">
        <v>53</v>
      </c>
      <c r="G835">
        <v>83</v>
      </c>
      <c r="H835">
        <v>113</v>
      </c>
      <c r="I835">
        <v>60</v>
      </c>
      <c r="J835">
        <v>452</v>
      </c>
      <c r="K835">
        <v>75.33</v>
      </c>
    </row>
    <row r="836" spans="2:11" x14ac:dyDescent="0.3">
      <c r="B836">
        <v>706</v>
      </c>
      <c r="C836" t="s">
        <v>1585</v>
      </c>
      <c r="D836">
        <v>90</v>
      </c>
      <c r="E836">
        <v>100</v>
      </c>
      <c r="F836">
        <v>70</v>
      </c>
      <c r="G836">
        <v>110</v>
      </c>
      <c r="H836">
        <v>150</v>
      </c>
      <c r="I836">
        <v>80</v>
      </c>
      <c r="J836">
        <v>600</v>
      </c>
      <c r="K836">
        <v>100</v>
      </c>
    </row>
    <row r="837" spans="2:11" x14ac:dyDescent="0.3">
      <c r="B837">
        <v>707</v>
      </c>
      <c r="C837" t="s">
        <v>1587</v>
      </c>
      <c r="D837">
        <v>57</v>
      </c>
      <c r="E837">
        <v>80</v>
      </c>
      <c r="F837">
        <v>91</v>
      </c>
      <c r="G837">
        <v>80</v>
      </c>
      <c r="H837">
        <v>87</v>
      </c>
      <c r="I837">
        <v>75</v>
      </c>
      <c r="J837">
        <v>470</v>
      </c>
      <c r="K837">
        <v>78.33</v>
      </c>
    </row>
    <row r="838" spans="2:11" x14ac:dyDescent="0.3">
      <c r="B838">
        <v>708</v>
      </c>
      <c r="C838" t="s">
        <v>1589</v>
      </c>
      <c r="D838">
        <v>43</v>
      </c>
      <c r="E838">
        <v>70</v>
      </c>
      <c r="F838">
        <v>48</v>
      </c>
      <c r="G838">
        <v>50</v>
      </c>
      <c r="H838">
        <v>60</v>
      </c>
      <c r="I838">
        <v>38</v>
      </c>
      <c r="J838">
        <v>309</v>
      </c>
      <c r="K838">
        <v>51.5</v>
      </c>
    </row>
    <row r="839" spans="2:11" x14ac:dyDescent="0.3">
      <c r="B839">
        <v>709</v>
      </c>
      <c r="C839" t="s">
        <v>1591</v>
      </c>
      <c r="D839">
        <v>85</v>
      </c>
      <c r="E839">
        <v>110</v>
      </c>
      <c r="F839">
        <v>76</v>
      </c>
      <c r="G839">
        <v>65</v>
      </c>
      <c r="H839">
        <v>82</v>
      </c>
      <c r="I839">
        <v>56</v>
      </c>
      <c r="J839">
        <v>474</v>
      </c>
      <c r="K839">
        <v>79</v>
      </c>
    </row>
    <row r="840" spans="2:11" x14ac:dyDescent="0.3">
      <c r="B840">
        <v>710</v>
      </c>
      <c r="C840" t="s">
        <v>1593</v>
      </c>
      <c r="D840">
        <v>44</v>
      </c>
      <c r="E840">
        <v>66</v>
      </c>
      <c r="F840">
        <v>70</v>
      </c>
      <c r="G840">
        <v>44</v>
      </c>
      <c r="H840">
        <v>55</v>
      </c>
      <c r="I840">
        <v>56</v>
      </c>
      <c r="J840">
        <v>335</v>
      </c>
      <c r="K840">
        <v>55.83</v>
      </c>
    </row>
    <row r="841" spans="2:11" x14ac:dyDescent="0.3">
      <c r="B841">
        <v>710</v>
      </c>
      <c r="C841" t="s">
        <v>1594</v>
      </c>
      <c r="D841">
        <v>49</v>
      </c>
      <c r="E841">
        <v>66</v>
      </c>
      <c r="F841">
        <v>70</v>
      </c>
      <c r="G841">
        <v>44</v>
      </c>
      <c r="H841">
        <v>55</v>
      </c>
      <c r="I841">
        <v>51</v>
      </c>
      <c r="J841">
        <v>335</v>
      </c>
      <c r="K841">
        <v>55.83</v>
      </c>
    </row>
    <row r="842" spans="2:11" x14ac:dyDescent="0.3">
      <c r="B842">
        <v>710</v>
      </c>
      <c r="C842" t="s">
        <v>1595</v>
      </c>
      <c r="D842">
        <v>54</v>
      </c>
      <c r="E842">
        <v>66</v>
      </c>
      <c r="F842">
        <v>70</v>
      </c>
      <c r="G842">
        <v>44</v>
      </c>
      <c r="H842">
        <v>55</v>
      </c>
      <c r="I842">
        <v>46</v>
      </c>
      <c r="J842">
        <v>335</v>
      </c>
      <c r="K842">
        <v>55.83</v>
      </c>
    </row>
    <row r="843" spans="2:11" x14ac:dyDescent="0.3">
      <c r="B843">
        <v>710</v>
      </c>
      <c r="C843" t="s">
        <v>1596</v>
      </c>
      <c r="D843">
        <v>59</v>
      </c>
      <c r="E843">
        <v>66</v>
      </c>
      <c r="F843">
        <v>70</v>
      </c>
      <c r="G843">
        <v>44</v>
      </c>
      <c r="H843">
        <v>55</v>
      </c>
      <c r="I843">
        <v>41</v>
      </c>
      <c r="J843">
        <v>335</v>
      </c>
      <c r="K843">
        <v>55.83</v>
      </c>
    </row>
    <row r="844" spans="2:11" x14ac:dyDescent="0.3">
      <c r="B844">
        <v>711</v>
      </c>
      <c r="C844" t="s">
        <v>1598</v>
      </c>
      <c r="D844">
        <v>55</v>
      </c>
      <c r="E844">
        <v>85</v>
      </c>
      <c r="F844">
        <v>122</v>
      </c>
      <c r="G844">
        <v>58</v>
      </c>
      <c r="H844">
        <v>75</v>
      </c>
      <c r="I844">
        <v>99</v>
      </c>
      <c r="J844">
        <v>494</v>
      </c>
      <c r="K844">
        <v>82.33</v>
      </c>
    </row>
    <row r="845" spans="2:11" x14ac:dyDescent="0.3">
      <c r="B845">
        <v>711</v>
      </c>
      <c r="C845" t="s">
        <v>1599</v>
      </c>
      <c r="D845">
        <v>65</v>
      </c>
      <c r="E845">
        <v>90</v>
      </c>
      <c r="F845">
        <v>122</v>
      </c>
      <c r="G845">
        <v>58</v>
      </c>
      <c r="H845">
        <v>75</v>
      </c>
      <c r="I845">
        <v>84</v>
      </c>
      <c r="J845">
        <v>494</v>
      </c>
      <c r="K845">
        <v>82.33</v>
      </c>
    </row>
    <row r="846" spans="2:11" x14ac:dyDescent="0.3">
      <c r="B846">
        <v>711</v>
      </c>
      <c r="C846" t="s">
        <v>1600</v>
      </c>
      <c r="D846">
        <v>75</v>
      </c>
      <c r="E846">
        <v>95</v>
      </c>
      <c r="F846">
        <v>122</v>
      </c>
      <c r="G846">
        <v>58</v>
      </c>
      <c r="H846">
        <v>75</v>
      </c>
      <c r="I846">
        <v>69</v>
      </c>
      <c r="J846">
        <v>494</v>
      </c>
      <c r="K846">
        <v>82.33</v>
      </c>
    </row>
    <row r="847" spans="2:11" x14ac:dyDescent="0.3">
      <c r="B847">
        <v>711</v>
      </c>
      <c r="C847" t="s">
        <v>1601</v>
      </c>
      <c r="D847">
        <v>85</v>
      </c>
      <c r="E847">
        <v>100</v>
      </c>
      <c r="F847">
        <v>122</v>
      </c>
      <c r="G847">
        <v>58</v>
      </c>
      <c r="H847">
        <v>75</v>
      </c>
      <c r="I847">
        <v>54</v>
      </c>
      <c r="J847">
        <v>494</v>
      </c>
      <c r="K847">
        <v>82.33</v>
      </c>
    </row>
    <row r="848" spans="2:11" x14ac:dyDescent="0.3">
      <c r="B848">
        <v>712</v>
      </c>
      <c r="C848" t="s">
        <v>1603</v>
      </c>
      <c r="D848">
        <v>55</v>
      </c>
      <c r="E848">
        <v>69</v>
      </c>
      <c r="F848">
        <v>85</v>
      </c>
      <c r="G848">
        <v>32</v>
      </c>
      <c r="H848">
        <v>35</v>
      </c>
      <c r="I848">
        <v>28</v>
      </c>
      <c r="J848">
        <v>304</v>
      </c>
      <c r="K848">
        <v>50.67</v>
      </c>
    </row>
    <row r="849" spans="2:11" x14ac:dyDescent="0.3">
      <c r="B849">
        <v>713</v>
      </c>
      <c r="C849" t="s">
        <v>1605</v>
      </c>
      <c r="D849">
        <v>95</v>
      </c>
      <c r="E849">
        <v>117</v>
      </c>
      <c r="F849">
        <v>184</v>
      </c>
      <c r="G849">
        <v>44</v>
      </c>
      <c r="H849">
        <v>46</v>
      </c>
      <c r="I849">
        <v>28</v>
      </c>
      <c r="J849">
        <v>514</v>
      </c>
      <c r="K849">
        <v>85.67</v>
      </c>
    </row>
    <row r="850" spans="2:11" x14ac:dyDescent="0.3">
      <c r="B850">
        <v>714</v>
      </c>
      <c r="C850" t="s">
        <v>1607</v>
      </c>
      <c r="D850">
        <v>40</v>
      </c>
      <c r="E850">
        <v>30</v>
      </c>
      <c r="F850">
        <v>35</v>
      </c>
      <c r="G850">
        <v>45</v>
      </c>
      <c r="H850">
        <v>40</v>
      </c>
      <c r="I850">
        <v>55</v>
      </c>
      <c r="J850">
        <v>245</v>
      </c>
      <c r="K850">
        <v>40.83</v>
      </c>
    </row>
    <row r="851" spans="2:11" x14ac:dyDescent="0.3">
      <c r="B851">
        <v>715</v>
      </c>
      <c r="C851" t="s">
        <v>1609</v>
      </c>
      <c r="D851">
        <v>85</v>
      </c>
      <c r="E851">
        <v>70</v>
      </c>
      <c r="F851">
        <v>80</v>
      </c>
      <c r="G851">
        <v>97</v>
      </c>
      <c r="H851">
        <v>80</v>
      </c>
      <c r="I851">
        <v>123</v>
      </c>
      <c r="J851">
        <v>535</v>
      </c>
      <c r="K851">
        <v>89.17</v>
      </c>
    </row>
    <row r="852" spans="2:11" x14ac:dyDescent="0.3">
      <c r="B852">
        <v>716</v>
      </c>
      <c r="C852" t="s">
        <v>1611</v>
      </c>
      <c r="D852">
        <v>126</v>
      </c>
      <c r="E852">
        <v>131</v>
      </c>
      <c r="F852">
        <v>95</v>
      </c>
      <c r="G852">
        <v>131</v>
      </c>
      <c r="H852">
        <v>98</v>
      </c>
      <c r="I852">
        <v>99</v>
      </c>
      <c r="J852">
        <v>680</v>
      </c>
      <c r="K852">
        <v>113.33</v>
      </c>
    </row>
    <row r="853" spans="2:11" x14ac:dyDescent="0.3">
      <c r="B853">
        <v>717</v>
      </c>
      <c r="C853" t="s">
        <v>1613</v>
      </c>
      <c r="D853">
        <v>126</v>
      </c>
      <c r="E853">
        <v>131</v>
      </c>
      <c r="F853">
        <v>95</v>
      </c>
      <c r="G853">
        <v>131</v>
      </c>
      <c r="H853">
        <v>98</v>
      </c>
      <c r="I853">
        <v>99</v>
      </c>
      <c r="J853">
        <v>680</v>
      </c>
      <c r="K853">
        <v>113.33</v>
      </c>
    </row>
    <row r="854" spans="2:11" x14ac:dyDescent="0.3">
      <c r="B854">
        <v>718</v>
      </c>
      <c r="C854" t="s">
        <v>1615</v>
      </c>
      <c r="D854">
        <v>108</v>
      </c>
      <c r="E854">
        <v>100</v>
      </c>
      <c r="F854">
        <v>121</v>
      </c>
      <c r="G854">
        <v>81</v>
      </c>
      <c r="H854">
        <v>95</v>
      </c>
      <c r="I854">
        <v>95</v>
      </c>
      <c r="J854">
        <v>600</v>
      </c>
      <c r="K854">
        <v>100</v>
      </c>
    </row>
    <row r="855" spans="2:11" x14ac:dyDescent="0.3">
      <c r="B855">
        <v>719</v>
      </c>
      <c r="C855" t="s">
        <v>1617</v>
      </c>
      <c r="D855">
        <v>50</v>
      </c>
      <c r="E855">
        <v>100</v>
      </c>
      <c r="F855">
        <v>150</v>
      </c>
      <c r="G855">
        <v>100</v>
      </c>
      <c r="H855">
        <v>150</v>
      </c>
      <c r="I855">
        <v>50</v>
      </c>
      <c r="J855">
        <v>600</v>
      </c>
      <c r="K855">
        <v>100</v>
      </c>
    </row>
    <row r="856" spans="2:11" x14ac:dyDescent="0.3">
      <c r="B856">
        <v>719</v>
      </c>
      <c r="C856" t="s">
        <v>1618</v>
      </c>
      <c r="D856">
        <v>50</v>
      </c>
      <c r="E856">
        <v>160</v>
      </c>
      <c r="F856">
        <v>110</v>
      </c>
      <c r="G856">
        <v>160</v>
      </c>
      <c r="H856">
        <v>110</v>
      </c>
      <c r="I856">
        <v>110</v>
      </c>
      <c r="J856">
        <v>700</v>
      </c>
      <c r="K856">
        <v>116.67</v>
      </c>
    </row>
    <row r="857" spans="2:11" x14ac:dyDescent="0.3">
      <c r="B857">
        <v>720</v>
      </c>
      <c r="C857" t="s">
        <v>1620</v>
      </c>
      <c r="D857">
        <v>80</v>
      </c>
      <c r="E857">
        <v>110</v>
      </c>
      <c r="F857">
        <v>60</v>
      </c>
      <c r="G857">
        <v>150</v>
      </c>
      <c r="H857">
        <v>130</v>
      </c>
      <c r="I857">
        <v>70</v>
      </c>
      <c r="J857">
        <v>600</v>
      </c>
      <c r="K857">
        <v>100</v>
      </c>
    </row>
    <row r="858" spans="2:11" x14ac:dyDescent="0.3">
      <c r="B858">
        <v>720</v>
      </c>
      <c r="C858" t="s">
        <v>1622</v>
      </c>
      <c r="D858">
        <v>80</v>
      </c>
      <c r="E858">
        <v>160</v>
      </c>
      <c r="F858">
        <v>60</v>
      </c>
      <c r="G858">
        <v>170</v>
      </c>
      <c r="H858">
        <v>130</v>
      </c>
      <c r="I858">
        <v>80</v>
      </c>
      <c r="J858">
        <v>680</v>
      </c>
      <c r="K858">
        <v>113.33</v>
      </c>
    </row>
    <row r="859" spans="2:11" x14ac:dyDescent="0.3">
      <c r="B859">
        <v>721</v>
      </c>
      <c r="C859" t="s">
        <v>1624</v>
      </c>
      <c r="D859">
        <v>80</v>
      </c>
      <c r="E859">
        <v>110</v>
      </c>
      <c r="F859">
        <v>120</v>
      </c>
      <c r="G859">
        <v>130</v>
      </c>
      <c r="H859">
        <v>90</v>
      </c>
      <c r="I859">
        <v>70</v>
      </c>
      <c r="J859">
        <v>600</v>
      </c>
      <c r="K859">
        <v>100</v>
      </c>
    </row>
    <row r="860" spans="2:11" x14ac:dyDescent="0.3">
      <c r="B860">
        <v>722</v>
      </c>
      <c r="C860" t="s">
        <v>1626</v>
      </c>
      <c r="D860">
        <v>68</v>
      </c>
      <c r="E860">
        <v>55</v>
      </c>
      <c r="F860">
        <v>55</v>
      </c>
      <c r="G860">
        <v>50</v>
      </c>
      <c r="H860">
        <v>50</v>
      </c>
      <c r="I860">
        <v>42</v>
      </c>
      <c r="J860">
        <v>320</v>
      </c>
      <c r="K860">
        <v>53.33</v>
      </c>
    </row>
    <row r="861" spans="2:11" x14ac:dyDescent="0.3">
      <c r="B861">
        <v>723</v>
      </c>
      <c r="C861" t="s">
        <v>1628</v>
      </c>
      <c r="D861">
        <v>78</v>
      </c>
      <c r="E861">
        <v>75</v>
      </c>
      <c r="F861">
        <v>75</v>
      </c>
      <c r="G861">
        <v>70</v>
      </c>
      <c r="H861">
        <v>70</v>
      </c>
      <c r="I861">
        <v>52</v>
      </c>
      <c r="J861">
        <v>420</v>
      </c>
      <c r="K861">
        <v>70</v>
      </c>
    </row>
    <row r="862" spans="2:11" x14ac:dyDescent="0.3">
      <c r="B862">
        <v>724</v>
      </c>
      <c r="C862" t="s">
        <v>1630</v>
      </c>
      <c r="D862">
        <v>78</v>
      </c>
      <c r="E862">
        <v>107</v>
      </c>
      <c r="F862">
        <v>75</v>
      </c>
      <c r="G862">
        <v>100</v>
      </c>
      <c r="H862">
        <v>100</v>
      </c>
      <c r="I862">
        <v>70</v>
      </c>
      <c r="J862">
        <v>530</v>
      </c>
      <c r="K862">
        <v>88.33</v>
      </c>
    </row>
    <row r="863" spans="2:11" x14ac:dyDescent="0.3">
      <c r="B863">
        <v>725</v>
      </c>
      <c r="C863" t="s">
        <v>1632</v>
      </c>
      <c r="D863">
        <v>45</v>
      </c>
      <c r="E863">
        <v>65</v>
      </c>
      <c r="F863">
        <v>40</v>
      </c>
      <c r="G863">
        <v>60</v>
      </c>
      <c r="H863">
        <v>40</v>
      </c>
      <c r="I863">
        <v>70</v>
      </c>
      <c r="J863">
        <v>320</v>
      </c>
      <c r="K863">
        <v>53.33</v>
      </c>
    </row>
    <row r="864" spans="2:11" x14ac:dyDescent="0.3">
      <c r="B864">
        <v>726</v>
      </c>
      <c r="C864" t="s">
        <v>1634</v>
      </c>
      <c r="D864">
        <v>65</v>
      </c>
      <c r="E864">
        <v>85</v>
      </c>
      <c r="F864">
        <v>50</v>
      </c>
      <c r="G864">
        <v>80</v>
      </c>
      <c r="H864">
        <v>50</v>
      </c>
      <c r="I864">
        <v>90</v>
      </c>
      <c r="J864">
        <v>420</v>
      </c>
      <c r="K864">
        <v>70</v>
      </c>
    </row>
    <row r="865" spans="2:11" x14ac:dyDescent="0.3">
      <c r="B865">
        <v>727</v>
      </c>
      <c r="C865" t="s">
        <v>1636</v>
      </c>
      <c r="D865">
        <v>95</v>
      </c>
      <c r="E865">
        <v>115</v>
      </c>
      <c r="F865">
        <v>90</v>
      </c>
      <c r="G865">
        <v>80</v>
      </c>
      <c r="H865">
        <v>90</v>
      </c>
      <c r="I865">
        <v>60</v>
      </c>
      <c r="J865">
        <v>530</v>
      </c>
      <c r="K865">
        <v>88.33</v>
      </c>
    </row>
    <row r="866" spans="2:11" x14ac:dyDescent="0.3">
      <c r="B866">
        <v>728</v>
      </c>
      <c r="C866" t="s">
        <v>1638</v>
      </c>
      <c r="D866">
        <v>50</v>
      </c>
      <c r="E866">
        <v>54</v>
      </c>
      <c r="F866">
        <v>54</v>
      </c>
      <c r="G866">
        <v>66</v>
      </c>
      <c r="H866">
        <v>56</v>
      </c>
      <c r="I866">
        <v>40</v>
      </c>
      <c r="J866">
        <v>320</v>
      </c>
      <c r="K866">
        <v>53.33</v>
      </c>
    </row>
    <row r="867" spans="2:11" x14ac:dyDescent="0.3">
      <c r="B867">
        <v>729</v>
      </c>
      <c r="C867" t="s">
        <v>1640</v>
      </c>
      <c r="D867">
        <v>60</v>
      </c>
      <c r="E867">
        <v>69</v>
      </c>
      <c r="F867">
        <v>69</v>
      </c>
      <c r="G867">
        <v>91</v>
      </c>
      <c r="H867">
        <v>81</v>
      </c>
      <c r="I867">
        <v>50</v>
      </c>
      <c r="J867">
        <v>420</v>
      </c>
      <c r="K867">
        <v>70</v>
      </c>
    </row>
    <row r="868" spans="2:11" x14ac:dyDescent="0.3">
      <c r="B868">
        <v>730</v>
      </c>
      <c r="C868" t="s">
        <v>1642</v>
      </c>
      <c r="D868">
        <v>80</v>
      </c>
      <c r="E868">
        <v>74</v>
      </c>
      <c r="F868">
        <v>74</v>
      </c>
      <c r="G868">
        <v>126</v>
      </c>
      <c r="H868">
        <v>116</v>
      </c>
      <c r="I868">
        <v>60</v>
      </c>
      <c r="J868">
        <v>530</v>
      </c>
      <c r="K868">
        <v>88.33</v>
      </c>
    </row>
    <row r="869" spans="2:11" x14ac:dyDescent="0.3">
      <c r="B869">
        <v>731</v>
      </c>
      <c r="C869" t="s">
        <v>1644</v>
      </c>
      <c r="D869">
        <v>35</v>
      </c>
      <c r="E869">
        <v>75</v>
      </c>
      <c r="F869">
        <v>30</v>
      </c>
      <c r="G869">
        <v>30</v>
      </c>
      <c r="H869">
        <v>30</v>
      </c>
      <c r="I869">
        <v>65</v>
      </c>
      <c r="J869">
        <v>265</v>
      </c>
      <c r="K869">
        <v>44.17</v>
      </c>
    </row>
    <row r="870" spans="2:11" x14ac:dyDescent="0.3">
      <c r="B870">
        <v>732</v>
      </c>
      <c r="C870" t="s">
        <v>1646</v>
      </c>
      <c r="D870">
        <v>55</v>
      </c>
      <c r="E870">
        <v>85</v>
      </c>
      <c r="F870">
        <v>50</v>
      </c>
      <c r="G870">
        <v>40</v>
      </c>
      <c r="H870">
        <v>50</v>
      </c>
      <c r="I870">
        <v>75</v>
      </c>
      <c r="J870">
        <v>355</v>
      </c>
      <c r="K870">
        <v>59.17</v>
      </c>
    </row>
    <row r="871" spans="2:11" x14ac:dyDescent="0.3">
      <c r="B871">
        <v>733</v>
      </c>
      <c r="C871" t="s">
        <v>1648</v>
      </c>
      <c r="D871">
        <v>80</v>
      </c>
      <c r="E871">
        <v>120</v>
      </c>
      <c r="F871">
        <v>75</v>
      </c>
      <c r="G871">
        <v>75</v>
      </c>
      <c r="H871">
        <v>75</v>
      </c>
      <c r="I871">
        <v>60</v>
      </c>
      <c r="J871">
        <v>485</v>
      </c>
      <c r="K871">
        <v>80.83</v>
      </c>
    </row>
    <row r="872" spans="2:11" x14ac:dyDescent="0.3">
      <c r="B872">
        <v>734</v>
      </c>
      <c r="C872" t="s">
        <v>1650</v>
      </c>
      <c r="D872">
        <v>48</v>
      </c>
      <c r="E872">
        <v>70</v>
      </c>
      <c r="F872">
        <v>30</v>
      </c>
      <c r="G872">
        <v>30</v>
      </c>
      <c r="H872">
        <v>30</v>
      </c>
      <c r="I872">
        <v>45</v>
      </c>
      <c r="J872">
        <v>253</v>
      </c>
      <c r="K872">
        <v>42.17</v>
      </c>
    </row>
    <row r="873" spans="2:11" x14ac:dyDescent="0.3">
      <c r="B873">
        <v>735</v>
      </c>
      <c r="C873" t="s">
        <v>1652</v>
      </c>
      <c r="D873">
        <v>88</v>
      </c>
      <c r="E873">
        <v>110</v>
      </c>
      <c r="F873">
        <v>60</v>
      </c>
      <c r="G873">
        <v>55</v>
      </c>
      <c r="H873">
        <v>60</v>
      </c>
      <c r="I873">
        <v>45</v>
      </c>
      <c r="J873">
        <v>418</v>
      </c>
      <c r="K873">
        <v>69.67</v>
      </c>
    </row>
    <row r="874" spans="2:11" x14ac:dyDescent="0.3">
      <c r="B874">
        <v>736</v>
      </c>
      <c r="C874" t="s">
        <v>1654</v>
      </c>
      <c r="D874">
        <v>47</v>
      </c>
      <c r="E874">
        <v>62</v>
      </c>
      <c r="F874">
        <v>45</v>
      </c>
      <c r="G874">
        <v>55</v>
      </c>
      <c r="H874">
        <v>45</v>
      </c>
      <c r="I874">
        <v>46</v>
      </c>
      <c r="J874">
        <v>300</v>
      </c>
      <c r="K874">
        <v>50</v>
      </c>
    </row>
    <row r="875" spans="2:11" x14ac:dyDescent="0.3">
      <c r="B875">
        <v>737</v>
      </c>
      <c r="C875" t="s">
        <v>1656</v>
      </c>
      <c r="D875">
        <v>57</v>
      </c>
      <c r="E875">
        <v>82</v>
      </c>
      <c r="F875">
        <v>95</v>
      </c>
      <c r="G875">
        <v>55</v>
      </c>
      <c r="H875">
        <v>75</v>
      </c>
      <c r="I875">
        <v>36</v>
      </c>
      <c r="J875">
        <v>400</v>
      </c>
      <c r="K875">
        <v>66.67</v>
      </c>
    </row>
    <row r="876" spans="2:11" x14ac:dyDescent="0.3">
      <c r="B876">
        <v>738</v>
      </c>
      <c r="C876" t="s">
        <v>1658</v>
      </c>
      <c r="D876">
        <v>77</v>
      </c>
      <c r="E876">
        <v>70</v>
      </c>
      <c r="F876">
        <v>90</v>
      </c>
      <c r="G876">
        <v>145</v>
      </c>
      <c r="H876">
        <v>75</v>
      </c>
      <c r="I876">
        <v>43</v>
      </c>
      <c r="J876">
        <v>500</v>
      </c>
      <c r="K876">
        <v>83.33</v>
      </c>
    </row>
    <row r="877" spans="2:11" x14ac:dyDescent="0.3">
      <c r="B877">
        <v>739</v>
      </c>
      <c r="C877" t="s">
        <v>1660</v>
      </c>
      <c r="D877">
        <v>47</v>
      </c>
      <c r="E877">
        <v>82</v>
      </c>
      <c r="F877">
        <v>57</v>
      </c>
      <c r="G877">
        <v>42</v>
      </c>
      <c r="H877">
        <v>47</v>
      </c>
      <c r="I877">
        <v>63</v>
      </c>
      <c r="J877">
        <v>338</v>
      </c>
      <c r="K877">
        <v>56.33</v>
      </c>
    </row>
    <row r="878" spans="2:11" x14ac:dyDescent="0.3">
      <c r="B878">
        <v>740</v>
      </c>
      <c r="C878" t="s">
        <v>1662</v>
      </c>
      <c r="D878">
        <v>97</v>
      </c>
      <c r="E878">
        <v>132</v>
      </c>
      <c r="F878">
        <v>77</v>
      </c>
      <c r="G878">
        <v>62</v>
      </c>
      <c r="H878">
        <v>67</v>
      </c>
      <c r="I878">
        <v>43</v>
      </c>
      <c r="J878">
        <v>478</v>
      </c>
      <c r="K878">
        <v>79.67</v>
      </c>
    </row>
    <row r="879" spans="2:11" x14ac:dyDescent="0.3">
      <c r="B879">
        <v>741</v>
      </c>
      <c r="C879" t="s">
        <v>1664</v>
      </c>
      <c r="D879">
        <v>75</v>
      </c>
      <c r="E879">
        <v>70</v>
      </c>
      <c r="F879">
        <v>70</v>
      </c>
      <c r="G879">
        <v>98</v>
      </c>
      <c r="H879">
        <v>70</v>
      </c>
      <c r="I879">
        <v>93</v>
      </c>
      <c r="J879">
        <v>476</v>
      </c>
      <c r="K879">
        <v>79.33</v>
      </c>
    </row>
    <row r="880" spans="2:11" x14ac:dyDescent="0.3">
      <c r="B880">
        <v>742</v>
      </c>
      <c r="C880" t="s">
        <v>1666</v>
      </c>
      <c r="D880">
        <v>40</v>
      </c>
      <c r="E880">
        <v>45</v>
      </c>
      <c r="F880">
        <v>40</v>
      </c>
      <c r="G880">
        <v>55</v>
      </c>
      <c r="H880">
        <v>40</v>
      </c>
      <c r="I880">
        <v>84</v>
      </c>
      <c r="J880">
        <v>304</v>
      </c>
      <c r="K880">
        <v>50.67</v>
      </c>
    </row>
    <row r="881" spans="2:11" x14ac:dyDescent="0.3">
      <c r="B881">
        <v>743</v>
      </c>
      <c r="C881" t="s">
        <v>1668</v>
      </c>
      <c r="D881">
        <v>60</v>
      </c>
      <c r="E881">
        <v>55</v>
      </c>
      <c r="F881">
        <v>60</v>
      </c>
      <c r="G881">
        <v>95</v>
      </c>
      <c r="H881">
        <v>70</v>
      </c>
      <c r="I881">
        <v>124</v>
      </c>
      <c r="J881">
        <v>464</v>
      </c>
      <c r="K881">
        <v>77.33</v>
      </c>
    </row>
    <row r="882" spans="2:11" x14ac:dyDescent="0.3">
      <c r="B882">
        <v>744</v>
      </c>
      <c r="C882" t="s">
        <v>1670</v>
      </c>
      <c r="D882">
        <v>45</v>
      </c>
      <c r="E882">
        <v>65</v>
      </c>
      <c r="F882">
        <v>40</v>
      </c>
      <c r="G882">
        <v>30</v>
      </c>
      <c r="H882">
        <v>40</v>
      </c>
      <c r="I882">
        <v>60</v>
      </c>
      <c r="J882">
        <v>280</v>
      </c>
      <c r="K882">
        <v>46.67</v>
      </c>
    </row>
    <row r="883" spans="2:11" x14ac:dyDescent="0.3">
      <c r="B883">
        <v>745</v>
      </c>
      <c r="C883" t="s">
        <v>1672</v>
      </c>
      <c r="D883">
        <v>75</v>
      </c>
      <c r="E883">
        <v>115</v>
      </c>
      <c r="F883">
        <v>65</v>
      </c>
      <c r="G883">
        <v>55</v>
      </c>
      <c r="H883">
        <v>65</v>
      </c>
      <c r="I883">
        <v>112</v>
      </c>
      <c r="J883">
        <v>487</v>
      </c>
      <c r="K883">
        <v>81.17</v>
      </c>
    </row>
    <row r="884" spans="2:11" x14ac:dyDescent="0.3">
      <c r="B884">
        <v>746</v>
      </c>
      <c r="C884" t="s">
        <v>1674</v>
      </c>
      <c r="D884">
        <v>45</v>
      </c>
      <c r="E884">
        <v>20</v>
      </c>
      <c r="F884">
        <v>20</v>
      </c>
      <c r="G884">
        <v>25</v>
      </c>
      <c r="H884">
        <v>25</v>
      </c>
      <c r="I884">
        <v>40</v>
      </c>
      <c r="J884">
        <v>175</v>
      </c>
      <c r="K884">
        <v>29.17</v>
      </c>
    </row>
    <row r="885" spans="2:11" x14ac:dyDescent="0.3">
      <c r="B885">
        <v>746</v>
      </c>
      <c r="C885" t="s">
        <v>1676</v>
      </c>
      <c r="D885">
        <v>45</v>
      </c>
      <c r="E885">
        <v>140</v>
      </c>
      <c r="F885">
        <v>130</v>
      </c>
      <c r="G885">
        <v>140</v>
      </c>
      <c r="H885">
        <v>135</v>
      </c>
      <c r="I885">
        <v>30</v>
      </c>
      <c r="J885">
        <v>620</v>
      </c>
      <c r="K885">
        <v>103.33</v>
      </c>
    </row>
    <row r="886" spans="2:11" x14ac:dyDescent="0.3">
      <c r="B886">
        <v>747</v>
      </c>
      <c r="C886" t="s">
        <v>1678</v>
      </c>
      <c r="D886">
        <v>50</v>
      </c>
      <c r="E886">
        <v>53</v>
      </c>
      <c r="F886">
        <v>62</v>
      </c>
      <c r="G886">
        <v>43</v>
      </c>
      <c r="H886">
        <v>52</v>
      </c>
      <c r="I886">
        <v>45</v>
      </c>
      <c r="J886">
        <v>305</v>
      </c>
      <c r="K886">
        <v>50.83</v>
      </c>
    </row>
    <row r="887" spans="2:11" x14ac:dyDescent="0.3">
      <c r="B887">
        <v>748</v>
      </c>
      <c r="C887" t="s">
        <v>1680</v>
      </c>
      <c r="D887">
        <v>50</v>
      </c>
      <c r="E887">
        <v>63</v>
      </c>
      <c r="F887">
        <v>152</v>
      </c>
      <c r="G887">
        <v>53</v>
      </c>
      <c r="H887">
        <v>142</v>
      </c>
      <c r="I887">
        <v>35</v>
      </c>
      <c r="J887">
        <v>495</v>
      </c>
      <c r="K887">
        <v>82.5</v>
      </c>
    </row>
    <row r="888" spans="2:11" x14ac:dyDescent="0.3">
      <c r="B888">
        <v>749</v>
      </c>
      <c r="C888" t="s">
        <v>1682</v>
      </c>
      <c r="D888">
        <v>70</v>
      </c>
      <c r="E888">
        <v>100</v>
      </c>
      <c r="F888">
        <v>70</v>
      </c>
      <c r="G888">
        <v>45</v>
      </c>
      <c r="H888">
        <v>55</v>
      </c>
      <c r="I888">
        <v>45</v>
      </c>
      <c r="J888">
        <v>385</v>
      </c>
      <c r="K888">
        <v>64.17</v>
      </c>
    </row>
    <row r="889" spans="2:11" x14ac:dyDescent="0.3">
      <c r="B889">
        <v>750</v>
      </c>
      <c r="C889" t="s">
        <v>1684</v>
      </c>
      <c r="D889">
        <v>100</v>
      </c>
      <c r="E889">
        <v>125</v>
      </c>
      <c r="F889">
        <v>100</v>
      </c>
      <c r="G889">
        <v>55</v>
      </c>
      <c r="H889">
        <v>85</v>
      </c>
      <c r="I889">
        <v>35</v>
      </c>
      <c r="J889">
        <v>500</v>
      </c>
      <c r="K889">
        <v>83.33</v>
      </c>
    </row>
    <row r="890" spans="2:11" x14ac:dyDescent="0.3">
      <c r="B890">
        <v>751</v>
      </c>
      <c r="C890" t="s">
        <v>1686</v>
      </c>
      <c r="D890">
        <v>38</v>
      </c>
      <c r="E890">
        <v>40</v>
      </c>
      <c r="F890">
        <v>52</v>
      </c>
      <c r="G890">
        <v>40</v>
      </c>
      <c r="H890">
        <v>72</v>
      </c>
      <c r="I890">
        <v>27</v>
      </c>
      <c r="J890">
        <v>269</v>
      </c>
      <c r="K890">
        <v>44.83</v>
      </c>
    </row>
    <row r="891" spans="2:11" x14ac:dyDescent="0.3">
      <c r="B891">
        <v>752</v>
      </c>
      <c r="C891" t="s">
        <v>1688</v>
      </c>
      <c r="D891">
        <v>68</v>
      </c>
      <c r="E891">
        <v>70</v>
      </c>
      <c r="F891">
        <v>92</v>
      </c>
      <c r="G891">
        <v>50</v>
      </c>
      <c r="H891">
        <v>132</v>
      </c>
      <c r="I891">
        <v>42</v>
      </c>
      <c r="J891">
        <v>454</v>
      </c>
      <c r="K891">
        <v>75.67</v>
      </c>
    </row>
    <row r="892" spans="2:11" x14ac:dyDescent="0.3">
      <c r="B892">
        <v>753</v>
      </c>
      <c r="C892" t="s">
        <v>1690</v>
      </c>
      <c r="D892">
        <v>40</v>
      </c>
      <c r="E892">
        <v>55</v>
      </c>
      <c r="F892">
        <v>35</v>
      </c>
      <c r="G892">
        <v>50</v>
      </c>
      <c r="H892">
        <v>35</v>
      </c>
      <c r="I892">
        <v>35</v>
      </c>
      <c r="J892">
        <v>250</v>
      </c>
      <c r="K892">
        <v>41.67</v>
      </c>
    </row>
    <row r="893" spans="2:11" x14ac:dyDescent="0.3">
      <c r="B893">
        <v>754</v>
      </c>
      <c r="C893" t="s">
        <v>1692</v>
      </c>
      <c r="D893">
        <v>70</v>
      </c>
      <c r="E893">
        <v>105</v>
      </c>
      <c r="F893">
        <v>90</v>
      </c>
      <c r="G893">
        <v>80</v>
      </c>
      <c r="H893">
        <v>90</v>
      </c>
      <c r="I893">
        <v>45</v>
      </c>
      <c r="J893">
        <v>480</v>
      </c>
      <c r="K893">
        <v>80</v>
      </c>
    </row>
    <row r="894" spans="2:11" x14ac:dyDescent="0.3">
      <c r="B894">
        <v>755</v>
      </c>
      <c r="C894" t="s">
        <v>1694</v>
      </c>
      <c r="D894">
        <v>40</v>
      </c>
      <c r="E894">
        <v>35</v>
      </c>
      <c r="F894">
        <v>55</v>
      </c>
      <c r="G894">
        <v>65</v>
      </c>
      <c r="H894">
        <v>75</v>
      </c>
      <c r="I894">
        <v>15</v>
      </c>
      <c r="J894">
        <v>285</v>
      </c>
      <c r="K894">
        <v>47.5</v>
      </c>
    </row>
    <row r="895" spans="2:11" x14ac:dyDescent="0.3">
      <c r="B895">
        <v>756</v>
      </c>
      <c r="C895" t="s">
        <v>1696</v>
      </c>
      <c r="D895">
        <v>60</v>
      </c>
      <c r="E895">
        <v>45</v>
      </c>
      <c r="F895">
        <v>80</v>
      </c>
      <c r="G895">
        <v>90</v>
      </c>
      <c r="H895">
        <v>100</v>
      </c>
      <c r="I895">
        <v>30</v>
      </c>
      <c r="J895">
        <v>405</v>
      </c>
      <c r="K895">
        <v>67.5</v>
      </c>
    </row>
    <row r="896" spans="2:11" x14ac:dyDescent="0.3">
      <c r="B896">
        <v>757</v>
      </c>
      <c r="C896" t="s">
        <v>1698</v>
      </c>
      <c r="D896">
        <v>48</v>
      </c>
      <c r="E896">
        <v>44</v>
      </c>
      <c r="F896">
        <v>40</v>
      </c>
      <c r="G896">
        <v>71</v>
      </c>
      <c r="H896">
        <v>40</v>
      </c>
      <c r="I896">
        <v>77</v>
      </c>
      <c r="J896">
        <v>320</v>
      </c>
      <c r="K896">
        <v>53.33</v>
      </c>
    </row>
    <row r="897" spans="2:11" x14ac:dyDescent="0.3">
      <c r="B897">
        <v>758</v>
      </c>
      <c r="C897" t="s">
        <v>1700</v>
      </c>
      <c r="D897">
        <v>68</v>
      </c>
      <c r="E897">
        <v>64</v>
      </c>
      <c r="F897">
        <v>60</v>
      </c>
      <c r="G897">
        <v>111</v>
      </c>
      <c r="H897">
        <v>60</v>
      </c>
      <c r="I897">
        <v>117</v>
      </c>
      <c r="J897">
        <v>480</v>
      </c>
      <c r="K897">
        <v>80</v>
      </c>
    </row>
    <row r="898" spans="2:11" x14ac:dyDescent="0.3">
      <c r="B898">
        <v>759</v>
      </c>
      <c r="C898" t="s">
        <v>1702</v>
      </c>
      <c r="D898">
        <v>70</v>
      </c>
      <c r="E898">
        <v>75</v>
      </c>
      <c r="F898">
        <v>50</v>
      </c>
      <c r="G898">
        <v>45</v>
      </c>
      <c r="H898">
        <v>50</v>
      </c>
      <c r="I898">
        <v>50</v>
      </c>
      <c r="J898">
        <v>340</v>
      </c>
      <c r="K898">
        <v>56.67</v>
      </c>
    </row>
    <row r="899" spans="2:11" x14ac:dyDescent="0.3">
      <c r="B899">
        <v>760</v>
      </c>
      <c r="C899" t="s">
        <v>1704</v>
      </c>
      <c r="D899">
        <v>120</v>
      </c>
      <c r="E899">
        <v>125</v>
      </c>
      <c r="F899">
        <v>80</v>
      </c>
      <c r="G899">
        <v>55</v>
      </c>
      <c r="H899">
        <v>60</v>
      </c>
      <c r="I899">
        <v>60</v>
      </c>
      <c r="J899">
        <v>500</v>
      </c>
      <c r="K899">
        <v>83.33</v>
      </c>
    </row>
    <row r="900" spans="2:11" x14ac:dyDescent="0.3">
      <c r="B900">
        <v>761</v>
      </c>
      <c r="C900" t="s">
        <v>1706</v>
      </c>
      <c r="D900">
        <v>42</v>
      </c>
      <c r="E900">
        <v>30</v>
      </c>
      <c r="F900">
        <v>38</v>
      </c>
      <c r="G900">
        <v>30</v>
      </c>
      <c r="H900">
        <v>38</v>
      </c>
      <c r="I900">
        <v>32</v>
      </c>
      <c r="J900">
        <v>210</v>
      </c>
      <c r="K900">
        <v>35</v>
      </c>
    </row>
    <row r="901" spans="2:11" x14ac:dyDescent="0.3">
      <c r="B901">
        <v>762</v>
      </c>
      <c r="C901" t="s">
        <v>1708</v>
      </c>
      <c r="D901">
        <v>52</v>
      </c>
      <c r="E901">
        <v>40</v>
      </c>
      <c r="F901">
        <v>48</v>
      </c>
      <c r="G901">
        <v>40</v>
      </c>
      <c r="H901">
        <v>48</v>
      </c>
      <c r="I901">
        <v>62</v>
      </c>
      <c r="J901">
        <v>290</v>
      </c>
      <c r="K901">
        <v>48.33</v>
      </c>
    </row>
    <row r="902" spans="2:11" x14ac:dyDescent="0.3">
      <c r="B902">
        <v>763</v>
      </c>
      <c r="C902" t="s">
        <v>1710</v>
      </c>
      <c r="D902">
        <v>72</v>
      </c>
      <c r="E902">
        <v>120</v>
      </c>
      <c r="F902">
        <v>98</v>
      </c>
      <c r="G902">
        <v>50</v>
      </c>
      <c r="H902">
        <v>98</v>
      </c>
      <c r="I902">
        <v>72</v>
      </c>
      <c r="J902">
        <v>510</v>
      </c>
      <c r="K902">
        <v>85</v>
      </c>
    </row>
    <row r="903" spans="2:11" x14ac:dyDescent="0.3">
      <c r="B903">
        <v>764</v>
      </c>
      <c r="C903" t="s">
        <v>1712</v>
      </c>
      <c r="D903">
        <v>51</v>
      </c>
      <c r="E903">
        <v>52</v>
      </c>
      <c r="F903">
        <v>90</v>
      </c>
      <c r="G903">
        <v>82</v>
      </c>
      <c r="H903">
        <v>110</v>
      </c>
      <c r="I903">
        <v>100</v>
      </c>
      <c r="J903">
        <v>485</v>
      </c>
      <c r="K903">
        <v>80.83</v>
      </c>
    </row>
    <row r="904" spans="2:11" x14ac:dyDescent="0.3">
      <c r="B904">
        <v>765</v>
      </c>
      <c r="C904" t="s">
        <v>1714</v>
      </c>
      <c r="D904">
        <v>90</v>
      </c>
      <c r="E904">
        <v>60</v>
      </c>
      <c r="F904">
        <v>80</v>
      </c>
      <c r="G904">
        <v>90</v>
      </c>
      <c r="H904">
        <v>110</v>
      </c>
      <c r="I904">
        <v>60</v>
      </c>
      <c r="J904">
        <v>490</v>
      </c>
      <c r="K904">
        <v>81.67</v>
      </c>
    </row>
    <row r="905" spans="2:11" x14ac:dyDescent="0.3">
      <c r="B905">
        <v>766</v>
      </c>
      <c r="C905" t="s">
        <v>1716</v>
      </c>
      <c r="D905">
        <v>100</v>
      </c>
      <c r="E905">
        <v>120</v>
      </c>
      <c r="F905">
        <v>90</v>
      </c>
      <c r="G905">
        <v>40</v>
      </c>
      <c r="H905">
        <v>60</v>
      </c>
      <c r="I905">
        <v>80</v>
      </c>
      <c r="J905">
        <v>490</v>
      </c>
      <c r="K905">
        <v>81.67</v>
      </c>
    </row>
    <row r="906" spans="2:11" x14ac:dyDescent="0.3">
      <c r="B906">
        <v>767</v>
      </c>
      <c r="C906" t="s">
        <v>1718</v>
      </c>
      <c r="D906">
        <v>25</v>
      </c>
      <c r="E906">
        <v>35</v>
      </c>
      <c r="F906">
        <v>40</v>
      </c>
      <c r="G906">
        <v>20</v>
      </c>
      <c r="H906">
        <v>30</v>
      </c>
      <c r="I906">
        <v>80</v>
      </c>
      <c r="J906">
        <v>230</v>
      </c>
      <c r="K906">
        <v>38.33</v>
      </c>
    </row>
    <row r="907" spans="2:11" x14ac:dyDescent="0.3">
      <c r="B907">
        <v>768</v>
      </c>
      <c r="C907" t="s">
        <v>1720</v>
      </c>
      <c r="D907">
        <v>75</v>
      </c>
      <c r="E907">
        <v>125</v>
      </c>
      <c r="F907">
        <v>140</v>
      </c>
      <c r="G907">
        <v>60</v>
      </c>
      <c r="H907">
        <v>90</v>
      </c>
      <c r="I907">
        <v>40</v>
      </c>
      <c r="J907">
        <v>530</v>
      </c>
      <c r="K907">
        <v>88.33</v>
      </c>
    </row>
    <row r="908" spans="2:11" x14ac:dyDescent="0.3">
      <c r="B908">
        <v>769</v>
      </c>
      <c r="C908" t="s">
        <v>1722</v>
      </c>
      <c r="D908">
        <v>55</v>
      </c>
      <c r="E908">
        <v>55</v>
      </c>
      <c r="F908">
        <v>80</v>
      </c>
      <c r="G908">
        <v>70</v>
      </c>
      <c r="H908">
        <v>45</v>
      </c>
      <c r="I908">
        <v>15</v>
      </c>
      <c r="J908">
        <v>320</v>
      </c>
      <c r="K908">
        <v>53.33</v>
      </c>
    </row>
    <row r="909" spans="2:11" x14ac:dyDescent="0.3">
      <c r="B909">
        <v>770</v>
      </c>
      <c r="C909" t="s">
        <v>1724</v>
      </c>
      <c r="D909">
        <v>85</v>
      </c>
      <c r="E909">
        <v>75</v>
      </c>
      <c r="F909">
        <v>110</v>
      </c>
      <c r="G909">
        <v>100</v>
      </c>
      <c r="H909">
        <v>75</v>
      </c>
      <c r="I909">
        <v>35</v>
      </c>
      <c r="J909">
        <v>480</v>
      </c>
      <c r="K909">
        <v>80</v>
      </c>
    </row>
    <row r="910" spans="2:11" x14ac:dyDescent="0.3">
      <c r="B910">
        <v>771</v>
      </c>
      <c r="C910" t="s">
        <v>1726</v>
      </c>
      <c r="D910">
        <v>55</v>
      </c>
      <c r="E910">
        <v>60</v>
      </c>
      <c r="F910">
        <v>130</v>
      </c>
      <c r="G910">
        <v>30</v>
      </c>
      <c r="H910">
        <v>130</v>
      </c>
      <c r="I910">
        <v>5</v>
      </c>
      <c r="J910">
        <v>410</v>
      </c>
      <c r="K910">
        <v>68.33</v>
      </c>
    </row>
    <row r="911" spans="2:11" x14ac:dyDescent="0.3">
      <c r="B911">
        <v>772</v>
      </c>
      <c r="C911" t="s">
        <v>1728</v>
      </c>
      <c r="D911">
        <v>95</v>
      </c>
      <c r="E911">
        <v>95</v>
      </c>
      <c r="F911">
        <v>95</v>
      </c>
      <c r="G911">
        <v>95</v>
      </c>
      <c r="H911">
        <v>95</v>
      </c>
      <c r="I911">
        <v>59</v>
      </c>
      <c r="J911">
        <v>534</v>
      </c>
      <c r="K911">
        <v>89</v>
      </c>
    </row>
    <row r="912" spans="2:11" x14ac:dyDescent="0.3">
      <c r="B912">
        <v>773</v>
      </c>
      <c r="C912" t="s">
        <v>1730</v>
      </c>
      <c r="D912">
        <v>95</v>
      </c>
      <c r="E912">
        <v>95</v>
      </c>
      <c r="F912">
        <v>95</v>
      </c>
      <c r="G912">
        <v>95</v>
      </c>
      <c r="H912">
        <v>95</v>
      </c>
      <c r="I912">
        <v>95</v>
      </c>
      <c r="J912">
        <v>570</v>
      </c>
      <c r="K912">
        <v>95</v>
      </c>
    </row>
    <row r="913" spans="2:11" x14ac:dyDescent="0.3">
      <c r="B913">
        <v>774</v>
      </c>
      <c r="C913" t="s">
        <v>1732</v>
      </c>
      <c r="D913">
        <v>60</v>
      </c>
      <c r="E913">
        <v>60</v>
      </c>
      <c r="F913">
        <v>100</v>
      </c>
      <c r="G913">
        <v>60</v>
      </c>
      <c r="H913">
        <v>100</v>
      </c>
      <c r="I913">
        <v>60</v>
      </c>
      <c r="J913">
        <v>440</v>
      </c>
      <c r="K913">
        <v>73.33</v>
      </c>
    </row>
    <row r="914" spans="2:11" x14ac:dyDescent="0.3">
      <c r="B914">
        <v>775</v>
      </c>
      <c r="C914" t="s">
        <v>1734</v>
      </c>
      <c r="D914">
        <v>65</v>
      </c>
      <c r="E914">
        <v>115</v>
      </c>
      <c r="F914">
        <v>65</v>
      </c>
      <c r="G914">
        <v>75</v>
      </c>
      <c r="H914">
        <v>95</v>
      </c>
      <c r="I914">
        <v>65</v>
      </c>
      <c r="J914">
        <v>480</v>
      </c>
      <c r="K914">
        <v>80</v>
      </c>
    </row>
    <row r="915" spans="2:11" x14ac:dyDescent="0.3">
      <c r="B915">
        <v>776</v>
      </c>
      <c r="C915" t="s">
        <v>1736</v>
      </c>
      <c r="D915">
        <v>60</v>
      </c>
      <c r="E915">
        <v>78</v>
      </c>
      <c r="F915">
        <v>135</v>
      </c>
      <c r="G915">
        <v>91</v>
      </c>
      <c r="H915">
        <v>85</v>
      </c>
      <c r="I915">
        <v>36</v>
      </c>
      <c r="J915">
        <v>485</v>
      </c>
      <c r="K915">
        <v>80.83</v>
      </c>
    </row>
    <row r="916" spans="2:11" x14ac:dyDescent="0.3">
      <c r="B916">
        <v>777</v>
      </c>
      <c r="C916" t="s">
        <v>1738</v>
      </c>
      <c r="D916">
        <v>65</v>
      </c>
      <c r="E916">
        <v>98</v>
      </c>
      <c r="F916">
        <v>63</v>
      </c>
      <c r="G916">
        <v>40</v>
      </c>
      <c r="H916">
        <v>73</v>
      </c>
      <c r="I916">
        <v>96</v>
      </c>
      <c r="J916">
        <v>435</v>
      </c>
      <c r="K916">
        <v>72.5</v>
      </c>
    </row>
    <row r="917" spans="2:11" x14ac:dyDescent="0.3">
      <c r="B917">
        <v>778</v>
      </c>
      <c r="C917" t="s">
        <v>1740</v>
      </c>
      <c r="D917">
        <v>55</v>
      </c>
      <c r="E917">
        <v>90</v>
      </c>
      <c r="F917">
        <v>80</v>
      </c>
      <c r="G917">
        <v>50</v>
      </c>
      <c r="H917">
        <v>105</v>
      </c>
      <c r="I917">
        <v>96</v>
      </c>
      <c r="J917">
        <v>476</v>
      </c>
      <c r="K917">
        <v>79.33</v>
      </c>
    </row>
    <row r="918" spans="2:11" x14ac:dyDescent="0.3">
      <c r="B918">
        <v>779</v>
      </c>
      <c r="C918" t="s">
        <v>1742</v>
      </c>
      <c r="D918">
        <v>68</v>
      </c>
      <c r="E918">
        <v>105</v>
      </c>
      <c r="F918">
        <v>70</v>
      </c>
      <c r="G918">
        <v>70</v>
      </c>
      <c r="H918">
        <v>70</v>
      </c>
      <c r="I918">
        <v>92</v>
      </c>
      <c r="J918">
        <v>475</v>
      </c>
      <c r="K918">
        <v>79.17</v>
      </c>
    </row>
    <row r="919" spans="2:11" x14ac:dyDescent="0.3">
      <c r="B919">
        <v>780</v>
      </c>
      <c r="C919" t="s">
        <v>1744</v>
      </c>
      <c r="D919">
        <v>78</v>
      </c>
      <c r="E919">
        <v>60</v>
      </c>
      <c r="F919">
        <v>85</v>
      </c>
      <c r="G919">
        <v>135</v>
      </c>
      <c r="H919">
        <v>91</v>
      </c>
      <c r="I919">
        <v>36</v>
      </c>
      <c r="J919">
        <v>485</v>
      </c>
      <c r="K919">
        <v>80.83</v>
      </c>
    </row>
    <row r="920" spans="2:11" x14ac:dyDescent="0.3">
      <c r="B920">
        <v>781</v>
      </c>
      <c r="C920" t="s">
        <v>1746</v>
      </c>
      <c r="D920">
        <v>70</v>
      </c>
      <c r="E920">
        <v>131</v>
      </c>
      <c r="F920">
        <v>100</v>
      </c>
      <c r="G920">
        <v>86</v>
      </c>
      <c r="H920">
        <v>90</v>
      </c>
      <c r="I920">
        <v>40</v>
      </c>
      <c r="J920">
        <v>517</v>
      </c>
      <c r="K920">
        <v>86.17</v>
      </c>
    </row>
    <row r="921" spans="2:11" x14ac:dyDescent="0.3">
      <c r="B921">
        <v>782</v>
      </c>
      <c r="C921" t="s">
        <v>1748</v>
      </c>
      <c r="D921">
        <v>45</v>
      </c>
      <c r="E921">
        <v>55</v>
      </c>
      <c r="F921">
        <v>65</v>
      </c>
      <c r="G921">
        <v>45</v>
      </c>
      <c r="H921">
        <v>45</v>
      </c>
      <c r="I921">
        <v>45</v>
      </c>
      <c r="J921">
        <v>300</v>
      </c>
      <c r="K921">
        <v>50</v>
      </c>
    </row>
    <row r="922" spans="2:11" x14ac:dyDescent="0.3">
      <c r="B922">
        <v>783</v>
      </c>
      <c r="C922" t="s">
        <v>1750</v>
      </c>
      <c r="D922">
        <v>55</v>
      </c>
      <c r="E922">
        <v>75</v>
      </c>
      <c r="F922">
        <v>90</v>
      </c>
      <c r="G922">
        <v>65</v>
      </c>
      <c r="H922">
        <v>70</v>
      </c>
      <c r="I922">
        <v>65</v>
      </c>
      <c r="J922">
        <v>420</v>
      </c>
      <c r="K922">
        <v>70</v>
      </c>
    </row>
    <row r="923" spans="2:11" x14ac:dyDescent="0.3">
      <c r="B923">
        <v>784</v>
      </c>
      <c r="C923" t="s">
        <v>1752</v>
      </c>
      <c r="D923">
        <v>75</v>
      </c>
      <c r="E923">
        <v>110</v>
      </c>
      <c r="F923">
        <v>125</v>
      </c>
      <c r="G923">
        <v>100</v>
      </c>
      <c r="H923">
        <v>105</v>
      </c>
      <c r="I923">
        <v>85</v>
      </c>
      <c r="J923">
        <v>600</v>
      </c>
      <c r="K923">
        <v>100</v>
      </c>
    </row>
    <row r="924" spans="2:11" x14ac:dyDescent="0.3">
      <c r="B924">
        <v>785</v>
      </c>
      <c r="C924" t="s">
        <v>1754</v>
      </c>
      <c r="D924">
        <v>70</v>
      </c>
      <c r="E924">
        <v>115</v>
      </c>
      <c r="F924">
        <v>85</v>
      </c>
      <c r="G924">
        <v>95</v>
      </c>
      <c r="H924">
        <v>75</v>
      </c>
      <c r="I924">
        <v>130</v>
      </c>
      <c r="J924">
        <v>570</v>
      </c>
      <c r="K924">
        <v>95</v>
      </c>
    </row>
    <row r="925" spans="2:11" x14ac:dyDescent="0.3">
      <c r="B925">
        <v>786</v>
      </c>
      <c r="C925" t="s">
        <v>1756</v>
      </c>
      <c r="D925">
        <v>70</v>
      </c>
      <c r="E925">
        <v>85</v>
      </c>
      <c r="F925">
        <v>75</v>
      </c>
      <c r="G925">
        <v>130</v>
      </c>
      <c r="H925">
        <v>115</v>
      </c>
      <c r="I925">
        <v>95</v>
      </c>
      <c r="J925">
        <v>570</v>
      </c>
      <c r="K925">
        <v>95</v>
      </c>
    </row>
    <row r="926" spans="2:11" x14ac:dyDescent="0.3">
      <c r="B926">
        <v>787</v>
      </c>
      <c r="C926" t="s">
        <v>1758</v>
      </c>
      <c r="D926">
        <v>70</v>
      </c>
      <c r="E926">
        <v>130</v>
      </c>
      <c r="F926">
        <v>115</v>
      </c>
      <c r="G926">
        <v>85</v>
      </c>
      <c r="H926">
        <v>95</v>
      </c>
      <c r="I926">
        <v>75</v>
      </c>
      <c r="J926">
        <v>570</v>
      </c>
      <c r="K926">
        <v>95</v>
      </c>
    </row>
    <row r="927" spans="2:11" x14ac:dyDescent="0.3">
      <c r="B927">
        <v>788</v>
      </c>
      <c r="C927" t="s">
        <v>1760</v>
      </c>
      <c r="D927">
        <v>70</v>
      </c>
      <c r="E927">
        <v>75</v>
      </c>
      <c r="F927">
        <v>115</v>
      </c>
      <c r="G927">
        <v>95</v>
      </c>
      <c r="H927">
        <v>130</v>
      </c>
      <c r="I927">
        <v>85</v>
      </c>
      <c r="J927">
        <v>570</v>
      </c>
      <c r="K927">
        <v>95</v>
      </c>
    </row>
    <row r="928" spans="2:11" x14ac:dyDescent="0.3">
      <c r="B928">
        <v>789</v>
      </c>
      <c r="C928" t="s">
        <v>1762</v>
      </c>
      <c r="D928">
        <v>43</v>
      </c>
      <c r="E928">
        <v>29</v>
      </c>
      <c r="F928">
        <v>31</v>
      </c>
      <c r="G928">
        <v>29</v>
      </c>
      <c r="H928">
        <v>31</v>
      </c>
      <c r="I928">
        <v>37</v>
      </c>
      <c r="J928">
        <v>200</v>
      </c>
      <c r="K928">
        <v>33.33</v>
      </c>
    </row>
    <row r="929" spans="2:11" x14ac:dyDescent="0.3">
      <c r="B929">
        <v>790</v>
      </c>
      <c r="C929" t="s">
        <v>1764</v>
      </c>
      <c r="D929">
        <v>43</v>
      </c>
      <c r="E929">
        <v>29</v>
      </c>
      <c r="F929">
        <v>131</v>
      </c>
      <c r="G929">
        <v>29</v>
      </c>
      <c r="H929">
        <v>131</v>
      </c>
      <c r="I929">
        <v>37</v>
      </c>
      <c r="J929">
        <v>400</v>
      </c>
      <c r="K929">
        <v>66.67</v>
      </c>
    </row>
    <row r="930" spans="2:11" x14ac:dyDescent="0.3">
      <c r="B930">
        <v>791</v>
      </c>
      <c r="C930" t="s">
        <v>1766</v>
      </c>
      <c r="D930">
        <v>137</v>
      </c>
      <c r="E930">
        <v>137</v>
      </c>
      <c r="F930">
        <v>107</v>
      </c>
      <c r="G930">
        <v>113</v>
      </c>
      <c r="H930">
        <v>89</v>
      </c>
      <c r="I930">
        <v>97</v>
      </c>
      <c r="J930">
        <v>680</v>
      </c>
      <c r="K930">
        <v>113.33</v>
      </c>
    </row>
    <row r="931" spans="2:11" x14ac:dyDescent="0.3">
      <c r="B931">
        <v>792</v>
      </c>
      <c r="C931" t="s">
        <v>1768</v>
      </c>
      <c r="D931">
        <v>137</v>
      </c>
      <c r="E931">
        <v>113</v>
      </c>
      <c r="F931">
        <v>89</v>
      </c>
      <c r="G931">
        <v>137</v>
      </c>
      <c r="H931">
        <v>107</v>
      </c>
      <c r="I931">
        <v>97</v>
      </c>
      <c r="J931">
        <v>680</v>
      </c>
      <c r="K931">
        <v>113.33</v>
      </c>
    </row>
    <row r="932" spans="2:11" x14ac:dyDescent="0.3">
      <c r="B932">
        <v>793</v>
      </c>
      <c r="C932" t="s">
        <v>1770</v>
      </c>
      <c r="D932">
        <v>109</v>
      </c>
      <c r="E932">
        <v>53</v>
      </c>
      <c r="F932">
        <v>47</v>
      </c>
      <c r="G932">
        <v>127</v>
      </c>
      <c r="H932">
        <v>131</v>
      </c>
      <c r="I932">
        <v>103</v>
      </c>
      <c r="J932">
        <v>570</v>
      </c>
      <c r="K932">
        <v>95</v>
      </c>
    </row>
    <row r="933" spans="2:11" x14ac:dyDescent="0.3">
      <c r="B933">
        <v>794</v>
      </c>
      <c r="C933" t="s">
        <v>1772</v>
      </c>
      <c r="D933">
        <v>107</v>
      </c>
      <c r="E933">
        <v>139</v>
      </c>
      <c r="F933">
        <v>139</v>
      </c>
      <c r="G933">
        <v>53</v>
      </c>
      <c r="H933">
        <v>53</v>
      </c>
      <c r="I933">
        <v>79</v>
      </c>
      <c r="J933">
        <v>570</v>
      </c>
      <c r="K933">
        <v>95</v>
      </c>
    </row>
    <row r="934" spans="2:11" x14ac:dyDescent="0.3">
      <c r="B934">
        <v>795</v>
      </c>
      <c r="C934" t="s">
        <v>1774</v>
      </c>
      <c r="D934">
        <v>71</v>
      </c>
      <c r="E934">
        <v>137</v>
      </c>
      <c r="F934">
        <v>37</v>
      </c>
      <c r="G934">
        <v>137</v>
      </c>
      <c r="H934">
        <v>37</v>
      </c>
      <c r="I934">
        <v>151</v>
      </c>
      <c r="J934">
        <v>570</v>
      </c>
      <c r="K934">
        <v>95</v>
      </c>
    </row>
    <row r="935" spans="2:11" x14ac:dyDescent="0.3">
      <c r="B935">
        <v>796</v>
      </c>
      <c r="C935" t="s">
        <v>1776</v>
      </c>
      <c r="D935">
        <v>83</v>
      </c>
      <c r="E935">
        <v>89</v>
      </c>
      <c r="F935">
        <v>71</v>
      </c>
      <c r="G935">
        <v>173</v>
      </c>
      <c r="H935">
        <v>71</v>
      </c>
      <c r="I935">
        <v>83</v>
      </c>
      <c r="J935">
        <v>570</v>
      </c>
      <c r="K935">
        <v>95</v>
      </c>
    </row>
    <row r="936" spans="2:11" x14ac:dyDescent="0.3">
      <c r="B936">
        <v>797</v>
      </c>
      <c r="C936" t="s">
        <v>1778</v>
      </c>
      <c r="D936">
        <v>97</v>
      </c>
      <c r="E936">
        <v>101</v>
      </c>
      <c r="F936">
        <v>103</v>
      </c>
      <c r="G936">
        <v>107</v>
      </c>
      <c r="H936">
        <v>101</v>
      </c>
      <c r="I936">
        <v>61</v>
      </c>
      <c r="J936">
        <v>570</v>
      </c>
      <c r="K936">
        <v>95</v>
      </c>
    </row>
    <row r="937" spans="2:11" x14ac:dyDescent="0.3">
      <c r="B937">
        <v>798</v>
      </c>
      <c r="C937" t="s">
        <v>1780</v>
      </c>
      <c r="D937">
        <v>59</v>
      </c>
      <c r="E937">
        <v>181</v>
      </c>
      <c r="F937">
        <v>131</v>
      </c>
      <c r="G937">
        <v>59</v>
      </c>
      <c r="H937">
        <v>31</v>
      </c>
      <c r="I937">
        <v>109</v>
      </c>
      <c r="J937">
        <v>570</v>
      </c>
      <c r="K937">
        <v>95</v>
      </c>
    </row>
    <row r="938" spans="2:11" x14ac:dyDescent="0.3">
      <c r="B938">
        <v>799</v>
      </c>
      <c r="C938" t="s">
        <v>1782</v>
      </c>
      <c r="D938">
        <v>223</v>
      </c>
      <c r="E938">
        <v>101</v>
      </c>
      <c r="F938">
        <v>53</v>
      </c>
      <c r="G938">
        <v>97</v>
      </c>
      <c r="H938">
        <v>53</v>
      </c>
      <c r="I938">
        <v>43</v>
      </c>
      <c r="J938">
        <v>570</v>
      </c>
      <c r="K938">
        <v>95</v>
      </c>
    </row>
    <row r="939" spans="2:11" x14ac:dyDescent="0.3">
      <c r="B939">
        <v>800</v>
      </c>
      <c r="C939" t="s">
        <v>1784</v>
      </c>
      <c r="D939">
        <v>97</v>
      </c>
      <c r="E939">
        <v>107</v>
      </c>
      <c r="F939">
        <v>101</v>
      </c>
      <c r="G939">
        <v>127</v>
      </c>
      <c r="H939">
        <v>89</v>
      </c>
      <c r="I939">
        <v>79</v>
      </c>
      <c r="J939">
        <v>600</v>
      </c>
      <c r="K939">
        <v>100</v>
      </c>
    </row>
    <row r="940" spans="2:11" x14ac:dyDescent="0.3">
      <c r="B940">
        <v>800</v>
      </c>
      <c r="C940" t="s">
        <v>1786</v>
      </c>
      <c r="D940">
        <v>97</v>
      </c>
      <c r="E940">
        <v>157</v>
      </c>
      <c r="F940">
        <v>127</v>
      </c>
      <c r="G940">
        <v>113</v>
      </c>
      <c r="H940">
        <v>109</v>
      </c>
      <c r="I940">
        <v>77</v>
      </c>
      <c r="J940">
        <v>680</v>
      </c>
      <c r="K940">
        <v>113.33</v>
      </c>
    </row>
    <row r="941" spans="2:11" x14ac:dyDescent="0.3">
      <c r="B941">
        <v>800</v>
      </c>
      <c r="C941" t="s">
        <v>1788</v>
      </c>
      <c r="D941">
        <v>97</v>
      </c>
      <c r="E941">
        <v>113</v>
      </c>
      <c r="F941">
        <v>109</v>
      </c>
      <c r="G941">
        <v>157</v>
      </c>
      <c r="H941">
        <v>127</v>
      </c>
      <c r="I941">
        <v>77</v>
      </c>
      <c r="J941">
        <v>680</v>
      </c>
      <c r="K941">
        <v>113.33</v>
      </c>
    </row>
    <row r="942" spans="2:11" x14ac:dyDescent="0.3">
      <c r="B942">
        <v>800</v>
      </c>
      <c r="C942" t="s">
        <v>1790</v>
      </c>
      <c r="D942">
        <v>97</v>
      </c>
      <c r="E942">
        <v>167</v>
      </c>
      <c r="F942">
        <v>97</v>
      </c>
      <c r="G942">
        <v>167</v>
      </c>
      <c r="H942">
        <v>97</v>
      </c>
      <c r="I942">
        <v>129</v>
      </c>
      <c r="J942">
        <v>754</v>
      </c>
      <c r="K942">
        <v>125.67</v>
      </c>
    </row>
    <row r="943" spans="2:11" x14ac:dyDescent="0.3">
      <c r="B943">
        <v>801</v>
      </c>
      <c r="C943" t="s">
        <v>1792</v>
      </c>
      <c r="D943">
        <v>80</v>
      </c>
      <c r="E943">
        <v>95</v>
      </c>
      <c r="F943">
        <v>115</v>
      </c>
      <c r="G943">
        <v>130</v>
      </c>
      <c r="H943">
        <v>115</v>
      </c>
      <c r="I943">
        <v>65</v>
      </c>
      <c r="J943">
        <v>600</v>
      </c>
      <c r="K943">
        <v>100</v>
      </c>
    </row>
    <row r="944" spans="2:11" x14ac:dyDescent="0.3">
      <c r="B944">
        <v>802</v>
      </c>
      <c r="C944" t="s">
        <v>1794</v>
      </c>
      <c r="D944">
        <v>90</v>
      </c>
      <c r="E944">
        <v>125</v>
      </c>
      <c r="F944">
        <v>80</v>
      </c>
      <c r="G944">
        <v>90</v>
      </c>
      <c r="H944">
        <v>90</v>
      </c>
      <c r="I944">
        <v>125</v>
      </c>
      <c r="J944">
        <v>600</v>
      </c>
      <c r="K944">
        <v>100</v>
      </c>
    </row>
    <row r="945" spans="2:11" x14ac:dyDescent="0.3">
      <c r="B945">
        <v>803</v>
      </c>
      <c r="C945" t="s">
        <v>1796</v>
      </c>
      <c r="D945">
        <v>67</v>
      </c>
      <c r="E945">
        <v>73</v>
      </c>
      <c r="F945">
        <v>67</v>
      </c>
      <c r="G945">
        <v>73</v>
      </c>
      <c r="H945">
        <v>67</v>
      </c>
      <c r="I945">
        <v>73</v>
      </c>
      <c r="J945">
        <v>420</v>
      </c>
      <c r="K945">
        <v>70</v>
      </c>
    </row>
    <row r="946" spans="2:11" x14ac:dyDescent="0.3">
      <c r="B946">
        <v>804</v>
      </c>
      <c r="C946" t="s">
        <v>1798</v>
      </c>
      <c r="D946">
        <v>73</v>
      </c>
      <c r="E946">
        <v>73</v>
      </c>
      <c r="F946">
        <v>73</v>
      </c>
      <c r="G946">
        <v>127</v>
      </c>
      <c r="H946">
        <v>73</v>
      </c>
      <c r="I946">
        <v>121</v>
      </c>
      <c r="J946">
        <v>540</v>
      </c>
      <c r="K946">
        <v>90</v>
      </c>
    </row>
    <row r="947" spans="2:11" x14ac:dyDescent="0.3">
      <c r="B947">
        <v>805</v>
      </c>
      <c r="C947" t="s">
        <v>1800</v>
      </c>
      <c r="D947">
        <v>61</v>
      </c>
      <c r="E947">
        <v>131</v>
      </c>
      <c r="F947">
        <v>211</v>
      </c>
      <c r="G947">
        <v>53</v>
      </c>
      <c r="H947">
        <v>101</v>
      </c>
      <c r="I947">
        <v>13</v>
      </c>
      <c r="J947">
        <v>570</v>
      </c>
      <c r="K947">
        <v>95</v>
      </c>
    </row>
    <row r="948" spans="2:11" x14ac:dyDescent="0.3">
      <c r="B948">
        <v>806</v>
      </c>
      <c r="C948" t="s">
        <v>1802</v>
      </c>
      <c r="D948">
        <v>53</v>
      </c>
      <c r="E948">
        <v>127</v>
      </c>
      <c r="F948">
        <v>53</v>
      </c>
      <c r="G948">
        <v>151</v>
      </c>
      <c r="H948">
        <v>79</v>
      </c>
      <c r="I948">
        <v>107</v>
      </c>
      <c r="J948">
        <v>570</v>
      </c>
      <c r="K948">
        <v>95</v>
      </c>
    </row>
    <row r="949" spans="2:11" x14ac:dyDescent="0.3">
      <c r="B949">
        <v>807</v>
      </c>
      <c r="C949" t="s">
        <v>1804</v>
      </c>
      <c r="D949">
        <v>88</v>
      </c>
      <c r="E949">
        <v>112</v>
      </c>
      <c r="F949">
        <v>75</v>
      </c>
      <c r="G949">
        <v>102</v>
      </c>
      <c r="H949">
        <v>80</v>
      </c>
      <c r="I949">
        <v>143</v>
      </c>
      <c r="J949">
        <v>600</v>
      </c>
      <c r="K949">
        <v>100</v>
      </c>
    </row>
    <row r="950" spans="2:11" x14ac:dyDescent="0.3">
      <c r="B950">
        <v>808</v>
      </c>
      <c r="C950" t="s">
        <v>1806</v>
      </c>
      <c r="D950">
        <v>46</v>
      </c>
      <c r="E950">
        <v>65</v>
      </c>
      <c r="F950">
        <v>65</v>
      </c>
      <c r="G950">
        <v>55</v>
      </c>
      <c r="H950">
        <v>35</v>
      </c>
      <c r="I950">
        <v>34</v>
      </c>
      <c r="J950">
        <v>300</v>
      </c>
      <c r="K950">
        <v>50</v>
      </c>
    </row>
    <row r="951" spans="2:11" x14ac:dyDescent="0.3">
      <c r="B951">
        <v>809</v>
      </c>
      <c r="C951" t="s">
        <v>1808</v>
      </c>
      <c r="D951">
        <v>135</v>
      </c>
      <c r="E951">
        <v>143</v>
      </c>
      <c r="F951">
        <v>143</v>
      </c>
      <c r="G951">
        <v>80</v>
      </c>
      <c r="H951">
        <v>65</v>
      </c>
      <c r="I951">
        <v>34</v>
      </c>
      <c r="J951">
        <v>600</v>
      </c>
      <c r="K951">
        <v>100</v>
      </c>
    </row>
    <row r="952" spans="2:11" x14ac:dyDescent="0.3">
      <c r="B952">
        <v>810</v>
      </c>
      <c r="C952" t="s">
        <v>1810</v>
      </c>
      <c r="D952">
        <v>50</v>
      </c>
      <c r="E952">
        <v>65</v>
      </c>
      <c r="F952">
        <v>50</v>
      </c>
      <c r="G952">
        <v>40</v>
      </c>
      <c r="H952">
        <v>40</v>
      </c>
      <c r="I952">
        <v>65</v>
      </c>
      <c r="J952">
        <v>310</v>
      </c>
      <c r="K952">
        <v>51.67</v>
      </c>
    </row>
    <row r="953" spans="2:11" x14ac:dyDescent="0.3">
      <c r="B953">
        <v>811</v>
      </c>
      <c r="C953" t="s">
        <v>1812</v>
      </c>
      <c r="D953">
        <v>70</v>
      </c>
      <c r="E953">
        <v>85</v>
      </c>
      <c r="F953">
        <v>70</v>
      </c>
      <c r="G953">
        <v>55</v>
      </c>
      <c r="H953">
        <v>60</v>
      </c>
      <c r="I953">
        <v>80</v>
      </c>
      <c r="J953">
        <v>420</v>
      </c>
      <c r="K953">
        <v>70</v>
      </c>
    </row>
    <row r="954" spans="2:11" x14ac:dyDescent="0.3">
      <c r="B954">
        <v>812</v>
      </c>
      <c r="C954" t="s">
        <v>1814</v>
      </c>
      <c r="D954">
        <v>100</v>
      </c>
      <c r="E954">
        <v>125</v>
      </c>
      <c r="F954">
        <v>90</v>
      </c>
      <c r="G954">
        <v>60</v>
      </c>
      <c r="H954">
        <v>70</v>
      </c>
      <c r="I954">
        <v>85</v>
      </c>
      <c r="J954">
        <v>530</v>
      </c>
      <c r="K954">
        <v>88.33</v>
      </c>
    </row>
    <row r="955" spans="2:11" x14ac:dyDescent="0.3">
      <c r="B955">
        <v>813</v>
      </c>
      <c r="C955" t="s">
        <v>1816</v>
      </c>
      <c r="D955">
        <v>50</v>
      </c>
      <c r="E955">
        <v>71</v>
      </c>
      <c r="F955">
        <v>40</v>
      </c>
      <c r="G955">
        <v>40</v>
      </c>
      <c r="H955">
        <v>40</v>
      </c>
      <c r="I955">
        <v>69</v>
      </c>
      <c r="J955">
        <v>310</v>
      </c>
      <c r="K955">
        <v>51.67</v>
      </c>
    </row>
    <row r="956" spans="2:11" x14ac:dyDescent="0.3">
      <c r="B956">
        <v>814</v>
      </c>
      <c r="C956" t="s">
        <v>1818</v>
      </c>
      <c r="D956">
        <v>65</v>
      </c>
      <c r="E956">
        <v>86</v>
      </c>
      <c r="F956">
        <v>60</v>
      </c>
      <c r="G956">
        <v>55</v>
      </c>
      <c r="H956">
        <v>60</v>
      </c>
      <c r="I956">
        <v>94</v>
      </c>
      <c r="J956">
        <v>420</v>
      </c>
      <c r="K956">
        <v>70</v>
      </c>
    </row>
    <row r="957" spans="2:11" x14ac:dyDescent="0.3">
      <c r="B957">
        <v>815</v>
      </c>
      <c r="C957" t="s">
        <v>1820</v>
      </c>
      <c r="D957">
        <v>80</v>
      </c>
      <c r="E957">
        <v>116</v>
      </c>
      <c r="F957">
        <v>75</v>
      </c>
      <c r="G957">
        <v>65</v>
      </c>
      <c r="H957">
        <v>75</v>
      </c>
      <c r="I957">
        <v>119</v>
      </c>
      <c r="J957">
        <v>530</v>
      </c>
      <c r="K957">
        <v>88.33</v>
      </c>
    </row>
    <row r="958" spans="2:11" x14ac:dyDescent="0.3">
      <c r="B958">
        <v>816</v>
      </c>
      <c r="C958" t="s">
        <v>1822</v>
      </c>
      <c r="D958">
        <v>50</v>
      </c>
      <c r="E958">
        <v>40</v>
      </c>
      <c r="F958">
        <v>40</v>
      </c>
      <c r="G958">
        <v>70</v>
      </c>
      <c r="H958">
        <v>40</v>
      </c>
      <c r="I958">
        <v>70</v>
      </c>
      <c r="J958">
        <v>310</v>
      </c>
      <c r="K958">
        <v>51.67</v>
      </c>
    </row>
    <row r="959" spans="2:11" x14ac:dyDescent="0.3">
      <c r="B959">
        <v>817</v>
      </c>
      <c r="C959" t="s">
        <v>1824</v>
      </c>
      <c r="D959">
        <v>65</v>
      </c>
      <c r="E959">
        <v>60</v>
      </c>
      <c r="F959">
        <v>55</v>
      </c>
      <c r="G959">
        <v>95</v>
      </c>
      <c r="H959">
        <v>55</v>
      </c>
      <c r="I959">
        <v>90</v>
      </c>
      <c r="J959">
        <v>420</v>
      </c>
      <c r="K959">
        <v>70</v>
      </c>
    </row>
    <row r="960" spans="2:11" x14ac:dyDescent="0.3">
      <c r="B960">
        <v>818</v>
      </c>
      <c r="C960" t="s">
        <v>1826</v>
      </c>
      <c r="D960">
        <v>70</v>
      </c>
      <c r="E960">
        <v>85</v>
      </c>
      <c r="F960">
        <v>65</v>
      </c>
      <c r="G960">
        <v>125</v>
      </c>
      <c r="H960">
        <v>65</v>
      </c>
      <c r="I960">
        <v>120</v>
      </c>
      <c r="J960">
        <v>530</v>
      </c>
      <c r="K960">
        <v>88.33</v>
      </c>
    </row>
    <row r="961" spans="2:11" x14ac:dyDescent="0.3">
      <c r="B961">
        <v>819</v>
      </c>
      <c r="C961" t="s">
        <v>1828</v>
      </c>
      <c r="D961">
        <v>70</v>
      </c>
      <c r="E961">
        <v>55</v>
      </c>
      <c r="F961">
        <v>55</v>
      </c>
      <c r="G961">
        <v>35</v>
      </c>
      <c r="H961">
        <v>35</v>
      </c>
      <c r="I961">
        <v>25</v>
      </c>
      <c r="J961">
        <v>275</v>
      </c>
      <c r="K961">
        <v>45.83</v>
      </c>
    </row>
    <row r="962" spans="2:11" x14ac:dyDescent="0.3">
      <c r="B962">
        <v>820</v>
      </c>
      <c r="C962" t="s">
        <v>1830</v>
      </c>
      <c r="D962">
        <v>120</v>
      </c>
      <c r="E962">
        <v>95</v>
      </c>
      <c r="F962">
        <v>95</v>
      </c>
      <c r="G962">
        <v>55</v>
      </c>
      <c r="H962">
        <v>75</v>
      </c>
      <c r="I962">
        <v>20</v>
      </c>
      <c r="J962">
        <v>460</v>
      </c>
      <c r="K962">
        <v>76.67</v>
      </c>
    </row>
    <row r="963" spans="2:11" x14ac:dyDescent="0.3">
      <c r="B963">
        <v>821</v>
      </c>
      <c r="C963" t="s">
        <v>1832</v>
      </c>
      <c r="D963">
        <v>38</v>
      </c>
      <c r="E963">
        <v>47</v>
      </c>
      <c r="F963">
        <v>35</v>
      </c>
      <c r="G963">
        <v>33</v>
      </c>
      <c r="H963">
        <v>35</v>
      </c>
      <c r="I963">
        <v>57</v>
      </c>
      <c r="J963">
        <v>245</v>
      </c>
      <c r="K963">
        <v>40.83</v>
      </c>
    </row>
    <row r="964" spans="2:11" x14ac:dyDescent="0.3">
      <c r="B964">
        <v>822</v>
      </c>
      <c r="C964" t="s">
        <v>1834</v>
      </c>
      <c r="D964">
        <v>68</v>
      </c>
      <c r="E964">
        <v>67</v>
      </c>
      <c r="F964">
        <v>55</v>
      </c>
      <c r="G964">
        <v>43</v>
      </c>
      <c r="H964">
        <v>55</v>
      </c>
      <c r="I964">
        <v>77</v>
      </c>
      <c r="J964">
        <v>365</v>
      </c>
      <c r="K964">
        <v>60.83</v>
      </c>
    </row>
    <row r="965" spans="2:11" x14ac:dyDescent="0.3">
      <c r="B965">
        <v>823</v>
      </c>
      <c r="C965" t="s">
        <v>1836</v>
      </c>
      <c r="D965">
        <v>98</v>
      </c>
      <c r="E965">
        <v>87</v>
      </c>
      <c r="F965">
        <v>105</v>
      </c>
      <c r="G965">
        <v>53</v>
      </c>
      <c r="H965">
        <v>85</v>
      </c>
      <c r="I965">
        <v>67</v>
      </c>
      <c r="J965">
        <v>495</v>
      </c>
      <c r="K965">
        <v>82.5</v>
      </c>
    </row>
    <row r="966" spans="2:11" x14ac:dyDescent="0.3">
      <c r="B966">
        <v>824</v>
      </c>
      <c r="C966" t="s">
        <v>1838</v>
      </c>
      <c r="D966">
        <v>25</v>
      </c>
      <c r="E966">
        <v>20</v>
      </c>
      <c r="F966">
        <v>20</v>
      </c>
      <c r="G966">
        <v>25</v>
      </c>
      <c r="H966">
        <v>45</v>
      </c>
      <c r="I966">
        <v>45</v>
      </c>
      <c r="J966">
        <v>180</v>
      </c>
      <c r="K966">
        <v>30</v>
      </c>
    </row>
    <row r="967" spans="2:11" x14ac:dyDescent="0.3">
      <c r="B967">
        <v>825</v>
      </c>
      <c r="C967" t="s">
        <v>1840</v>
      </c>
      <c r="D967">
        <v>50</v>
      </c>
      <c r="E967">
        <v>35</v>
      </c>
      <c r="F967">
        <v>80</v>
      </c>
      <c r="G967">
        <v>50</v>
      </c>
      <c r="H967">
        <v>90</v>
      </c>
      <c r="I967">
        <v>30</v>
      </c>
      <c r="J967">
        <v>335</v>
      </c>
      <c r="K967">
        <v>55.83</v>
      </c>
    </row>
    <row r="968" spans="2:11" x14ac:dyDescent="0.3">
      <c r="B968">
        <v>826</v>
      </c>
      <c r="C968" t="s">
        <v>1842</v>
      </c>
      <c r="D968">
        <v>60</v>
      </c>
      <c r="E968">
        <v>45</v>
      </c>
      <c r="F968">
        <v>110</v>
      </c>
      <c r="G968">
        <v>80</v>
      </c>
      <c r="H968">
        <v>120</v>
      </c>
      <c r="I968">
        <v>90</v>
      </c>
      <c r="J968">
        <v>505</v>
      </c>
      <c r="K968">
        <v>84.17</v>
      </c>
    </row>
    <row r="969" spans="2:11" x14ac:dyDescent="0.3">
      <c r="B969">
        <v>827</v>
      </c>
      <c r="C969" t="s">
        <v>1844</v>
      </c>
      <c r="D969">
        <v>40</v>
      </c>
      <c r="E969">
        <v>28</v>
      </c>
      <c r="F969">
        <v>28</v>
      </c>
      <c r="G969">
        <v>47</v>
      </c>
      <c r="H969">
        <v>52</v>
      </c>
      <c r="I969">
        <v>50</v>
      </c>
      <c r="J969">
        <v>245</v>
      </c>
      <c r="K969">
        <v>40.83</v>
      </c>
    </row>
    <row r="970" spans="2:11" x14ac:dyDescent="0.3">
      <c r="B970">
        <v>828</v>
      </c>
      <c r="C970" t="s">
        <v>1846</v>
      </c>
      <c r="D970">
        <v>70</v>
      </c>
      <c r="E970">
        <v>58</v>
      </c>
      <c r="F970">
        <v>58</v>
      </c>
      <c r="G970">
        <v>87</v>
      </c>
      <c r="H970">
        <v>92</v>
      </c>
      <c r="I970">
        <v>90</v>
      </c>
      <c r="J970">
        <v>455</v>
      </c>
      <c r="K970">
        <v>75.83</v>
      </c>
    </row>
    <row r="971" spans="2:11" x14ac:dyDescent="0.3">
      <c r="B971">
        <v>829</v>
      </c>
      <c r="C971" t="s">
        <v>1848</v>
      </c>
      <c r="D971">
        <v>40</v>
      </c>
      <c r="E971">
        <v>40</v>
      </c>
      <c r="F971">
        <v>60</v>
      </c>
      <c r="G971">
        <v>40</v>
      </c>
      <c r="H971">
        <v>60</v>
      </c>
      <c r="I971">
        <v>10</v>
      </c>
      <c r="J971">
        <v>250</v>
      </c>
      <c r="K971">
        <v>41.67</v>
      </c>
    </row>
    <row r="972" spans="2:11" x14ac:dyDescent="0.3">
      <c r="B972">
        <v>830</v>
      </c>
      <c r="C972" t="s">
        <v>1850</v>
      </c>
      <c r="D972">
        <v>60</v>
      </c>
      <c r="E972">
        <v>50</v>
      </c>
      <c r="F972">
        <v>90</v>
      </c>
      <c r="G972">
        <v>80</v>
      </c>
      <c r="H972">
        <v>120</v>
      </c>
      <c r="I972">
        <v>60</v>
      </c>
      <c r="J972">
        <v>460</v>
      </c>
      <c r="K972">
        <v>76.67</v>
      </c>
    </row>
    <row r="973" spans="2:11" x14ac:dyDescent="0.3">
      <c r="B973">
        <v>831</v>
      </c>
      <c r="C973" t="s">
        <v>1852</v>
      </c>
      <c r="D973">
        <v>42</v>
      </c>
      <c r="E973">
        <v>40</v>
      </c>
      <c r="F973">
        <v>55</v>
      </c>
      <c r="G973">
        <v>40</v>
      </c>
      <c r="H973">
        <v>45</v>
      </c>
      <c r="I973">
        <v>48</v>
      </c>
      <c r="J973">
        <v>270</v>
      </c>
      <c r="K973">
        <v>45</v>
      </c>
    </row>
    <row r="974" spans="2:11" x14ac:dyDescent="0.3">
      <c r="B974">
        <v>832</v>
      </c>
      <c r="C974" t="s">
        <v>1854</v>
      </c>
      <c r="D974">
        <v>72</v>
      </c>
      <c r="E974">
        <v>80</v>
      </c>
      <c r="F974">
        <v>100</v>
      </c>
      <c r="G974">
        <v>60</v>
      </c>
      <c r="H974">
        <v>90</v>
      </c>
      <c r="I974">
        <v>88</v>
      </c>
      <c r="J974">
        <v>490</v>
      </c>
      <c r="K974">
        <v>81.67</v>
      </c>
    </row>
    <row r="975" spans="2:11" x14ac:dyDescent="0.3">
      <c r="B975">
        <v>833</v>
      </c>
      <c r="C975" t="s">
        <v>1856</v>
      </c>
      <c r="D975">
        <v>50</v>
      </c>
      <c r="E975">
        <v>64</v>
      </c>
      <c r="F975">
        <v>50</v>
      </c>
      <c r="G975">
        <v>38</v>
      </c>
      <c r="H975">
        <v>38</v>
      </c>
      <c r="I975">
        <v>44</v>
      </c>
      <c r="J975">
        <v>284</v>
      </c>
      <c r="K975">
        <v>47.33</v>
      </c>
    </row>
    <row r="976" spans="2:11" x14ac:dyDescent="0.3">
      <c r="B976">
        <v>834</v>
      </c>
      <c r="C976" t="s">
        <v>1858</v>
      </c>
      <c r="D976">
        <v>90</v>
      </c>
      <c r="E976">
        <v>115</v>
      </c>
      <c r="F976">
        <v>90</v>
      </c>
      <c r="G976">
        <v>48</v>
      </c>
      <c r="H976">
        <v>68</v>
      </c>
      <c r="I976">
        <v>74</v>
      </c>
      <c r="J976">
        <v>485</v>
      </c>
      <c r="K976">
        <v>80.83</v>
      </c>
    </row>
    <row r="977" spans="2:11" x14ac:dyDescent="0.3">
      <c r="B977">
        <v>835</v>
      </c>
      <c r="C977" t="s">
        <v>1860</v>
      </c>
      <c r="D977">
        <v>59</v>
      </c>
      <c r="E977">
        <v>45</v>
      </c>
      <c r="F977">
        <v>50</v>
      </c>
      <c r="G977">
        <v>40</v>
      </c>
      <c r="H977">
        <v>50</v>
      </c>
      <c r="I977">
        <v>26</v>
      </c>
      <c r="J977">
        <v>270</v>
      </c>
      <c r="K977">
        <v>45</v>
      </c>
    </row>
    <row r="978" spans="2:11" x14ac:dyDescent="0.3">
      <c r="B978">
        <v>836</v>
      </c>
      <c r="C978" t="s">
        <v>1862</v>
      </c>
      <c r="D978">
        <v>69</v>
      </c>
      <c r="E978">
        <v>90</v>
      </c>
      <c r="F978">
        <v>60</v>
      </c>
      <c r="G978">
        <v>90</v>
      </c>
      <c r="H978">
        <v>60</v>
      </c>
      <c r="I978">
        <v>121</v>
      </c>
      <c r="J978">
        <v>490</v>
      </c>
      <c r="K978">
        <v>81.67</v>
      </c>
    </row>
    <row r="979" spans="2:11" x14ac:dyDescent="0.3">
      <c r="B979">
        <v>837</v>
      </c>
      <c r="C979" t="s">
        <v>1864</v>
      </c>
      <c r="D979">
        <v>30</v>
      </c>
      <c r="E979">
        <v>40</v>
      </c>
      <c r="F979">
        <v>50</v>
      </c>
      <c r="G979">
        <v>40</v>
      </c>
      <c r="H979">
        <v>50</v>
      </c>
      <c r="I979">
        <v>30</v>
      </c>
      <c r="J979">
        <v>240</v>
      </c>
      <c r="K979">
        <v>40</v>
      </c>
    </row>
    <row r="980" spans="2:11" x14ac:dyDescent="0.3">
      <c r="B980">
        <v>838</v>
      </c>
      <c r="C980" t="s">
        <v>1866</v>
      </c>
      <c r="D980">
        <v>80</v>
      </c>
      <c r="E980">
        <v>60</v>
      </c>
      <c r="F980">
        <v>90</v>
      </c>
      <c r="G980">
        <v>60</v>
      </c>
      <c r="H980">
        <v>70</v>
      </c>
      <c r="I980">
        <v>50</v>
      </c>
      <c r="J980">
        <v>410</v>
      </c>
      <c r="K980">
        <v>68.33</v>
      </c>
    </row>
    <row r="981" spans="2:11" x14ac:dyDescent="0.3">
      <c r="B981">
        <v>839</v>
      </c>
      <c r="C981" t="s">
        <v>1868</v>
      </c>
      <c r="D981">
        <v>110</v>
      </c>
      <c r="E981">
        <v>80</v>
      </c>
      <c r="F981">
        <v>120</v>
      </c>
      <c r="G981">
        <v>80</v>
      </c>
      <c r="H981">
        <v>90</v>
      </c>
      <c r="I981">
        <v>30</v>
      </c>
      <c r="J981">
        <v>510</v>
      </c>
      <c r="K981">
        <v>85</v>
      </c>
    </row>
    <row r="982" spans="2:11" x14ac:dyDescent="0.3">
      <c r="B982">
        <v>840</v>
      </c>
      <c r="C982" t="s">
        <v>1870</v>
      </c>
      <c r="D982">
        <v>40</v>
      </c>
      <c r="E982">
        <v>40</v>
      </c>
      <c r="F982">
        <v>80</v>
      </c>
      <c r="G982">
        <v>40</v>
      </c>
      <c r="H982">
        <v>40</v>
      </c>
      <c r="I982">
        <v>20</v>
      </c>
      <c r="J982">
        <v>260</v>
      </c>
      <c r="K982">
        <v>43.33</v>
      </c>
    </row>
    <row r="983" spans="2:11" x14ac:dyDescent="0.3">
      <c r="B983">
        <v>841</v>
      </c>
      <c r="C983" t="s">
        <v>1872</v>
      </c>
      <c r="D983">
        <v>70</v>
      </c>
      <c r="E983">
        <v>110</v>
      </c>
      <c r="F983">
        <v>80</v>
      </c>
      <c r="G983">
        <v>95</v>
      </c>
      <c r="H983">
        <v>60</v>
      </c>
      <c r="I983">
        <v>70</v>
      </c>
      <c r="J983">
        <v>485</v>
      </c>
      <c r="K983">
        <v>80.83</v>
      </c>
    </row>
    <row r="984" spans="2:11" x14ac:dyDescent="0.3">
      <c r="B984">
        <v>842</v>
      </c>
      <c r="C984" t="s">
        <v>1874</v>
      </c>
      <c r="D984">
        <v>110</v>
      </c>
      <c r="E984">
        <v>85</v>
      </c>
      <c r="F984">
        <v>80</v>
      </c>
      <c r="G984">
        <v>100</v>
      </c>
      <c r="H984">
        <v>80</v>
      </c>
      <c r="I984">
        <v>30</v>
      </c>
      <c r="J984">
        <v>485</v>
      </c>
      <c r="K984">
        <v>80.83</v>
      </c>
    </row>
    <row r="985" spans="2:11" x14ac:dyDescent="0.3">
      <c r="B985">
        <v>843</v>
      </c>
      <c r="C985" t="s">
        <v>1876</v>
      </c>
      <c r="D985">
        <v>52</v>
      </c>
      <c r="E985">
        <v>57</v>
      </c>
      <c r="F985">
        <v>75</v>
      </c>
      <c r="G985">
        <v>35</v>
      </c>
      <c r="H985">
        <v>50</v>
      </c>
      <c r="I985">
        <v>46</v>
      </c>
      <c r="J985">
        <v>315</v>
      </c>
      <c r="K985">
        <v>52.5</v>
      </c>
    </row>
    <row r="986" spans="2:11" x14ac:dyDescent="0.3">
      <c r="B986">
        <v>844</v>
      </c>
      <c r="C986" t="s">
        <v>1878</v>
      </c>
      <c r="D986">
        <v>72</v>
      </c>
      <c r="E986">
        <v>107</v>
      </c>
      <c r="F986">
        <v>125</v>
      </c>
      <c r="G986">
        <v>65</v>
      </c>
      <c r="H986">
        <v>70</v>
      </c>
      <c r="I986">
        <v>71</v>
      </c>
      <c r="J986">
        <v>510</v>
      </c>
      <c r="K986">
        <v>85</v>
      </c>
    </row>
    <row r="987" spans="2:11" x14ac:dyDescent="0.3">
      <c r="B987">
        <v>845</v>
      </c>
      <c r="C987" t="s">
        <v>1880</v>
      </c>
      <c r="D987">
        <v>70</v>
      </c>
      <c r="E987">
        <v>85</v>
      </c>
      <c r="F987">
        <v>55</v>
      </c>
      <c r="G987">
        <v>85</v>
      </c>
      <c r="H987">
        <v>95</v>
      </c>
      <c r="I987">
        <v>85</v>
      </c>
      <c r="J987">
        <v>475</v>
      </c>
      <c r="K987">
        <v>79.17</v>
      </c>
    </row>
    <row r="988" spans="2:11" x14ac:dyDescent="0.3">
      <c r="B988">
        <v>846</v>
      </c>
      <c r="C988" t="s">
        <v>1882</v>
      </c>
      <c r="D988">
        <v>41</v>
      </c>
      <c r="E988">
        <v>63</v>
      </c>
      <c r="F988">
        <v>40</v>
      </c>
      <c r="G988">
        <v>40</v>
      </c>
      <c r="H988">
        <v>30</v>
      </c>
      <c r="I988">
        <v>66</v>
      </c>
      <c r="J988">
        <v>280</v>
      </c>
      <c r="K988">
        <v>46.67</v>
      </c>
    </row>
    <row r="989" spans="2:11" x14ac:dyDescent="0.3">
      <c r="B989">
        <v>847</v>
      </c>
      <c r="C989" t="s">
        <v>1884</v>
      </c>
      <c r="D989">
        <v>61</v>
      </c>
      <c r="E989">
        <v>123</v>
      </c>
      <c r="F989">
        <v>60</v>
      </c>
      <c r="G989">
        <v>60</v>
      </c>
      <c r="H989">
        <v>50</v>
      </c>
      <c r="I989">
        <v>136</v>
      </c>
      <c r="J989">
        <v>490</v>
      </c>
      <c r="K989">
        <v>81.67</v>
      </c>
    </row>
    <row r="990" spans="2:11" x14ac:dyDescent="0.3">
      <c r="B990">
        <v>848</v>
      </c>
      <c r="C990" t="s">
        <v>1886</v>
      </c>
      <c r="D990">
        <v>40</v>
      </c>
      <c r="E990">
        <v>38</v>
      </c>
      <c r="F990">
        <v>35</v>
      </c>
      <c r="G990">
        <v>54</v>
      </c>
      <c r="H990">
        <v>35</v>
      </c>
      <c r="I990">
        <v>40</v>
      </c>
      <c r="J990">
        <v>242</v>
      </c>
      <c r="K990">
        <v>40.33</v>
      </c>
    </row>
    <row r="991" spans="2:11" x14ac:dyDescent="0.3">
      <c r="B991">
        <v>849</v>
      </c>
      <c r="C991" t="s">
        <v>1888</v>
      </c>
      <c r="D991">
        <v>75</v>
      </c>
      <c r="E991">
        <v>98</v>
      </c>
      <c r="F991">
        <v>70</v>
      </c>
      <c r="G991">
        <v>114</v>
      </c>
      <c r="H991">
        <v>70</v>
      </c>
      <c r="I991">
        <v>75</v>
      </c>
      <c r="J991">
        <v>502</v>
      </c>
      <c r="K991">
        <v>83.67</v>
      </c>
    </row>
    <row r="992" spans="2:11" x14ac:dyDescent="0.3">
      <c r="B992">
        <v>850</v>
      </c>
      <c r="C992" t="s">
        <v>1890</v>
      </c>
      <c r="D992">
        <v>50</v>
      </c>
      <c r="E992">
        <v>65</v>
      </c>
      <c r="F992">
        <v>45</v>
      </c>
      <c r="G992">
        <v>50</v>
      </c>
      <c r="H992">
        <v>50</v>
      </c>
      <c r="I992">
        <v>45</v>
      </c>
      <c r="J992">
        <v>305</v>
      </c>
      <c r="K992">
        <v>50.83</v>
      </c>
    </row>
    <row r="993" spans="2:11" x14ac:dyDescent="0.3">
      <c r="B993">
        <v>851</v>
      </c>
      <c r="C993" t="s">
        <v>1892</v>
      </c>
      <c r="D993">
        <v>100</v>
      </c>
      <c r="E993">
        <v>115</v>
      </c>
      <c r="F993">
        <v>65</v>
      </c>
      <c r="G993">
        <v>90</v>
      </c>
      <c r="H993">
        <v>90</v>
      </c>
      <c r="I993">
        <v>65</v>
      </c>
      <c r="J993">
        <v>525</v>
      </c>
      <c r="K993">
        <v>87.5</v>
      </c>
    </row>
    <row r="994" spans="2:11" x14ac:dyDescent="0.3">
      <c r="B994">
        <v>852</v>
      </c>
      <c r="C994" t="s">
        <v>1894</v>
      </c>
      <c r="D994">
        <v>50</v>
      </c>
      <c r="E994">
        <v>68</v>
      </c>
      <c r="F994">
        <v>60</v>
      </c>
      <c r="G994">
        <v>50</v>
      </c>
      <c r="H994">
        <v>50</v>
      </c>
      <c r="I994">
        <v>32</v>
      </c>
      <c r="J994">
        <v>310</v>
      </c>
      <c r="K994">
        <v>51.67</v>
      </c>
    </row>
    <row r="995" spans="2:11" x14ac:dyDescent="0.3">
      <c r="B995">
        <v>853</v>
      </c>
      <c r="C995" t="s">
        <v>1896</v>
      </c>
      <c r="D995">
        <v>80</v>
      </c>
      <c r="E995">
        <v>118</v>
      </c>
      <c r="F995">
        <v>90</v>
      </c>
      <c r="G995">
        <v>70</v>
      </c>
      <c r="H995">
        <v>80</v>
      </c>
      <c r="I995">
        <v>42</v>
      </c>
      <c r="J995">
        <v>480</v>
      </c>
      <c r="K995">
        <v>80</v>
      </c>
    </row>
    <row r="996" spans="2:11" x14ac:dyDescent="0.3">
      <c r="B996">
        <v>854</v>
      </c>
      <c r="C996" t="s">
        <v>1898</v>
      </c>
      <c r="D996">
        <v>40</v>
      </c>
      <c r="E996">
        <v>45</v>
      </c>
      <c r="F996">
        <v>45</v>
      </c>
      <c r="G996">
        <v>74</v>
      </c>
      <c r="H996">
        <v>54</v>
      </c>
      <c r="I996">
        <v>50</v>
      </c>
      <c r="J996">
        <v>308</v>
      </c>
      <c r="K996">
        <v>51.33</v>
      </c>
    </row>
    <row r="997" spans="2:11" x14ac:dyDescent="0.3">
      <c r="B997">
        <v>855</v>
      </c>
      <c r="C997" t="s">
        <v>1900</v>
      </c>
      <c r="D997">
        <v>60</v>
      </c>
      <c r="E997">
        <v>65</v>
      </c>
      <c r="F997">
        <v>65</v>
      </c>
      <c r="G997">
        <v>134</v>
      </c>
      <c r="H997">
        <v>114</v>
      </c>
      <c r="I997">
        <v>70</v>
      </c>
      <c r="J997">
        <v>508</v>
      </c>
      <c r="K997">
        <v>84.67</v>
      </c>
    </row>
    <row r="998" spans="2:11" x14ac:dyDescent="0.3">
      <c r="B998">
        <v>856</v>
      </c>
      <c r="C998" t="s">
        <v>1902</v>
      </c>
      <c r="D998">
        <v>42</v>
      </c>
      <c r="E998">
        <v>30</v>
      </c>
      <c r="F998">
        <v>45</v>
      </c>
      <c r="G998">
        <v>56</v>
      </c>
      <c r="H998">
        <v>53</v>
      </c>
      <c r="I998">
        <v>39</v>
      </c>
      <c r="J998">
        <v>265</v>
      </c>
      <c r="K998">
        <v>44.17</v>
      </c>
    </row>
    <row r="999" spans="2:11" x14ac:dyDescent="0.3">
      <c r="B999">
        <v>857</v>
      </c>
      <c r="C999" t="s">
        <v>1904</v>
      </c>
      <c r="D999">
        <v>57</v>
      </c>
      <c r="E999">
        <v>40</v>
      </c>
      <c r="F999">
        <v>65</v>
      </c>
      <c r="G999">
        <v>86</v>
      </c>
      <c r="H999">
        <v>73</v>
      </c>
      <c r="I999">
        <v>49</v>
      </c>
      <c r="J999">
        <v>370</v>
      </c>
      <c r="K999">
        <v>61.67</v>
      </c>
    </row>
    <row r="1000" spans="2:11" x14ac:dyDescent="0.3">
      <c r="B1000">
        <v>858</v>
      </c>
      <c r="C1000" t="s">
        <v>1906</v>
      </c>
      <c r="D1000">
        <v>57</v>
      </c>
      <c r="E1000">
        <v>90</v>
      </c>
      <c r="F1000">
        <v>95</v>
      </c>
      <c r="G1000">
        <v>136</v>
      </c>
      <c r="H1000">
        <v>103</v>
      </c>
      <c r="I1000">
        <v>29</v>
      </c>
      <c r="J1000">
        <v>510</v>
      </c>
      <c r="K1000">
        <v>85</v>
      </c>
    </row>
    <row r="1001" spans="2:11" x14ac:dyDescent="0.3">
      <c r="B1001">
        <v>859</v>
      </c>
      <c r="C1001" t="s">
        <v>1908</v>
      </c>
      <c r="D1001">
        <v>45</v>
      </c>
      <c r="E1001">
        <v>45</v>
      </c>
      <c r="F1001">
        <v>30</v>
      </c>
      <c r="G1001">
        <v>55</v>
      </c>
      <c r="H1001">
        <v>40</v>
      </c>
      <c r="I1001">
        <v>50</v>
      </c>
      <c r="J1001">
        <v>265</v>
      </c>
      <c r="K1001">
        <v>44.17</v>
      </c>
    </row>
    <row r="1002" spans="2:11" x14ac:dyDescent="0.3">
      <c r="B1002">
        <v>860</v>
      </c>
      <c r="C1002" t="s">
        <v>1910</v>
      </c>
      <c r="D1002">
        <v>65</v>
      </c>
      <c r="E1002">
        <v>60</v>
      </c>
      <c r="F1002">
        <v>45</v>
      </c>
      <c r="G1002">
        <v>75</v>
      </c>
      <c r="H1002">
        <v>55</v>
      </c>
      <c r="I1002">
        <v>70</v>
      </c>
      <c r="J1002">
        <v>370</v>
      </c>
      <c r="K1002">
        <v>61.67</v>
      </c>
    </row>
    <row r="1003" spans="2:11" x14ac:dyDescent="0.3">
      <c r="B1003">
        <v>861</v>
      </c>
      <c r="C1003" t="s">
        <v>1912</v>
      </c>
      <c r="D1003">
        <v>95</v>
      </c>
      <c r="E1003">
        <v>120</v>
      </c>
      <c r="F1003">
        <v>65</v>
      </c>
      <c r="G1003">
        <v>95</v>
      </c>
      <c r="H1003">
        <v>75</v>
      </c>
      <c r="I1003">
        <v>60</v>
      </c>
      <c r="J1003">
        <v>510</v>
      </c>
      <c r="K1003">
        <v>85</v>
      </c>
    </row>
    <row r="1004" spans="2:11" x14ac:dyDescent="0.3">
      <c r="B1004">
        <v>862</v>
      </c>
      <c r="C1004" t="s">
        <v>1914</v>
      </c>
      <c r="D1004">
        <v>93</v>
      </c>
      <c r="E1004">
        <v>90</v>
      </c>
      <c r="F1004">
        <v>101</v>
      </c>
      <c r="G1004">
        <v>60</v>
      </c>
      <c r="H1004">
        <v>81</v>
      </c>
      <c r="I1004">
        <v>95</v>
      </c>
      <c r="J1004">
        <v>520</v>
      </c>
      <c r="K1004">
        <v>86.67</v>
      </c>
    </row>
    <row r="1005" spans="2:11" x14ac:dyDescent="0.3">
      <c r="B1005">
        <v>863</v>
      </c>
      <c r="C1005" t="s">
        <v>1916</v>
      </c>
      <c r="D1005">
        <v>70</v>
      </c>
      <c r="E1005">
        <v>110</v>
      </c>
      <c r="F1005">
        <v>100</v>
      </c>
      <c r="G1005">
        <v>50</v>
      </c>
      <c r="H1005">
        <v>60</v>
      </c>
      <c r="I1005">
        <v>50</v>
      </c>
      <c r="J1005">
        <v>440</v>
      </c>
      <c r="K1005">
        <v>73.33</v>
      </c>
    </row>
    <row r="1006" spans="2:11" x14ac:dyDescent="0.3">
      <c r="B1006">
        <v>864</v>
      </c>
      <c r="C1006" t="s">
        <v>1918</v>
      </c>
      <c r="D1006">
        <v>60</v>
      </c>
      <c r="E1006">
        <v>95</v>
      </c>
      <c r="F1006">
        <v>50</v>
      </c>
      <c r="G1006">
        <v>145</v>
      </c>
      <c r="H1006">
        <v>130</v>
      </c>
      <c r="I1006">
        <v>30</v>
      </c>
      <c r="J1006">
        <v>510</v>
      </c>
      <c r="K1006">
        <v>85</v>
      </c>
    </row>
    <row r="1007" spans="2:11" x14ac:dyDescent="0.3">
      <c r="B1007">
        <v>865</v>
      </c>
      <c r="C1007" t="s">
        <v>1920</v>
      </c>
      <c r="D1007">
        <v>62</v>
      </c>
      <c r="E1007">
        <v>135</v>
      </c>
      <c r="F1007">
        <v>95</v>
      </c>
      <c r="G1007">
        <v>68</v>
      </c>
      <c r="H1007">
        <v>82</v>
      </c>
      <c r="I1007">
        <v>65</v>
      </c>
      <c r="J1007">
        <v>507</v>
      </c>
      <c r="K1007">
        <v>84.5</v>
      </c>
    </row>
    <row r="1008" spans="2:11" x14ac:dyDescent="0.3">
      <c r="B1008">
        <v>866</v>
      </c>
      <c r="C1008" t="s">
        <v>1922</v>
      </c>
      <c r="D1008">
        <v>80</v>
      </c>
      <c r="E1008">
        <v>85</v>
      </c>
      <c r="F1008">
        <v>75</v>
      </c>
      <c r="G1008">
        <v>110</v>
      </c>
      <c r="H1008">
        <v>100</v>
      </c>
      <c r="I1008">
        <v>70</v>
      </c>
      <c r="J1008">
        <v>520</v>
      </c>
      <c r="K1008">
        <v>86.67</v>
      </c>
    </row>
    <row r="1009" spans="2:11" x14ac:dyDescent="0.3">
      <c r="B1009">
        <v>867</v>
      </c>
      <c r="C1009" t="s">
        <v>1924</v>
      </c>
      <c r="D1009">
        <v>58</v>
      </c>
      <c r="E1009">
        <v>95</v>
      </c>
      <c r="F1009">
        <v>145</v>
      </c>
      <c r="G1009">
        <v>50</v>
      </c>
      <c r="H1009">
        <v>105</v>
      </c>
      <c r="I1009">
        <v>30</v>
      </c>
      <c r="J1009">
        <v>483</v>
      </c>
      <c r="K1009">
        <v>80.5</v>
      </c>
    </row>
    <row r="1010" spans="2:11" x14ac:dyDescent="0.3">
      <c r="B1010">
        <v>868</v>
      </c>
      <c r="C1010" t="s">
        <v>1926</v>
      </c>
      <c r="D1010">
        <v>45</v>
      </c>
      <c r="E1010">
        <v>40</v>
      </c>
      <c r="F1010">
        <v>40</v>
      </c>
      <c r="G1010">
        <v>50</v>
      </c>
      <c r="H1010">
        <v>61</v>
      </c>
      <c r="I1010">
        <v>34</v>
      </c>
      <c r="J1010">
        <v>270</v>
      </c>
      <c r="K1010">
        <v>45</v>
      </c>
    </row>
    <row r="1011" spans="2:11" x14ac:dyDescent="0.3">
      <c r="B1011">
        <v>869</v>
      </c>
      <c r="C1011" t="s">
        <v>1928</v>
      </c>
      <c r="D1011">
        <v>65</v>
      </c>
      <c r="E1011">
        <v>60</v>
      </c>
      <c r="F1011">
        <v>75</v>
      </c>
      <c r="G1011">
        <v>110</v>
      </c>
      <c r="H1011">
        <v>121</v>
      </c>
      <c r="I1011">
        <v>64</v>
      </c>
      <c r="J1011">
        <v>495</v>
      </c>
      <c r="K1011">
        <v>82.5</v>
      </c>
    </row>
    <row r="1012" spans="2:11" x14ac:dyDescent="0.3">
      <c r="B1012">
        <v>870</v>
      </c>
      <c r="C1012" t="s">
        <v>1930</v>
      </c>
      <c r="D1012">
        <v>65</v>
      </c>
      <c r="E1012">
        <v>100</v>
      </c>
      <c r="F1012">
        <v>100</v>
      </c>
      <c r="G1012">
        <v>70</v>
      </c>
      <c r="H1012">
        <v>60</v>
      </c>
      <c r="I1012">
        <v>75</v>
      </c>
      <c r="J1012">
        <v>470</v>
      </c>
      <c r="K1012">
        <v>78.33</v>
      </c>
    </row>
    <row r="1013" spans="2:11" x14ac:dyDescent="0.3">
      <c r="B1013">
        <v>871</v>
      </c>
      <c r="C1013" t="s">
        <v>1932</v>
      </c>
      <c r="D1013">
        <v>48</v>
      </c>
      <c r="E1013">
        <v>101</v>
      </c>
      <c r="F1013">
        <v>95</v>
      </c>
      <c r="G1013">
        <v>91</v>
      </c>
      <c r="H1013">
        <v>85</v>
      </c>
      <c r="I1013">
        <v>15</v>
      </c>
      <c r="J1013">
        <v>435</v>
      </c>
      <c r="K1013">
        <v>72.5</v>
      </c>
    </row>
    <row r="1014" spans="2:11" x14ac:dyDescent="0.3">
      <c r="B1014">
        <v>872</v>
      </c>
      <c r="C1014" t="s">
        <v>1934</v>
      </c>
      <c r="D1014">
        <v>30</v>
      </c>
      <c r="E1014">
        <v>25</v>
      </c>
      <c r="F1014">
        <v>35</v>
      </c>
      <c r="G1014">
        <v>45</v>
      </c>
      <c r="H1014">
        <v>30</v>
      </c>
      <c r="I1014">
        <v>20</v>
      </c>
      <c r="J1014">
        <v>185</v>
      </c>
      <c r="K1014">
        <v>30.83</v>
      </c>
    </row>
    <row r="1015" spans="2:11" x14ac:dyDescent="0.3">
      <c r="B1015">
        <v>873</v>
      </c>
      <c r="C1015" t="s">
        <v>1936</v>
      </c>
      <c r="D1015">
        <v>70</v>
      </c>
      <c r="E1015">
        <v>65</v>
      </c>
      <c r="F1015">
        <v>60</v>
      </c>
      <c r="G1015">
        <v>125</v>
      </c>
      <c r="H1015">
        <v>90</v>
      </c>
      <c r="I1015">
        <v>65</v>
      </c>
      <c r="J1015">
        <v>475</v>
      </c>
      <c r="K1015">
        <v>79.17</v>
      </c>
    </row>
    <row r="1016" spans="2:11" x14ac:dyDescent="0.3">
      <c r="B1016">
        <v>874</v>
      </c>
      <c r="C1016" t="s">
        <v>1938</v>
      </c>
      <c r="D1016">
        <v>100</v>
      </c>
      <c r="E1016">
        <v>125</v>
      </c>
      <c r="F1016">
        <v>135</v>
      </c>
      <c r="G1016">
        <v>20</v>
      </c>
      <c r="H1016">
        <v>20</v>
      </c>
      <c r="I1016">
        <v>70</v>
      </c>
      <c r="J1016">
        <v>470</v>
      </c>
      <c r="K1016">
        <v>78.33</v>
      </c>
    </row>
    <row r="1017" spans="2:11" x14ac:dyDescent="0.3">
      <c r="B1017">
        <v>875</v>
      </c>
      <c r="C1017" t="s">
        <v>1940</v>
      </c>
      <c r="D1017">
        <v>75</v>
      </c>
      <c r="E1017">
        <v>80</v>
      </c>
      <c r="F1017">
        <v>110</v>
      </c>
      <c r="G1017">
        <v>65</v>
      </c>
      <c r="H1017">
        <v>90</v>
      </c>
      <c r="I1017">
        <v>50</v>
      </c>
      <c r="J1017">
        <v>470</v>
      </c>
      <c r="K1017">
        <v>78.33</v>
      </c>
    </row>
    <row r="1018" spans="2:11" x14ac:dyDescent="0.3">
      <c r="B1018">
        <v>875</v>
      </c>
      <c r="C1018" t="s">
        <v>1941</v>
      </c>
      <c r="D1018">
        <v>75</v>
      </c>
      <c r="E1018">
        <v>80</v>
      </c>
      <c r="F1018">
        <v>70</v>
      </c>
      <c r="G1018">
        <v>65</v>
      </c>
      <c r="H1018">
        <v>50</v>
      </c>
      <c r="I1018">
        <v>130</v>
      </c>
      <c r="J1018">
        <v>470</v>
      </c>
      <c r="K1018">
        <v>78.33</v>
      </c>
    </row>
    <row r="1019" spans="2:11" x14ac:dyDescent="0.3">
      <c r="B1019">
        <v>876</v>
      </c>
      <c r="C1019" t="s">
        <v>1943</v>
      </c>
      <c r="D1019">
        <v>60</v>
      </c>
      <c r="E1019">
        <v>65</v>
      </c>
      <c r="F1019">
        <v>55</v>
      </c>
      <c r="G1019">
        <v>105</v>
      </c>
      <c r="H1019">
        <v>95</v>
      </c>
      <c r="I1019">
        <v>95</v>
      </c>
      <c r="J1019">
        <v>475</v>
      </c>
      <c r="K1019">
        <v>79.17</v>
      </c>
    </row>
    <row r="1020" spans="2:11" x14ac:dyDescent="0.3">
      <c r="B1020">
        <v>876</v>
      </c>
      <c r="C1020" t="s">
        <v>1944</v>
      </c>
      <c r="D1020">
        <v>70</v>
      </c>
      <c r="E1020">
        <v>55</v>
      </c>
      <c r="F1020">
        <v>65</v>
      </c>
      <c r="G1020">
        <v>95</v>
      </c>
      <c r="H1020">
        <v>105</v>
      </c>
      <c r="I1020">
        <v>85</v>
      </c>
      <c r="J1020">
        <v>475</v>
      </c>
      <c r="K1020">
        <v>79.17</v>
      </c>
    </row>
    <row r="1021" spans="2:11" x14ac:dyDescent="0.3">
      <c r="B1021">
        <v>877</v>
      </c>
      <c r="C1021" t="s">
        <v>1946</v>
      </c>
      <c r="D1021">
        <v>58</v>
      </c>
      <c r="E1021">
        <v>95</v>
      </c>
      <c r="F1021">
        <v>58</v>
      </c>
      <c r="G1021">
        <v>70</v>
      </c>
      <c r="H1021">
        <v>58</v>
      </c>
      <c r="I1021">
        <v>97</v>
      </c>
      <c r="J1021">
        <v>436</v>
      </c>
      <c r="K1021">
        <v>72.67</v>
      </c>
    </row>
    <row r="1022" spans="2:11" x14ac:dyDescent="0.3">
      <c r="B1022">
        <v>878</v>
      </c>
      <c r="C1022" t="s">
        <v>1948</v>
      </c>
      <c r="D1022">
        <v>72</v>
      </c>
      <c r="E1022">
        <v>80</v>
      </c>
      <c r="F1022">
        <v>49</v>
      </c>
      <c r="G1022">
        <v>40</v>
      </c>
      <c r="H1022">
        <v>49</v>
      </c>
      <c r="I1022">
        <v>40</v>
      </c>
      <c r="J1022">
        <v>330</v>
      </c>
      <c r="K1022">
        <v>55</v>
      </c>
    </row>
    <row r="1023" spans="2:11" x14ac:dyDescent="0.3">
      <c r="B1023">
        <v>879</v>
      </c>
      <c r="C1023" t="s">
        <v>1950</v>
      </c>
      <c r="D1023">
        <v>122</v>
      </c>
      <c r="E1023">
        <v>130</v>
      </c>
      <c r="F1023">
        <v>69</v>
      </c>
      <c r="G1023">
        <v>80</v>
      </c>
      <c r="H1023">
        <v>69</v>
      </c>
      <c r="I1023">
        <v>30</v>
      </c>
      <c r="J1023">
        <v>500</v>
      </c>
      <c r="K1023">
        <v>83.33</v>
      </c>
    </row>
    <row r="1024" spans="2:11" x14ac:dyDescent="0.3">
      <c r="B1024">
        <v>880</v>
      </c>
      <c r="C1024" t="s">
        <v>1952</v>
      </c>
      <c r="D1024">
        <v>90</v>
      </c>
      <c r="E1024">
        <v>100</v>
      </c>
      <c r="F1024">
        <v>90</v>
      </c>
      <c r="G1024">
        <v>80</v>
      </c>
      <c r="H1024">
        <v>70</v>
      </c>
      <c r="I1024">
        <v>75</v>
      </c>
      <c r="J1024">
        <v>505</v>
      </c>
      <c r="K1024">
        <v>84.17</v>
      </c>
    </row>
    <row r="1025" spans="2:11" x14ac:dyDescent="0.3">
      <c r="B1025">
        <v>881</v>
      </c>
      <c r="C1025" t="s">
        <v>1954</v>
      </c>
      <c r="D1025">
        <v>90</v>
      </c>
      <c r="E1025">
        <v>100</v>
      </c>
      <c r="F1025">
        <v>90</v>
      </c>
      <c r="G1025">
        <v>90</v>
      </c>
      <c r="H1025">
        <v>80</v>
      </c>
      <c r="I1025">
        <v>55</v>
      </c>
      <c r="J1025">
        <v>505</v>
      </c>
      <c r="K1025">
        <v>84.17</v>
      </c>
    </row>
    <row r="1026" spans="2:11" x14ac:dyDescent="0.3">
      <c r="B1026">
        <v>882</v>
      </c>
      <c r="C1026" t="s">
        <v>1956</v>
      </c>
      <c r="D1026">
        <v>90</v>
      </c>
      <c r="E1026">
        <v>90</v>
      </c>
      <c r="F1026">
        <v>100</v>
      </c>
      <c r="G1026">
        <v>70</v>
      </c>
      <c r="H1026">
        <v>80</v>
      </c>
      <c r="I1026">
        <v>75</v>
      </c>
      <c r="J1026">
        <v>505</v>
      </c>
      <c r="K1026">
        <v>84.17</v>
      </c>
    </row>
    <row r="1027" spans="2:11" x14ac:dyDescent="0.3">
      <c r="B1027">
        <v>883</v>
      </c>
      <c r="C1027" t="s">
        <v>1958</v>
      </c>
      <c r="D1027">
        <v>90</v>
      </c>
      <c r="E1027">
        <v>90</v>
      </c>
      <c r="F1027">
        <v>100</v>
      </c>
      <c r="G1027">
        <v>80</v>
      </c>
      <c r="H1027">
        <v>90</v>
      </c>
      <c r="I1027">
        <v>55</v>
      </c>
      <c r="J1027">
        <v>505</v>
      </c>
      <c r="K1027">
        <v>84.17</v>
      </c>
    </row>
    <row r="1028" spans="2:11" x14ac:dyDescent="0.3">
      <c r="B1028">
        <v>884</v>
      </c>
      <c r="C1028" t="s">
        <v>1960</v>
      </c>
      <c r="D1028">
        <v>70</v>
      </c>
      <c r="E1028">
        <v>95</v>
      </c>
      <c r="F1028">
        <v>115</v>
      </c>
      <c r="G1028">
        <v>120</v>
      </c>
      <c r="H1028">
        <v>50</v>
      </c>
      <c r="I1028">
        <v>85</v>
      </c>
      <c r="J1028">
        <v>535</v>
      </c>
      <c r="K1028">
        <v>89.17</v>
      </c>
    </row>
    <row r="1029" spans="2:11" x14ac:dyDescent="0.3">
      <c r="B1029">
        <v>885</v>
      </c>
      <c r="C1029" t="s">
        <v>1962</v>
      </c>
      <c r="D1029">
        <v>28</v>
      </c>
      <c r="E1029">
        <v>60</v>
      </c>
      <c r="F1029">
        <v>30</v>
      </c>
      <c r="G1029">
        <v>40</v>
      </c>
      <c r="H1029">
        <v>30</v>
      </c>
      <c r="I1029">
        <v>82</v>
      </c>
      <c r="J1029">
        <v>270</v>
      </c>
      <c r="K1029">
        <v>45</v>
      </c>
    </row>
    <row r="1030" spans="2:11" x14ac:dyDescent="0.3">
      <c r="B1030">
        <v>886</v>
      </c>
      <c r="C1030" t="s">
        <v>1964</v>
      </c>
      <c r="D1030">
        <v>68</v>
      </c>
      <c r="E1030">
        <v>80</v>
      </c>
      <c r="F1030">
        <v>50</v>
      </c>
      <c r="G1030">
        <v>60</v>
      </c>
      <c r="H1030">
        <v>50</v>
      </c>
      <c r="I1030">
        <v>102</v>
      </c>
      <c r="J1030">
        <v>410</v>
      </c>
      <c r="K1030">
        <v>68.33</v>
      </c>
    </row>
    <row r="1031" spans="2:11" x14ac:dyDescent="0.3">
      <c r="B1031">
        <v>887</v>
      </c>
      <c r="C1031" t="s">
        <v>1966</v>
      </c>
      <c r="D1031">
        <v>88</v>
      </c>
      <c r="E1031">
        <v>120</v>
      </c>
      <c r="F1031">
        <v>75</v>
      </c>
      <c r="G1031">
        <v>100</v>
      </c>
      <c r="H1031">
        <v>75</v>
      </c>
      <c r="I1031">
        <v>142</v>
      </c>
      <c r="J1031">
        <v>600</v>
      </c>
      <c r="K1031">
        <v>100</v>
      </c>
    </row>
    <row r="1032" spans="2:11" x14ac:dyDescent="0.3">
      <c r="B1032">
        <v>888</v>
      </c>
      <c r="C1032" t="s">
        <v>1968</v>
      </c>
      <c r="D1032">
        <v>92</v>
      </c>
      <c r="E1032">
        <v>130</v>
      </c>
      <c r="F1032">
        <v>115</v>
      </c>
      <c r="G1032">
        <v>80</v>
      </c>
      <c r="H1032">
        <v>115</v>
      </c>
      <c r="I1032">
        <v>138</v>
      </c>
      <c r="J1032">
        <v>670</v>
      </c>
      <c r="K1032">
        <v>111.67</v>
      </c>
    </row>
    <row r="1033" spans="2:11" x14ac:dyDescent="0.3">
      <c r="B1033">
        <v>888</v>
      </c>
      <c r="C1033" t="s">
        <v>1970</v>
      </c>
      <c r="D1033">
        <v>92</v>
      </c>
      <c r="E1033">
        <v>170</v>
      </c>
      <c r="F1033">
        <v>115</v>
      </c>
      <c r="G1033">
        <v>80</v>
      </c>
      <c r="H1033">
        <v>115</v>
      </c>
      <c r="I1033">
        <v>148</v>
      </c>
      <c r="J1033">
        <v>720</v>
      </c>
      <c r="K1033">
        <v>120</v>
      </c>
    </row>
    <row r="1034" spans="2:11" x14ac:dyDescent="0.3">
      <c r="B1034">
        <v>889</v>
      </c>
      <c r="C1034" t="s">
        <v>1972</v>
      </c>
      <c r="D1034">
        <v>92</v>
      </c>
      <c r="E1034">
        <v>130</v>
      </c>
      <c r="F1034">
        <v>115</v>
      </c>
      <c r="G1034">
        <v>80</v>
      </c>
      <c r="H1034">
        <v>115</v>
      </c>
      <c r="I1034">
        <v>138</v>
      </c>
      <c r="J1034">
        <v>670</v>
      </c>
      <c r="K1034">
        <v>111.67</v>
      </c>
    </row>
    <row r="1035" spans="2:11" x14ac:dyDescent="0.3">
      <c r="B1035">
        <v>889</v>
      </c>
      <c r="C1035" t="s">
        <v>1974</v>
      </c>
      <c r="D1035">
        <v>92</v>
      </c>
      <c r="E1035">
        <v>130</v>
      </c>
      <c r="F1035">
        <v>145</v>
      </c>
      <c r="G1035">
        <v>80</v>
      </c>
      <c r="H1035">
        <v>145</v>
      </c>
      <c r="I1035">
        <v>128</v>
      </c>
      <c r="J1035">
        <v>720</v>
      </c>
      <c r="K1035">
        <v>120</v>
      </c>
    </row>
    <row r="1036" spans="2:11" x14ac:dyDescent="0.3">
      <c r="B1036">
        <v>890</v>
      </c>
      <c r="C1036" t="s">
        <v>1976</v>
      </c>
      <c r="D1036">
        <v>140</v>
      </c>
      <c r="E1036">
        <v>85</v>
      </c>
      <c r="F1036">
        <v>95</v>
      </c>
      <c r="G1036">
        <v>145</v>
      </c>
      <c r="H1036">
        <v>95</v>
      </c>
      <c r="I1036">
        <v>130</v>
      </c>
      <c r="J1036">
        <v>690</v>
      </c>
      <c r="K1036">
        <v>115</v>
      </c>
    </row>
    <row r="1037" spans="2:11" x14ac:dyDescent="0.3">
      <c r="B1037">
        <v>890</v>
      </c>
      <c r="C1037" t="s">
        <v>1977</v>
      </c>
      <c r="D1037">
        <v>255</v>
      </c>
      <c r="E1037">
        <v>115</v>
      </c>
      <c r="F1037">
        <v>250</v>
      </c>
      <c r="G1037">
        <v>125</v>
      </c>
      <c r="H1037">
        <v>250</v>
      </c>
      <c r="I1037">
        <v>130</v>
      </c>
      <c r="J1037">
        <v>1125</v>
      </c>
      <c r="K1037">
        <v>187.5</v>
      </c>
    </row>
    <row r="1038" spans="2:11" x14ac:dyDescent="0.3">
      <c r="B1038">
        <v>891</v>
      </c>
      <c r="C1038" t="s">
        <v>1979</v>
      </c>
      <c r="D1038">
        <v>60</v>
      </c>
      <c r="E1038">
        <v>90</v>
      </c>
      <c r="F1038">
        <v>60</v>
      </c>
      <c r="G1038">
        <v>53</v>
      </c>
      <c r="H1038">
        <v>50</v>
      </c>
      <c r="I1038">
        <v>72</v>
      </c>
      <c r="J1038">
        <v>385</v>
      </c>
      <c r="K1038">
        <v>64.17</v>
      </c>
    </row>
    <row r="1039" spans="2:11" x14ac:dyDescent="0.3">
      <c r="B1039">
        <v>892</v>
      </c>
      <c r="C1039" t="s">
        <v>1981</v>
      </c>
      <c r="D1039">
        <v>100</v>
      </c>
      <c r="E1039">
        <v>130</v>
      </c>
      <c r="F1039">
        <v>100</v>
      </c>
      <c r="G1039">
        <v>63</v>
      </c>
      <c r="H1039">
        <v>60</v>
      </c>
      <c r="I1039">
        <v>97</v>
      </c>
      <c r="J1039">
        <v>550</v>
      </c>
      <c r="K1039">
        <v>91.67</v>
      </c>
    </row>
    <row r="1040" spans="2:11" x14ac:dyDescent="0.3">
      <c r="B1040">
        <v>893</v>
      </c>
      <c r="C1040" t="s">
        <v>1983</v>
      </c>
      <c r="D1040">
        <v>105</v>
      </c>
      <c r="E1040">
        <v>120</v>
      </c>
      <c r="F1040">
        <v>105</v>
      </c>
      <c r="G1040">
        <v>70</v>
      </c>
      <c r="H1040">
        <v>95</v>
      </c>
      <c r="I1040">
        <v>105</v>
      </c>
      <c r="J1040">
        <v>600</v>
      </c>
      <c r="K1040">
        <v>100</v>
      </c>
    </row>
    <row r="1041" spans="2:11" x14ac:dyDescent="0.3">
      <c r="B1041">
        <v>894</v>
      </c>
      <c r="C1041" t="s">
        <v>1985</v>
      </c>
      <c r="D1041">
        <v>80</v>
      </c>
      <c r="E1041">
        <v>100</v>
      </c>
      <c r="F1041">
        <v>50</v>
      </c>
      <c r="G1041">
        <v>100</v>
      </c>
      <c r="H1041">
        <v>50</v>
      </c>
      <c r="I1041">
        <v>200</v>
      </c>
      <c r="J1041">
        <v>580</v>
      </c>
      <c r="K1041">
        <v>96.67</v>
      </c>
    </row>
    <row r="1042" spans="2:11" x14ac:dyDescent="0.3">
      <c r="B1042">
        <v>895</v>
      </c>
      <c r="C1042" t="s">
        <v>1987</v>
      </c>
      <c r="D1042">
        <v>200</v>
      </c>
      <c r="E1042">
        <v>100</v>
      </c>
      <c r="F1042">
        <v>50</v>
      </c>
      <c r="G1042">
        <v>100</v>
      </c>
      <c r="H1042">
        <v>50</v>
      </c>
      <c r="I1042">
        <v>80</v>
      </c>
      <c r="J1042">
        <v>580</v>
      </c>
      <c r="K1042">
        <v>96.67</v>
      </c>
    </row>
    <row r="1043" spans="2:11" x14ac:dyDescent="0.3">
      <c r="B1043">
        <v>896</v>
      </c>
      <c r="C1043" t="s">
        <v>1989</v>
      </c>
      <c r="D1043">
        <v>100</v>
      </c>
      <c r="E1043">
        <v>145</v>
      </c>
      <c r="F1043">
        <v>130</v>
      </c>
      <c r="G1043">
        <v>65</v>
      </c>
      <c r="H1043">
        <v>110</v>
      </c>
      <c r="I1043">
        <v>30</v>
      </c>
      <c r="J1043">
        <v>580</v>
      </c>
      <c r="K1043">
        <v>96.67</v>
      </c>
    </row>
    <row r="1044" spans="2:11" x14ac:dyDescent="0.3">
      <c r="B1044">
        <v>897</v>
      </c>
      <c r="C1044" t="s">
        <v>1991</v>
      </c>
      <c r="D1044">
        <v>100</v>
      </c>
      <c r="E1044">
        <v>65</v>
      </c>
      <c r="F1044">
        <v>60</v>
      </c>
      <c r="G1044">
        <v>145</v>
      </c>
      <c r="H1044">
        <v>80</v>
      </c>
      <c r="I1044">
        <v>130</v>
      </c>
      <c r="J1044">
        <v>580</v>
      </c>
      <c r="K1044">
        <v>96.67</v>
      </c>
    </row>
    <row r="1045" spans="2:11" x14ac:dyDescent="0.3">
      <c r="B1045">
        <v>898</v>
      </c>
      <c r="C1045" t="s">
        <v>1993</v>
      </c>
      <c r="D1045">
        <v>100</v>
      </c>
      <c r="E1045">
        <v>80</v>
      </c>
      <c r="F1045">
        <v>80</v>
      </c>
      <c r="G1045">
        <v>80</v>
      </c>
      <c r="H1045">
        <v>80</v>
      </c>
      <c r="I1045">
        <v>80</v>
      </c>
      <c r="J1045">
        <v>500</v>
      </c>
      <c r="K1045">
        <v>83.33</v>
      </c>
    </row>
    <row r="1046" spans="2:11" x14ac:dyDescent="0.3">
      <c r="B1046">
        <v>898</v>
      </c>
      <c r="C1046" t="s">
        <v>1995</v>
      </c>
      <c r="D1046">
        <v>100</v>
      </c>
      <c r="E1046">
        <v>165</v>
      </c>
      <c r="F1046">
        <v>150</v>
      </c>
      <c r="G1046">
        <v>85</v>
      </c>
      <c r="H1046">
        <v>130</v>
      </c>
      <c r="I1046">
        <v>50</v>
      </c>
      <c r="J1046">
        <v>680</v>
      </c>
      <c r="K1046">
        <v>113.33</v>
      </c>
    </row>
    <row r="1047" spans="2:11" x14ac:dyDescent="0.3">
      <c r="B1047">
        <v>898</v>
      </c>
      <c r="C1047" t="s">
        <v>1997</v>
      </c>
      <c r="D1047">
        <v>100</v>
      </c>
      <c r="E1047">
        <v>85</v>
      </c>
      <c r="F1047">
        <v>80</v>
      </c>
      <c r="G1047">
        <v>165</v>
      </c>
      <c r="H1047">
        <v>100</v>
      </c>
      <c r="I1047">
        <v>150</v>
      </c>
      <c r="J1047">
        <v>680</v>
      </c>
      <c r="K1047">
        <v>113.33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103"/>
  <sheetViews>
    <sheetView zoomScale="220" zoomScaleNormal="220" workbookViewId="0">
      <selection activeCell="I1" sqref="I1"/>
    </sheetView>
  </sheetViews>
  <sheetFormatPr defaultRowHeight="16.5" x14ac:dyDescent="0.3"/>
  <cols>
    <col min="4" max="4" width="21.375" customWidth="1"/>
  </cols>
  <sheetData>
    <row r="1" spans="2:8" x14ac:dyDescent="0.3">
      <c r="C1" t="s">
        <v>1999</v>
      </c>
      <c r="D1" t="s">
        <v>3304</v>
      </c>
      <c r="E1" t="s">
        <v>3305</v>
      </c>
      <c r="F1" t="s">
        <v>3306</v>
      </c>
      <c r="G1" t="s">
        <v>3307</v>
      </c>
      <c r="H1" t="s">
        <v>3352</v>
      </c>
    </row>
    <row r="2" spans="2:8" x14ac:dyDescent="0.3">
      <c r="B2" t="s">
        <v>2017</v>
      </c>
      <c r="C2" t="s">
        <v>2017</v>
      </c>
      <c r="D2" t="s">
        <v>0</v>
      </c>
      <c r="E2" t="s">
        <v>1</v>
      </c>
      <c r="F2" t="s">
        <v>2018</v>
      </c>
      <c r="G2" t="str">
        <f>MID(D2,4,2)</f>
        <v>새박</v>
      </c>
    </row>
    <row r="3" spans="2:8" x14ac:dyDescent="0.3">
      <c r="B3" t="s">
        <v>2019</v>
      </c>
      <c r="C3" t="s">
        <v>2019</v>
      </c>
      <c r="D3" t="s">
        <v>2</v>
      </c>
      <c r="E3" t="s">
        <v>3</v>
      </c>
      <c r="F3" t="s">
        <v>2018</v>
      </c>
      <c r="G3" t="str">
        <f t="shared" ref="G3:G66" si="0">MID(D3,4,2)</f>
        <v>새박</v>
      </c>
    </row>
    <row r="4" spans="2:8" x14ac:dyDescent="0.3">
      <c r="B4" t="s">
        <v>2020</v>
      </c>
      <c r="C4" t="s">
        <v>2020</v>
      </c>
      <c r="D4" t="s">
        <v>4</v>
      </c>
      <c r="E4" t="s">
        <v>5</v>
      </c>
      <c r="F4" t="s">
        <v>2018</v>
      </c>
      <c r="G4" t="str">
        <f t="shared" si="0"/>
        <v>새2</v>
      </c>
    </row>
    <row r="5" spans="2:8" x14ac:dyDescent="0.3">
      <c r="B5" t="s">
        <v>2021</v>
      </c>
      <c r="C5" t="s">
        <v>2021</v>
      </c>
      <c r="D5" t="s">
        <v>7</v>
      </c>
      <c r="E5" t="s">
        <v>8</v>
      </c>
      <c r="F5" t="s">
        <v>2022</v>
      </c>
      <c r="G5" t="str">
        <f t="shared" si="0"/>
        <v>새박</v>
      </c>
    </row>
    <row r="6" spans="2:8" x14ac:dyDescent="0.3">
      <c r="B6" t="s">
        <v>2023</v>
      </c>
      <c r="C6" t="s">
        <v>2023</v>
      </c>
      <c r="D6" t="s">
        <v>9</v>
      </c>
      <c r="E6" t="s">
        <v>10</v>
      </c>
      <c r="F6" t="s">
        <v>2022</v>
      </c>
      <c r="G6" t="str">
        <f t="shared" si="0"/>
        <v>새박</v>
      </c>
    </row>
    <row r="7" spans="2:8" x14ac:dyDescent="0.3">
      <c r="B7" t="s">
        <v>2024</v>
      </c>
      <c r="C7" t="s">
        <v>2024</v>
      </c>
      <c r="D7" t="s">
        <v>11</v>
      </c>
      <c r="E7" t="s">
        <v>12</v>
      </c>
      <c r="F7" t="s">
        <v>2025</v>
      </c>
      <c r="G7" t="str">
        <f t="shared" si="0"/>
        <v>새2</v>
      </c>
    </row>
    <row r="8" spans="2:8" x14ac:dyDescent="0.3">
      <c r="B8" t="s">
        <v>2026</v>
      </c>
      <c r="C8" t="s">
        <v>2026</v>
      </c>
      <c r="D8" t="s">
        <v>15</v>
      </c>
      <c r="E8" t="s">
        <v>16</v>
      </c>
      <c r="F8" t="s">
        <v>2027</v>
      </c>
      <c r="G8" t="str">
        <f t="shared" si="0"/>
        <v>새박</v>
      </c>
    </row>
    <row r="9" spans="2:8" x14ac:dyDescent="0.3">
      <c r="B9" t="s">
        <v>2028</v>
      </c>
      <c r="C9" t="s">
        <v>2028</v>
      </c>
      <c r="D9" t="s">
        <v>17</v>
      </c>
      <c r="E9" t="s">
        <v>18</v>
      </c>
      <c r="F9" t="s">
        <v>2027</v>
      </c>
      <c r="G9" t="str">
        <f t="shared" si="0"/>
        <v>새박</v>
      </c>
    </row>
    <row r="10" spans="2:8" x14ac:dyDescent="0.3">
      <c r="B10" t="s">
        <v>2029</v>
      </c>
      <c r="C10" t="s">
        <v>2029</v>
      </c>
      <c r="D10" t="s">
        <v>19</v>
      </c>
      <c r="E10" t="s">
        <v>20</v>
      </c>
      <c r="F10" t="s">
        <v>2027</v>
      </c>
      <c r="G10" t="str">
        <f t="shared" si="0"/>
        <v>새2</v>
      </c>
    </row>
    <row r="11" spans="2:8" x14ac:dyDescent="0.3">
      <c r="B11" t="s">
        <v>2030</v>
      </c>
      <c r="C11" t="s">
        <v>2030</v>
      </c>
      <c r="D11" t="s">
        <v>22</v>
      </c>
      <c r="E11" t="s">
        <v>23</v>
      </c>
      <c r="F11" t="s">
        <v>2031</v>
      </c>
      <c r="G11" t="str">
        <f t="shared" si="0"/>
        <v>새박</v>
      </c>
    </row>
    <row r="12" spans="2:8" x14ac:dyDescent="0.3">
      <c r="B12" t="s">
        <v>2032</v>
      </c>
      <c r="C12" t="s">
        <v>2032</v>
      </c>
      <c r="D12" t="s">
        <v>24</v>
      </c>
      <c r="E12" t="s">
        <v>25</v>
      </c>
      <c r="F12" t="s">
        <v>2031</v>
      </c>
      <c r="G12" t="str">
        <f t="shared" si="0"/>
        <v>새박</v>
      </c>
    </row>
    <row r="13" spans="2:8" x14ac:dyDescent="0.3">
      <c r="B13" t="s">
        <v>2033</v>
      </c>
      <c r="C13" t="s">
        <v>2033</v>
      </c>
      <c r="D13" t="s">
        <v>26</v>
      </c>
      <c r="E13" t="s">
        <v>2034</v>
      </c>
      <c r="F13" t="s">
        <v>2035</v>
      </c>
      <c r="G13" t="str">
        <f t="shared" si="0"/>
        <v>새2</v>
      </c>
    </row>
    <row r="14" spans="2:8" x14ac:dyDescent="0.3">
      <c r="B14" t="s">
        <v>2036</v>
      </c>
      <c r="C14" t="s">
        <v>2036</v>
      </c>
      <c r="D14" t="s">
        <v>29</v>
      </c>
      <c r="E14" t="s">
        <v>30</v>
      </c>
      <c r="F14" t="s">
        <v>2037</v>
      </c>
      <c r="G14" t="str">
        <f t="shared" si="0"/>
        <v>새박</v>
      </c>
    </row>
    <row r="15" spans="2:8" x14ac:dyDescent="0.3">
      <c r="B15" t="s">
        <v>2038</v>
      </c>
      <c r="C15" t="s">
        <v>2038</v>
      </c>
      <c r="D15" t="s">
        <v>31</v>
      </c>
      <c r="E15" t="s">
        <v>32</v>
      </c>
      <c r="F15" t="s">
        <v>2037</v>
      </c>
      <c r="G15" t="str">
        <f t="shared" si="0"/>
        <v>새박</v>
      </c>
    </row>
    <row r="16" spans="2:8" x14ac:dyDescent="0.3">
      <c r="B16" t="s">
        <v>2039</v>
      </c>
      <c r="C16" t="s">
        <v>2039</v>
      </c>
      <c r="D16" t="s">
        <v>33</v>
      </c>
      <c r="E16" t="s">
        <v>2040</v>
      </c>
      <c r="F16" t="s">
        <v>2037</v>
      </c>
      <c r="G16" t="str">
        <f t="shared" si="0"/>
        <v>새박</v>
      </c>
    </row>
    <row r="17" spans="2:7" x14ac:dyDescent="0.3">
      <c r="B17" t="s">
        <v>2041</v>
      </c>
      <c r="C17" t="s">
        <v>2041</v>
      </c>
      <c r="D17" t="s">
        <v>37</v>
      </c>
      <c r="E17" t="s">
        <v>38</v>
      </c>
      <c r="F17" t="s">
        <v>2042</v>
      </c>
      <c r="G17" t="str">
        <f t="shared" si="0"/>
        <v>새박</v>
      </c>
    </row>
    <row r="18" spans="2:7" x14ac:dyDescent="0.3">
      <c r="B18" t="s">
        <v>2043</v>
      </c>
      <c r="C18" t="s">
        <v>2043</v>
      </c>
      <c r="D18" t="s">
        <v>39</v>
      </c>
      <c r="E18" t="s">
        <v>40</v>
      </c>
      <c r="F18" t="s">
        <v>2042</v>
      </c>
      <c r="G18" t="str">
        <f t="shared" si="0"/>
        <v>새박</v>
      </c>
    </row>
    <row r="19" spans="2:7" x14ac:dyDescent="0.3">
      <c r="B19" t="s">
        <v>2044</v>
      </c>
      <c r="C19" t="s">
        <v>2044</v>
      </c>
      <c r="D19" t="s">
        <v>41</v>
      </c>
      <c r="E19" t="s">
        <v>2045</v>
      </c>
      <c r="F19" t="s">
        <v>2042</v>
      </c>
      <c r="G19" t="str">
        <f t="shared" si="0"/>
        <v>새2</v>
      </c>
    </row>
    <row r="20" spans="2:7" x14ac:dyDescent="0.3">
      <c r="B20" t="s">
        <v>2046</v>
      </c>
      <c r="C20" t="s">
        <v>2046</v>
      </c>
      <c r="D20" t="s">
        <v>45</v>
      </c>
      <c r="E20" t="s">
        <v>46</v>
      </c>
      <c r="F20" t="s">
        <v>2047</v>
      </c>
      <c r="G20" t="str">
        <f t="shared" si="0"/>
        <v>새박</v>
      </c>
    </row>
    <row r="21" spans="2:7" x14ac:dyDescent="0.3">
      <c r="C21" t="s">
        <v>2046</v>
      </c>
      <c r="D21" t="s">
        <v>47</v>
      </c>
      <c r="E21" t="s">
        <v>46</v>
      </c>
      <c r="F21" t="s">
        <v>2048</v>
      </c>
      <c r="G21" t="str">
        <f t="shared" si="0"/>
        <v>al</v>
      </c>
    </row>
    <row r="22" spans="2:7" x14ac:dyDescent="0.3">
      <c r="B22" t="s">
        <v>2049</v>
      </c>
      <c r="C22" t="s">
        <v>2049</v>
      </c>
      <c r="D22" t="s">
        <v>49</v>
      </c>
      <c r="E22" t="s">
        <v>50</v>
      </c>
      <c r="F22" t="s">
        <v>2047</v>
      </c>
      <c r="G22" t="str">
        <f t="shared" si="0"/>
        <v>새박</v>
      </c>
    </row>
    <row r="23" spans="2:7" x14ac:dyDescent="0.3">
      <c r="C23" t="s">
        <v>2049</v>
      </c>
      <c r="D23" t="s">
        <v>51</v>
      </c>
      <c r="E23" t="s">
        <v>50</v>
      </c>
      <c r="F23" t="s">
        <v>2048</v>
      </c>
      <c r="G23" t="str">
        <f t="shared" si="0"/>
        <v>al</v>
      </c>
    </row>
    <row r="24" spans="2:7" x14ac:dyDescent="0.3">
      <c r="B24" t="s">
        <v>2050</v>
      </c>
      <c r="C24" t="s">
        <v>2050</v>
      </c>
      <c r="D24" t="s">
        <v>53</v>
      </c>
      <c r="E24" t="s">
        <v>54</v>
      </c>
      <c r="F24" t="s">
        <v>2042</v>
      </c>
      <c r="G24" t="str">
        <f t="shared" si="0"/>
        <v>새박</v>
      </c>
    </row>
    <row r="25" spans="2:7" x14ac:dyDescent="0.3">
      <c r="B25" t="s">
        <v>2051</v>
      </c>
      <c r="C25" t="s">
        <v>2051</v>
      </c>
      <c r="D25" t="s">
        <v>55</v>
      </c>
      <c r="E25" t="s">
        <v>56</v>
      </c>
      <c r="F25" t="s">
        <v>2042</v>
      </c>
      <c r="G25" t="str">
        <f t="shared" si="0"/>
        <v>새박</v>
      </c>
    </row>
    <row r="26" spans="2:7" x14ac:dyDescent="0.3">
      <c r="B26" t="s">
        <v>2052</v>
      </c>
      <c r="C26" t="s">
        <v>2052</v>
      </c>
      <c r="D26" t="s">
        <v>57</v>
      </c>
      <c r="E26" t="s">
        <v>58</v>
      </c>
      <c r="F26" t="s">
        <v>2053</v>
      </c>
      <c r="G26" t="str">
        <f t="shared" si="0"/>
        <v>새박</v>
      </c>
    </row>
    <row r="27" spans="2:7" x14ac:dyDescent="0.3">
      <c r="B27" t="s">
        <v>2054</v>
      </c>
      <c r="C27" t="s">
        <v>2054</v>
      </c>
      <c r="D27" t="s">
        <v>59</v>
      </c>
      <c r="E27" t="s">
        <v>60</v>
      </c>
      <c r="F27" t="s">
        <v>2053</v>
      </c>
      <c r="G27" t="str">
        <f t="shared" si="0"/>
        <v>새2</v>
      </c>
    </row>
    <row r="28" spans="2:7" x14ac:dyDescent="0.3">
      <c r="B28" t="s">
        <v>2055</v>
      </c>
      <c r="C28" t="s">
        <v>2055</v>
      </c>
      <c r="D28" t="s">
        <v>61</v>
      </c>
      <c r="E28" t="s">
        <v>2056</v>
      </c>
      <c r="F28" t="s">
        <v>2057</v>
      </c>
      <c r="G28" t="str">
        <f t="shared" si="0"/>
        <v>새박</v>
      </c>
    </row>
    <row r="29" spans="2:7" x14ac:dyDescent="0.3">
      <c r="B29" t="s">
        <v>2058</v>
      </c>
      <c r="C29" t="s">
        <v>2058</v>
      </c>
      <c r="D29" t="s">
        <v>64</v>
      </c>
      <c r="E29" t="s">
        <v>2059</v>
      </c>
      <c r="F29" t="s">
        <v>2057</v>
      </c>
      <c r="G29" t="str">
        <f t="shared" si="0"/>
        <v>새2</v>
      </c>
    </row>
    <row r="30" spans="2:7" x14ac:dyDescent="0.3">
      <c r="C30" t="s">
        <v>2058</v>
      </c>
      <c r="D30" t="s">
        <v>67</v>
      </c>
      <c r="E30" t="s">
        <v>2059</v>
      </c>
      <c r="F30" t="s">
        <v>2060</v>
      </c>
      <c r="G30" t="str">
        <f t="shared" si="0"/>
        <v>al</v>
      </c>
    </row>
    <row r="31" spans="2:7" x14ac:dyDescent="0.3">
      <c r="B31" t="s">
        <v>2061</v>
      </c>
      <c r="C31" t="s">
        <v>2061</v>
      </c>
      <c r="D31" t="s">
        <v>69</v>
      </c>
      <c r="E31" t="s">
        <v>70</v>
      </c>
      <c r="F31" t="s">
        <v>2062</v>
      </c>
      <c r="G31" t="str">
        <f t="shared" si="0"/>
        <v>새박</v>
      </c>
    </row>
    <row r="32" spans="2:7" x14ac:dyDescent="0.3">
      <c r="C32" t="s">
        <v>2061</v>
      </c>
      <c r="D32" t="s">
        <v>71</v>
      </c>
      <c r="E32" t="s">
        <v>70</v>
      </c>
      <c r="F32" t="s">
        <v>2063</v>
      </c>
      <c r="G32" t="str">
        <f t="shared" si="0"/>
        <v>al</v>
      </c>
    </row>
    <row r="33" spans="2:7" x14ac:dyDescent="0.3">
      <c r="B33" t="s">
        <v>2064</v>
      </c>
      <c r="C33" t="s">
        <v>2064</v>
      </c>
      <c r="D33" t="s">
        <v>73</v>
      </c>
      <c r="E33" t="s">
        <v>74</v>
      </c>
      <c r="F33" t="s">
        <v>2062</v>
      </c>
      <c r="G33" t="str">
        <f t="shared" si="0"/>
        <v>새2</v>
      </c>
    </row>
    <row r="34" spans="2:7" x14ac:dyDescent="0.3">
      <c r="C34" t="s">
        <v>2064</v>
      </c>
      <c r="D34" t="s">
        <v>75</v>
      </c>
      <c r="E34" t="s">
        <v>74</v>
      </c>
      <c r="F34" t="s">
        <v>2063</v>
      </c>
      <c r="G34" t="str">
        <f t="shared" si="0"/>
        <v>al</v>
      </c>
    </row>
    <row r="35" spans="2:7" x14ac:dyDescent="0.3">
      <c r="B35" t="s">
        <v>2065</v>
      </c>
      <c r="C35" t="s">
        <v>2065</v>
      </c>
      <c r="D35" t="s">
        <v>77</v>
      </c>
      <c r="E35" t="s">
        <v>78</v>
      </c>
      <c r="F35" t="s">
        <v>2053</v>
      </c>
      <c r="G35" t="str">
        <f t="shared" si="0"/>
        <v>새박</v>
      </c>
    </row>
    <row r="36" spans="2:7" x14ac:dyDescent="0.3">
      <c r="B36" t="s">
        <v>2066</v>
      </c>
      <c r="C36" t="s">
        <v>2066</v>
      </c>
      <c r="D36" t="s">
        <v>79</v>
      </c>
      <c r="E36" t="s">
        <v>80</v>
      </c>
      <c r="F36" t="s">
        <v>2053</v>
      </c>
      <c r="G36" t="str">
        <f t="shared" si="0"/>
        <v>새박</v>
      </c>
    </row>
    <row r="37" spans="2:7" x14ac:dyDescent="0.3">
      <c r="B37" t="s">
        <v>2067</v>
      </c>
      <c r="C37" t="s">
        <v>2067</v>
      </c>
      <c r="D37" t="s">
        <v>81</v>
      </c>
      <c r="E37" t="s">
        <v>2068</v>
      </c>
      <c r="F37" t="s">
        <v>2069</v>
      </c>
      <c r="G37" t="str">
        <f t="shared" si="0"/>
        <v>새2</v>
      </c>
    </row>
    <row r="38" spans="2:7" x14ac:dyDescent="0.3">
      <c r="B38" t="s">
        <v>2070</v>
      </c>
      <c r="C38" t="s">
        <v>2070</v>
      </c>
      <c r="D38" t="s">
        <v>84</v>
      </c>
      <c r="E38" t="s">
        <v>85</v>
      </c>
      <c r="F38" t="s">
        <v>2053</v>
      </c>
      <c r="G38" t="str">
        <f t="shared" si="0"/>
        <v>새박</v>
      </c>
    </row>
    <row r="39" spans="2:7" x14ac:dyDescent="0.3">
      <c r="B39" t="s">
        <v>2071</v>
      </c>
      <c r="C39" t="s">
        <v>2071</v>
      </c>
      <c r="D39" t="s">
        <v>86</v>
      </c>
      <c r="E39" t="s">
        <v>87</v>
      </c>
      <c r="F39" t="s">
        <v>2053</v>
      </c>
      <c r="G39" t="str">
        <f t="shared" si="0"/>
        <v>새박</v>
      </c>
    </row>
    <row r="40" spans="2:7" x14ac:dyDescent="0.3">
      <c r="B40" t="s">
        <v>2072</v>
      </c>
      <c r="C40" t="s">
        <v>2072</v>
      </c>
      <c r="D40" t="s">
        <v>88</v>
      </c>
      <c r="E40" t="s">
        <v>2073</v>
      </c>
      <c r="F40" t="s">
        <v>2069</v>
      </c>
      <c r="G40" t="str">
        <f t="shared" si="0"/>
        <v>새2</v>
      </c>
    </row>
    <row r="41" spans="2:7" x14ac:dyDescent="0.3">
      <c r="B41" t="s">
        <v>2074</v>
      </c>
      <c r="C41" t="s">
        <v>2074</v>
      </c>
      <c r="D41" t="s">
        <v>91</v>
      </c>
      <c r="E41" t="s">
        <v>92</v>
      </c>
      <c r="F41" t="s">
        <v>2075</v>
      </c>
      <c r="G41" t="str">
        <f t="shared" si="0"/>
        <v>새박</v>
      </c>
    </row>
    <row r="42" spans="2:7" x14ac:dyDescent="0.3">
      <c r="B42" t="s">
        <v>2076</v>
      </c>
      <c r="C42" t="s">
        <v>2076</v>
      </c>
      <c r="D42" t="s">
        <v>93</v>
      </c>
      <c r="E42" t="s">
        <v>2077</v>
      </c>
      <c r="F42" t="s">
        <v>2075</v>
      </c>
      <c r="G42" t="str">
        <f t="shared" si="0"/>
        <v>새2</v>
      </c>
    </row>
    <row r="43" spans="2:7" x14ac:dyDescent="0.3">
      <c r="B43" t="s">
        <v>2078</v>
      </c>
      <c r="C43" t="s">
        <v>2078</v>
      </c>
      <c r="D43" t="s">
        <v>96</v>
      </c>
      <c r="E43" t="s">
        <v>97</v>
      </c>
      <c r="F43" t="s">
        <v>2022</v>
      </c>
      <c r="G43" t="str">
        <f t="shared" si="0"/>
        <v>새박</v>
      </c>
    </row>
    <row r="44" spans="2:7" x14ac:dyDescent="0.3">
      <c r="C44" t="s">
        <v>2078</v>
      </c>
      <c r="D44" t="s">
        <v>98</v>
      </c>
      <c r="E44" t="s">
        <v>97</v>
      </c>
      <c r="F44" t="s">
        <v>2079</v>
      </c>
      <c r="G44" t="str">
        <f t="shared" si="0"/>
        <v>al</v>
      </c>
    </row>
    <row r="45" spans="2:7" x14ac:dyDescent="0.3">
      <c r="B45" t="s">
        <v>2080</v>
      </c>
      <c r="C45" t="s">
        <v>2080</v>
      </c>
      <c r="D45" t="s">
        <v>100</v>
      </c>
      <c r="E45" t="s">
        <v>101</v>
      </c>
      <c r="F45" t="s">
        <v>2022</v>
      </c>
      <c r="G45" t="str">
        <f t="shared" si="0"/>
        <v>새2</v>
      </c>
    </row>
    <row r="46" spans="2:7" x14ac:dyDescent="0.3">
      <c r="C46" t="s">
        <v>2080</v>
      </c>
      <c r="D46" t="s">
        <v>102</v>
      </c>
      <c r="E46" t="s">
        <v>101</v>
      </c>
      <c r="F46" t="s">
        <v>2081</v>
      </c>
      <c r="G46" t="str">
        <f t="shared" si="0"/>
        <v>al</v>
      </c>
    </row>
    <row r="47" spans="2:7" x14ac:dyDescent="0.3">
      <c r="B47" t="s">
        <v>2082</v>
      </c>
      <c r="C47" t="s">
        <v>2082</v>
      </c>
      <c r="D47" t="s">
        <v>104</v>
      </c>
      <c r="E47" t="s">
        <v>105</v>
      </c>
      <c r="F47" t="s">
        <v>2083</v>
      </c>
      <c r="G47" t="str">
        <f t="shared" si="0"/>
        <v>새박</v>
      </c>
    </row>
    <row r="48" spans="2:7" x14ac:dyDescent="0.3">
      <c r="B48" t="s">
        <v>2084</v>
      </c>
      <c r="C48" t="s">
        <v>2084</v>
      </c>
      <c r="D48" t="s">
        <v>106</v>
      </c>
      <c r="E48" t="s">
        <v>2085</v>
      </c>
      <c r="F48" t="s">
        <v>2083</v>
      </c>
      <c r="G48" t="str">
        <f t="shared" si="0"/>
        <v>새2</v>
      </c>
    </row>
    <row r="49" spans="2:7" x14ac:dyDescent="0.3">
      <c r="B49" t="s">
        <v>2086</v>
      </c>
      <c r="C49" t="s">
        <v>2086</v>
      </c>
      <c r="D49" t="s">
        <v>109</v>
      </c>
      <c r="E49" t="s">
        <v>110</v>
      </c>
      <c r="F49" t="s">
        <v>2087</v>
      </c>
      <c r="G49" t="str">
        <f t="shared" si="0"/>
        <v>새박</v>
      </c>
    </row>
    <row r="50" spans="2:7" x14ac:dyDescent="0.3">
      <c r="B50" t="s">
        <v>2088</v>
      </c>
      <c r="C50" t="s">
        <v>2088</v>
      </c>
      <c r="D50" t="s">
        <v>111</v>
      </c>
      <c r="E50" t="s">
        <v>112</v>
      </c>
      <c r="F50" t="s">
        <v>2087</v>
      </c>
      <c r="G50" t="str">
        <f t="shared" si="0"/>
        <v>새2</v>
      </c>
    </row>
    <row r="51" spans="2:7" x14ac:dyDescent="0.3">
      <c r="B51" t="s">
        <v>2089</v>
      </c>
      <c r="C51" t="s">
        <v>2089</v>
      </c>
      <c r="D51" t="s">
        <v>113</v>
      </c>
      <c r="E51" t="s">
        <v>114</v>
      </c>
      <c r="F51" t="s">
        <v>2018</v>
      </c>
      <c r="G51" t="str">
        <f t="shared" si="0"/>
        <v>새박</v>
      </c>
    </row>
    <row r="52" spans="2:7" x14ac:dyDescent="0.3">
      <c r="B52" t="s">
        <v>2090</v>
      </c>
      <c r="C52" t="s">
        <v>2090</v>
      </c>
      <c r="D52" t="s">
        <v>115</v>
      </c>
      <c r="E52" t="s">
        <v>116</v>
      </c>
      <c r="F52" t="s">
        <v>2018</v>
      </c>
      <c r="G52" t="str">
        <f t="shared" si="0"/>
        <v>새박</v>
      </c>
    </row>
    <row r="53" spans="2:7" x14ac:dyDescent="0.3">
      <c r="B53" t="s">
        <v>2091</v>
      </c>
      <c r="C53" t="s">
        <v>2091</v>
      </c>
      <c r="D53" t="s">
        <v>117</v>
      </c>
      <c r="E53" t="s">
        <v>2092</v>
      </c>
      <c r="F53" t="s">
        <v>2018</v>
      </c>
      <c r="G53" t="str">
        <f t="shared" si="0"/>
        <v>새2</v>
      </c>
    </row>
    <row r="54" spans="2:7" x14ac:dyDescent="0.3">
      <c r="B54" t="s">
        <v>2093</v>
      </c>
      <c r="C54" t="s">
        <v>2093</v>
      </c>
      <c r="D54" t="s">
        <v>120</v>
      </c>
      <c r="E54" t="s">
        <v>121</v>
      </c>
      <c r="F54" t="s">
        <v>2094</v>
      </c>
      <c r="G54" t="str">
        <f t="shared" si="0"/>
        <v>새박</v>
      </c>
    </row>
    <row r="55" spans="2:7" x14ac:dyDescent="0.3">
      <c r="B55" t="s">
        <v>2095</v>
      </c>
      <c r="C55" t="s">
        <v>2095</v>
      </c>
      <c r="D55" t="s">
        <v>122</v>
      </c>
      <c r="E55" t="s">
        <v>123</v>
      </c>
      <c r="F55" t="s">
        <v>2094</v>
      </c>
      <c r="G55" t="str">
        <f t="shared" si="0"/>
        <v>새박</v>
      </c>
    </row>
    <row r="56" spans="2:7" x14ac:dyDescent="0.3">
      <c r="B56" t="s">
        <v>2096</v>
      </c>
      <c r="C56" t="s">
        <v>2096</v>
      </c>
      <c r="D56" t="s">
        <v>124</v>
      </c>
      <c r="E56" t="s">
        <v>125</v>
      </c>
      <c r="F56" t="s">
        <v>2037</v>
      </c>
      <c r="G56" t="str">
        <f t="shared" si="0"/>
        <v>새박</v>
      </c>
    </row>
    <row r="57" spans="2:7" x14ac:dyDescent="0.3">
      <c r="B57" t="s">
        <v>2097</v>
      </c>
      <c r="C57" t="s">
        <v>2097</v>
      </c>
      <c r="D57" t="s">
        <v>126</v>
      </c>
      <c r="E57" t="s">
        <v>127</v>
      </c>
      <c r="F57" t="s">
        <v>2037</v>
      </c>
      <c r="G57" t="str">
        <f t="shared" si="0"/>
        <v>새2</v>
      </c>
    </row>
    <row r="58" spans="2:7" x14ac:dyDescent="0.3">
      <c r="B58" t="s">
        <v>2098</v>
      </c>
      <c r="C58" t="s">
        <v>2098</v>
      </c>
      <c r="D58" t="s">
        <v>128</v>
      </c>
      <c r="E58" t="s">
        <v>129</v>
      </c>
      <c r="F58" t="s">
        <v>2062</v>
      </c>
      <c r="G58" t="str">
        <f t="shared" si="0"/>
        <v>새박</v>
      </c>
    </row>
    <row r="59" spans="2:7" x14ac:dyDescent="0.3">
      <c r="C59" t="s">
        <v>2098</v>
      </c>
      <c r="D59" t="s">
        <v>130</v>
      </c>
      <c r="E59" t="s">
        <v>129</v>
      </c>
      <c r="F59" t="s">
        <v>2099</v>
      </c>
      <c r="G59" t="str">
        <f t="shared" si="0"/>
        <v>al</v>
      </c>
    </row>
    <row r="60" spans="2:7" x14ac:dyDescent="0.3">
      <c r="B60" t="s">
        <v>2100</v>
      </c>
      <c r="C60" t="s">
        <v>2100</v>
      </c>
      <c r="D60" t="s">
        <v>132</v>
      </c>
      <c r="E60" t="s">
        <v>133</v>
      </c>
      <c r="F60" t="s">
        <v>2062</v>
      </c>
      <c r="G60" t="str">
        <f t="shared" si="0"/>
        <v>새2</v>
      </c>
    </row>
    <row r="61" spans="2:7" x14ac:dyDescent="0.3">
      <c r="C61" t="s">
        <v>2100</v>
      </c>
      <c r="D61" t="s">
        <v>134</v>
      </c>
      <c r="E61" t="s">
        <v>133</v>
      </c>
      <c r="F61" t="s">
        <v>2099</v>
      </c>
      <c r="G61" t="str">
        <f t="shared" si="0"/>
        <v>al</v>
      </c>
    </row>
    <row r="62" spans="2:7" x14ac:dyDescent="0.3">
      <c r="B62" t="s">
        <v>2101</v>
      </c>
      <c r="C62" t="s">
        <v>2101</v>
      </c>
      <c r="D62" t="s">
        <v>136</v>
      </c>
      <c r="E62" t="s">
        <v>137</v>
      </c>
      <c r="F62" t="s">
        <v>2047</v>
      </c>
      <c r="G62" t="str">
        <f t="shared" si="0"/>
        <v>새박</v>
      </c>
    </row>
    <row r="63" spans="2:7" x14ac:dyDescent="0.3">
      <c r="C63" t="s">
        <v>2101</v>
      </c>
      <c r="D63" t="s">
        <v>138</v>
      </c>
      <c r="E63" t="s">
        <v>137</v>
      </c>
      <c r="F63" t="s">
        <v>2102</v>
      </c>
      <c r="G63" t="str">
        <f t="shared" si="0"/>
        <v>al</v>
      </c>
    </row>
    <row r="64" spans="2:7" x14ac:dyDescent="0.3">
      <c r="C64" t="s">
        <v>2101</v>
      </c>
      <c r="D64" t="s">
        <v>140</v>
      </c>
      <c r="E64" t="s">
        <v>137</v>
      </c>
      <c r="F64" t="s">
        <v>2103</v>
      </c>
      <c r="G64" t="str">
        <f t="shared" si="0"/>
        <v>ga</v>
      </c>
    </row>
    <row r="65" spans="2:7" x14ac:dyDescent="0.3">
      <c r="B65" t="s">
        <v>2104</v>
      </c>
      <c r="C65" t="s">
        <v>2104</v>
      </c>
      <c r="D65" t="s">
        <v>142</v>
      </c>
      <c r="E65" t="s">
        <v>143</v>
      </c>
      <c r="F65" t="s">
        <v>2047</v>
      </c>
      <c r="G65" t="str">
        <f t="shared" si="0"/>
        <v>새2</v>
      </c>
    </row>
    <row r="66" spans="2:7" x14ac:dyDescent="0.3">
      <c r="C66" t="s">
        <v>2104</v>
      </c>
      <c r="D66" t="s">
        <v>144</v>
      </c>
      <c r="E66" t="s">
        <v>143</v>
      </c>
      <c r="F66" t="s">
        <v>2102</v>
      </c>
      <c r="G66" t="str">
        <f t="shared" si="0"/>
        <v>al</v>
      </c>
    </row>
    <row r="67" spans="2:7" x14ac:dyDescent="0.3">
      <c r="B67" t="s">
        <v>2105</v>
      </c>
      <c r="C67" t="s">
        <v>2105</v>
      </c>
      <c r="D67" t="s">
        <v>146</v>
      </c>
      <c r="E67" t="s">
        <v>147</v>
      </c>
      <c r="F67" t="s">
        <v>2027</v>
      </c>
      <c r="G67" t="str">
        <f t="shared" ref="G67:G130" si="1">MID(D67,4,2)</f>
        <v>새박</v>
      </c>
    </row>
    <row r="68" spans="2:7" x14ac:dyDescent="0.3">
      <c r="B68" t="s">
        <v>2106</v>
      </c>
      <c r="C68" t="s">
        <v>2106</v>
      </c>
      <c r="D68" t="s">
        <v>148</v>
      </c>
      <c r="E68" t="s">
        <v>149</v>
      </c>
      <c r="F68" t="s">
        <v>2027</v>
      </c>
      <c r="G68" t="str">
        <f t="shared" si="1"/>
        <v>새2</v>
      </c>
    </row>
    <row r="69" spans="2:7" x14ac:dyDescent="0.3">
      <c r="B69" t="s">
        <v>2107</v>
      </c>
      <c r="C69" t="s">
        <v>2107</v>
      </c>
      <c r="D69" t="s">
        <v>150</v>
      </c>
      <c r="E69" t="s">
        <v>151</v>
      </c>
      <c r="F69" t="s">
        <v>2108</v>
      </c>
      <c r="G69" t="str">
        <f t="shared" si="1"/>
        <v>새박</v>
      </c>
    </row>
    <row r="70" spans="2:7" x14ac:dyDescent="0.3">
      <c r="B70" t="s">
        <v>2109</v>
      </c>
      <c r="C70" t="s">
        <v>2109</v>
      </c>
      <c r="D70" t="s">
        <v>152</v>
      </c>
      <c r="E70" t="s">
        <v>153</v>
      </c>
      <c r="F70" t="s">
        <v>2108</v>
      </c>
      <c r="G70" t="str">
        <f t="shared" si="1"/>
        <v>새박</v>
      </c>
    </row>
    <row r="71" spans="2:7" x14ac:dyDescent="0.3">
      <c r="B71" t="s">
        <v>2110</v>
      </c>
      <c r="C71" t="s">
        <v>2110</v>
      </c>
      <c r="D71" t="s">
        <v>154</v>
      </c>
      <c r="E71" t="s">
        <v>155</v>
      </c>
      <c r="F71" t="s">
        <v>2022</v>
      </c>
      <c r="G71" t="str">
        <f t="shared" si="1"/>
        <v>새박</v>
      </c>
    </row>
    <row r="72" spans="2:7" x14ac:dyDescent="0.3">
      <c r="C72" t="s">
        <v>2110</v>
      </c>
      <c r="D72" t="s">
        <v>2111</v>
      </c>
      <c r="E72" t="s">
        <v>155</v>
      </c>
      <c r="F72" t="s">
        <v>2112</v>
      </c>
      <c r="G72" t="str">
        <f t="shared" si="1"/>
        <v>hi</v>
      </c>
    </row>
    <row r="73" spans="2:7" x14ac:dyDescent="0.3">
      <c r="B73" t="s">
        <v>2113</v>
      </c>
      <c r="C73" t="s">
        <v>2113</v>
      </c>
      <c r="D73" t="s">
        <v>156</v>
      </c>
      <c r="E73" t="s">
        <v>157</v>
      </c>
      <c r="F73" t="s">
        <v>2022</v>
      </c>
      <c r="G73" t="str">
        <f t="shared" si="1"/>
        <v>새2</v>
      </c>
    </row>
    <row r="74" spans="2:7" x14ac:dyDescent="0.3">
      <c r="C74" t="s">
        <v>2113</v>
      </c>
      <c r="D74" t="s">
        <v>2114</v>
      </c>
      <c r="E74" t="s">
        <v>157</v>
      </c>
      <c r="F74" t="s">
        <v>2112</v>
      </c>
      <c r="G74" t="str">
        <f t="shared" si="1"/>
        <v>hi</v>
      </c>
    </row>
    <row r="75" spans="2:7" x14ac:dyDescent="0.3">
      <c r="B75" t="s">
        <v>2115</v>
      </c>
      <c r="C75" t="s">
        <v>2115</v>
      </c>
      <c r="D75" t="s">
        <v>158</v>
      </c>
      <c r="E75" t="s">
        <v>159</v>
      </c>
      <c r="F75" t="s">
        <v>2027</v>
      </c>
      <c r="G75" t="str">
        <f t="shared" si="1"/>
        <v>새박</v>
      </c>
    </row>
    <row r="76" spans="2:7" x14ac:dyDescent="0.3">
      <c r="B76" t="s">
        <v>2116</v>
      </c>
      <c r="C76" t="s">
        <v>2116</v>
      </c>
      <c r="D76" t="s">
        <v>160</v>
      </c>
      <c r="E76" t="s">
        <v>161</v>
      </c>
      <c r="F76" t="s">
        <v>2027</v>
      </c>
      <c r="G76" t="str">
        <f t="shared" si="1"/>
        <v>새박</v>
      </c>
    </row>
    <row r="77" spans="2:7" x14ac:dyDescent="0.3">
      <c r="B77" t="s">
        <v>2117</v>
      </c>
      <c r="C77" t="s">
        <v>2117</v>
      </c>
      <c r="D77" t="s">
        <v>162</v>
      </c>
      <c r="E77" t="s">
        <v>2118</v>
      </c>
      <c r="F77" t="s">
        <v>2119</v>
      </c>
      <c r="G77" t="str">
        <f t="shared" si="1"/>
        <v>새2</v>
      </c>
    </row>
    <row r="78" spans="2:7" x14ac:dyDescent="0.3">
      <c r="B78" t="s">
        <v>2120</v>
      </c>
      <c r="C78" t="s">
        <v>2120</v>
      </c>
      <c r="D78" t="s">
        <v>165</v>
      </c>
      <c r="E78" t="s">
        <v>166</v>
      </c>
      <c r="F78" t="s">
        <v>2121</v>
      </c>
      <c r="G78" t="str">
        <f t="shared" si="1"/>
        <v>새박</v>
      </c>
    </row>
    <row r="79" spans="2:7" x14ac:dyDescent="0.3">
      <c r="B79" t="s">
        <v>2122</v>
      </c>
      <c r="C79" t="s">
        <v>2122</v>
      </c>
      <c r="D79" t="s">
        <v>167</v>
      </c>
      <c r="E79" t="s">
        <v>168</v>
      </c>
      <c r="F79" t="s">
        <v>2121</v>
      </c>
      <c r="G79" t="str">
        <f t="shared" si="1"/>
        <v>새박</v>
      </c>
    </row>
    <row r="80" spans="2:7" x14ac:dyDescent="0.3">
      <c r="B80" t="s">
        <v>2123</v>
      </c>
      <c r="C80" t="s">
        <v>2123</v>
      </c>
      <c r="D80" t="s">
        <v>169</v>
      </c>
      <c r="E80" t="s">
        <v>2124</v>
      </c>
      <c r="F80" t="s">
        <v>2121</v>
      </c>
      <c r="G80" t="str">
        <f t="shared" si="1"/>
        <v>새2</v>
      </c>
    </row>
    <row r="81" spans="2:7" x14ac:dyDescent="0.3">
      <c r="B81" t="s">
        <v>2125</v>
      </c>
      <c r="C81" t="s">
        <v>2125</v>
      </c>
      <c r="D81" t="s">
        <v>173</v>
      </c>
      <c r="E81" t="s">
        <v>174</v>
      </c>
      <c r="F81" t="s">
        <v>2108</v>
      </c>
      <c r="G81" t="str">
        <f t="shared" si="1"/>
        <v>새박</v>
      </c>
    </row>
    <row r="82" spans="2:7" x14ac:dyDescent="0.3">
      <c r="B82" t="s">
        <v>2126</v>
      </c>
      <c r="C82" t="s">
        <v>2126</v>
      </c>
      <c r="D82" t="s">
        <v>175</v>
      </c>
      <c r="E82" t="s">
        <v>176</v>
      </c>
      <c r="F82" t="s">
        <v>2108</v>
      </c>
      <c r="G82" t="str">
        <f t="shared" si="1"/>
        <v>새박</v>
      </c>
    </row>
    <row r="83" spans="2:7" x14ac:dyDescent="0.3">
      <c r="B83" t="s">
        <v>2127</v>
      </c>
      <c r="C83" t="s">
        <v>2127</v>
      </c>
      <c r="D83" t="s">
        <v>177</v>
      </c>
      <c r="E83" t="s">
        <v>178</v>
      </c>
      <c r="F83" t="s">
        <v>2108</v>
      </c>
      <c r="G83" t="str">
        <f t="shared" si="1"/>
        <v>새2</v>
      </c>
    </row>
    <row r="84" spans="2:7" x14ac:dyDescent="0.3">
      <c r="B84" t="s">
        <v>2128</v>
      </c>
      <c r="C84" t="s">
        <v>2128</v>
      </c>
      <c r="D84" t="s">
        <v>179</v>
      </c>
      <c r="E84" t="s">
        <v>180</v>
      </c>
      <c r="F84" t="s">
        <v>2018</v>
      </c>
      <c r="G84" t="str">
        <f t="shared" si="1"/>
        <v>새박</v>
      </c>
    </row>
    <row r="85" spans="2:7" x14ac:dyDescent="0.3">
      <c r="B85" t="s">
        <v>2129</v>
      </c>
      <c r="C85" t="s">
        <v>2129</v>
      </c>
      <c r="D85" t="s">
        <v>181</v>
      </c>
      <c r="E85" t="s">
        <v>182</v>
      </c>
      <c r="F85" t="s">
        <v>2018</v>
      </c>
      <c r="G85" t="str">
        <f t="shared" si="1"/>
        <v>새박</v>
      </c>
    </row>
    <row r="86" spans="2:7" x14ac:dyDescent="0.3">
      <c r="B86" t="s">
        <v>2130</v>
      </c>
      <c r="C86" t="s">
        <v>2130</v>
      </c>
      <c r="D86" t="s">
        <v>183</v>
      </c>
      <c r="E86" t="s">
        <v>2131</v>
      </c>
      <c r="F86" t="s">
        <v>2018</v>
      </c>
      <c r="G86" t="str">
        <f t="shared" si="1"/>
        <v>새2</v>
      </c>
    </row>
    <row r="87" spans="2:7" x14ac:dyDescent="0.3">
      <c r="B87" t="s">
        <v>2132</v>
      </c>
      <c r="C87" t="s">
        <v>2132</v>
      </c>
      <c r="D87" t="s">
        <v>186</v>
      </c>
      <c r="E87" t="s">
        <v>187</v>
      </c>
      <c r="F87" t="s">
        <v>2133</v>
      </c>
      <c r="G87" t="str">
        <f t="shared" si="1"/>
        <v>새박</v>
      </c>
    </row>
    <row r="88" spans="2:7" x14ac:dyDescent="0.3">
      <c r="B88" t="s">
        <v>2134</v>
      </c>
      <c r="C88" t="s">
        <v>2134</v>
      </c>
      <c r="D88" t="s">
        <v>188</v>
      </c>
      <c r="E88" t="s">
        <v>189</v>
      </c>
      <c r="F88" t="s">
        <v>2133</v>
      </c>
      <c r="G88" t="str">
        <f t="shared" si="1"/>
        <v>새2</v>
      </c>
    </row>
    <row r="89" spans="2:7" x14ac:dyDescent="0.3">
      <c r="B89" t="s">
        <v>2135</v>
      </c>
      <c r="C89" t="s">
        <v>2135</v>
      </c>
      <c r="D89" t="s">
        <v>190</v>
      </c>
      <c r="E89" t="s">
        <v>191</v>
      </c>
      <c r="F89" t="s">
        <v>2136</v>
      </c>
      <c r="G89" t="str">
        <f t="shared" si="1"/>
        <v>새박</v>
      </c>
    </row>
    <row r="90" spans="2:7" x14ac:dyDescent="0.3">
      <c r="C90" t="s">
        <v>2135</v>
      </c>
      <c r="D90" t="s">
        <v>192</v>
      </c>
      <c r="E90" t="s">
        <v>191</v>
      </c>
      <c r="F90" t="s">
        <v>2137</v>
      </c>
      <c r="G90" t="str">
        <f t="shared" si="1"/>
        <v>al</v>
      </c>
    </row>
    <row r="91" spans="2:7" x14ac:dyDescent="0.3">
      <c r="B91" t="s">
        <v>2138</v>
      </c>
      <c r="C91" t="s">
        <v>2138</v>
      </c>
      <c r="D91" t="s">
        <v>194</v>
      </c>
      <c r="E91" t="s">
        <v>195</v>
      </c>
      <c r="F91" t="s">
        <v>2136</v>
      </c>
      <c r="G91" t="str">
        <f t="shared" si="1"/>
        <v>새박</v>
      </c>
    </row>
    <row r="92" spans="2:7" x14ac:dyDescent="0.3">
      <c r="C92" t="s">
        <v>2138</v>
      </c>
      <c r="D92" t="s">
        <v>196</v>
      </c>
      <c r="E92" t="s">
        <v>195</v>
      </c>
      <c r="F92" t="s">
        <v>2137</v>
      </c>
      <c r="G92" t="str">
        <f t="shared" si="1"/>
        <v>al</v>
      </c>
    </row>
    <row r="93" spans="2:7" x14ac:dyDescent="0.3">
      <c r="B93" t="s">
        <v>2139</v>
      </c>
      <c r="C93" t="s">
        <v>2139</v>
      </c>
      <c r="D93" t="s">
        <v>198</v>
      </c>
      <c r="E93" t="s">
        <v>2140</v>
      </c>
      <c r="F93" t="s">
        <v>2136</v>
      </c>
      <c r="G93" t="str">
        <f t="shared" si="1"/>
        <v>새2</v>
      </c>
    </row>
    <row r="94" spans="2:7" x14ac:dyDescent="0.3">
      <c r="C94" t="s">
        <v>2139</v>
      </c>
      <c r="D94" t="s">
        <v>201</v>
      </c>
      <c r="E94" t="s">
        <v>2140</v>
      </c>
      <c r="F94" t="s">
        <v>2137</v>
      </c>
      <c r="G94" t="str">
        <f t="shared" si="1"/>
        <v>al</v>
      </c>
    </row>
    <row r="95" spans="2:7" x14ac:dyDescent="0.3">
      <c r="B95" t="s">
        <v>2141</v>
      </c>
      <c r="C95" t="s">
        <v>2141</v>
      </c>
      <c r="D95" t="s">
        <v>203</v>
      </c>
      <c r="E95" t="s">
        <v>204</v>
      </c>
      <c r="F95" t="s">
        <v>2022</v>
      </c>
      <c r="G95" t="str">
        <f t="shared" si="1"/>
        <v>새박</v>
      </c>
    </row>
    <row r="96" spans="2:7" x14ac:dyDescent="0.3">
      <c r="C96" t="s">
        <v>2141</v>
      </c>
      <c r="D96" t="s">
        <v>205</v>
      </c>
      <c r="E96" t="s">
        <v>204</v>
      </c>
      <c r="F96" t="s">
        <v>2121</v>
      </c>
      <c r="G96" t="str">
        <f t="shared" si="1"/>
        <v>ga</v>
      </c>
    </row>
    <row r="97" spans="2:7" x14ac:dyDescent="0.3">
      <c r="B97" t="s">
        <v>2142</v>
      </c>
      <c r="C97" t="s">
        <v>2142</v>
      </c>
      <c r="D97" t="s">
        <v>207</v>
      </c>
      <c r="E97" t="s">
        <v>208</v>
      </c>
      <c r="F97" t="s">
        <v>2022</v>
      </c>
      <c r="G97" t="str">
        <f t="shared" si="1"/>
        <v>새2</v>
      </c>
    </row>
    <row r="98" spans="2:7" x14ac:dyDescent="0.3">
      <c r="C98" t="s">
        <v>2142</v>
      </c>
      <c r="D98" t="s">
        <v>209</v>
      </c>
      <c r="E98" t="s">
        <v>208</v>
      </c>
      <c r="F98" t="s">
        <v>2143</v>
      </c>
      <c r="G98" t="str">
        <f t="shared" si="1"/>
        <v>ga</v>
      </c>
    </row>
    <row r="99" spans="2:7" x14ac:dyDescent="0.3">
      <c r="B99" t="s">
        <v>2144</v>
      </c>
      <c r="C99" t="s">
        <v>2144</v>
      </c>
      <c r="D99" t="s">
        <v>211</v>
      </c>
      <c r="E99" t="s">
        <v>212</v>
      </c>
      <c r="F99" t="s">
        <v>2145</v>
      </c>
      <c r="G99" t="str">
        <f t="shared" si="1"/>
        <v>새박</v>
      </c>
    </row>
    <row r="100" spans="2:7" x14ac:dyDescent="0.3">
      <c r="C100" t="s">
        <v>2144</v>
      </c>
      <c r="D100" t="s">
        <v>2146</v>
      </c>
      <c r="E100" t="s">
        <v>212</v>
      </c>
      <c r="F100" t="s">
        <v>2121</v>
      </c>
      <c r="G100" t="str">
        <f t="shared" si="1"/>
        <v>ga</v>
      </c>
    </row>
    <row r="101" spans="2:7" x14ac:dyDescent="0.3">
      <c r="B101" t="s">
        <v>2147</v>
      </c>
      <c r="C101" t="s">
        <v>2147</v>
      </c>
      <c r="D101" t="s">
        <v>213</v>
      </c>
      <c r="E101" t="s">
        <v>214</v>
      </c>
      <c r="F101" t="s">
        <v>2145</v>
      </c>
      <c r="G101" t="str">
        <f t="shared" si="1"/>
        <v>새2</v>
      </c>
    </row>
    <row r="102" spans="2:7" x14ac:dyDescent="0.3">
      <c r="C102" t="s">
        <v>2147</v>
      </c>
      <c r="D102" t="s">
        <v>2148</v>
      </c>
      <c r="E102" t="s">
        <v>214</v>
      </c>
      <c r="F102" t="s">
        <v>2149</v>
      </c>
      <c r="G102" t="str">
        <f t="shared" si="1"/>
        <v>ga</v>
      </c>
    </row>
    <row r="103" spans="2:7" x14ac:dyDescent="0.3">
      <c r="B103" t="s">
        <v>2150</v>
      </c>
      <c r="C103" t="s">
        <v>2150</v>
      </c>
      <c r="D103" t="s">
        <v>216</v>
      </c>
      <c r="E103" t="s">
        <v>217</v>
      </c>
      <c r="F103" t="s">
        <v>2151</v>
      </c>
      <c r="G103" t="str">
        <f t="shared" si="1"/>
        <v>새박</v>
      </c>
    </row>
    <row r="104" spans="2:7" x14ac:dyDescent="0.3">
      <c r="B104" t="s">
        <v>2152</v>
      </c>
      <c r="C104" t="s">
        <v>2152</v>
      </c>
      <c r="D104" t="s">
        <v>218</v>
      </c>
      <c r="E104" t="s">
        <v>219</v>
      </c>
      <c r="F104" t="s">
        <v>2151</v>
      </c>
      <c r="G104" t="str">
        <f t="shared" si="1"/>
        <v>새2</v>
      </c>
    </row>
    <row r="105" spans="2:7" x14ac:dyDescent="0.3">
      <c r="B105" t="s">
        <v>2153</v>
      </c>
      <c r="C105" t="s">
        <v>2153</v>
      </c>
      <c r="D105" t="s">
        <v>220</v>
      </c>
      <c r="E105" t="s">
        <v>221</v>
      </c>
      <c r="F105" t="s">
        <v>2042</v>
      </c>
      <c r="G105" t="str">
        <f t="shared" si="1"/>
        <v>새박</v>
      </c>
    </row>
    <row r="106" spans="2:7" x14ac:dyDescent="0.3">
      <c r="C106" t="s">
        <v>2153</v>
      </c>
      <c r="D106" t="s">
        <v>222</v>
      </c>
      <c r="E106" t="s">
        <v>221</v>
      </c>
      <c r="F106" t="s">
        <v>2108</v>
      </c>
      <c r="G106" t="str">
        <f t="shared" si="1"/>
        <v>ga</v>
      </c>
    </row>
    <row r="107" spans="2:7" x14ac:dyDescent="0.3">
      <c r="B107" t="s">
        <v>2154</v>
      </c>
      <c r="C107" t="s">
        <v>2154</v>
      </c>
      <c r="D107" t="s">
        <v>224</v>
      </c>
      <c r="E107" t="s">
        <v>225</v>
      </c>
      <c r="F107" t="s">
        <v>2042</v>
      </c>
      <c r="G107" t="str">
        <f t="shared" si="1"/>
        <v>새박</v>
      </c>
    </row>
    <row r="108" spans="2:7" x14ac:dyDescent="0.3">
      <c r="B108" t="s">
        <v>2155</v>
      </c>
      <c r="C108" t="s">
        <v>2155</v>
      </c>
      <c r="D108" t="s">
        <v>226</v>
      </c>
      <c r="E108" t="s">
        <v>227</v>
      </c>
      <c r="F108" t="s">
        <v>2042</v>
      </c>
      <c r="G108" t="str">
        <f t="shared" si="1"/>
        <v>새2</v>
      </c>
    </row>
    <row r="109" spans="2:7" x14ac:dyDescent="0.3">
      <c r="B109" t="s">
        <v>2156</v>
      </c>
      <c r="C109" t="s">
        <v>2156</v>
      </c>
      <c r="D109" t="s">
        <v>228</v>
      </c>
      <c r="E109" t="s">
        <v>229</v>
      </c>
      <c r="F109" t="s">
        <v>2027</v>
      </c>
      <c r="G109" t="str">
        <f t="shared" si="1"/>
        <v>새박</v>
      </c>
    </row>
    <row r="110" spans="2:7" x14ac:dyDescent="0.3">
      <c r="B110" t="s">
        <v>2157</v>
      </c>
      <c r="C110" t="s">
        <v>2157</v>
      </c>
      <c r="D110" t="s">
        <v>230</v>
      </c>
      <c r="E110" t="s">
        <v>231</v>
      </c>
      <c r="F110" t="s">
        <v>2158</v>
      </c>
      <c r="G110" t="str">
        <f t="shared" si="1"/>
        <v>새2</v>
      </c>
    </row>
    <row r="111" spans="2:7" x14ac:dyDescent="0.3">
      <c r="B111" t="s">
        <v>2159</v>
      </c>
      <c r="C111" t="s">
        <v>2159</v>
      </c>
      <c r="D111" t="s">
        <v>232</v>
      </c>
      <c r="E111" t="s">
        <v>233</v>
      </c>
      <c r="F111" t="s">
        <v>2053</v>
      </c>
      <c r="G111" t="str">
        <f t="shared" si="1"/>
        <v>새박</v>
      </c>
    </row>
    <row r="112" spans="2:7" x14ac:dyDescent="0.3">
      <c r="C112" t="s">
        <v>2159</v>
      </c>
      <c r="D112" t="s">
        <v>234</v>
      </c>
      <c r="E112" t="s">
        <v>233</v>
      </c>
      <c r="F112" t="s">
        <v>2160</v>
      </c>
      <c r="G112" t="str">
        <f t="shared" si="1"/>
        <v>al</v>
      </c>
    </row>
    <row r="113" spans="2:7" x14ac:dyDescent="0.3">
      <c r="B113" t="s">
        <v>2161</v>
      </c>
      <c r="C113" t="s">
        <v>2161</v>
      </c>
      <c r="D113" t="s">
        <v>236</v>
      </c>
      <c r="E113" t="s">
        <v>237</v>
      </c>
      <c r="F113" t="s">
        <v>2053</v>
      </c>
      <c r="G113" t="str">
        <f t="shared" si="1"/>
        <v>새박</v>
      </c>
    </row>
    <row r="114" spans="2:7" x14ac:dyDescent="0.3">
      <c r="C114" t="s">
        <v>2161</v>
      </c>
      <c r="D114" t="s">
        <v>238</v>
      </c>
      <c r="E114" t="s">
        <v>237</v>
      </c>
      <c r="F114" t="s">
        <v>2160</v>
      </c>
      <c r="G114" t="str">
        <f t="shared" si="1"/>
        <v>al</v>
      </c>
    </row>
    <row r="115" spans="2:7" x14ac:dyDescent="0.3">
      <c r="B115" t="s">
        <v>2162</v>
      </c>
      <c r="C115" t="s">
        <v>2162</v>
      </c>
      <c r="D115" t="s">
        <v>240</v>
      </c>
      <c r="E115" t="s">
        <v>241</v>
      </c>
      <c r="F115" t="s">
        <v>2027</v>
      </c>
      <c r="G115" t="str">
        <f t="shared" si="1"/>
        <v>새박</v>
      </c>
    </row>
    <row r="116" spans="2:7" x14ac:dyDescent="0.3">
      <c r="B116" t="s">
        <v>2163</v>
      </c>
      <c r="C116" t="s">
        <v>2163</v>
      </c>
      <c r="D116" t="s">
        <v>242</v>
      </c>
      <c r="E116" t="s">
        <v>243</v>
      </c>
      <c r="F116" t="s">
        <v>2158</v>
      </c>
      <c r="G116" t="str">
        <f t="shared" si="1"/>
        <v>새2</v>
      </c>
    </row>
    <row r="117" spans="2:7" x14ac:dyDescent="0.3">
      <c r="B117" t="s">
        <v>2164</v>
      </c>
      <c r="C117" t="s">
        <v>2164</v>
      </c>
      <c r="D117" t="s">
        <v>244</v>
      </c>
      <c r="E117" t="s">
        <v>245</v>
      </c>
      <c r="F117" t="s">
        <v>2165</v>
      </c>
      <c r="G117" t="str">
        <f t="shared" si="1"/>
        <v>새박</v>
      </c>
    </row>
    <row r="118" spans="2:7" x14ac:dyDescent="0.3">
      <c r="B118" t="s">
        <v>2166</v>
      </c>
      <c r="C118" t="s">
        <v>2166</v>
      </c>
      <c r="D118" t="s">
        <v>246</v>
      </c>
      <c r="E118" t="s">
        <v>247</v>
      </c>
      <c r="F118" t="s">
        <v>2165</v>
      </c>
      <c r="G118" t="str">
        <f t="shared" si="1"/>
        <v>새박</v>
      </c>
    </row>
    <row r="119" spans="2:7" x14ac:dyDescent="0.3">
      <c r="B119" t="s">
        <v>2167</v>
      </c>
      <c r="C119" t="s">
        <v>2167</v>
      </c>
      <c r="D119" t="s">
        <v>248</v>
      </c>
      <c r="E119" t="s">
        <v>249</v>
      </c>
      <c r="F119" t="s">
        <v>2165</v>
      </c>
      <c r="G119" t="str">
        <f t="shared" si="1"/>
        <v>새2</v>
      </c>
    </row>
    <row r="120" spans="2:7" x14ac:dyDescent="0.3">
      <c r="B120" t="s">
        <v>2168</v>
      </c>
      <c r="C120" t="s">
        <v>2168</v>
      </c>
      <c r="D120" t="s">
        <v>251</v>
      </c>
      <c r="E120" t="s">
        <v>252</v>
      </c>
      <c r="F120" t="s">
        <v>2136</v>
      </c>
      <c r="G120" t="str">
        <f t="shared" si="1"/>
        <v>새2</v>
      </c>
    </row>
    <row r="121" spans="2:7" x14ac:dyDescent="0.3">
      <c r="B121" t="s">
        <v>2169</v>
      </c>
      <c r="C121" t="s">
        <v>2169</v>
      </c>
      <c r="D121" t="s">
        <v>253</v>
      </c>
      <c r="E121" t="s">
        <v>254</v>
      </c>
      <c r="F121" t="s">
        <v>2121</v>
      </c>
      <c r="G121" t="str">
        <f t="shared" si="1"/>
        <v>새박</v>
      </c>
    </row>
    <row r="122" spans="2:7" x14ac:dyDescent="0.3">
      <c r="B122" t="s">
        <v>2170</v>
      </c>
      <c r="C122" t="s">
        <v>2170</v>
      </c>
      <c r="D122" t="s">
        <v>255</v>
      </c>
      <c r="E122" t="s">
        <v>256</v>
      </c>
      <c r="F122" t="s">
        <v>2121</v>
      </c>
      <c r="G122" t="str">
        <f t="shared" si="1"/>
        <v>새2</v>
      </c>
    </row>
    <row r="123" spans="2:7" x14ac:dyDescent="0.3">
      <c r="B123" t="s">
        <v>2171</v>
      </c>
      <c r="C123" t="s">
        <v>2171</v>
      </c>
      <c r="D123" t="s">
        <v>257</v>
      </c>
      <c r="E123" t="s">
        <v>258</v>
      </c>
      <c r="F123" t="s">
        <v>2027</v>
      </c>
      <c r="G123" t="str">
        <f t="shared" si="1"/>
        <v>새박</v>
      </c>
    </row>
    <row r="124" spans="2:7" x14ac:dyDescent="0.3">
      <c r="B124" t="s">
        <v>2172</v>
      </c>
      <c r="C124" t="s">
        <v>2172</v>
      </c>
      <c r="D124" t="s">
        <v>259</v>
      </c>
      <c r="E124" t="s">
        <v>260</v>
      </c>
      <c r="F124" t="s">
        <v>2027</v>
      </c>
      <c r="G124" t="str">
        <f t="shared" si="1"/>
        <v>새2</v>
      </c>
    </row>
    <row r="125" spans="2:7" x14ac:dyDescent="0.3">
      <c r="B125" t="s">
        <v>2173</v>
      </c>
      <c r="C125" t="s">
        <v>2173</v>
      </c>
      <c r="D125" t="s">
        <v>261</v>
      </c>
      <c r="E125" t="s">
        <v>262</v>
      </c>
      <c r="F125" t="s">
        <v>2057</v>
      </c>
      <c r="G125" t="str">
        <f t="shared" si="1"/>
        <v>새박</v>
      </c>
    </row>
    <row r="126" spans="2:7" x14ac:dyDescent="0.3">
      <c r="C126" t="s">
        <v>2173</v>
      </c>
      <c r="D126" t="s">
        <v>2174</v>
      </c>
      <c r="E126" t="s">
        <v>262</v>
      </c>
      <c r="F126" t="s">
        <v>2175</v>
      </c>
      <c r="G126" t="str">
        <f t="shared" si="1"/>
        <v>hi</v>
      </c>
    </row>
    <row r="127" spans="2:7" x14ac:dyDescent="0.3">
      <c r="B127" t="s">
        <v>2176</v>
      </c>
      <c r="C127" t="s">
        <v>2176</v>
      </c>
      <c r="D127" t="s">
        <v>263</v>
      </c>
      <c r="E127" t="s">
        <v>264</v>
      </c>
      <c r="F127" t="s">
        <v>2057</v>
      </c>
      <c r="G127" t="str">
        <f t="shared" si="1"/>
        <v>새박</v>
      </c>
    </row>
    <row r="128" spans="2:7" x14ac:dyDescent="0.3">
      <c r="C128" t="s">
        <v>2176</v>
      </c>
      <c r="D128" t="s">
        <v>2177</v>
      </c>
      <c r="E128" t="s">
        <v>264</v>
      </c>
      <c r="F128" t="s">
        <v>2175</v>
      </c>
      <c r="G128" t="str">
        <f t="shared" si="1"/>
        <v>hi</v>
      </c>
    </row>
    <row r="129" spans="2:7" x14ac:dyDescent="0.3">
      <c r="B129" t="s">
        <v>2178</v>
      </c>
      <c r="C129" t="s">
        <v>2178</v>
      </c>
      <c r="D129" t="s">
        <v>265</v>
      </c>
      <c r="E129" t="s">
        <v>266</v>
      </c>
      <c r="F129" t="s">
        <v>2179</v>
      </c>
      <c r="G129" t="str">
        <f t="shared" si="1"/>
        <v>새박</v>
      </c>
    </row>
    <row r="130" spans="2:7" x14ac:dyDescent="0.3">
      <c r="B130" t="s">
        <v>2180</v>
      </c>
      <c r="C130" t="s">
        <v>2180</v>
      </c>
      <c r="D130" t="s">
        <v>267</v>
      </c>
      <c r="E130" t="s">
        <v>268</v>
      </c>
      <c r="F130" t="s">
        <v>2179</v>
      </c>
      <c r="G130" t="str">
        <f t="shared" si="1"/>
        <v>새2</v>
      </c>
    </row>
    <row r="131" spans="2:7" x14ac:dyDescent="0.3">
      <c r="C131" t="s">
        <v>2180</v>
      </c>
      <c r="D131" t="s">
        <v>269</v>
      </c>
      <c r="E131" t="s">
        <v>268</v>
      </c>
      <c r="F131" t="s">
        <v>2181</v>
      </c>
      <c r="G131" t="str">
        <f t="shared" ref="G131:G192" si="2">MID(D131,4,2)</f>
        <v>al</v>
      </c>
    </row>
    <row r="132" spans="2:7" x14ac:dyDescent="0.3">
      <c r="B132" t="s">
        <v>2182</v>
      </c>
      <c r="C132" t="s">
        <v>2182</v>
      </c>
      <c r="D132" t="s">
        <v>271</v>
      </c>
      <c r="E132" t="s">
        <v>272</v>
      </c>
      <c r="F132" t="s">
        <v>2062</v>
      </c>
      <c r="G132" t="str">
        <f t="shared" si="2"/>
        <v>새박</v>
      </c>
    </row>
    <row r="133" spans="2:7" x14ac:dyDescent="0.3">
      <c r="B133" t="s">
        <v>2183</v>
      </c>
      <c r="C133" t="s">
        <v>2183</v>
      </c>
      <c r="D133" t="s">
        <v>273</v>
      </c>
      <c r="E133" t="s">
        <v>274</v>
      </c>
      <c r="F133" t="s">
        <v>2062</v>
      </c>
      <c r="G133" t="str">
        <f t="shared" si="2"/>
        <v>새2</v>
      </c>
    </row>
    <row r="134" spans="2:7" x14ac:dyDescent="0.3">
      <c r="C134" t="s">
        <v>2183</v>
      </c>
      <c r="D134" t="s">
        <v>275</v>
      </c>
      <c r="E134" t="s">
        <v>274</v>
      </c>
      <c r="F134" t="s">
        <v>2184</v>
      </c>
      <c r="G134" t="str">
        <f t="shared" si="2"/>
        <v>al</v>
      </c>
    </row>
    <row r="135" spans="2:7" x14ac:dyDescent="0.3">
      <c r="B135" t="s">
        <v>2185</v>
      </c>
      <c r="C135" t="s">
        <v>2185</v>
      </c>
      <c r="D135" t="s">
        <v>277</v>
      </c>
      <c r="E135" t="s">
        <v>278</v>
      </c>
      <c r="F135" t="s">
        <v>2108</v>
      </c>
      <c r="G135" t="str">
        <f t="shared" si="2"/>
        <v>새2</v>
      </c>
    </row>
    <row r="136" spans="2:7" x14ac:dyDescent="0.3">
      <c r="B136" t="s">
        <v>2186</v>
      </c>
      <c r="C136" t="s">
        <v>2186</v>
      </c>
      <c r="D136" t="s">
        <v>279</v>
      </c>
      <c r="E136" t="s">
        <v>280</v>
      </c>
      <c r="F136" t="s">
        <v>2108</v>
      </c>
      <c r="G136" t="str">
        <f t="shared" si="2"/>
        <v>새2</v>
      </c>
    </row>
    <row r="137" spans="2:7" x14ac:dyDescent="0.3">
      <c r="B137" t="s">
        <v>2187</v>
      </c>
      <c r="C137" t="s">
        <v>2187</v>
      </c>
      <c r="D137" t="s">
        <v>281</v>
      </c>
      <c r="E137" t="s">
        <v>282</v>
      </c>
      <c r="F137" t="s">
        <v>2047</v>
      </c>
      <c r="G137" t="str">
        <f t="shared" si="2"/>
        <v>새박</v>
      </c>
    </row>
    <row r="138" spans="2:7" x14ac:dyDescent="0.3">
      <c r="B138" t="s">
        <v>2188</v>
      </c>
      <c r="C138" t="s">
        <v>2188</v>
      </c>
      <c r="D138" t="s">
        <v>283</v>
      </c>
      <c r="E138" t="s">
        <v>284</v>
      </c>
      <c r="F138" t="s">
        <v>2053</v>
      </c>
      <c r="G138" t="str">
        <f t="shared" si="2"/>
        <v>새박</v>
      </c>
    </row>
    <row r="139" spans="2:7" x14ac:dyDescent="0.3">
      <c r="B139" t="s">
        <v>2189</v>
      </c>
      <c r="C139" t="s">
        <v>2189</v>
      </c>
      <c r="D139" t="s">
        <v>285</v>
      </c>
      <c r="E139" t="s">
        <v>286</v>
      </c>
      <c r="F139" t="s">
        <v>2053</v>
      </c>
      <c r="G139" t="str">
        <f t="shared" si="2"/>
        <v>새2</v>
      </c>
    </row>
    <row r="140" spans="2:7" x14ac:dyDescent="0.3">
      <c r="C140" t="s">
        <v>2189</v>
      </c>
      <c r="D140" t="s">
        <v>287</v>
      </c>
      <c r="E140" t="s">
        <v>286</v>
      </c>
      <c r="F140" t="s">
        <v>2190</v>
      </c>
      <c r="G140" t="str">
        <f t="shared" si="2"/>
        <v>ga</v>
      </c>
    </row>
    <row r="141" spans="2:7" x14ac:dyDescent="0.3">
      <c r="B141" t="s">
        <v>2191</v>
      </c>
      <c r="C141" t="s">
        <v>2191</v>
      </c>
      <c r="D141" t="s">
        <v>289</v>
      </c>
      <c r="E141" t="s">
        <v>290</v>
      </c>
      <c r="F141" t="s">
        <v>2192</v>
      </c>
      <c r="G141" t="str">
        <f t="shared" si="2"/>
        <v>새박</v>
      </c>
    </row>
    <row r="142" spans="2:7" x14ac:dyDescent="0.3">
      <c r="B142" t="s">
        <v>2193</v>
      </c>
      <c r="C142" t="s">
        <v>2193</v>
      </c>
      <c r="D142" t="s">
        <v>291</v>
      </c>
      <c r="E142" t="s">
        <v>292</v>
      </c>
      <c r="F142" t="s">
        <v>2192</v>
      </c>
      <c r="G142" t="str">
        <f t="shared" si="2"/>
        <v>새2</v>
      </c>
    </row>
    <row r="143" spans="2:7" x14ac:dyDescent="0.3">
      <c r="B143" t="s">
        <v>2194</v>
      </c>
      <c r="C143" t="s">
        <v>2194</v>
      </c>
      <c r="D143" t="s">
        <v>293</v>
      </c>
      <c r="E143" t="s">
        <v>294</v>
      </c>
      <c r="F143" t="s">
        <v>2047</v>
      </c>
      <c r="G143" t="str">
        <f t="shared" si="2"/>
        <v>새박</v>
      </c>
    </row>
    <row r="144" spans="2:7" x14ac:dyDescent="0.3">
      <c r="B144" t="s">
        <v>2195</v>
      </c>
      <c r="C144" t="s">
        <v>2195</v>
      </c>
      <c r="D144" t="s">
        <v>295</v>
      </c>
      <c r="E144" t="s">
        <v>296</v>
      </c>
      <c r="F144" t="s">
        <v>2196</v>
      </c>
      <c r="G144" t="str">
        <f t="shared" si="2"/>
        <v>새박</v>
      </c>
    </row>
    <row r="145" spans="2:7" x14ac:dyDescent="0.3">
      <c r="B145" t="s">
        <v>2197</v>
      </c>
      <c r="C145" t="s">
        <v>2197</v>
      </c>
      <c r="D145" t="s">
        <v>297</v>
      </c>
      <c r="E145" t="s">
        <v>298</v>
      </c>
      <c r="F145" t="s">
        <v>2047</v>
      </c>
      <c r="G145" t="str">
        <f t="shared" si="2"/>
        <v>새2</v>
      </c>
    </row>
    <row r="146" spans="2:7" x14ac:dyDescent="0.3">
      <c r="B146" t="s">
        <v>2198</v>
      </c>
      <c r="C146" t="s">
        <v>2198</v>
      </c>
      <c r="D146" t="s">
        <v>300</v>
      </c>
      <c r="E146" t="s">
        <v>301</v>
      </c>
      <c r="F146" t="s">
        <v>2027</v>
      </c>
      <c r="G146" t="str">
        <f t="shared" si="2"/>
        <v>새박</v>
      </c>
    </row>
    <row r="147" spans="2:7" x14ac:dyDescent="0.3">
      <c r="B147" t="s">
        <v>2199</v>
      </c>
      <c r="C147" t="s">
        <v>2199</v>
      </c>
      <c r="D147" t="s">
        <v>302</v>
      </c>
      <c r="E147" t="s">
        <v>303</v>
      </c>
      <c r="F147" t="s">
        <v>2027</v>
      </c>
      <c r="G147" t="str">
        <f t="shared" si="2"/>
        <v>새박</v>
      </c>
    </row>
    <row r="148" spans="2:7" x14ac:dyDescent="0.3">
      <c r="B148" t="s">
        <v>2200</v>
      </c>
      <c r="C148" t="s">
        <v>2200</v>
      </c>
      <c r="D148" t="s">
        <v>304</v>
      </c>
      <c r="E148" t="s">
        <v>305</v>
      </c>
      <c r="F148" t="s">
        <v>2027</v>
      </c>
      <c r="G148" t="str">
        <f t="shared" si="2"/>
        <v>새박</v>
      </c>
    </row>
    <row r="149" spans="2:7" x14ac:dyDescent="0.3">
      <c r="B149" t="s">
        <v>2201</v>
      </c>
      <c r="C149" t="s">
        <v>2201</v>
      </c>
      <c r="D149" t="s">
        <v>306</v>
      </c>
      <c r="E149" t="s">
        <v>307</v>
      </c>
      <c r="F149" t="s">
        <v>2027</v>
      </c>
      <c r="G149" t="str">
        <f t="shared" si="2"/>
        <v>새2</v>
      </c>
    </row>
    <row r="150" spans="2:7" x14ac:dyDescent="0.3">
      <c r="B150" t="s">
        <v>2202</v>
      </c>
      <c r="C150" t="s">
        <v>2202</v>
      </c>
      <c r="D150" t="s">
        <v>308</v>
      </c>
      <c r="E150" t="s">
        <v>309</v>
      </c>
      <c r="F150" t="s">
        <v>2027</v>
      </c>
      <c r="G150" t="str">
        <f t="shared" si="2"/>
        <v>새박</v>
      </c>
    </row>
    <row r="151" spans="2:7" x14ac:dyDescent="0.3">
      <c r="B151" t="s">
        <v>2203</v>
      </c>
      <c r="C151" t="s">
        <v>2203</v>
      </c>
      <c r="D151" t="s">
        <v>310</v>
      </c>
      <c r="E151" t="s">
        <v>311</v>
      </c>
      <c r="F151" t="s">
        <v>2145</v>
      </c>
      <c r="G151" t="str">
        <f t="shared" si="2"/>
        <v>새2</v>
      </c>
    </row>
    <row r="152" spans="2:7" x14ac:dyDescent="0.3">
      <c r="B152" t="s">
        <v>2204</v>
      </c>
      <c r="C152" t="s">
        <v>2204</v>
      </c>
      <c r="D152" t="s">
        <v>312</v>
      </c>
      <c r="E152" t="s">
        <v>313</v>
      </c>
      <c r="F152" t="s">
        <v>2143</v>
      </c>
      <c r="G152" t="str">
        <f t="shared" si="2"/>
        <v>새2</v>
      </c>
    </row>
    <row r="153" spans="2:7" x14ac:dyDescent="0.3">
      <c r="C153" t="s">
        <v>2204</v>
      </c>
      <c r="D153" t="s">
        <v>314</v>
      </c>
      <c r="E153" t="s">
        <v>313</v>
      </c>
      <c r="F153" t="s">
        <v>2205</v>
      </c>
      <c r="G153" t="str">
        <f t="shared" si="2"/>
        <v>ga</v>
      </c>
    </row>
    <row r="154" spans="2:7" x14ac:dyDescent="0.3">
      <c r="B154" t="s">
        <v>2206</v>
      </c>
      <c r="C154" t="s">
        <v>2206</v>
      </c>
      <c r="D154" t="s">
        <v>316</v>
      </c>
      <c r="E154" t="s">
        <v>317</v>
      </c>
      <c r="F154" t="s">
        <v>2035</v>
      </c>
      <c r="G154" t="str">
        <f t="shared" si="2"/>
        <v>새2</v>
      </c>
    </row>
    <row r="155" spans="2:7" x14ac:dyDescent="0.3">
      <c r="B155" t="s">
        <v>2207</v>
      </c>
      <c r="C155" t="s">
        <v>2207</v>
      </c>
      <c r="D155" t="s">
        <v>318</v>
      </c>
      <c r="E155" t="s">
        <v>319</v>
      </c>
      <c r="F155" t="s">
        <v>2205</v>
      </c>
      <c r="G155" t="str">
        <f t="shared" si="2"/>
        <v>새2</v>
      </c>
    </row>
    <row r="156" spans="2:7" x14ac:dyDescent="0.3">
      <c r="B156" t="s">
        <v>2208</v>
      </c>
      <c r="C156" t="s">
        <v>2208</v>
      </c>
      <c r="D156" t="s">
        <v>320</v>
      </c>
      <c r="E156" t="s">
        <v>321</v>
      </c>
      <c r="F156" t="s">
        <v>2057</v>
      </c>
      <c r="G156" t="str">
        <f t="shared" si="2"/>
        <v>새2</v>
      </c>
    </row>
    <row r="157" spans="2:7" x14ac:dyDescent="0.3">
      <c r="B157" t="s">
        <v>2209</v>
      </c>
      <c r="C157" t="s">
        <v>2209</v>
      </c>
      <c r="D157" t="s">
        <v>322</v>
      </c>
      <c r="E157" t="s">
        <v>323</v>
      </c>
      <c r="F157" t="s">
        <v>2022</v>
      </c>
      <c r="G157" t="str">
        <f t="shared" si="2"/>
        <v>새2</v>
      </c>
    </row>
    <row r="158" spans="2:7" x14ac:dyDescent="0.3">
      <c r="B158" t="s">
        <v>2210</v>
      </c>
      <c r="C158" t="s">
        <v>2210</v>
      </c>
      <c r="D158" t="s">
        <v>324</v>
      </c>
      <c r="E158" t="s">
        <v>325</v>
      </c>
      <c r="F158" t="s">
        <v>2031</v>
      </c>
      <c r="G158" t="str">
        <f t="shared" si="2"/>
        <v>새2</v>
      </c>
    </row>
    <row r="159" spans="2:7" x14ac:dyDescent="0.3">
      <c r="B159" t="s">
        <v>2211</v>
      </c>
      <c r="C159" t="s">
        <v>2211</v>
      </c>
      <c r="D159" t="s">
        <v>327</v>
      </c>
      <c r="E159" t="s">
        <v>328</v>
      </c>
      <c r="F159" t="s">
        <v>2047</v>
      </c>
      <c r="G159" t="str">
        <f t="shared" si="2"/>
        <v>새2</v>
      </c>
    </row>
    <row r="160" spans="2:7" x14ac:dyDescent="0.3">
      <c r="B160" t="s">
        <v>2212</v>
      </c>
      <c r="C160" t="s">
        <v>2212</v>
      </c>
      <c r="D160" t="s">
        <v>329</v>
      </c>
      <c r="E160" t="s">
        <v>330</v>
      </c>
      <c r="F160" t="s">
        <v>2027</v>
      </c>
      <c r="G160" t="str">
        <f t="shared" si="2"/>
        <v>새박</v>
      </c>
    </row>
    <row r="161" spans="2:7" x14ac:dyDescent="0.3">
      <c r="B161" t="s">
        <v>2213</v>
      </c>
      <c r="C161" t="s">
        <v>2213</v>
      </c>
      <c r="D161" t="s">
        <v>331</v>
      </c>
      <c r="E161" t="s">
        <v>332</v>
      </c>
      <c r="F161" t="s">
        <v>2214</v>
      </c>
      <c r="G161" t="str">
        <f t="shared" si="2"/>
        <v>새2</v>
      </c>
    </row>
    <row r="162" spans="2:7" x14ac:dyDescent="0.3">
      <c r="B162" t="s">
        <v>2215</v>
      </c>
      <c r="C162" t="s">
        <v>2215</v>
      </c>
      <c r="D162" t="s">
        <v>334</v>
      </c>
      <c r="E162" t="s">
        <v>335</v>
      </c>
      <c r="F162" t="s">
        <v>2158</v>
      </c>
      <c r="G162" t="str">
        <f t="shared" si="2"/>
        <v>새2</v>
      </c>
    </row>
    <row r="163" spans="2:7" x14ac:dyDescent="0.3">
      <c r="B163" t="s">
        <v>2216</v>
      </c>
      <c r="C163" t="s">
        <v>2216</v>
      </c>
      <c r="D163" t="s">
        <v>336</v>
      </c>
      <c r="E163" t="s">
        <v>337</v>
      </c>
      <c r="F163" t="s">
        <v>2047</v>
      </c>
      <c r="G163" t="str">
        <f t="shared" si="2"/>
        <v>새박</v>
      </c>
    </row>
    <row r="164" spans="2:7" x14ac:dyDescent="0.3">
      <c r="B164" t="s">
        <v>2217</v>
      </c>
      <c r="C164" t="s">
        <v>2217</v>
      </c>
      <c r="D164" t="s">
        <v>338</v>
      </c>
      <c r="E164" t="s">
        <v>339</v>
      </c>
      <c r="F164" t="s">
        <v>2047</v>
      </c>
      <c r="G164" t="str">
        <f t="shared" si="2"/>
        <v>새박</v>
      </c>
    </row>
    <row r="165" spans="2:7" x14ac:dyDescent="0.3">
      <c r="B165" t="s">
        <v>2218</v>
      </c>
      <c r="C165" t="s">
        <v>2218</v>
      </c>
      <c r="D165" t="s">
        <v>340</v>
      </c>
      <c r="E165" t="s">
        <v>341</v>
      </c>
      <c r="F165" t="s">
        <v>2027</v>
      </c>
      <c r="G165" t="str">
        <f t="shared" si="2"/>
        <v>새2</v>
      </c>
    </row>
    <row r="166" spans="2:7" x14ac:dyDescent="0.3">
      <c r="B166" t="s">
        <v>2219</v>
      </c>
      <c r="C166" t="s">
        <v>2219</v>
      </c>
      <c r="D166" t="s">
        <v>342</v>
      </c>
      <c r="E166" t="s">
        <v>343</v>
      </c>
      <c r="F166" t="s">
        <v>2057</v>
      </c>
      <c r="G166" t="str">
        <f t="shared" si="2"/>
        <v>새2</v>
      </c>
    </row>
    <row r="167" spans="2:7" x14ac:dyDescent="0.3">
      <c r="B167" t="s">
        <v>2220</v>
      </c>
      <c r="C167" t="s">
        <v>2220</v>
      </c>
      <c r="D167" t="s">
        <v>344</v>
      </c>
      <c r="E167" t="s">
        <v>345</v>
      </c>
      <c r="F167" t="s">
        <v>2022</v>
      </c>
      <c r="G167" t="str">
        <f t="shared" si="2"/>
        <v>새2</v>
      </c>
    </row>
    <row r="168" spans="2:7" x14ac:dyDescent="0.3">
      <c r="B168" t="s">
        <v>2221</v>
      </c>
      <c r="C168" t="s">
        <v>2221</v>
      </c>
      <c r="D168" t="s">
        <v>346</v>
      </c>
      <c r="E168" t="s">
        <v>347</v>
      </c>
      <c r="F168" t="s">
        <v>2047</v>
      </c>
      <c r="G168" t="str">
        <f t="shared" si="2"/>
        <v>새박</v>
      </c>
    </row>
    <row r="169" spans="2:7" x14ac:dyDescent="0.3">
      <c r="B169" t="s">
        <v>2222</v>
      </c>
      <c r="C169" t="s">
        <v>2222</v>
      </c>
      <c r="D169" t="s">
        <v>348</v>
      </c>
      <c r="E169" t="s">
        <v>349</v>
      </c>
      <c r="F169" t="s">
        <v>2223</v>
      </c>
      <c r="G169" t="str">
        <f t="shared" si="2"/>
        <v>새박</v>
      </c>
    </row>
    <row r="170" spans="2:7" x14ac:dyDescent="0.3">
      <c r="B170" t="s">
        <v>2224</v>
      </c>
      <c r="C170" t="s">
        <v>2224</v>
      </c>
      <c r="D170" t="s">
        <v>350</v>
      </c>
      <c r="E170" t="s">
        <v>351</v>
      </c>
      <c r="F170" t="s">
        <v>2223</v>
      </c>
      <c r="G170" t="str">
        <f t="shared" si="2"/>
        <v>새2</v>
      </c>
    </row>
    <row r="171" spans="2:7" x14ac:dyDescent="0.3">
      <c r="B171" t="s">
        <v>2225</v>
      </c>
      <c r="C171" t="s">
        <v>2225</v>
      </c>
      <c r="D171" t="s">
        <v>352</v>
      </c>
      <c r="E171" t="s">
        <v>353</v>
      </c>
      <c r="F171" t="s">
        <v>2223</v>
      </c>
      <c r="G171" t="str">
        <f t="shared" si="2"/>
        <v>새박</v>
      </c>
    </row>
    <row r="172" spans="2:7" x14ac:dyDescent="0.3">
      <c r="B172" t="s">
        <v>2226</v>
      </c>
      <c r="C172" t="s">
        <v>2226</v>
      </c>
      <c r="D172" t="s">
        <v>354</v>
      </c>
      <c r="E172" t="s">
        <v>355</v>
      </c>
      <c r="F172" t="s">
        <v>2223</v>
      </c>
      <c r="G172" t="str">
        <f t="shared" si="2"/>
        <v>새2</v>
      </c>
    </row>
    <row r="173" spans="2:7" x14ac:dyDescent="0.3">
      <c r="B173" t="s">
        <v>2227</v>
      </c>
      <c r="C173" t="s">
        <v>2227</v>
      </c>
      <c r="D173" t="s">
        <v>356</v>
      </c>
      <c r="E173" t="s">
        <v>357</v>
      </c>
      <c r="F173" t="s">
        <v>2228</v>
      </c>
      <c r="G173" t="str">
        <f t="shared" si="2"/>
        <v>새2</v>
      </c>
    </row>
    <row r="174" spans="2:7" x14ac:dyDescent="0.3">
      <c r="B174" t="s">
        <v>2229</v>
      </c>
      <c r="C174" t="s">
        <v>2229</v>
      </c>
      <c r="D174" t="s">
        <v>359</v>
      </c>
      <c r="E174" t="s">
        <v>360</v>
      </c>
      <c r="F174" t="s">
        <v>2047</v>
      </c>
      <c r="G174" t="str">
        <f t="shared" si="2"/>
        <v>새2</v>
      </c>
    </row>
    <row r="175" spans="2:7" x14ac:dyDescent="0.3">
      <c r="B175" t="s">
        <v>2230</v>
      </c>
      <c r="C175" t="s">
        <v>2230</v>
      </c>
      <c r="D175" t="s">
        <v>361</v>
      </c>
      <c r="E175" t="s">
        <v>362</v>
      </c>
      <c r="F175" t="s">
        <v>2231</v>
      </c>
      <c r="G175" t="str">
        <f t="shared" si="2"/>
        <v>새2</v>
      </c>
    </row>
    <row r="176" spans="2:7" x14ac:dyDescent="0.3">
      <c r="B176" t="s">
        <v>2232</v>
      </c>
      <c r="C176" t="s">
        <v>2232</v>
      </c>
      <c r="D176" t="s">
        <v>364</v>
      </c>
      <c r="E176" t="s">
        <v>365</v>
      </c>
      <c r="F176" t="s">
        <v>2233</v>
      </c>
      <c r="G176" t="str">
        <f t="shared" si="2"/>
        <v>새2</v>
      </c>
    </row>
    <row r="177" spans="2:7" x14ac:dyDescent="0.3">
      <c r="B177" t="s">
        <v>2234</v>
      </c>
      <c r="C177" t="s">
        <v>2234</v>
      </c>
      <c r="D177" t="s">
        <v>367</v>
      </c>
      <c r="E177" t="s">
        <v>368</v>
      </c>
      <c r="F177" t="s">
        <v>2025</v>
      </c>
      <c r="G177" t="str">
        <f t="shared" si="2"/>
        <v>새2</v>
      </c>
    </row>
    <row r="178" spans="2:7" x14ac:dyDescent="0.3">
      <c r="B178" t="s">
        <v>2235</v>
      </c>
      <c r="C178" t="s">
        <v>2235</v>
      </c>
      <c r="D178" t="s">
        <v>370</v>
      </c>
      <c r="E178" t="s">
        <v>371</v>
      </c>
      <c r="F178" t="s">
        <v>2236</v>
      </c>
      <c r="G178" t="str">
        <f t="shared" si="2"/>
        <v>새박</v>
      </c>
    </row>
    <row r="179" spans="2:7" x14ac:dyDescent="0.3">
      <c r="B179" t="s">
        <v>2237</v>
      </c>
      <c r="C179" t="s">
        <v>2237</v>
      </c>
      <c r="D179" t="s">
        <v>372</v>
      </c>
      <c r="E179" t="s">
        <v>373</v>
      </c>
      <c r="F179" t="s">
        <v>2236</v>
      </c>
      <c r="G179" t="str">
        <f t="shared" si="2"/>
        <v>새박</v>
      </c>
    </row>
    <row r="180" spans="2:7" x14ac:dyDescent="0.3">
      <c r="B180" t="s">
        <v>2238</v>
      </c>
      <c r="C180" t="s">
        <v>2238</v>
      </c>
      <c r="D180" t="s">
        <v>374</v>
      </c>
      <c r="E180" t="s">
        <v>375</v>
      </c>
      <c r="F180" t="s">
        <v>2239</v>
      </c>
      <c r="G180" t="str">
        <f t="shared" si="2"/>
        <v>새2</v>
      </c>
    </row>
    <row r="181" spans="2:7" x14ac:dyDescent="0.3">
      <c r="B181" t="s">
        <v>2240</v>
      </c>
      <c r="C181" t="s">
        <v>2240</v>
      </c>
      <c r="D181" t="s">
        <v>376</v>
      </c>
      <c r="E181" t="s">
        <v>377</v>
      </c>
      <c r="F181" t="s">
        <v>2121</v>
      </c>
      <c r="G181" t="str">
        <f t="shared" si="2"/>
        <v>새2</v>
      </c>
    </row>
    <row r="182" spans="2:7" x14ac:dyDescent="0.3">
      <c r="B182" t="s">
        <v>2241</v>
      </c>
      <c r="C182" t="s">
        <v>2241</v>
      </c>
      <c r="D182" t="s">
        <v>380</v>
      </c>
      <c r="E182" t="s">
        <v>381</v>
      </c>
      <c r="F182" t="s">
        <v>2121</v>
      </c>
      <c r="G182" t="str">
        <f t="shared" si="2"/>
        <v>새박</v>
      </c>
    </row>
    <row r="183" spans="2:7" x14ac:dyDescent="0.3">
      <c r="B183" t="s">
        <v>2017</v>
      </c>
      <c r="C183" t="s">
        <v>2242</v>
      </c>
      <c r="D183" t="s">
        <v>382</v>
      </c>
      <c r="E183" t="s">
        <v>383</v>
      </c>
      <c r="F183" t="s">
        <v>2196</v>
      </c>
      <c r="G183" t="str">
        <f t="shared" si="2"/>
        <v>새박</v>
      </c>
    </row>
    <row r="184" spans="2:7" x14ac:dyDescent="0.3">
      <c r="B184" t="s">
        <v>2019</v>
      </c>
      <c r="C184" t="s">
        <v>2243</v>
      </c>
      <c r="D184" t="s">
        <v>384</v>
      </c>
      <c r="E184" t="s">
        <v>385</v>
      </c>
      <c r="F184" t="s">
        <v>2196</v>
      </c>
      <c r="G184" t="str">
        <f t="shared" si="2"/>
        <v>새박</v>
      </c>
    </row>
    <row r="185" spans="2:7" x14ac:dyDescent="0.3">
      <c r="B185" t="s">
        <v>2020</v>
      </c>
      <c r="C185" t="s">
        <v>2244</v>
      </c>
      <c r="D185" t="s">
        <v>386</v>
      </c>
      <c r="E185" t="s">
        <v>387</v>
      </c>
      <c r="F185" t="s">
        <v>2196</v>
      </c>
      <c r="G185" t="str">
        <f t="shared" si="2"/>
        <v>새박</v>
      </c>
    </row>
    <row r="186" spans="2:7" x14ac:dyDescent="0.3">
      <c r="B186" t="s">
        <v>2021</v>
      </c>
      <c r="C186" t="s">
        <v>2245</v>
      </c>
      <c r="D186" t="s">
        <v>388</v>
      </c>
      <c r="E186" t="s">
        <v>389</v>
      </c>
      <c r="F186" t="s">
        <v>2022</v>
      </c>
      <c r="G186" t="str">
        <f t="shared" si="2"/>
        <v>새박</v>
      </c>
    </row>
    <row r="187" spans="2:7" x14ac:dyDescent="0.3">
      <c r="B187" t="s">
        <v>2023</v>
      </c>
      <c r="C187" t="s">
        <v>2246</v>
      </c>
      <c r="D187" t="s">
        <v>390</v>
      </c>
      <c r="E187" t="s">
        <v>391</v>
      </c>
      <c r="F187" t="s">
        <v>2022</v>
      </c>
      <c r="G187" t="str">
        <f t="shared" si="2"/>
        <v>새박</v>
      </c>
    </row>
    <row r="188" spans="2:7" x14ac:dyDescent="0.3">
      <c r="B188" t="s">
        <v>2024</v>
      </c>
      <c r="C188" t="s">
        <v>2247</v>
      </c>
      <c r="D188" t="s">
        <v>392</v>
      </c>
      <c r="E188" t="s">
        <v>393</v>
      </c>
      <c r="F188" t="s">
        <v>2022</v>
      </c>
      <c r="G188" t="str">
        <f t="shared" si="2"/>
        <v>새박</v>
      </c>
    </row>
    <row r="189" spans="2:7" x14ac:dyDescent="0.3">
      <c r="C189" t="s">
        <v>2247</v>
      </c>
      <c r="D189" t="s">
        <v>2248</v>
      </c>
      <c r="E189" t="s">
        <v>393</v>
      </c>
      <c r="F189" t="s">
        <v>2184</v>
      </c>
      <c r="G189" t="str">
        <f t="shared" si="2"/>
        <v>hi</v>
      </c>
    </row>
    <row r="190" spans="2:7" x14ac:dyDescent="0.3">
      <c r="B190" t="s">
        <v>2026</v>
      </c>
      <c r="C190" t="s">
        <v>2249</v>
      </c>
      <c r="D190" t="s">
        <v>394</v>
      </c>
      <c r="E190" t="s">
        <v>395</v>
      </c>
      <c r="F190" t="s">
        <v>2027</v>
      </c>
      <c r="G190" t="str">
        <f t="shared" si="2"/>
        <v>새박</v>
      </c>
    </row>
    <row r="191" spans="2:7" x14ac:dyDescent="0.3">
      <c r="B191" t="s">
        <v>2028</v>
      </c>
      <c r="C191" t="s">
        <v>2250</v>
      </c>
      <c r="D191" t="s">
        <v>396</v>
      </c>
      <c r="E191" t="s">
        <v>397</v>
      </c>
      <c r="F191" t="s">
        <v>2027</v>
      </c>
      <c r="G191" t="str">
        <f t="shared" si="2"/>
        <v>새박</v>
      </c>
    </row>
    <row r="192" spans="2:7" x14ac:dyDescent="0.3">
      <c r="B192" t="s">
        <v>2029</v>
      </c>
      <c r="C192" t="s">
        <v>2251</v>
      </c>
      <c r="D192" t="s">
        <v>398</v>
      </c>
      <c r="E192" t="s">
        <v>399</v>
      </c>
      <c r="F192" t="s">
        <v>2027</v>
      </c>
      <c r="G192" t="str">
        <f t="shared" si="2"/>
        <v>새박</v>
      </c>
    </row>
    <row r="193" spans="2:7" x14ac:dyDescent="0.3">
      <c r="B193" t="s">
        <v>2046</v>
      </c>
      <c r="C193" t="s">
        <v>2252</v>
      </c>
      <c r="D193" t="s">
        <v>400</v>
      </c>
      <c r="E193" t="s">
        <v>401</v>
      </c>
      <c r="F193" t="s">
        <v>2047</v>
      </c>
      <c r="G193" t="str">
        <f t="shared" ref="G193:G256" si="3">MID(D193,4,2)</f>
        <v>새박</v>
      </c>
    </row>
    <row r="194" spans="2:7" x14ac:dyDescent="0.3">
      <c r="B194" t="s">
        <v>2049</v>
      </c>
      <c r="C194" t="s">
        <v>2253</v>
      </c>
      <c r="D194" t="s">
        <v>402</v>
      </c>
      <c r="E194" t="s">
        <v>403</v>
      </c>
      <c r="F194" t="s">
        <v>2047</v>
      </c>
      <c r="G194" t="str">
        <f t="shared" si="3"/>
        <v>새박</v>
      </c>
    </row>
    <row r="195" spans="2:7" x14ac:dyDescent="0.3">
      <c r="B195" t="s">
        <v>2039</v>
      </c>
      <c r="C195" t="s">
        <v>2254</v>
      </c>
      <c r="D195" t="s">
        <v>404</v>
      </c>
      <c r="E195" t="s">
        <v>405</v>
      </c>
      <c r="F195" t="s">
        <v>2042</v>
      </c>
      <c r="G195" t="str">
        <f t="shared" si="3"/>
        <v>새박</v>
      </c>
    </row>
    <row r="196" spans="2:7" x14ac:dyDescent="0.3">
      <c r="B196" t="s">
        <v>2041</v>
      </c>
      <c r="C196" t="s">
        <v>2255</v>
      </c>
      <c r="D196" t="s">
        <v>406</v>
      </c>
      <c r="E196" t="s">
        <v>407</v>
      </c>
      <c r="F196" t="s">
        <v>2042</v>
      </c>
      <c r="G196" t="str">
        <f t="shared" si="3"/>
        <v>새2</v>
      </c>
    </row>
    <row r="197" spans="2:7" x14ac:dyDescent="0.3">
      <c r="B197" t="s">
        <v>2066</v>
      </c>
      <c r="C197" t="s">
        <v>2256</v>
      </c>
      <c r="D197" t="s">
        <v>408</v>
      </c>
      <c r="E197" t="s">
        <v>409</v>
      </c>
      <c r="F197" t="s">
        <v>2035</v>
      </c>
      <c r="G197" t="str">
        <f t="shared" si="3"/>
        <v>새박</v>
      </c>
    </row>
    <row r="198" spans="2:7" x14ac:dyDescent="0.3">
      <c r="B198" t="s">
        <v>2067</v>
      </c>
      <c r="C198" t="s">
        <v>2257</v>
      </c>
      <c r="D198" t="s">
        <v>410</v>
      </c>
      <c r="E198" t="s">
        <v>411</v>
      </c>
      <c r="F198" t="s">
        <v>2035</v>
      </c>
      <c r="G198" t="str">
        <f t="shared" si="3"/>
        <v>새박</v>
      </c>
    </row>
    <row r="199" spans="2:7" x14ac:dyDescent="0.3">
      <c r="B199" t="s">
        <v>2070</v>
      </c>
      <c r="C199" t="s">
        <v>2258</v>
      </c>
      <c r="D199" t="s">
        <v>412</v>
      </c>
      <c r="E199" t="s">
        <v>413</v>
      </c>
      <c r="F199" t="s">
        <v>2037</v>
      </c>
      <c r="G199" t="str">
        <f t="shared" si="3"/>
        <v>새박</v>
      </c>
    </row>
    <row r="200" spans="2:7" x14ac:dyDescent="0.3">
      <c r="B200" t="s">
        <v>2071</v>
      </c>
      <c r="C200" t="s">
        <v>2259</v>
      </c>
      <c r="D200" t="s">
        <v>414</v>
      </c>
      <c r="E200" t="s">
        <v>415</v>
      </c>
      <c r="F200" t="s">
        <v>2037</v>
      </c>
      <c r="G200" t="str">
        <f t="shared" si="3"/>
        <v>새박</v>
      </c>
    </row>
    <row r="201" spans="2:7" x14ac:dyDescent="0.3">
      <c r="B201" t="s">
        <v>2082</v>
      </c>
      <c r="C201" t="s">
        <v>2260</v>
      </c>
      <c r="D201" t="s">
        <v>416</v>
      </c>
      <c r="E201" t="s">
        <v>417</v>
      </c>
      <c r="F201" t="s">
        <v>2087</v>
      </c>
      <c r="G201" t="str">
        <f t="shared" si="3"/>
        <v>새2</v>
      </c>
    </row>
    <row r="202" spans="2:7" x14ac:dyDescent="0.3">
      <c r="B202" t="s">
        <v>2261</v>
      </c>
      <c r="C202" t="s">
        <v>2262</v>
      </c>
      <c r="D202" t="s">
        <v>418</v>
      </c>
      <c r="E202" t="s">
        <v>419</v>
      </c>
      <c r="F202" t="s">
        <v>2263</v>
      </c>
      <c r="G202" t="str">
        <f t="shared" si="3"/>
        <v>새박</v>
      </c>
    </row>
    <row r="203" spans="2:7" x14ac:dyDescent="0.3">
      <c r="B203" t="s">
        <v>2264</v>
      </c>
      <c r="C203" t="s">
        <v>2265</v>
      </c>
      <c r="D203" t="s">
        <v>420</v>
      </c>
      <c r="E203" t="s">
        <v>421</v>
      </c>
      <c r="F203" t="s">
        <v>2263</v>
      </c>
      <c r="G203" t="str">
        <f t="shared" si="3"/>
        <v>새2</v>
      </c>
    </row>
    <row r="204" spans="2:7" x14ac:dyDescent="0.3">
      <c r="B204" t="s">
        <v>2050</v>
      </c>
      <c r="C204" t="s">
        <v>2266</v>
      </c>
      <c r="D204" t="s">
        <v>422</v>
      </c>
      <c r="E204" t="s">
        <v>423</v>
      </c>
      <c r="F204" t="s">
        <v>2057</v>
      </c>
      <c r="G204" t="str">
        <f t="shared" si="3"/>
        <v>새박</v>
      </c>
    </row>
    <row r="205" spans="2:7" x14ac:dyDescent="0.3">
      <c r="B205" t="s">
        <v>2084</v>
      </c>
      <c r="C205" t="s">
        <v>2267</v>
      </c>
      <c r="D205" t="s">
        <v>424</v>
      </c>
      <c r="E205" t="s">
        <v>425</v>
      </c>
      <c r="F205" t="s">
        <v>2075</v>
      </c>
      <c r="G205" t="str">
        <f t="shared" si="3"/>
        <v>새박</v>
      </c>
    </row>
    <row r="206" spans="2:7" x14ac:dyDescent="0.3">
      <c r="B206" t="s">
        <v>2090</v>
      </c>
      <c r="C206" t="s">
        <v>2268</v>
      </c>
      <c r="D206" t="s">
        <v>426</v>
      </c>
      <c r="E206" t="s">
        <v>427</v>
      </c>
      <c r="F206" t="s">
        <v>2083</v>
      </c>
      <c r="G206" t="str">
        <f t="shared" si="3"/>
        <v>새박</v>
      </c>
    </row>
    <row r="207" spans="2:7" x14ac:dyDescent="0.3">
      <c r="B207" t="s">
        <v>2093</v>
      </c>
      <c r="C207" t="s">
        <v>2269</v>
      </c>
      <c r="D207" t="s">
        <v>428</v>
      </c>
      <c r="E207" t="s">
        <v>429</v>
      </c>
      <c r="F207" t="s">
        <v>2075</v>
      </c>
      <c r="G207" t="str">
        <f t="shared" si="3"/>
        <v>새박</v>
      </c>
    </row>
    <row r="208" spans="2:7" x14ac:dyDescent="0.3">
      <c r="B208" t="s">
        <v>2095</v>
      </c>
      <c r="C208" t="s">
        <v>2261</v>
      </c>
      <c r="D208" t="s">
        <v>430</v>
      </c>
      <c r="E208" t="s">
        <v>431</v>
      </c>
      <c r="F208" t="s">
        <v>2270</v>
      </c>
      <c r="G208" t="str">
        <f t="shared" si="3"/>
        <v>새박</v>
      </c>
    </row>
    <row r="209" spans="2:7" x14ac:dyDescent="0.3">
      <c r="B209" t="s">
        <v>2252</v>
      </c>
      <c r="C209" t="s">
        <v>2264</v>
      </c>
      <c r="D209" t="s">
        <v>432</v>
      </c>
      <c r="E209" t="s">
        <v>433</v>
      </c>
      <c r="F209" t="s">
        <v>2271</v>
      </c>
      <c r="G209" t="str">
        <f t="shared" si="3"/>
        <v>새박</v>
      </c>
    </row>
    <row r="210" spans="2:7" x14ac:dyDescent="0.3">
      <c r="B210" t="s">
        <v>2253</v>
      </c>
      <c r="C210" t="s">
        <v>2272</v>
      </c>
      <c r="D210" t="s">
        <v>434</v>
      </c>
      <c r="E210" t="s">
        <v>435</v>
      </c>
      <c r="F210" t="s">
        <v>2271</v>
      </c>
      <c r="G210" t="str">
        <f t="shared" si="3"/>
        <v>새2</v>
      </c>
    </row>
    <row r="211" spans="2:7" x14ac:dyDescent="0.3">
      <c r="B211" t="s">
        <v>2104</v>
      </c>
      <c r="C211" t="s">
        <v>2273</v>
      </c>
      <c r="D211" t="s">
        <v>436</v>
      </c>
      <c r="E211" t="s">
        <v>437</v>
      </c>
      <c r="F211" t="s">
        <v>2057</v>
      </c>
      <c r="G211" t="str">
        <f t="shared" si="3"/>
        <v>새박</v>
      </c>
    </row>
    <row r="212" spans="2:7" x14ac:dyDescent="0.3">
      <c r="B212" t="s">
        <v>2105</v>
      </c>
      <c r="C212" t="s">
        <v>2274</v>
      </c>
      <c r="D212" t="s">
        <v>438</v>
      </c>
      <c r="E212" t="s">
        <v>439</v>
      </c>
      <c r="F212" t="s">
        <v>2057</v>
      </c>
      <c r="G212" t="str">
        <f t="shared" si="3"/>
        <v>새박</v>
      </c>
    </row>
    <row r="213" spans="2:7" x14ac:dyDescent="0.3">
      <c r="B213" t="s">
        <v>2106</v>
      </c>
      <c r="C213" t="s">
        <v>2275</v>
      </c>
      <c r="D213" t="s">
        <v>440</v>
      </c>
      <c r="E213" t="s">
        <v>2276</v>
      </c>
      <c r="F213" t="s">
        <v>2057</v>
      </c>
      <c r="G213" t="str">
        <f t="shared" si="3"/>
        <v>새박</v>
      </c>
    </row>
    <row r="214" spans="2:7" x14ac:dyDescent="0.3">
      <c r="B214" t="s">
        <v>2156</v>
      </c>
      <c r="C214" t="s">
        <v>2277</v>
      </c>
      <c r="D214" t="s">
        <v>444</v>
      </c>
      <c r="E214" t="s">
        <v>2278</v>
      </c>
      <c r="F214" t="s">
        <v>2196</v>
      </c>
      <c r="G214" t="str">
        <f t="shared" si="3"/>
        <v>새2</v>
      </c>
    </row>
    <row r="215" spans="2:7" x14ac:dyDescent="0.3">
      <c r="B215" t="s">
        <v>2216</v>
      </c>
      <c r="C215" t="s">
        <v>2279</v>
      </c>
      <c r="D215" t="s">
        <v>447</v>
      </c>
      <c r="E215" t="s">
        <v>448</v>
      </c>
      <c r="F215" t="s">
        <v>2280</v>
      </c>
      <c r="G215" t="str">
        <f t="shared" si="3"/>
        <v>새박</v>
      </c>
    </row>
    <row r="216" spans="2:7" x14ac:dyDescent="0.3">
      <c r="B216" t="s">
        <v>2217</v>
      </c>
      <c r="C216" t="s">
        <v>2281</v>
      </c>
      <c r="D216" t="s">
        <v>449</v>
      </c>
      <c r="E216" t="s">
        <v>450</v>
      </c>
      <c r="F216" t="s">
        <v>2280</v>
      </c>
      <c r="G216" t="str">
        <f t="shared" si="3"/>
        <v>새2</v>
      </c>
    </row>
    <row r="217" spans="2:7" x14ac:dyDescent="0.3">
      <c r="B217" t="s">
        <v>2186</v>
      </c>
      <c r="C217" t="s">
        <v>2282</v>
      </c>
      <c r="D217" t="s">
        <v>451</v>
      </c>
      <c r="E217" t="s">
        <v>452</v>
      </c>
      <c r="F217" t="s">
        <v>2283</v>
      </c>
      <c r="G217" t="str">
        <f t="shared" si="3"/>
        <v>새2</v>
      </c>
    </row>
    <row r="218" spans="2:7" x14ac:dyDescent="0.3">
      <c r="B218" t="s">
        <v>2138</v>
      </c>
      <c r="C218" t="s">
        <v>2284</v>
      </c>
      <c r="D218" t="s">
        <v>453</v>
      </c>
      <c r="E218" t="s">
        <v>454</v>
      </c>
      <c r="F218" t="s">
        <v>2027</v>
      </c>
      <c r="G218" t="str">
        <f t="shared" si="3"/>
        <v>새2</v>
      </c>
    </row>
    <row r="219" spans="2:7" x14ac:dyDescent="0.3">
      <c r="B219" t="s">
        <v>2126</v>
      </c>
      <c r="C219" t="s">
        <v>2285</v>
      </c>
      <c r="D219" t="s">
        <v>455</v>
      </c>
      <c r="E219" t="s">
        <v>456</v>
      </c>
      <c r="F219" t="s">
        <v>2286</v>
      </c>
      <c r="G219" t="str">
        <f t="shared" si="3"/>
        <v>새박</v>
      </c>
    </row>
    <row r="220" spans="2:7" x14ac:dyDescent="0.3">
      <c r="B220" t="s">
        <v>2127</v>
      </c>
      <c r="C220" t="s">
        <v>2287</v>
      </c>
      <c r="D220" t="s">
        <v>457</v>
      </c>
      <c r="E220" t="s">
        <v>458</v>
      </c>
      <c r="F220" t="s">
        <v>2286</v>
      </c>
      <c r="G220" t="str">
        <f t="shared" si="3"/>
        <v>새박</v>
      </c>
    </row>
    <row r="221" spans="2:7" x14ac:dyDescent="0.3">
      <c r="B221" t="s">
        <v>2128</v>
      </c>
      <c r="C221" t="s">
        <v>2288</v>
      </c>
      <c r="D221" t="s">
        <v>459</v>
      </c>
      <c r="E221" t="s">
        <v>2289</v>
      </c>
      <c r="F221" t="s">
        <v>2286</v>
      </c>
      <c r="G221" t="str">
        <f t="shared" si="3"/>
        <v>새박</v>
      </c>
    </row>
    <row r="222" spans="2:7" x14ac:dyDescent="0.3">
      <c r="B222" t="s">
        <v>2206</v>
      </c>
      <c r="C222" t="s">
        <v>2290</v>
      </c>
      <c r="D222" t="s">
        <v>462</v>
      </c>
      <c r="E222" t="s">
        <v>463</v>
      </c>
      <c r="F222" t="s">
        <v>2047</v>
      </c>
      <c r="G222" t="str">
        <f t="shared" si="3"/>
        <v>새박</v>
      </c>
    </row>
    <row r="223" spans="2:7" x14ac:dyDescent="0.3">
      <c r="B223" t="s">
        <v>2180</v>
      </c>
      <c r="C223" t="s">
        <v>2291</v>
      </c>
      <c r="D223" t="s">
        <v>464</v>
      </c>
      <c r="E223" t="s">
        <v>465</v>
      </c>
      <c r="F223" t="s">
        <v>2196</v>
      </c>
      <c r="G223" t="str">
        <f t="shared" si="3"/>
        <v>새박</v>
      </c>
    </row>
    <row r="224" spans="2:7" x14ac:dyDescent="0.3">
      <c r="B224" t="s">
        <v>2182</v>
      </c>
      <c r="C224" t="s">
        <v>2292</v>
      </c>
      <c r="D224" t="s">
        <v>466</v>
      </c>
      <c r="E224" t="s">
        <v>467</v>
      </c>
      <c r="F224" t="s">
        <v>2196</v>
      </c>
      <c r="G224" t="str">
        <f t="shared" si="3"/>
        <v>새박</v>
      </c>
    </row>
    <row r="225" spans="2:7" x14ac:dyDescent="0.3">
      <c r="B225" t="s">
        <v>2176</v>
      </c>
      <c r="C225" t="s">
        <v>2293</v>
      </c>
      <c r="D225" t="s">
        <v>468</v>
      </c>
      <c r="E225" t="s">
        <v>469</v>
      </c>
      <c r="F225" t="s">
        <v>2035</v>
      </c>
      <c r="G225" t="str">
        <f t="shared" si="3"/>
        <v>새박</v>
      </c>
    </row>
    <row r="226" spans="2:7" x14ac:dyDescent="0.3">
      <c r="B226" t="s">
        <v>2107</v>
      </c>
      <c r="C226" t="s">
        <v>2294</v>
      </c>
      <c r="D226" t="s">
        <v>470</v>
      </c>
      <c r="E226" t="s">
        <v>471</v>
      </c>
      <c r="F226" t="s">
        <v>2295</v>
      </c>
      <c r="G226" t="str">
        <f t="shared" si="3"/>
        <v>새박</v>
      </c>
    </row>
    <row r="227" spans="2:7" x14ac:dyDescent="0.3">
      <c r="B227" t="s">
        <v>2109</v>
      </c>
      <c r="C227" t="s">
        <v>2296</v>
      </c>
      <c r="D227" t="s">
        <v>472</v>
      </c>
      <c r="E227" t="s">
        <v>473</v>
      </c>
      <c r="F227" t="s">
        <v>2295</v>
      </c>
      <c r="G227" t="str">
        <f t="shared" si="3"/>
        <v>새2</v>
      </c>
    </row>
    <row r="228" spans="2:7" x14ac:dyDescent="0.3">
      <c r="B228" t="s">
        <v>2287</v>
      </c>
      <c r="C228" t="s">
        <v>2297</v>
      </c>
      <c r="D228" t="s">
        <v>474</v>
      </c>
      <c r="E228" t="s">
        <v>475</v>
      </c>
      <c r="F228" t="s">
        <v>2121</v>
      </c>
      <c r="G228" t="str">
        <f t="shared" si="3"/>
        <v>새2</v>
      </c>
    </row>
    <row r="229" spans="2:7" x14ac:dyDescent="0.3">
      <c r="B229" t="s">
        <v>2288</v>
      </c>
      <c r="C229" t="s">
        <v>2298</v>
      </c>
      <c r="D229" t="s">
        <v>476</v>
      </c>
      <c r="E229" t="s">
        <v>477</v>
      </c>
      <c r="F229" t="s">
        <v>2102</v>
      </c>
      <c r="G229" t="str">
        <f t="shared" si="3"/>
        <v>새2</v>
      </c>
    </row>
    <row r="230" spans="2:7" x14ac:dyDescent="0.3">
      <c r="B230" t="s">
        <v>2299</v>
      </c>
      <c r="C230" t="s">
        <v>2300</v>
      </c>
      <c r="D230" t="s">
        <v>478</v>
      </c>
      <c r="E230" t="s">
        <v>479</v>
      </c>
      <c r="F230" t="s">
        <v>2301</v>
      </c>
      <c r="G230" t="str">
        <f t="shared" si="3"/>
        <v>새박</v>
      </c>
    </row>
    <row r="231" spans="2:7" x14ac:dyDescent="0.3">
      <c r="B231" t="s">
        <v>2152</v>
      </c>
      <c r="C231" t="s">
        <v>2302</v>
      </c>
      <c r="D231" t="s">
        <v>480</v>
      </c>
      <c r="E231" t="s">
        <v>481</v>
      </c>
      <c r="F231" t="s">
        <v>2145</v>
      </c>
      <c r="G231" t="str">
        <f t="shared" si="3"/>
        <v>새2</v>
      </c>
    </row>
    <row r="232" spans="2:7" x14ac:dyDescent="0.3">
      <c r="B232" t="s">
        <v>2303</v>
      </c>
      <c r="C232" t="s">
        <v>2304</v>
      </c>
      <c r="D232" t="s">
        <v>482</v>
      </c>
      <c r="E232" t="s">
        <v>483</v>
      </c>
      <c r="F232" t="s">
        <v>2305</v>
      </c>
      <c r="G232" t="str">
        <f t="shared" si="3"/>
        <v>새박</v>
      </c>
    </row>
    <row r="233" spans="2:7" x14ac:dyDescent="0.3">
      <c r="B233" t="s">
        <v>2116</v>
      </c>
      <c r="C233" t="s">
        <v>2306</v>
      </c>
      <c r="D233" t="s">
        <v>484</v>
      </c>
      <c r="E233" t="s">
        <v>485</v>
      </c>
      <c r="F233" t="s">
        <v>2121</v>
      </c>
      <c r="G233" t="str">
        <f t="shared" si="3"/>
        <v>새박</v>
      </c>
    </row>
    <row r="234" spans="2:7" x14ac:dyDescent="0.3">
      <c r="B234" t="s">
        <v>2187</v>
      </c>
      <c r="C234" t="s">
        <v>2307</v>
      </c>
      <c r="D234" t="s">
        <v>486</v>
      </c>
      <c r="E234" t="s">
        <v>487</v>
      </c>
      <c r="F234" t="s">
        <v>2121</v>
      </c>
      <c r="G234" t="str">
        <f t="shared" si="3"/>
        <v>새2</v>
      </c>
    </row>
    <row r="235" spans="2:7" x14ac:dyDescent="0.3">
      <c r="B235" t="s">
        <v>2238</v>
      </c>
      <c r="C235" t="s">
        <v>2308</v>
      </c>
      <c r="D235" t="s">
        <v>488</v>
      </c>
      <c r="E235" t="s">
        <v>489</v>
      </c>
      <c r="F235" t="s">
        <v>2309</v>
      </c>
      <c r="G235" t="str">
        <f t="shared" si="3"/>
        <v>새박</v>
      </c>
    </row>
    <row r="236" spans="2:7" x14ac:dyDescent="0.3">
      <c r="B236" t="s">
        <v>2166</v>
      </c>
      <c r="C236" t="s">
        <v>2310</v>
      </c>
      <c r="D236" t="s">
        <v>490</v>
      </c>
      <c r="E236" t="s">
        <v>491</v>
      </c>
      <c r="F236" t="s">
        <v>2031</v>
      </c>
      <c r="G236" t="str">
        <f t="shared" si="3"/>
        <v>새박</v>
      </c>
    </row>
    <row r="237" spans="2:7" x14ac:dyDescent="0.3">
      <c r="B237" t="s">
        <v>2167</v>
      </c>
      <c r="C237" t="s">
        <v>2311</v>
      </c>
      <c r="D237" t="s">
        <v>492</v>
      </c>
      <c r="E237" t="s">
        <v>493</v>
      </c>
      <c r="F237" t="s">
        <v>2312</v>
      </c>
      <c r="G237" t="str">
        <f t="shared" si="3"/>
        <v>새박</v>
      </c>
    </row>
    <row r="238" spans="2:7" x14ac:dyDescent="0.3">
      <c r="B238" t="s">
        <v>2101</v>
      </c>
      <c r="C238" t="s">
        <v>2313</v>
      </c>
      <c r="D238" t="s">
        <v>494</v>
      </c>
      <c r="E238" t="s">
        <v>495</v>
      </c>
      <c r="F238" t="s">
        <v>2047</v>
      </c>
      <c r="G238" t="str">
        <f t="shared" si="3"/>
        <v>새박</v>
      </c>
    </row>
    <row r="239" spans="2:7" x14ac:dyDescent="0.3">
      <c r="B239" t="s">
        <v>2293</v>
      </c>
      <c r="C239" t="s">
        <v>2314</v>
      </c>
      <c r="D239" t="s">
        <v>496</v>
      </c>
      <c r="E239" t="s">
        <v>497</v>
      </c>
      <c r="F239" t="s">
        <v>2315</v>
      </c>
      <c r="G239" t="str">
        <f t="shared" si="3"/>
        <v>새박</v>
      </c>
    </row>
    <row r="240" spans="2:7" x14ac:dyDescent="0.3">
      <c r="B240" t="s">
        <v>2120</v>
      </c>
      <c r="C240" t="s">
        <v>2316</v>
      </c>
      <c r="D240" t="s">
        <v>498</v>
      </c>
      <c r="E240" t="s">
        <v>499</v>
      </c>
      <c r="F240" t="s">
        <v>2317</v>
      </c>
      <c r="G240" t="str">
        <f t="shared" si="3"/>
        <v>새2</v>
      </c>
    </row>
    <row r="241" spans="2:7" x14ac:dyDescent="0.3">
      <c r="B241" t="s">
        <v>2208</v>
      </c>
      <c r="C241" t="s">
        <v>2318</v>
      </c>
      <c r="D241" t="s">
        <v>501</v>
      </c>
      <c r="E241" t="s">
        <v>502</v>
      </c>
      <c r="F241" t="s">
        <v>2075</v>
      </c>
      <c r="G241" t="str">
        <f t="shared" si="3"/>
        <v>새박</v>
      </c>
    </row>
    <row r="242" spans="2:7" x14ac:dyDescent="0.3">
      <c r="B242" t="s">
        <v>2209</v>
      </c>
      <c r="C242" t="s">
        <v>2319</v>
      </c>
      <c r="D242" t="s">
        <v>503</v>
      </c>
      <c r="E242" t="s">
        <v>504</v>
      </c>
      <c r="F242" t="s">
        <v>2075</v>
      </c>
      <c r="G242" t="str">
        <f t="shared" si="3"/>
        <v>새박</v>
      </c>
    </row>
    <row r="243" spans="2:7" x14ac:dyDescent="0.3">
      <c r="B243" t="s">
        <v>2254</v>
      </c>
      <c r="C243" t="s">
        <v>2320</v>
      </c>
      <c r="D243" t="s">
        <v>505</v>
      </c>
      <c r="E243" t="s">
        <v>506</v>
      </c>
      <c r="F243" t="s">
        <v>2133</v>
      </c>
      <c r="G243" t="str">
        <f t="shared" si="3"/>
        <v>새2</v>
      </c>
    </row>
    <row r="244" spans="2:7" x14ac:dyDescent="0.3">
      <c r="C244" t="s">
        <v>2320</v>
      </c>
      <c r="D244" t="s">
        <v>2321</v>
      </c>
      <c r="E244" t="s">
        <v>506</v>
      </c>
      <c r="F244" t="s">
        <v>2322</v>
      </c>
      <c r="G244" t="str">
        <f t="shared" si="3"/>
        <v>hi</v>
      </c>
    </row>
    <row r="245" spans="2:7" x14ac:dyDescent="0.3">
      <c r="B245" t="s">
        <v>2193</v>
      </c>
      <c r="C245" t="s">
        <v>2323</v>
      </c>
      <c r="D245" t="s">
        <v>507</v>
      </c>
      <c r="E245" t="s">
        <v>508</v>
      </c>
      <c r="F245" t="s">
        <v>2312</v>
      </c>
      <c r="G245" t="str">
        <f t="shared" si="3"/>
        <v>새2</v>
      </c>
    </row>
    <row r="246" spans="2:7" x14ac:dyDescent="0.3">
      <c r="B246" t="s">
        <v>2259</v>
      </c>
      <c r="C246" t="s">
        <v>2299</v>
      </c>
      <c r="D246" t="s">
        <v>510</v>
      </c>
      <c r="E246" t="s">
        <v>511</v>
      </c>
      <c r="F246" t="s">
        <v>2324</v>
      </c>
      <c r="G246" t="str">
        <f t="shared" si="3"/>
        <v>새2</v>
      </c>
    </row>
    <row r="247" spans="2:7" x14ac:dyDescent="0.3">
      <c r="B247" t="s">
        <v>2195</v>
      </c>
      <c r="C247" t="s">
        <v>2325</v>
      </c>
      <c r="D247" t="s">
        <v>512</v>
      </c>
      <c r="E247" t="s">
        <v>513</v>
      </c>
      <c r="F247" t="s">
        <v>2326</v>
      </c>
      <c r="G247" t="str">
        <f t="shared" si="3"/>
        <v>새2</v>
      </c>
    </row>
    <row r="248" spans="2:7" x14ac:dyDescent="0.3">
      <c r="B248" t="s">
        <v>2327</v>
      </c>
      <c r="C248" t="s">
        <v>2328</v>
      </c>
      <c r="D248" t="s">
        <v>515</v>
      </c>
      <c r="E248" t="s">
        <v>516</v>
      </c>
      <c r="F248" t="s">
        <v>2329</v>
      </c>
      <c r="G248" t="str">
        <f t="shared" si="3"/>
        <v>새박</v>
      </c>
    </row>
    <row r="249" spans="2:7" x14ac:dyDescent="0.3">
      <c r="C249" t="s">
        <v>2328</v>
      </c>
      <c r="D249" t="s">
        <v>2330</v>
      </c>
      <c r="E249" t="s">
        <v>516</v>
      </c>
      <c r="F249" t="s">
        <v>2331</v>
      </c>
      <c r="G249" t="str">
        <f t="shared" si="3"/>
        <v>hi</v>
      </c>
    </row>
    <row r="250" spans="2:7" x14ac:dyDescent="0.3">
      <c r="B250" t="s">
        <v>2300</v>
      </c>
      <c r="C250" t="s">
        <v>2332</v>
      </c>
      <c r="D250" t="s">
        <v>517</v>
      </c>
      <c r="E250" t="s">
        <v>518</v>
      </c>
      <c r="F250" t="s">
        <v>2047</v>
      </c>
      <c r="G250" t="str">
        <f t="shared" si="3"/>
        <v>새박</v>
      </c>
    </row>
    <row r="251" spans="2:7" x14ac:dyDescent="0.3">
      <c r="B251" t="s">
        <v>2302</v>
      </c>
      <c r="C251" t="s">
        <v>2333</v>
      </c>
      <c r="D251" t="s">
        <v>519</v>
      </c>
      <c r="E251" t="s">
        <v>520</v>
      </c>
      <c r="F251" t="s">
        <v>2047</v>
      </c>
      <c r="G251" t="str">
        <f t="shared" si="3"/>
        <v>새박</v>
      </c>
    </row>
    <row r="252" spans="2:7" x14ac:dyDescent="0.3">
      <c r="B252" t="s">
        <v>2332</v>
      </c>
      <c r="C252" t="s">
        <v>2327</v>
      </c>
      <c r="D252" t="s">
        <v>521</v>
      </c>
      <c r="E252" t="s">
        <v>522</v>
      </c>
      <c r="F252" t="s">
        <v>2022</v>
      </c>
      <c r="G252" t="str">
        <f t="shared" si="3"/>
        <v>새박</v>
      </c>
    </row>
    <row r="253" spans="2:7" x14ac:dyDescent="0.3">
      <c r="B253" t="s">
        <v>2333</v>
      </c>
      <c r="C253" t="s">
        <v>2303</v>
      </c>
      <c r="D253" t="s">
        <v>523</v>
      </c>
      <c r="E253" t="s">
        <v>524</v>
      </c>
      <c r="F253" t="s">
        <v>2112</v>
      </c>
      <c r="G253" t="str">
        <f t="shared" si="3"/>
        <v>새박</v>
      </c>
    </row>
    <row r="254" spans="2:7" x14ac:dyDescent="0.3">
      <c r="B254" t="s">
        <v>2296</v>
      </c>
      <c r="C254" t="s">
        <v>2334</v>
      </c>
      <c r="D254" t="s">
        <v>525</v>
      </c>
      <c r="E254" t="s">
        <v>526</v>
      </c>
      <c r="F254" t="s">
        <v>2335</v>
      </c>
      <c r="G254" t="str">
        <f t="shared" si="3"/>
        <v>새박</v>
      </c>
    </row>
    <row r="255" spans="2:7" x14ac:dyDescent="0.3">
      <c r="B255" t="s">
        <v>2297</v>
      </c>
      <c r="C255" t="s">
        <v>2336</v>
      </c>
      <c r="D255" t="s">
        <v>527</v>
      </c>
      <c r="E255" t="s">
        <v>528</v>
      </c>
      <c r="F255" t="s">
        <v>2335</v>
      </c>
      <c r="G255" t="str">
        <f t="shared" si="3"/>
        <v>새박</v>
      </c>
    </row>
    <row r="256" spans="2:7" x14ac:dyDescent="0.3">
      <c r="B256" t="s">
        <v>2267</v>
      </c>
      <c r="C256" t="s">
        <v>2337</v>
      </c>
      <c r="D256" t="s">
        <v>529</v>
      </c>
      <c r="E256" t="s">
        <v>530</v>
      </c>
      <c r="F256" t="s">
        <v>2338</v>
      </c>
      <c r="G256" t="str">
        <f t="shared" si="3"/>
        <v>새박</v>
      </c>
    </row>
    <row r="257" spans="2:7" x14ac:dyDescent="0.3">
      <c r="C257" t="s">
        <v>2337</v>
      </c>
      <c r="D257" t="s">
        <v>531</v>
      </c>
      <c r="E257" t="s">
        <v>530</v>
      </c>
      <c r="F257" t="s">
        <v>2305</v>
      </c>
      <c r="G257" t="str">
        <f t="shared" ref="G257:G318" si="4">MID(D257,4,2)</f>
        <v>ga</v>
      </c>
    </row>
    <row r="258" spans="2:7" x14ac:dyDescent="0.3">
      <c r="B258" t="s">
        <v>2268</v>
      </c>
      <c r="C258" t="s">
        <v>2339</v>
      </c>
      <c r="D258" t="s">
        <v>533</v>
      </c>
      <c r="E258" t="s">
        <v>534</v>
      </c>
      <c r="F258" t="s">
        <v>2027</v>
      </c>
      <c r="G258" t="str">
        <f t="shared" si="4"/>
        <v>새박</v>
      </c>
    </row>
    <row r="259" spans="2:7" x14ac:dyDescent="0.3">
      <c r="B259" t="s">
        <v>2269</v>
      </c>
      <c r="C259" t="s">
        <v>2340</v>
      </c>
      <c r="D259" t="s">
        <v>535</v>
      </c>
      <c r="E259" t="s">
        <v>536</v>
      </c>
      <c r="F259" t="s">
        <v>2027</v>
      </c>
      <c r="G259" t="str">
        <f t="shared" si="4"/>
        <v>새2</v>
      </c>
    </row>
    <row r="260" spans="2:7" x14ac:dyDescent="0.3">
      <c r="B260" t="s">
        <v>2294</v>
      </c>
      <c r="C260" t="s">
        <v>2341</v>
      </c>
      <c r="D260" t="s">
        <v>537</v>
      </c>
      <c r="E260" t="s">
        <v>538</v>
      </c>
      <c r="F260" t="s">
        <v>2231</v>
      </c>
      <c r="G260" t="str">
        <f t="shared" si="4"/>
        <v>새2</v>
      </c>
    </row>
    <row r="261" spans="2:7" x14ac:dyDescent="0.3">
      <c r="B261" t="s">
        <v>2307</v>
      </c>
      <c r="C261" t="s">
        <v>2342</v>
      </c>
      <c r="D261" t="s">
        <v>539</v>
      </c>
      <c r="E261" t="s">
        <v>540</v>
      </c>
      <c r="F261" t="s">
        <v>2214</v>
      </c>
      <c r="G261" t="str">
        <f t="shared" si="4"/>
        <v>새2</v>
      </c>
    </row>
    <row r="262" spans="2:7" x14ac:dyDescent="0.3">
      <c r="B262" t="s">
        <v>2308</v>
      </c>
      <c r="C262" t="s">
        <v>2343</v>
      </c>
      <c r="D262" t="s">
        <v>541</v>
      </c>
      <c r="E262" t="s">
        <v>542</v>
      </c>
      <c r="F262" t="s">
        <v>2344</v>
      </c>
      <c r="G262" t="str">
        <f t="shared" si="4"/>
        <v>새2</v>
      </c>
    </row>
    <row r="263" spans="2:7" x14ac:dyDescent="0.3">
      <c r="B263" t="s">
        <v>2325</v>
      </c>
      <c r="C263" t="s">
        <v>2345</v>
      </c>
      <c r="D263" t="s">
        <v>543</v>
      </c>
      <c r="E263" t="s">
        <v>544</v>
      </c>
      <c r="F263" t="s">
        <v>2346</v>
      </c>
      <c r="G263" t="str">
        <f t="shared" si="4"/>
        <v>새박</v>
      </c>
    </row>
    <row r="264" spans="2:7" x14ac:dyDescent="0.3">
      <c r="B264" t="s">
        <v>2328</v>
      </c>
      <c r="C264" t="s">
        <v>2347</v>
      </c>
      <c r="D264" t="s">
        <v>545</v>
      </c>
      <c r="E264" t="s">
        <v>546</v>
      </c>
      <c r="F264" t="s">
        <v>2346</v>
      </c>
      <c r="G264" t="str">
        <f t="shared" si="4"/>
        <v>새박</v>
      </c>
    </row>
    <row r="265" spans="2:7" x14ac:dyDescent="0.3">
      <c r="B265" t="s">
        <v>2292</v>
      </c>
      <c r="C265" t="s">
        <v>2348</v>
      </c>
      <c r="D265" t="s">
        <v>548</v>
      </c>
      <c r="E265" t="s">
        <v>549</v>
      </c>
      <c r="F265" t="s">
        <v>2349</v>
      </c>
      <c r="G265" t="str">
        <f t="shared" si="4"/>
        <v>새2</v>
      </c>
    </row>
    <row r="266" spans="2:7" x14ac:dyDescent="0.3">
      <c r="B266" t="s">
        <v>2304</v>
      </c>
      <c r="C266" t="s">
        <v>2350</v>
      </c>
      <c r="D266" t="s">
        <v>550</v>
      </c>
      <c r="E266" t="s">
        <v>551</v>
      </c>
      <c r="F266" t="s">
        <v>2062</v>
      </c>
      <c r="G266" t="str">
        <f t="shared" si="4"/>
        <v>새박</v>
      </c>
    </row>
    <row r="267" spans="2:7" x14ac:dyDescent="0.3">
      <c r="B267" t="s">
        <v>2306</v>
      </c>
      <c r="C267" t="s">
        <v>2351</v>
      </c>
      <c r="D267" t="s">
        <v>552</v>
      </c>
      <c r="E267" t="s">
        <v>553</v>
      </c>
      <c r="F267" t="s">
        <v>2062</v>
      </c>
      <c r="G267" t="str">
        <f t="shared" si="4"/>
        <v>새박</v>
      </c>
    </row>
    <row r="268" spans="2:7" x14ac:dyDescent="0.3">
      <c r="B268" t="s">
        <v>2336</v>
      </c>
      <c r="C268" t="s">
        <v>2352</v>
      </c>
      <c r="D268" t="s">
        <v>554</v>
      </c>
      <c r="E268" t="s">
        <v>555</v>
      </c>
      <c r="F268" t="s">
        <v>2047</v>
      </c>
      <c r="G268" t="str">
        <f t="shared" si="4"/>
        <v>새2</v>
      </c>
    </row>
    <row r="269" spans="2:7" x14ac:dyDescent="0.3">
      <c r="B269" t="s">
        <v>2215</v>
      </c>
      <c r="C269" t="s">
        <v>2353</v>
      </c>
      <c r="D269" t="s">
        <v>556</v>
      </c>
      <c r="E269" t="s">
        <v>557</v>
      </c>
      <c r="F269" t="s">
        <v>2047</v>
      </c>
      <c r="G269" t="str">
        <f t="shared" si="4"/>
        <v>새박</v>
      </c>
    </row>
    <row r="270" spans="2:7" x14ac:dyDescent="0.3">
      <c r="B270" t="s">
        <v>2250</v>
      </c>
      <c r="C270" t="s">
        <v>2354</v>
      </c>
      <c r="D270" t="s">
        <v>558</v>
      </c>
      <c r="E270" t="s">
        <v>559</v>
      </c>
      <c r="F270" t="s">
        <v>2047</v>
      </c>
      <c r="G270" t="str">
        <f t="shared" si="4"/>
        <v>새박</v>
      </c>
    </row>
    <row r="271" spans="2:7" x14ac:dyDescent="0.3">
      <c r="B271" t="s">
        <v>2232</v>
      </c>
      <c r="C271" t="s">
        <v>2355</v>
      </c>
      <c r="D271" t="s">
        <v>560</v>
      </c>
      <c r="E271" t="s">
        <v>561</v>
      </c>
      <c r="F271" t="s">
        <v>2108</v>
      </c>
      <c r="G271" t="str">
        <f t="shared" si="4"/>
        <v>새박</v>
      </c>
    </row>
    <row r="272" spans="2:7" x14ac:dyDescent="0.3">
      <c r="B272" t="s">
        <v>2237</v>
      </c>
      <c r="C272" t="s">
        <v>2356</v>
      </c>
      <c r="D272" t="s">
        <v>562</v>
      </c>
      <c r="E272" t="s">
        <v>563</v>
      </c>
      <c r="F272" t="s">
        <v>2108</v>
      </c>
      <c r="G272" t="str">
        <f t="shared" si="4"/>
        <v>새2</v>
      </c>
    </row>
    <row r="273" spans="2:7" x14ac:dyDescent="0.3">
      <c r="B273" t="s">
        <v>2244</v>
      </c>
      <c r="C273" t="s">
        <v>2357</v>
      </c>
      <c r="D273" t="s">
        <v>564</v>
      </c>
      <c r="E273" t="s">
        <v>565</v>
      </c>
      <c r="F273" t="s">
        <v>2205</v>
      </c>
      <c r="G273" t="str">
        <f t="shared" si="4"/>
        <v>새박</v>
      </c>
    </row>
    <row r="274" spans="2:7" x14ac:dyDescent="0.3">
      <c r="B274" t="s">
        <v>2246</v>
      </c>
      <c r="C274" t="s">
        <v>2358</v>
      </c>
      <c r="D274" t="s">
        <v>566</v>
      </c>
      <c r="E274" t="s">
        <v>567</v>
      </c>
      <c r="F274" t="s">
        <v>2057</v>
      </c>
      <c r="G274" t="str">
        <f t="shared" si="4"/>
        <v>새박</v>
      </c>
    </row>
    <row r="275" spans="2:7" x14ac:dyDescent="0.3">
      <c r="B275" t="s">
        <v>2242</v>
      </c>
      <c r="C275" t="s">
        <v>2359</v>
      </c>
      <c r="D275" t="s">
        <v>568</v>
      </c>
      <c r="E275" t="s">
        <v>569</v>
      </c>
      <c r="F275" t="s">
        <v>2022</v>
      </c>
      <c r="G275" t="str">
        <f t="shared" si="4"/>
        <v>새박</v>
      </c>
    </row>
    <row r="276" spans="2:7" x14ac:dyDescent="0.3">
      <c r="B276" t="s">
        <v>2241</v>
      </c>
      <c r="C276" t="s">
        <v>2360</v>
      </c>
      <c r="D276" t="s">
        <v>570</v>
      </c>
      <c r="E276" t="s">
        <v>571</v>
      </c>
      <c r="F276" t="s">
        <v>2047</v>
      </c>
      <c r="G276" t="str">
        <f t="shared" si="4"/>
        <v>새2</v>
      </c>
    </row>
    <row r="277" spans="2:7" x14ac:dyDescent="0.3">
      <c r="B277" t="s">
        <v>2339</v>
      </c>
      <c r="C277" t="s">
        <v>2361</v>
      </c>
      <c r="D277" t="s">
        <v>572</v>
      </c>
      <c r="E277" t="s">
        <v>573</v>
      </c>
      <c r="F277" t="s">
        <v>2047</v>
      </c>
      <c r="G277" t="str">
        <f t="shared" si="4"/>
        <v>새2</v>
      </c>
    </row>
    <row r="278" spans="2:7" x14ac:dyDescent="0.3">
      <c r="B278" t="s">
        <v>2362</v>
      </c>
      <c r="C278" t="s">
        <v>2362</v>
      </c>
      <c r="D278" t="s">
        <v>574</v>
      </c>
      <c r="E278" t="s">
        <v>575</v>
      </c>
      <c r="F278" t="s">
        <v>2057</v>
      </c>
      <c r="G278" t="str">
        <f t="shared" si="4"/>
        <v>새2</v>
      </c>
    </row>
    <row r="279" spans="2:7" x14ac:dyDescent="0.3">
      <c r="B279" t="s">
        <v>2363</v>
      </c>
      <c r="C279" t="s">
        <v>2363</v>
      </c>
      <c r="D279" t="s">
        <v>576</v>
      </c>
      <c r="E279" t="s">
        <v>577</v>
      </c>
      <c r="F279" t="s">
        <v>2022</v>
      </c>
      <c r="G279" t="str">
        <f t="shared" si="4"/>
        <v>새2</v>
      </c>
    </row>
    <row r="280" spans="2:7" x14ac:dyDescent="0.3">
      <c r="B280" t="s">
        <v>2364</v>
      </c>
      <c r="C280" t="s">
        <v>2364</v>
      </c>
      <c r="D280" t="s">
        <v>578</v>
      </c>
      <c r="E280" t="s">
        <v>579</v>
      </c>
      <c r="F280" t="s">
        <v>2027</v>
      </c>
      <c r="G280" t="str">
        <f t="shared" si="4"/>
        <v>새2</v>
      </c>
    </row>
    <row r="281" spans="2:7" x14ac:dyDescent="0.3">
      <c r="B281" t="s">
        <v>2365</v>
      </c>
      <c r="C281" t="s">
        <v>2366</v>
      </c>
      <c r="D281" t="s">
        <v>580</v>
      </c>
      <c r="E281" t="s">
        <v>581</v>
      </c>
      <c r="F281" t="s">
        <v>2136</v>
      </c>
      <c r="G281" t="str">
        <f t="shared" si="4"/>
        <v>새박</v>
      </c>
    </row>
    <row r="282" spans="2:7" x14ac:dyDescent="0.3">
      <c r="B282" t="s">
        <v>2367</v>
      </c>
      <c r="C282" t="s">
        <v>2368</v>
      </c>
      <c r="D282" t="s">
        <v>582</v>
      </c>
      <c r="E282" t="s">
        <v>583</v>
      </c>
      <c r="F282" t="s">
        <v>2136</v>
      </c>
      <c r="G282" t="str">
        <f t="shared" si="4"/>
        <v>새박</v>
      </c>
    </row>
    <row r="283" spans="2:7" x14ac:dyDescent="0.3">
      <c r="B283" t="s">
        <v>2369</v>
      </c>
      <c r="C283" t="s">
        <v>2370</v>
      </c>
      <c r="D283" t="s">
        <v>584</v>
      </c>
      <c r="E283" t="s">
        <v>585</v>
      </c>
      <c r="F283" t="s">
        <v>2371</v>
      </c>
      <c r="G283" t="str">
        <f t="shared" si="4"/>
        <v>새2</v>
      </c>
    </row>
    <row r="284" spans="2:7" x14ac:dyDescent="0.3">
      <c r="B284" t="s">
        <v>2372</v>
      </c>
      <c r="C284" t="s">
        <v>2365</v>
      </c>
      <c r="D284" t="s">
        <v>587</v>
      </c>
      <c r="E284" t="s">
        <v>588</v>
      </c>
      <c r="F284" t="s">
        <v>2271</v>
      </c>
      <c r="G284" t="str">
        <f t="shared" si="4"/>
        <v>새2</v>
      </c>
    </row>
    <row r="285" spans="2:7" x14ac:dyDescent="0.3">
      <c r="B285" t="s">
        <v>2373</v>
      </c>
      <c r="C285" t="s">
        <v>2367</v>
      </c>
      <c r="D285" t="s">
        <v>589</v>
      </c>
      <c r="E285" t="s">
        <v>590</v>
      </c>
      <c r="F285" t="s">
        <v>2025</v>
      </c>
      <c r="G285" t="str">
        <f t="shared" si="4"/>
        <v>새2</v>
      </c>
    </row>
    <row r="286" spans="2:7" x14ac:dyDescent="0.3">
      <c r="B286" t="s">
        <v>2374</v>
      </c>
      <c r="C286" t="s">
        <v>2369</v>
      </c>
      <c r="D286" t="s">
        <v>591</v>
      </c>
      <c r="E286" t="s">
        <v>592</v>
      </c>
      <c r="F286" t="s">
        <v>2375</v>
      </c>
      <c r="G286" t="str">
        <f t="shared" si="4"/>
        <v>새박</v>
      </c>
    </row>
    <row r="287" spans="2:7" x14ac:dyDescent="0.3">
      <c r="B287" t="s">
        <v>2017</v>
      </c>
      <c r="C287" t="s">
        <v>2372</v>
      </c>
      <c r="D287" t="s">
        <v>593</v>
      </c>
      <c r="E287" t="s">
        <v>594</v>
      </c>
      <c r="F287" t="s">
        <v>2196</v>
      </c>
      <c r="G287" t="str">
        <f t="shared" si="4"/>
        <v>새박</v>
      </c>
    </row>
    <row r="288" spans="2:7" x14ac:dyDescent="0.3">
      <c r="B288" t="s">
        <v>2019</v>
      </c>
      <c r="C288" t="s">
        <v>2373</v>
      </c>
      <c r="D288" t="s">
        <v>595</v>
      </c>
      <c r="E288" t="s">
        <v>596</v>
      </c>
      <c r="F288" t="s">
        <v>2196</v>
      </c>
      <c r="G288" t="str">
        <f t="shared" si="4"/>
        <v>새박</v>
      </c>
    </row>
    <row r="289" spans="2:7" x14ac:dyDescent="0.3">
      <c r="B289" t="s">
        <v>2020</v>
      </c>
      <c r="C289" t="s">
        <v>2376</v>
      </c>
      <c r="D289" t="s">
        <v>597</v>
      </c>
      <c r="E289" t="s">
        <v>598</v>
      </c>
      <c r="F289" t="s">
        <v>2196</v>
      </c>
      <c r="G289" t="str">
        <f t="shared" si="4"/>
        <v>새2</v>
      </c>
    </row>
    <row r="290" spans="2:7" x14ac:dyDescent="0.3">
      <c r="B290" t="s">
        <v>2021</v>
      </c>
      <c r="C290" t="s">
        <v>2377</v>
      </c>
      <c r="D290" t="s">
        <v>600</v>
      </c>
      <c r="E290" t="s">
        <v>601</v>
      </c>
      <c r="F290" t="s">
        <v>2022</v>
      </c>
      <c r="G290" t="str">
        <f t="shared" si="4"/>
        <v>새박</v>
      </c>
    </row>
    <row r="291" spans="2:7" x14ac:dyDescent="0.3">
      <c r="B291" t="s">
        <v>2023</v>
      </c>
      <c r="C291" t="s">
        <v>2374</v>
      </c>
      <c r="D291" t="s">
        <v>602</v>
      </c>
      <c r="E291" t="s">
        <v>603</v>
      </c>
      <c r="F291" t="s">
        <v>2378</v>
      </c>
      <c r="G291" t="str">
        <f t="shared" si="4"/>
        <v>새박</v>
      </c>
    </row>
    <row r="292" spans="2:7" x14ac:dyDescent="0.3">
      <c r="B292" t="s">
        <v>2024</v>
      </c>
      <c r="C292" t="s">
        <v>2379</v>
      </c>
      <c r="D292" t="s">
        <v>604</v>
      </c>
      <c r="E292" t="s">
        <v>605</v>
      </c>
      <c r="F292" t="s">
        <v>2378</v>
      </c>
      <c r="G292" t="str">
        <f t="shared" si="4"/>
        <v>새2</v>
      </c>
    </row>
    <row r="293" spans="2:7" x14ac:dyDescent="0.3">
      <c r="B293" t="s">
        <v>2026</v>
      </c>
      <c r="C293" t="s">
        <v>2380</v>
      </c>
      <c r="D293" t="s">
        <v>607</v>
      </c>
      <c r="E293" t="s">
        <v>608</v>
      </c>
      <c r="F293" t="s">
        <v>2027</v>
      </c>
      <c r="G293" t="str">
        <f t="shared" si="4"/>
        <v>새박</v>
      </c>
    </row>
    <row r="294" spans="2:7" x14ac:dyDescent="0.3">
      <c r="B294" t="s">
        <v>2028</v>
      </c>
      <c r="C294" t="s">
        <v>2381</v>
      </c>
      <c r="D294" t="s">
        <v>609</v>
      </c>
      <c r="E294" t="s">
        <v>610</v>
      </c>
      <c r="F294" t="s">
        <v>2295</v>
      </c>
      <c r="G294" t="str">
        <f t="shared" si="4"/>
        <v>새박</v>
      </c>
    </row>
    <row r="295" spans="2:7" x14ac:dyDescent="0.3">
      <c r="B295" t="s">
        <v>2029</v>
      </c>
      <c r="C295" t="s">
        <v>2382</v>
      </c>
      <c r="D295" t="s">
        <v>611</v>
      </c>
      <c r="E295" t="s">
        <v>612</v>
      </c>
      <c r="F295" t="s">
        <v>2295</v>
      </c>
      <c r="G295" t="str">
        <f t="shared" si="4"/>
        <v>새2</v>
      </c>
    </row>
    <row r="296" spans="2:7" x14ac:dyDescent="0.3">
      <c r="B296" t="s">
        <v>2030</v>
      </c>
      <c r="C296" t="s">
        <v>2383</v>
      </c>
      <c r="D296" t="s">
        <v>614</v>
      </c>
      <c r="E296" t="s">
        <v>615</v>
      </c>
      <c r="F296" t="s">
        <v>2102</v>
      </c>
      <c r="G296" t="str">
        <f t="shared" si="4"/>
        <v>새박</v>
      </c>
    </row>
    <row r="297" spans="2:7" x14ac:dyDescent="0.3">
      <c r="B297" t="s">
        <v>2032</v>
      </c>
      <c r="C297" t="s">
        <v>2384</v>
      </c>
      <c r="D297" t="s">
        <v>616</v>
      </c>
      <c r="E297" t="s">
        <v>617</v>
      </c>
      <c r="F297" t="s">
        <v>2102</v>
      </c>
      <c r="G297" t="str">
        <f t="shared" si="4"/>
        <v>새박</v>
      </c>
    </row>
    <row r="298" spans="2:7" x14ac:dyDescent="0.3">
      <c r="B298" t="s">
        <v>2033</v>
      </c>
      <c r="C298" t="s">
        <v>2385</v>
      </c>
      <c r="D298" t="s">
        <v>618</v>
      </c>
      <c r="E298" t="s">
        <v>619</v>
      </c>
      <c r="F298" t="s">
        <v>2047</v>
      </c>
      <c r="G298" t="str">
        <f t="shared" si="4"/>
        <v>새박</v>
      </c>
    </row>
    <row r="299" spans="2:7" x14ac:dyDescent="0.3">
      <c r="C299" t="s">
        <v>2385</v>
      </c>
      <c r="D299" t="s">
        <v>620</v>
      </c>
      <c r="E299" t="s">
        <v>619</v>
      </c>
      <c r="F299" t="s">
        <v>2048</v>
      </c>
      <c r="G299" t="str">
        <f t="shared" si="4"/>
        <v>ga</v>
      </c>
    </row>
    <row r="300" spans="2:7" x14ac:dyDescent="0.3">
      <c r="B300" t="s">
        <v>2036</v>
      </c>
      <c r="C300" t="s">
        <v>2386</v>
      </c>
      <c r="D300" t="s">
        <v>622</v>
      </c>
      <c r="E300" t="s">
        <v>623</v>
      </c>
      <c r="F300" t="s">
        <v>2047</v>
      </c>
      <c r="G300" t="str">
        <f t="shared" si="4"/>
        <v>새박</v>
      </c>
    </row>
    <row r="301" spans="2:7" x14ac:dyDescent="0.3">
      <c r="C301" t="s">
        <v>2386</v>
      </c>
      <c r="D301" t="s">
        <v>624</v>
      </c>
      <c r="E301" t="s">
        <v>623</v>
      </c>
      <c r="F301" t="s">
        <v>2048</v>
      </c>
      <c r="G301" t="str">
        <f t="shared" si="4"/>
        <v>ga</v>
      </c>
    </row>
    <row r="302" spans="2:7" x14ac:dyDescent="0.3">
      <c r="B302" t="s">
        <v>2038</v>
      </c>
      <c r="C302" t="s">
        <v>2387</v>
      </c>
      <c r="D302" t="s">
        <v>626</v>
      </c>
      <c r="E302" t="s">
        <v>627</v>
      </c>
      <c r="F302" t="s">
        <v>2031</v>
      </c>
      <c r="G302" t="str">
        <f t="shared" si="4"/>
        <v>새박</v>
      </c>
    </row>
    <row r="303" spans="2:7" x14ac:dyDescent="0.3">
      <c r="B303" t="s">
        <v>2039</v>
      </c>
      <c r="C303" t="s">
        <v>2388</v>
      </c>
      <c r="D303" t="s">
        <v>628</v>
      </c>
      <c r="E303" t="s">
        <v>629</v>
      </c>
      <c r="F303" t="s">
        <v>2031</v>
      </c>
      <c r="G303" t="str">
        <f t="shared" si="4"/>
        <v>새박</v>
      </c>
    </row>
    <row r="304" spans="2:7" x14ac:dyDescent="0.3">
      <c r="B304" t="s">
        <v>2041</v>
      </c>
      <c r="C304" t="s">
        <v>2389</v>
      </c>
      <c r="D304" t="s">
        <v>630</v>
      </c>
      <c r="E304" t="s">
        <v>2390</v>
      </c>
      <c r="F304" t="s">
        <v>2035</v>
      </c>
      <c r="G304" t="str">
        <f t="shared" si="4"/>
        <v>새박</v>
      </c>
    </row>
    <row r="305" spans="2:7" x14ac:dyDescent="0.3">
      <c r="B305" t="s">
        <v>2043</v>
      </c>
      <c r="C305" t="s">
        <v>2391</v>
      </c>
      <c r="D305" t="s">
        <v>633</v>
      </c>
      <c r="E305" t="s">
        <v>634</v>
      </c>
      <c r="F305" t="s">
        <v>2031</v>
      </c>
      <c r="G305" t="str">
        <f t="shared" si="4"/>
        <v>새박</v>
      </c>
    </row>
    <row r="306" spans="2:7" x14ac:dyDescent="0.3">
      <c r="B306" t="s">
        <v>2044</v>
      </c>
      <c r="C306" t="s">
        <v>2392</v>
      </c>
      <c r="D306" t="s">
        <v>635</v>
      </c>
      <c r="E306" t="s">
        <v>636</v>
      </c>
      <c r="F306" t="s">
        <v>2037</v>
      </c>
      <c r="G306" t="str">
        <f t="shared" si="4"/>
        <v>새박</v>
      </c>
    </row>
    <row r="307" spans="2:7" x14ac:dyDescent="0.3">
      <c r="B307" t="s">
        <v>2046</v>
      </c>
      <c r="C307" t="s">
        <v>2393</v>
      </c>
      <c r="D307" t="s">
        <v>637</v>
      </c>
      <c r="E307" t="s">
        <v>638</v>
      </c>
      <c r="F307" t="s">
        <v>2394</v>
      </c>
      <c r="G307" t="str">
        <f t="shared" si="4"/>
        <v>새박</v>
      </c>
    </row>
    <row r="308" spans="2:7" x14ac:dyDescent="0.3">
      <c r="B308" t="s">
        <v>2049</v>
      </c>
      <c r="C308" t="s">
        <v>2395</v>
      </c>
      <c r="D308" t="s">
        <v>639</v>
      </c>
      <c r="E308" t="s">
        <v>640</v>
      </c>
      <c r="F308" t="s">
        <v>2394</v>
      </c>
      <c r="G308" t="str">
        <f t="shared" si="4"/>
        <v>새박</v>
      </c>
    </row>
    <row r="309" spans="2:7" x14ac:dyDescent="0.3">
      <c r="B309" t="s">
        <v>2050</v>
      </c>
      <c r="C309" t="s">
        <v>2396</v>
      </c>
      <c r="D309" t="s">
        <v>641</v>
      </c>
      <c r="E309" t="s">
        <v>642</v>
      </c>
      <c r="F309" t="s">
        <v>2394</v>
      </c>
      <c r="G309" t="str">
        <f t="shared" si="4"/>
        <v>새2</v>
      </c>
    </row>
    <row r="310" spans="2:7" x14ac:dyDescent="0.3">
      <c r="B310" t="s">
        <v>2051</v>
      </c>
      <c r="C310" t="s">
        <v>2397</v>
      </c>
      <c r="D310" t="s">
        <v>643</v>
      </c>
      <c r="E310" t="s">
        <v>644</v>
      </c>
      <c r="F310" t="s">
        <v>2196</v>
      </c>
      <c r="G310" t="str">
        <f t="shared" si="4"/>
        <v>새박</v>
      </c>
    </row>
    <row r="311" spans="2:7" x14ac:dyDescent="0.3">
      <c r="B311" t="s">
        <v>2052</v>
      </c>
      <c r="C311" t="s">
        <v>2398</v>
      </c>
      <c r="D311" t="s">
        <v>645</v>
      </c>
      <c r="E311" t="s">
        <v>646</v>
      </c>
      <c r="F311" t="s">
        <v>2399</v>
      </c>
      <c r="G311" t="str">
        <f t="shared" si="4"/>
        <v>새박</v>
      </c>
    </row>
    <row r="312" spans="2:7" x14ac:dyDescent="0.3">
      <c r="B312" t="s">
        <v>2054</v>
      </c>
      <c r="C312" t="s">
        <v>2400</v>
      </c>
      <c r="D312" t="s">
        <v>647</v>
      </c>
      <c r="E312" t="s">
        <v>648</v>
      </c>
      <c r="F312" t="s">
        <v>2399</v>
      </c>
      <c r="G312" t="str">
        <f t="shared" si="4"/>
        <v>새2</v>
      </c>
    </row>
    <row r="313" spans="2:7" x14ac:dyDescent="0.3">
      <c r="B313" t="s">
        <v>2055</v>
      </c>
      <c r="C313" t="s">
        <v>2401</v>
      </c>
      <c r="D313" t="s">
        <v>649</v>
      </c>
      <c r="E313" t="s">
        <v>650</v>
      </c>
      <c r="F313" t="s">
        <v>2042</v>
      </c>
      <c r="G313" t="str">
        <f t="shared" si="4"/>
        <v>새박</v>
      </c>
    </row>
    <row r="314" spans="2:7" x14ac:dyDescent="0.3">
      <c r="B314" t="s">
        <v>2058</v>
      </c>
      <c r="C314" t="s">
        <v>2402</v>
      </c>
      <c r="D314" t="s">
        <v>651</v>
      </c>
      <c r="E314" t="s">
        <v>652</v>
      </c>
      <c r="F314" t="s">
        <v>2042</v>
      </c>
      <c r="G314" t="str">
        <f t="shared" si="4"/>
        <v>새박</v>
      </c>
    </row>
    <row r="315" spans="2:7" x14ac:dyDescent="0.3">
      <c r="B315" t="s">
        <v>2061</v>
      </c>
      <c r="C315" t="s">
        <v>2403</v>
      </c>
      <c r="D315" t="s">
        <v>653</v>
      </c>
      <c r="E315" t="s">
        <v>654</v>
      </c>
      <c r="F315" t="s">
        <v>2214</v>
      </c>
      <c r="G315" t="str">
        <f t="shared" si="4"/>
        <v>새박</v>
      </c>
    </row>
    <row r="316" spans="2:7" x14ac:dyDescent="0.3">
      <c r="B316" t="s">
        <v>2064</v>
      </c>
      <c r="C316" t="s">
        <v>2404</v>
      </c>
      <c r="D316" t="s">
        <v>655</v>
      </c>
      <c r="E316" t="s">
        <v>656</v>
      </c>
      <c r="F316" t="s">
        <v>2214</v>
      </c>
      <c r="G316" t="str">
        <f t="shared" si="4"/>
        <v>새2</v>
      </c>
    </row>
    <row r="317" spans="2:7" x14ac:dyDescent="0.3">
      <c r="B317" t="s">
        <v>2065</v>
      </c>
      <c r="C317" t="s">
        <v>2405</v>
      </c>
      <c r="D317" t="s">
        <v>657</v>
      </c>
      <c r="E317" t="s">
        <v>658</v>
      </c>
      <c r="F317" t="s">
        <v>2143</v>
      </c>
      <c r="G317" t="str">
        <f t="shared" si="4"/>
        <v>새박</v>
      </c>
    </row>
    <row r="318" spans="2:7" x14ac:dyDescent="0.3">
      <c r="B318" t="s">
        <v>2066</v>
      </c>
      <c r="C318" t="s">
        <v>2406</v>
      </c>
      <c r="D318" t="s">
        <v>659</v>
      </c>
      <c r="E318" t="s">
        <v>660</v>
      </c>
      <c r="F318" t="s">
        <v>2143</v>
      </c>
      <c r="G318" t="str">
        <f t="shared" si="4"/>
        <v>새박</v>
      </c>
    </row>
    <row r="319" spans="2:7" x14ac:dyDescent="0.3">
      <c r="B319" t="s">
        <v>2067</v>
      </c>
      <c r="C319" t="s">
        <v>2407</v>
      </c>
      <c r="D319" t="s">
        <v>661</v>
      </c>
      <c r="E319" t="s">
        <v>662</v>
      </c>
      <c r="F319" t="s">
        <v>2143</v>
      </c>
      <c r="G319" t="str">
        <f t="shared" ref="G319:G382" si="5">MID(D319,4,2)</f>
        <v>새2</v>
      </c>
    </row>
    <row r="320" spans="2:7" x14ac:dyDescent="0.3">
      <c r="B320" t="s">
        <v>2070</v>
      </c>
      <c r="C320" t="s">
        <v>2408</v>
      </c>
      <c r="D320" t="s">
        <v>664</v>
      </c>
      <c r="E320" t="s">
        <v>665</v>
      </c>
      <c r="F320" t="s">
        <v>2409</v>
      </c>
      <c r="G320" t="str">
        <f t="shared" si="5"/>
        <v>새박</v>
      </c>
    </row>
    <row r="321" spans="2:7" x14ac:dyDescent="0.3">
      <c r="B321" t="s">
        <v>2071</v>
      </c>
      <c r="C321" t="s">
        <v>2410</v>
      </c>
      <c r="D321" t="s">
        <v>666</v>
      </c>
      <c r="E321" t="s">
        <v>667</v>
      </c>
      <c r="F321" t="s">
        <v>2035</v>
      </c>
      <c r="G321" t="str">
        <f t="shared" si="5"/>
        <v>새박</v>
      </c>
    </row>
    <row r="322" spans="2:7" x14ac:dyDescent="0.3">
      <c r="B322" t="s">
        <v>2072</v>
      </c>
      <c r="C322" t="s">
        <v>2411</v>
      </c>
      <c r="D322" t="s">
        <v>668</v>
      </c>
      <c r="E322" t="s">
        <v>669</v>
      </c>
      <c r="F322" t="s">
        <v>2196</v>
      </c>
      <c r="G322" t="str">
        <f t="shared" si="5"/>
        <v>새박</v>
      </c>
    </row>
    <row r="323" spans="2:7" x14ac:dyDescent="0.3">
      <c r="B323" t="s">
        <v>2074</v>
      </c>
      <c r="C323" t="s">
        <v>2412</v>
      </c>
      <c r="D323" t="s">
        <v>670</v>
      </c>
      <c r="E323" t="s">
        <v>671</v>
      </c>
      <c r="F323" t="s">
        <v>2413</v>
      </c>
      <c r="G323" t="str">
        <f t="shared" si="5"/>
        <v>새박</v>
      </c>
    </row>
    <row r="324" spans="2:7" x14ac:dyDescent="0.3">
      <c r="B324" t="s">
        <v>2076</v>
      </c>
      <c r="C324" t="s">
        <v>2414</v>
      </c>
      <c r="D324" t="s">
        <v>672</v>
      </c>
      <c r="E324" t="s">
        <v>673</v>
      </c>
      <c r="F324" t="s">
        <v>2047</v>
      </c>
      <c r="G324" t="str">
        <f t="shared" si="5"/>
        <v>새박</v>
      </c>
    </row>
    <row r="325" spans="2:7" x14ac:dyDescent="0.3">
      <c r="B325" t="s">
        <v>2078</v>
      </c>
      <c r="C325" t="s">
        <v>2415</v>
      </c>
      <c r="D325" t="s">
        <v>674</v>
      </c>
      <c r="E325" t="s">
        <v>675</v>
      </c>
      <c r="F325" t="s">
        <v>2047</v>
      </c>
      <c r="G325" t="str">
        <f t="shared" si="5"/>
        <v>새박</v>
      </c>
    </row>
    <row r="326" spans="2:7" x14ac:dyDescent="0.3">
      <c r="B326" t="s">
        <v>2080</v>
      </c>
      <c r="C326" t="s">
        <v>2416</v>
      </c>
      <c r="D326" t="s">
        <v>676</v>
      </c>
      <c r="E326" t="s">
        <v>677</v>
      </c>
      <c r="F326" t="s">
        <v>2047</v>
      </c>
      <c r="G326" t="str">
        <f t="shared" si="5"/>
        <v>새박</v>
      </c>
    </row>
    <row r="327" spans="2:7" x14ac:dyDescent="0.3">
      <c r="B327" t="s">
        <v>2088</v>
      </c>
      <c r="C327" t="s">
        <v>2417</v>
      </c>
      <c r="D327" t="s">
        <v>678</v>
      </c>
      <c r="E327" t="s">
        <v>679</v>
      </c>
      <c r="F327" t="s">
        <v>2418</v>
      </c>
      <c r="G327" t="str">
        <f t="shared" si="5"/>
        <v>새박</v>
      </c>
    </row>
    <row r="328" spans="2:7" x14ac:dyDescent="0.3">
      <c r="B328" t="s">
        <v>2089</v>
      </c>
      <c r="C328" t="s">
        <v>2419</v>
      </c>
      <c r="D328" t="s">
        <v>680</v>
      </c>
      <c r="E328" t="s">
        <v>681</v>
      </c>
      <c r="F328" t="s">
        <v>2035</v>
      </c>
      <c r="G328" t="str">
        <f t="shared" si="5"/>
        <v>새2</v>
      </c>
    </row>
    <row r="329" spans="2:7" x14ac:dyDescent="0.3">
      <c r="B329" t="s">
        <v>2090</v>
      </c>
      <c r="C329" t="s">
        <v>2420</v>
      </c>
      <c r="D329" t="s">
        <v>682</v>
      </c>
      <c r="E329" t="s">
        <v>683</v>
      </c>
      <c r="F329" t="s">
        <v>2421</v>
      </c>
      <c r="G329" t="str">
        <f t="shared" si="5"/>
        <v>새2</v>
      </c>
    </row>
    <row r="330" spans="2:7" x14ac:dyDescent="0.3">
      <c r="B330" t="s">
        <v>2091</v>
      </c>
      <c r="C330" t="s">
        <v>2422</v>
      </c>
      <c r="D330" t="s">
        <v>684</v>
      </c>
      <c r="E330" t="s">
        <v>685</v>
      </c>
      <c r="F330" t="s">
        <v>2047</v>
      </c>
      <c r="G330" t="str">
        <f t="shared" si="5"/>
        <v>새박</v>
      </c>
    </row>
    <row r="331" spans="2:7" x14ac:dyDescent="0.3">
      <c r="B331" t="s">
        <v>2093</v>
      </c>
      <c r="C331" t="s">
        <v>2423</v>
      </c>
      <c r="D331" t="s">
        <v>686</v>
      </c>
      <c r="E331" t="s">
        <v>687</v>
      </c>
      <c r="F331" t="s">
        <v>2047</v>
      </c>
      <c r="G331" t="str">
        <f t="shared" si="5"/>
        <v>새박</v>
      </c>
    </row>
    <row r="332" spans="2:7" x14ac:dyDescent="0.3">
      <c r="B332" t="s">
        <v>2095</v>
      </c>
      <c r="C332" t="s">
        <v>2424</v>
      </c>
      <c r="D332" t="s">
        <v>688</v>
      </c>
      <c r="E332" t="s">
        <v>2425</v>
      </c>
      <c r="F332" t="s">
        <v>2047</v>
      </c>
      <c r="G332" t="str">
        <f t="shared" si="5"/>
        <v>새2</v>
      </c>
    </row>
    <row r="333" spans="2:7" x14ac:dyDescent="0.3">
      <c r="B333" t="s">
        <v>2096</v>
      </c>
      <c r="C333" t="s">
        <v>2426</v>
      </c>
      <c r="D333" t="s">
        <v>691</v>
      </c>
      <c r="E333" t="s">
        <v>692</v>
      </c>
      <c r="F333" t="s">
        <v>2108</v>
      </c>
      <c r="G333" t="str">
        <f t="shared" si="5"/>
        <v>새박</v>
      </c>
    </row>
    <row r="334" spans="2:7" x14ac:dyDescent="0.3">
      <c r="B334" t="s">
        <v>2097</v>
      </c>
      <c r="C334" t="s">
        <v>2427</v>
      </c>
      <c r="D334" t="s">
        <v>693</v>
      </c>
      <c r="E334" t="s">
        <v>694</v>
      </c>
      <c r="F334" t="s">
        <v>2108</v>
      </c>
      <c r="G334" t="str">
        <f t="shared" si="5"/>
        <v>새박</v>
      </c>
    </row>
    <row r="335" spans="2:7" x14ac:dyDescent="0.3">
      <c r="B335" t="s">
        <v>2105</v>
      </c>
      <c r="C335" t="s">
        <v>2428</v>
      </c>
      <c r="D335" t="s">
        <v>695</v>
      </c>
      <c r="E335" t="s">
        <v>696</v>
      </c>
      <c r="F335" t="s">
        <v>2083</v>
      </c>
      <c r="G335" t="str">
        <f t="shared" si="5"/>
        <v>새박</v>
      </c>
    </row>
    <row r="336" spans="2:7" x14ac:dyDescent="0.3">
      <c r="B336" t="s">
        <v>2115</v>
      </c>
      <c r="C336" t="s">
        <v>2429</v>
      </c>
      <c r="D336" t="s">
        <v>697</v>
      </c>
      <c r="E336" t="s">
        <v>698</v>
      </c>
      <c r="F336" t="s">
        <v>2283</v>
      </c>
      <c r="G336" t="str">
        <f t="shared" si="5"/>
        <v>새박</v>
      </c>
    </row>
    <row r="337" spans="2:7" x14ac:dyDescent="0.3">
      <c r="B337" t="s">
        <v>2116</v>
      </c>
      <c r="C337" t="s">
        <v>2430</v>
      </c>
      <c r="D337" t="s">
        <v>699</v>
      </c>
      <c r="E337" t="s">
        <v>700</v>
      </c>
      <c r="F337" t="s">
        <v>2047</v>
      </c>
      <c r="G337" t="str">
        <f t="shared" si="5"/>
        <v>새박</v>
      </c>
    </row>
    <row r="338" spans="2:7" x14ac:dyDescent="0.3">
      <c r="B338" t="s">
        <v>2117</v>
      </c>
      <c r="C338" t="s">
        <v>2431</v>
      </c>
      <c r="D338" t="s">
        <v>701</v>
      </c>
      <c r="E338" t="s">
        <v>702</v>
      </c>
      <c r="F338" t="s">
        <v>2047</v>
      </c>
      <c r="G338" t="str">
        <f t="shared" si="5"/>
        <v>새박</v>
      </c>
    </row>
    <row r="339" spans="2:7" x14ac:dyDescent="0.3">
      <c r="B339" t="s">
        <v>2127</v>
      </c>
      <c r="C339" t="s">
        <v>2432</v>
      </c>
      <c r="D339" t="s">
        <v>703</v>
      </c>
      <c r="E339" t="s">
        <v>704</v>
      </c>
      <c r="F339" t="s">
        <v>2433</v>
      </c>
      <c r="G339" t="str">
        <f t="shared" si="5"/>
        <v>새2</v>
      </c>
    </row>
    <row r="340" spans="2:7" x14ac:dyDescent="0.3">
      <c r="B340" t="s">
        <v>2128</v>
      </c>
      <c r="C340" t="s">
        <v>2434</v>
      </c>
      <c r="D340" t="s">
        <v>706</v>
      </c>
      <c r="E340" t="s">
        <v>707</v>
      </c>
      <c r="F340" t="s">
        <v>2435</v>
      </c>
      <c r="G340" t="str">
        <f t="shared" si="5"/>
        <v>새2</v>
      </c>
    </row>
    <row r="341" spans="2:7" x14ac:dyDescent="0.3">
      <c r="B341" t="s">
        <v>2129</v>
      </c>
      <c r="C341" t="s">
        <v>2436</v>
      </c>
      <c r="D341" t="s">
        <v>709</v>
      </c>
      <c r="E341" t="s">
        <v>710</v>
      </c>
      <c r="F341" t="s">
        <v>2437</v>
      </c>
      <c r="G341" t="str">
        <f t="shared" si="5"/>
        <v>새박</v>
      </c>
    </row>
    <row r="342" spans="2:7" x14ac:dyDescent="0.3">
      <c r="B342" t="s">
        <v>2130</v>
      </c>
      <c r="C342" t="s">
        <v>2438</v>
      </c>
      <c r="D342" t="s">
        <v>711</v>
      </c>
      <c r="E342" t="s">
        <v>712</v>
      </c>
      <c r="F342" t="s">
        <v>2437</v>
      </c>
      <c r="G342" t="str">
        <f t="shared" si="5"/>
        <v>새박</v>
      </c>
    </row>
    <row r="343" spans="2:7" x14ac:dyDescent="0.3">
      <c r="B343" t="s">
        <v>2132</v>
      </c>
      <c r="C343" t="s">
        <v>2439</v>
      </c>
      <c r="D343" t="s">
        <v>713</v>
      </c>
      <c r="E343" t="s">
        <v>714</v>
      </c>
      <c r="F343" t="s">
        <v>2437</v>
      </c>
      <c r="G343" t="str">
        <f t="shared" si="5"/>
        <v>새2</v>
      </c>
    </row>
    <row r="344" spans="2:7" x14ac:dyDescent="0.3">
      <c r="B344" t="s">
        <v>2139</v>
      </c>
      <c r="C344" t="s">
        <v>2440</v>
      </c>
      <c r="D344" t="s">
        <v>716</v>
      </c>
      <c r="E344" t="s">
        <v>717</v>
      </c>
      <c r="F344" t="s">
        <v>2441</v>
      </c>
      <c r="G344" t="str">
        <f t="shared" si="5"/>
        <v>새박</v>
      </c>
    </row>
    <row r="345" spans="2:7" x14ac:dyDescent="0.3">
      <c r="B345" t="s">
        <v>2141</v>
      </c>
      <c r="C345" t="s">
        <v>2442</v>
      </c>
      <c r="D345" t="s">
        <v>718</v>
      </c>
      <c r="E345" t="s">
        <v>719</v>
      </c>
      <c r="F345" t="s">
        <v>2441</v>
      </c>
      <c r="G345" t="str">
        <f t="shared" si="5"/>
        <v>새박</v>
      </c>
    </row>
    <row r="346" spans="2:7" x14ac:dyDescent="0.3">
      <c r="B346" t="s">
        <v>2142</v>
      </c>
      <c r="C346" t="s">
        <v>2443</v>
      </c>
      <c r="D346" t="s">
        <v>721</v>
      </c>
      <c r="E346" t="s">
        <v>722</v>
      </c>
      <c r="F346" t="s">
        <v>2057</v>
      </c>
      <c r="G346" t="str">
        <f t="shared" si="5"/>
        <v>새박</v>
      </c>
    </row>
    <row r="347" spans="2:7" x14ac:dyDescent="0.3">
      <c r="B347" t="s">
        <v>2144</v>
      </c>
      <c r="C347" t="s">
        <v>2444</v>
      </c>
      <c r="D347" t="s">
        <v>723</v>
      </c>
      <c r="E347" t="s">
        <v>724</v>
      </c>
      <c r="F347" t="s">
        <v>2057</v>
      </c>
      <c r="G347" t="str">
        <f t="shared" si="5"/>
        <v>새2</v>
      </c>
    </row>
    <row r="348" spans="2:7" x14ac:dyDescent="0.3">
      <c r="B348" t="s">
        <v>2147</v>
      </c>
      <c r="C348" t="s">
        <v>2445</v>
      </c>
      <c r="D348" t="s">
        <v>726</v>
      </c>
      <c r="E348" t="s">
        <v>727</v>
      </c>
      <c r="F348" t="s">
        <v>2057</v>
      </c>
      <c r="G348" t="str">
        <f t="shared" si="5"/>
        <v>새박</v>
      </c>
    </row>
    <row r="349" spans="2:7" x14ac:dyDescent="0.3">
      <c r="B349" t="s">
        <v>2150</v>
      </c>
      <c r="C349" t="s">
        <v>2446</v>
      </c>
      <c r="D349" t="s">
        <v>728</v>
      </c>
      <c r="E349" t="s">
        <v>729</v>
      </c>
      <c r="F349" t="s">
        <v>2057</v>
      </c>
      <c r="G349" t="str">
        <f t="shared" si="5"/>
        <v>새박</v>
      </c>
    </row>
    <row r="350" spans="2:7" x14ac:dyDescent="0.3">
      <c r="B350" t="s">
        <v>2156</v>
      </c>
      <c r="C350" t="s">
        <v>2447</v>
      </c>
      <c r="D350" t="s">
        <v>730</v>
      </c>
      <c r="E350" t="s">
        <v>731</v>
      </c>
      <c r="F350" t="s">
        <v>2031</v>
      </c>
      <c r="G350" t="str">
        <f t="shared" si="5"/>
        <v>새박</v>
      </c>
    </row>
    <row r="351" spans="2:7" x14ac:dyDescent="0.3">
      <c r="B351" t="s">
        <v>2157</v>
      </c>
      <c r="C351" t="s">
        <v>2448</v>
      </c>
      <c r="D351" t="s">
        <v>732</v>
      </c>
      <c r="E351" t="s">
        <v>733</v>
      </c>
      <c r="F351" t="s">
        <v>2031</v>
      </c>
      <c r="G351" t="str">
        <f t="shared" si="5"/>
        <v>새박</v>
      </c>
    </row>
    <row r="352" spans="2:7" x14ac:dyDescent="0.3">
      <c r="B352" t="s">
        <v>2167</v>
      </c>
      <c r="C352" t="s">
        <v>2449</v>
      </c>
      <c r="D352" t="s">
        <v>734</v>
      </c>
      <c r="E352" t="s">
        <v>735</v>
      </c>
      <c r="F352" t="s">
        <v>2018</v>
      </c>
      <c r="G352" t="str">
        <f t="shared" si="5"/>
        <v>새박</v>
      </c>
    </row>
    <row r="353" spans="2:7" x14ac:dyDescent="0.3">
      <c r="B353" t="s">
        <v>2168</v>
      </c>
      <c r="C353" t="s">
        <v>2450</v>
      </c>
      <c r="D353" t="s">
        <v>736</v>
      </c>
      <c r="E353" t="s">
        <v>737</v>
      </c>
      <c r="F353" t="s">
        <v>2053</v>
      </c>
      <c r="G353" t="str">
        <f t="shared" si="5"/>
        <v>새박</v>
      </c>
    </row>
    <row r="354" spans="2:7" x14ac:dyDescent="0.3">
      <c r="B354" t="s">
        <v>2169</v>
      </c>
      <c r="C354" t="s">
        <v>2451</v>
      </c>
      <c r="D354" t="s">
        <v>738</v>
      </c>
      <c r="E354" t="s">
        <v>739</v>
      </c>
      <c r="F354" t="s">
        <v>2053</v>
      </c>
      <c r="G354" t="str">
        <f t="shared" si="5"/>
        <v>새박</v>
      </c>
    </row>
    <row r="355" spans="2:7" x14ac:dyDescent="0.3">
      <c r="B355" t="s">
        <v>2170</v>
      </c>
      <c r="C355" t="s">
        <v>2452</v>
      </c>
      <c r="D355" t="s">
        <v>740</v>
      </c>
      <c r="E355" t="s">
        <v>741</v>
      </c>
      <c r="F355" t="s">
        <v>2453</v>
      </c>
      <c r="G355" t="str">
        <f t="shared" si="5"/>
        <v>새박</v>
      </c>
    </row>
    <row r="356" spans="2:7" x14ac:dyDescent="0.3">
      <c r="B356" t="s">
        <v>2171</v>
      </c>
      <c r="C356" t="s">
        <v>2454</v>
      </c>
      <c r="D356" t="s">
        <v>742</v>
      </c>
      <c r="E356" t="s">
        <v>743</v>
      </c>
      <c r="F356" t="s">
        <v>2453</v>
      </c>
      <c r="G356" t="str">
        <f t="shared" si="5"/>
        <v>새2</v>
      </c>
    </row>
    <row r="357" spans="2:7" x14ac:dyDescent="0.3">
      <c r="B357" t="s">
        <v>2172</v>
      </c>
      <c r="C357" t="s">
        <v>2455</v>
      </c>
      <c r="D357" t="s">
        <v>745</v>
      </c>
      <c r="E357" t="s">
        <v>746</v>
      </c>
      <c r="F357" t="s">
        <v>2027</v>
      </c>
      <c r="G357" t="str">
        <f t="shared" si="5"/>
        <v>새2</v>
      </c>
    </row>
    <row r="358" spans="2:7" x14ac:dyDescent="0.3">
      <c r="B358" t="s">
        <v>2173</v>
      </c>
      <c r="C358" t="s">
        <v>2456</v>
      </c>
      <c r="D358" t="s">
        <v>747</v>
      </c>
      <c r="E358" t="s">
        <v>748</v>
      </c>
      <c r="F358" t="s">
        <v>2027</v>
      </c>
      <c r="G358" t="str">
        <f t="shared" si="5"/>
        <v>새2</v>
      </c>
    </row>
    <row r="359" spans="2:7" x14ac:dyDescent="0.3">
      <c r="B359" t="s">
        <v>2176</v>
      </c>
      <c r="C359" t="s">
        <v>2457</v>
      </c>
      <c r="D359" t="s">
        <v>749</v>
      </c>
      <c r="E359" t="s">
        <v>750</v>
      </c>
      <c r="F359" t="s">
        <v>2458</v>
      </c>
      <c r="G359" t="str">
        <f t="shared" si="5"/>
        <v>새박</v>
      </c>
    </row>
    <row r="360" spans="2:7" x14ac:dyDescent="0.3">
      <c r="B360" t="s">
        <v>2178</v>
      </c>
      <c r="C360" t="s">
        <v>2459</v>
      </c>
      <c r="D360" t="s">
        <v>751</v>
      </c>
      <c r="E360" t="s">
        <v>752</v>
      </c>
      <c r="F360" t="s">
        <v>2458</v>
      </c>
      <c r="G360" t="str">
        <f t="shared" si="5"/>
        <v>새박</v>
      </c>
    </row>
    <row r="361" spans="2:7" x14ac:dyDescent="0.3">
      <c r="B361" t="s">
        <v>2183</v>
      </c>
      <c r="C361" t="s">
        <v>2460</v>
      </c>
      <c r="D361" t="s">
        <v>754</v>
      </c>
      <c r="E361" t="s">
        <v>755</v>
      </c>
      <c r="F361" t="s">
        <v>2022</v>
      </c>
      <c r="G361" t="str">
        <f t="shared" si="5"/>
        <v>새2</v>
      </c>
    </row>
    <row r="362" spans="2:7" x14ac:dyDescent="0.3">
      <c r="B362" t="s">
        <v>2189</v>
      </c>
      <c r="C362" t="s">
        <v>2461</v>
      </c>
      <c r="D362" t="s">
        <v>756</v>
      </c>
      <c r="E362" t="s">
        <v>757</v>
      </c>
      <c r="F362" t="s">
        <v>2121</v>
      </c>
      <c r="G362" t="str">
        <f t="shared" si="5"/>
        <v>새박</v>
      </c>
    </row>
    <row r="363" spans="2:7" x14ac:dyDescent="0.3">
      <c r="B363" t="s">
        <v>2191</v>
      </c>
      <c r="C363" t="s">
        <v>2462</v>
      </c>
      <c r="D363" t="s">
        <v>758</v>
      </c>
      <c r="E363" t="s">
        <v>759</v>
      </c>
      <c r="F363" t="s">
        <v>2121</v>
      </c>
      <c r="G363" t="str">
        <f t="shared" si="5"/>
        <v>새박</v>
      </c>
    </row>
    <row r="364" spans="2:7" x14ac:dyDescent="0.3">
      <c r="B364" t="s">
        <v>2195</v>
      </c>
      <c r="C364" t="s">
        <v>2463</v>
      </c>
      <c r="D364" t="s">
        <v>760</v>
      </c>
      <c r="E364" t="s">
        <v>761</v>
      </c>
      <c r="F364" t="s">
        <v>2047</v>
      </c>
      <c r="G364" t="str">
        <f t="shared" si="5"/>
        <v>새박</v>
      </c>
    </row>
    <row r="365" spans="2:7" x14ac:dyDescent="0.3">
      <c r="B365" t="s">
        <v>2198</v>
      </c>
      <c r="C365" t="s">
        <v>2464</v>
      </c>
      <c r="D365" t="s">
        <v>762</v>
      </c>
      <c r="E365" t="s">
        <v>763</v>
      </c>
      <c r="F365" t="s">
        <v>2062</v>
      </c>
      <c r="G365" t="str">
        <f t="shared" si="5"/>
        <v>새박</v>
      </c>
    </row>
    <row r="366" spans="2:7" x14ac:dyDescent="0.3">
      <c r="B366" t="s">
        <v>2199</v>
      </c>
      <c r="C366" t="s">
        <v>2465</v>
      </c>
      <c r="D366" t="s">
        <v>764</v>
      </c>
      <c r="E366" t="s">
        <v>765</v>
      </c>
      <c r="F366" t="s">
        <v>2466</v>
      </c>
      <c r="G366" t="str">
        <f t="shared" si="5"/>
        <v>새박</v>
      </c>
    </row>
    <row r="367" spans="2:7" x14ac:dyDescent="0.3">
      <c r="B367" t="s">
        <v>2200</v>
      </c>
      <c r="C367" t="s">
        <v>2467</v>
      </c>
      <c r="D367" t="s">
        <v>766</v>
      </c>
      <c r="E367" t="s">
        <v>767</v>
      </c>
      <c r="F367" t="s">
        <v>2466</v>
      </c>
      <c r="G367" t="str">
        <f t="shared" si="5"/>
        <v>새2</v>
      </c>
    </row>
    <row r="368" spans="2:7" x14ac:dyDescent="0.3">
      <c r="B368" t="s">
        <v>2201</v>
      </c>
      <c r="C368" t="s">
        <v>2468</v>
      </c>
      <c r="D368" t="s">
        <v>768</v>
      </c>
      <c r="E368" t="s">
        <v>769</v>
      </c>
      <c r="F368" t="s">
        <v>2196</v>
      </c>
      <c r="G368" t="str">
        <f t="shared" si="5"/>
        <v>새박</v>
      </c>
    </row>
    <row r="369" spans="2:7" x14ac:dyDescent="0.3">
      <c r="B369" t="s">
        <v>2202</v>
      </c>
      <c r="C369" t="s">
        <v>2469</v>
      </c>
      <c r="D369" t="s">
        <v>770</v>
      </c>
      <c r="E369" t="s">
        <v>771</v>
      </c>
      <c r="F369" t="s">
        <v>2399</v>
      </c>
      <c r="G369" t="str">
        <f t="shared" si="5"/>
        <v>새박</v>
      </c>
    </row>
    <row r="370" spans="2:7" x14ac:dyDescent="0.3">
      <c r="B370" t="s">
        <v>2203</v>
      </c>
      <c r="C370" t="s">
        <v>2470</v>
      </c>
      <c r="D370" t="s">
        <v>772</v>
      </c>
      <c r="E370" t="s">
        <v>773</v>
      </c>
      <c r="F370" t="s">
        <v>2042</v>
      </c>
      <c r="G370" t="str">
        <f t="shared" si="5"/>
        <v>새박</v>
      </c>
    </row>
    <row r="371" spans="2:7" x14ac:dyDescent="0.3">
      <c r="B371" t="s">
        <v>2204</v>
      </c>
      <c r="C371" t="s">
        <v>2471</v>
      </c>
      <c r="D371" t="s">
        <v>774</v>
      </c>
      <c r="E371" t="s">
        <v>775</v>
      </c>
      <c r="F371" t="s">
        <v>2239</v>
      </c>
      <c r="G371" t="str">
        <f t="shared" si="5"/>
        <v>새2</v>
      </c>
    </row>
    <row r="372" spans="2:7" x14ac:dyDescent="0.3">
      <c r="B372" t="s">
        <v>2206</v>
      </c>
      <c r="C372" t="s">
        <v>2472</v>
      </c>
      <c r="D372" t="s">
        <v>777</v>
      </c>
      <c r="E372" t="s">
        <v>778</v>
      </c>
      <c r="F372" t="s">
        <v>2047</v>
      </c>
      <c r="G372" t="str">
        <f t="shared" si="5"/>
        <v>새박</v>
      </c>
    </row>
    <row r="373" spans="2:7" x14ac:dyDescent="0.3">
      <c r="B373" t="s">
        <v>2207</v>
      </c>
      <c r="C373" t="s">
        <v>2473</v>
      </c>
      <c r="D373" t="s">
        <v>779</v>
      </c>
      <c r="E373" t="s">
        <v>780</v>
      </c>
      <c r="F373" t="s">
        <v>2053</v>
      </c>
      <c r="G373" t="str">
        <f t="shared" si="5"/>
        <v>새박</v>
      </c>
    </row>
    <row r="374" spans="2:7" x14ac:dyDescent="0.3">
      <c r="B374" t="s">
        <v>2208</v>
      </c>
      <c r="C374" t="s">
        <v>2474</v>
      </c>
      <c r="D374" t="s">
        <v>781</v>
      </c>
      <c r="E374" t="s">
        <v>782</v>
      </c>
      <c r="F374" t="s">
        <v>2475</v>
      </c>
      <c r="G374" t="str">
        <f t="shared" si="5"/>
        <v>새2</v>
      </c>
    </row>
    <row r="375" spans="2:7" x14ac:dyDescent="0.3">
      <c r="B375" t="s">
        <v>2209</v>
      </c>
      <c r="C375" t="s">
        <v>2476</v>
      </c>
      <c r="D375" t="s">
        <v>783</v>
      </c>
      <c r="E375" t="s">
        <v>784</v>
      </c>
      <c r="F375" t="s">
        <v>2475</v>
      </c>
      <c r="G375" t="str">
        <f t="shared" si="5"/>
        <v>새2</v>
      </c>
    </row>
    <row r="376" spans="2:7" x14ac:dyDescent="0.3">
      <c r="B376" t="s">
        <v>2210</v>
      </c>
      <c r="C376" t="s">
        <v>2477</v>
      </c>
      <c r="D376" t="s">
        <v>785</v>
      </c>
      <c r="E376" t="s">
        <v>786</v>
      </c>
      <c r="F376" t="s">
        <v>2295</v>
      </c>
      <c r="G376" t="str">
        <f t="shared" si="5"/>
        <v>새박</v>
      </c>
    </row>
    <row r="377" spans="2:7" x14ac:dyDescent="0.3">
      <c r="B377" t="s">
        <v>2211</v>
      </c>
      <c r="C377" t="s">
        <v>2478</v>
      </c>
      <c r="D377" t="s">
        <v>787</v>
      </c>
      <c r="E377" t="s">
        <v>788</v>
      </c>
      <c r="F377" t="s">
        <v>2295</v>
      </c>
      <c r="G377" t="str">
        <f t="shared" si="5"/>
        <v>새2</v>
      </c>
    </row>
    <row r="378" spans="2:7" x14ac:dyDescent="0.3">
      <c r="B378" t="s">
        <v>2212</v>
      </c>
      <c r="C378" t="s">
        <v>2479</v>
      </c>
      <c r="D378" t="s">
        <v>789</v>
      </c>
      <c r="E378" t="s">
        <v>790</v>
      </c>
      <c r="F378" t="s">
        <v>2027</v>
      </c>
      <c r="G378" t="str">
        <f t="shared" si="5"/>
        <v>새박</v>
      </c>
    </row>
    <row r="379" spans="2:7" x14ac:dyDescent="0.3">
      <c r="B379" t="s">
        <v>2213</v>
      </c>
      <c r="C379" t="s">
        <v>2480</v>
      </c>
      <c r="D379" t="s">
        <v>791</v>
      </c>
      <c r="E379" t="s">
        <v>792</v>
      </c>
      <c r="F379" t="s">
        <v>2453</v>
      </c>
      <c r="G379" t="str">
        <f t="shared" si="5"/>
        <v>새2</v>
      </c>
    </row>
    <row r="380" spans="2:7" x14ac:dyDescent="0.3">
      <c r="B380" t="s">
        <v>2215</v>
      </c>
      <c r="C380" t="s">
        <v>2481</v>
      </c>
      <c r="D380" t="s">
        <v>793</v>
      </c>
      <c r="E380" t="s">
        <v>794</v>
      </c>
      <c r="F380" t="s">
        <v>2482</v>
      </c>
      <c r="G380" t="str">
        <f t="shared" si="5"/>
        <v>새박</v>
      </c>
    </row>
    <row r="381" spans="2:7" x14ac:dyDescent="0.3">
      <c r="B381" t="s">
        <v>2216</v>
      </c>
      <c r="C381" t="s">
        <v>2483</v>
      </c>
      <c r="D381" t="s">
        <v>795</v>
      </c>
      <c r="E381" t="s">
        <v>796</v>
      </c>
      <c r="F381" t="s">
        <v>2482</v>
      </c>
      <c r="G381" t="str">
        <f t="shared" si="5"/>
        <v>새2</v>
      </c>
    </row>
    <row r="382" spans="2:7" x14ac:dyDescent="0.3">
      <c r="B382" t="s">
        <v>2217</v>
      </c>
      <c r="C382" t="s">
        <v>2484</v>
      </c>
      <c r="D382" t="s">
        <v>797</v>
      </c>
      <c r="E382" t="s">
        <v>798</v>
      </c>
      <c r="F382" t="s">
        <v>2485</v>
      </c>
      <c r="G382" t="str">
        <f t="shared" si="5"/>
        <v>새박</v>
      </c>
    </row>
    <row r="383" spans="2:7" x14ac:dyDescent="0.3">
      <c r="B383" t="s">
        <v>2218</v>
      </c>
      <c r="C383" t="s">
        <v>2486</v>
      </c>
      <c r="D383" t="s">
        <v>799</v>
      </c>
      <c r="E383" t="s">
        <v>800</v>
      </c>
      <c r="F383" t="s">
        <v>2485</v>
      </c>
      <c r="G383" t="str">
        <f t="shared" ref="G383:G444" si="6">MID(D383,4,2)</f>
        <v>새박</v>
      </c>
    </row>
    <row r="384" spans="2:7" x14ac:dyDescent="0.3">
      <c r="B384" t="s">
        <v>2219</v>
      </c>
      <c r="C384" t="s">
        <v>2487</v>
      </c>
      <c r="D384" t="s">
        <v>801</v>
      </c>
      <c r="E384" t="s">
        <v>802</v>
      </c>
      <c r="F384" t="s">
        <v>2488</v>
      </c>
      <c r="G384" t="str">
        <f t="shared" si="6"/>
        <v>새박</v>
      </c>
    </row>
    <row r="385" spans="2:7" x14ac:dyDescent="0.3">
      <c r="B385" t="s">
        <v>2220</v>
      </c>
      <c r="C385" t="s">
        <v>2489</v>
      </c>
      <c r="D385" t="s">
        <v>803</v>
      </c>
      <c r="E385" t="s">
        <v>804</v>
      </c>
      <c r="F385" t="s">
        <v>2488</v>
      </c>
      <c r="G385" t="str">
        <f t="shared" si="6"/>
        <v>새2</v>
      </c>
    </row>
    <row r="386" spans="2:7" x14ac:dyDescent="0.3">
      <c r="B386" t="s">
        <v>2225</v>
      </c>
      <c r="C386" t="s">
        <v>2490</v>
      </c>
      <c r="D386" t="s">
        <v>805</v>
      </c>
      <c r="E386" t="s">
        <v>806</v>
      </c>
      <c r="F386" t="s">
        <v>2027</v>
      </c>
      <c r="G386" t="str">
        <f t="shared" si="6"/>
        <v>새박</v>
      </c>
    </row>
    <row r="387" spans="2:7" x14ac:dyDescent="0.3">
      <c r="B387" t="s">
        <v>2226</v>
      </c>
      <c r="C387" t="s">
        <v>2491</v>
      </c>
      <c r="D387" t="s">
        <v>807</v>
      </c>
      <c r="E387" t="s">
        <v>808</v>
      </c>
      <c r="F387" t="s">
        <v>2027</v>
      </c>
      <c r="G387" t="str">
        <f t="shared" si="6"/>
        <v>새2</v>
      </c>
    </row>
    <row r="388" spans="2:7" x14ac:dyDescent="0.3">
      <c r="B388" t="s">
        <v>2227</v>
      </c>
      <c r="C388" t="s">
        <v>2492</v>
      </c>
      <c r="D388" t="s">
        <v>809</v>
      </c>
      <c r="E388" t="s">
        <v>810</v>
      </c>
      <c r="F388" t="s">
        <v>2047</v>
      </c>
      <c r="G388" t="str">
        <f t="shared" si="6"/>
        <v>새박</v>
      </c>
    </row>
    <row r="389" spans="2:7" x14ac:dyDescent="0.3">
      <c r="B389" t="s">
        <v>2227</v>
      </c>
      <c r="C389" t="s">
        <v>2492</v>
      </c>
      <c r="D389" t="s">
        <v>2493</v>
      </c>
      <c r="E389" t="s">
        <v>810</v>
      </c>
      <c r="F389" t="s">
        <v>2022</v>
      </c>
      <c r="G389" t="str">
        <f t="shared" si="6"/>
        <v>s새</v>
      </c>
    </row>
    <row r="390" spans="2:7" x14ac:dyDescent="0.3">
      <c r="B390" t="s">
        <v>2227</v>
      </c>
      <c r="C390" t="s">
        <v>2492</v>
      </c>
      <c r="D390" t="s">
        <v>2494</v>
      </c>
      <c r="E390" t="s">
        <v>810</v>
      </c>
      <c r="F390" t="s">
        <v>2027</v>
      </c>
      <c r="G390" t="str">
        <f t="shared" si="6"/>
        <v>r새</v>
      </c>
    </row>
    <row r="391" spans="2:7" x14ac:dyDescent="0.3">
      <c r="B391" t="s">
        <v>2227</v>
      </c>
      <c r="C391" t="s">
        <v>2492</v>
      </c>
      <c r="D391" t="s">
        <v>2495</v>
      </c>
      <c r="E391" t="s">
        <v>810</v>
      </c>
      <c r="F391" t="s">
        <v>2079</v>
      </c>
      <c r="G391" t="str">
        <f t="shared" si="6"/>
        <v>h새</v>
      </c>
    </row>
    <row r="392" spans="2:7" x14ac:dyDescent="0.3">
      <c r="B392" t="s">
        <v>2232</v>
      </c>
      <c r="C392" t="s">
        <v>2496</v>
      </c>
      <c r="D392" t="s">
        <v>811</v>
      </c>
      <c r="E392" t="s">
        <v>812</v>
      </c>
      <c r="F392" t="s">
        <v>2047</v>
      </c>
      <c r="G392" t="str">
        <f t="shared" si="6"/>
        <v>새박</v>
      </c>
    </row>
    <row r="393" spans="2:7" x14ac:dyDescent="0.3">
      <c r="B393" t="s">
        <v>2234</v>
      </c>
      <c r="C393" t="s">
        <v>2497</v>
      </c>
      <c r="D393" t="s">
        <v>813</v>
      </c>
      <c r="E393" t="s">
        <v>814</v>
      </c>
      <c r="F393" t="s">
        <v>2305</v>
      </c>
      <c r="G393" t="str">
        <f t="shared" si="6"/>
        <v>새박</v>
      </c>
    </row>
    <row r="394" spans="2:7" x14ac:dyDescent="0.3">
      <c r="B394" t="s">
        <v>2235</v>
      </c>
      <c r="C394" t="s">
        <v>2498</v>
      </c>
      <c r="D394" t="s">
        <v>815</v>
      </c>
      <c r="E394" t="s">
        <v>816</v>
      </c>
      <c r="F394" t="s">
        <v>2305</v>
      </c>
      <c r="G394" t="str">
        <f t="shared" si="6"/>
        <v>새박</v>
      </c>
    </row>
    <row r="395" spans="2:7" x14ac:dyDescent="0.3">
      <c r="B395" t="s">
        <v>2237</v>
      </c>
      <c r="C395" t="s">
        <v>2499</v>
      </c>
      <c r="D395" t="s">
        <v>818</v>
      </c>
      <c r="E395" t="s">
        <v>819</v>
      </c>
      <c r="F395" t="s">
        <v>2305</v>
      </c>
      <c r="G395" t="str">
        <f t="shared" si="6"/>
        <v>새박</v>
      </c>
    </row>
    <row r="396" spans="2:7" x14ac:dyDescent="0.3">
      <c r="B396" t="s">
        <v>2238</v>
      </c>
      <c r="C396" t="s">
        <v>2500</v>
      </c>
      <c r="D396" t="s">
        <v>820</v>
      </c>
      <c r="E396" t="s">
        <v>821</v>
      </c>
      <c r="F396" t="s">
        <v>2305</v>
      </c>
      <c r="G396" t="str">
        <f t="shared" si="6"/>
        <v>새박</v>
      </c>
    </row>
    <row r="397" spans="2:7" x14ac:dyDescent="0.3">
      <c r="B397" t="s">
        <v>2240</v>
      </c>
      <c r="C397" t="s">
        <v>2501</v>
      </c>
      <c r="D397" t="s">
        <v>822</v>
      </c>
      <c r="E397" t="s">
        <v>823</v>
      </c>
      <c r="F397" t="s">
        <v>2286</v>
      </c>
      <c r="G397" t="str">
        <f t="shared" si="6"/>
        <v>새박</v>
      </c>
    </row>
    <row r="398" spans="2:7" x14ac:dyDescent="0.3">
      <c r="B398" t="s">
        <v>2241</v>
      </c>
      <c r="C398" t="s">
        <v>2502</v>
      </c>
      <c r="D398" t="s">
        <v>824</v>
      </c>
      <c r="E398" t="s">
        <v>825</v>
      </c>
      <c r="F398" t="s">
        <v>2121</v>
      </c>
      <c r="G398" t="str">
        <f t="shared" si="6"/>
        <v>새박</v>
      </c>
    </row>
    <row r="399" spans="2:7" x14ac:dyDescent="0.3">
      <c r="B399" t="s">
        <v>2242</v>
      </c>
      <c r="C399" t="s">
        <v>2503</v>
      </c>
      <c r="D399" t="s">
        <v>826</v>
      </c>
      <c r="E399" t="s">
        <v>827</v>
      </c>
      <c r="F399" t="s">
        <v>2102</v>
      </c>
      <c r="G399" t="str">
        <f t="shared" si="6"/>
        <v>새2</v>
      </c>
    </row>
    <row r="400" spans="2:7" x14ac:dyDescent="0.3">
      <c r="B400" t="s">
        <v>2251</v>
      </c>
      <c r="C400" t="s">
        <v>2504</v>
      </c>
      <c r="D400" t="s">
        <v>829</v>
      </c>
      <c r="E400" t="s">
        <v>830</v>
      </c>
      <c r="F400" t="s">
        <v>2121</v>
      </c>
      <c r="G400" t="str">
        <f t="shared" si="6"/>
        <v>새박</v>
      </c>
    </row>
    <row r="401" spans="2:7" x14ac:dyDescent="0.3">
      <c r="B401" t="s">
        <v>2265</v>
      </c>
      <c r="C401" t="s">
        <v>2505</v>
      </c>
      <c r="D401" t="s">
        <v>831</v>
      </c>
      <c r="E401" t="s">
        <v>832</v>
      </c>
      <c r="F401" t="s">
        <v>2079</v>
      </c>
      <c r="G401" t="str">
        <f t="shared" si="6"/>
        <v>새박</v>
      </c>
    </row>
    <row r="402" spans="2:7" x14ac:dyDescent="0.3">
      <c r="B402" t="s">
        <v>2266</v>
      </c>
      <c r="C402" t="s">
        <v>2506</v>
      </c>
      <c r="D402" t="s">
        <v>833</v>
      </c>
      <c r="E402" t="s">
        <v>834</v>
      </c>
      <c r="F402" t="s">
        <v>2079</v>
      </c>
      <c r="G402" t="str">
        <f t="shared" si="6"/>
        <v>새2</v>
      </c>
    </row>
    <row r="403" spans="2:7" x14ac:dyDescent="0.3">
      <c r="B403" t="s">
        <v>2267</v>
      </c>
      <c r="C403" t="s">
        <v>2507</v>
      </c>
      <c r="D403" t="s">
        <v>836</v>
      </c>
      <c r="E403" t="s">
        <v>837</v>
      </c>
      <c r="F403" t="s">
        <v>2508</v>
      </c>
      <c r="G403" t="str">
        <f t="shared" si="6"/>
        <v>새박</v>
      </c>
    </row>
    <row r="404" spans="2:7" x14ac:dyDescent="0.3">
      <c r="B404" t="s">
        <v>2268</v>
      </c>
      <c r="C404" t="s">
        <v>2509</v>
      </c>
      <c r="D404" t="s">
        <v>838</v>
      </c>
      <c r="E404" t="s">
        <v>839</v>
      </c>
      <c r="F404" t="s">
        <v>2508</v>
      </c>
      <c r="G404" t="str">
        <f t="shared" si="6"/>
        <v>새박</v>
      </c>
    </row>
    <row r="405" spans="2:7" x14ac:dyDescent="0.3">
      <c r="B405" t="s">
        <v>2269</v>
      </c>
      <c r="C405" t="s">
        <v>2510</v>
      </c>
      <c r="D405" t="s">
        <v>840</v>
      </c>
      <c r="E405" t="s">
        <v>841</v>
      </c>
      <c r="F405" t="s">
        <v>2508</v>
      </c>
      <c r="G405" t="str">
        <f t="shared" si="6"/>
        <v>새2</v>
      </c>
    </row>
    <row r="406" spans="2:7" x14ac:dyDescent="0.3">
      <c r="B406" t="s">
        <v>2261</v>
      </c>
      <c r="C406" t="s">
        <v>2511</v>
      </c>
      <c r="D406" t="s">
        <v>842</v>
      </c>
      <c r="E406" t="s">
        <v>843</v>
      </c>
      <c r="F406" t="s">
        <v>2027</v>
      </c>
      <c r="G406" t="str">
        <f t="shared" si="6"/>
        <v>새박</v>
      </c>
    </row>
    <row r="407" spans="2:7" x14ac:dyDescent="0.3">
      <c r="B407" t="s">
        <v>2264</v>
      </c>
      <c r="C407" t="s">
        <v>2512</v>
      </c>
      <c r="D407" t="s">
        <v>844</v>
      </c>
      <c r="E407" t="s">
        <v>845</v>
      </c>
      <c r="F407" t="s">
        <v>2027</v>
      </c>
      <c r="G407" t="str">
        <f t="shared" si="6"/>
        <v>새박</v>
      </c>
    </row>
    <row r="408" spans="2:7" x14ac:dyDescent="0.3">
      <c r="B408" t="s">
        <v>2272</v>
      </c>
      <c r="C408" t="s">
        <v>2513</v>
      </c>
      <c r="D408" t="s">
        <v>846</v>
      </c>
      <c r="E408" t="s">
        <v>847</v>
      </c>
      <c r="F408" t="s">
        <v>2027</v>
      </c>
      <c r="G408" t="str">
        <f t="shared" si="6"/>
        <v>새박</v>
      </c>
    </row>
    <row r="409" spans="2:7" x14ac:dyDescent="0.3">
      <c r="B409" t="s">
        <v>2273</v>
      </c>
      <c r="C409" t="s">
        <v>2514</v>
      </c>
      <c r="D409" t="s">
        <v>848</v>
      </c>
      <c r="E409" t="s">
        <v>849</v>
      </c>
      <c r="F409" t="s">
        <v>2338</v>
      </c>
      <c r="G409" t="str">
        <f t="shared" si="6"/>
        <v>새2</v>
      </c>
    </row>
    <row r="410" spans="2:7" x14ac:dyDescent="0.3">
      <c r="B410" t="s">
        <v>2279</v>
      </c>
      <c r="C410" t="s">
        <v>2515</v>
      </c>
      <c r="D410" t="s">
        <v>850</v>
      </c>
      <c r="E410" t="s">
        <v>851</v>
      </c>
      <c r="F410" t="s">
        <v>2027</v>
      </c>
      <c r="G410" t="str">
        <f t="shared" si="6"/>
        <v>새박</v>
      </c>
    </row>
    <row r="411" spans="2:7" x14ac:dyDescent="0.3">
      <c r="B411" t="s">
        <v>2285</v>
      </c>
      <c r="C411" t="s">
        <v>2516</v>
      </c>
      <c r="D411" t="s">
        <v>852</v>
      </c>
      <c r="E411" t="s">
        <v>853</v>
      </c>
      <c r="F411" t="s">
        <v>2236</v>
      </c>
      <c r="G411" t="str">
        <f t="shared" si="6"/>
        <v>새박</v>
      </c>
    </row>
    <row r="412" spans="2:7" x14ac:dyDescent="0.3">
      <c r="B412" t="s">
        <v>2287</v>
      </c>
      <c r="C412" t="s">
        <v>2517</v>
      </c>
      <c r="D412" t="s">
        <v>854</v>
      </c>
      <c r="E412" t="s">
        <v>855</v>
      </c>
      <c r="F412" t="s">
        <v>2236</v>
      </c>
      <c r="G412" t="str">
        <f t="shared" si="6"/>
        <v>새박</v>
      </c>
    </row>
    <row r="413" spans="2:7" x14ac:dyDescent="0.3">
      <c r="B413" t="s">
        <v>2288</v>
      </c>
      <c r="C413" t="s">
        <v>2518</v>
      </c>
      <c r="D413" t="s">
        <v>856</v>
      </c>
      <c r="E413" t="s">
        <v>857</v>
      </c>
      <c r="F413" t="s">
        <v>2239</v>
      </c>
      <c r="G413" t="str">
        <f t="shared" si="6"/>
        <v>새2</v>
      </c>
    </row>
    <row r="414" spans="2:7" x14ac:dyDescent="0.3">
      <c r="B414" t="s">
        <v>2290</v>
      </c>
      <c r="C414" t="s">
        <v>2519</v>
      </c>
      <c r="D414" t="s">
        <v>859</v>
      </c>
      <c r="E414" t="s">
        <v>860</v>
      </c>
      <c r="F414" t="s">
        <v>2520</v>
      </c>
      <c r="G414" t="str">
        <f t="shared" si="6"/>
        <v>새박</v>
      </c>
    </row>
    <row r="415" spans="2:7" x14ac:dyDescent="0.3">
      <c r="B415" t="s">
        <v>2291</v>
      </c>
      <c r="C415" t="s">
        <v>2521</v>
      </c>
      <c r="D415" t="s">
        <v>861</v>
      </c>
      <c r="E415" t="s">
        <v>862</v>
      </c>
      <c r="F415" t="s">
        <v>2520</v>
      </c>
      <c r="G415" t="str">
        <f t="shared" si="6"/>
        <v>새박</v>
      </c>
    </row>
    <row r="416" spans="2:7" x14ac:dyDescent="0.3">
      <c r="B416" t="s">
        <v>2292</v>
      </c>
      <c r="C416" t="s">
        <v>2522</v>
      </c>
      <c r="D416" t="s">
        <v>863</v>
      </c>
      <c r="E416" t="s">
        <v>864</v>
      </c>
      <c r="F416" t="s">
        <v>2520</v>
      </c>
      <c r="G416" t="str">
        <f t="shared" si="6"/>
        <v>새2</v>
      </c>
    </row>
    <row r="417" spans="2:7" x14ac:dyDescent="0.3">
      <c r="B417" t="s">
        <v>2293</v>
      </c>
      <c r="C417" t="s">
        <v>2523</v>
      </c>
      <c r="D417" t="s">
        <v>866</v>
      </c>
      <c r="E417" t="s">
        <v>867</v>
      </c>
      <c r="F417" t="s">
        <v>2283</v>
      </c>
      <c r="G417" t="str">
        <f t="shared" si="6"/>
        <v>새2</v>
      </c>
    </row>
    <row r="418" spans="2:7" x14ac:dyDescent="0.3">
      <c r="B418" t="s">
        <v>2294</v>
      </c>
      <c r="C418" t="s">
        <v>2524</v>
      </c>
      <c r="D418" t="s">
        <v>868</v>
      </c>
      <c r="E418" t="s">
        <v>869</v>
      </c>
      <c r="F418" t="s">
        <v>2079</v>
      </c>
      <c r="G418" t="str">
        <f t="shared" si="6"/>
        <v>새2</v>
      </c>
    </row>
    <row r="419" spans="2:7" x14ac:dyDescent="0.3">
      <c r="B419" t="s">
        <v>2296</v>
      </c>
      <c r="C419" t="s">
        <v>2525</v>
      </c>
      <c r="D419" t="s">
        <v>870</v>
      </c>
      <c r="E419" t="s">
        <v>871</v>
      </c>
      <c r="F419" t="s">
        <v>2103</v>
      </c>
      <c r="G419" t="str">
        <f t="shared" si="6"/>
        <v>새2</v>
      </c>
    </row>
    <row r="420" spans="2:7" x14ac:dyDescent="0.3">
      <c r="B420" t="s">
        <v>2297</v>
      </c>
      <c r="C420" t="s">
        <v>2526</v>
      </c>
      <c r="D420" t="s">
        <v>872</v>
      </c>
      <c r="E420" t="s">
        <v>873</v>
      </c>
      <c r="F420" t="s">
        <v>2527</v>
      </c>
      <c r="G420" t="str">
        <f t="shared" si="6"/>
        <v>새2</v>
      </c>
    </row>
    <row r="421" spans="2:7" x14ac:dyDescent="0.3">
      <c r="B421" t="s">
        <v>2298</v>
      </c>
      <c r="C421" t="s">
        <v>2528</v>
      </c>
      <c r="D421" t="s">
        <v>875</v>
      </c>
      <c r="E421" t="s">
        <v>876</v>
      </c>
      <c r="F421" t="s">
        <v>2527</v>
      </c>
      <c r="G421" t="str">
        <f t="shared" si="6"/>
        <v>새2</v>
      </c>
    </row>
    <row r="422" spans="2:7" x14ac:dyDescent="0.3">
      <c r="B422" t="s">
        <v>2300</v>
      </c>
      <c r="C422" t="s">
        <v>2529</v>
      </c>
      <c r="D422" t="s">
        <v>878</v>
      </c>
      <c r="E422" t="s">
        <v>879</v>
      </c>
      <c r="F422" t="s">
        <v>2027</v>
      </c>
      <c r="G422" t="str">
        <f t="shared" si="6"/>
        <v>새2</v>
      </c>
    </row>
    <row r="423" spans="2:7" x14ac:dyDescent="0.3">
      <c r="B423" t="s">
        <v>2302</v>
      </c>
      <c r="C423" t="s">
        <v>2530</v>
      </c>
      <c r="D423" t="s">
        <v>881</v>
      </c>
      <c r="E423" t="s">
        <v>882</v>
      </c>
      <c r="F423" t="s">
        <v>2062</v>
      </c>
      <c r="G423" t="str">
        <f t="shared" si="6"/>
        <v>새2</v>
      </c>
    </row>
    <row r="424" spans="2:7" x14ac:dyDescent="0.3">
      <c r="B424" t="s">
        <v>2304</v>
      </c>
      <c r="C424" t="s">
        <v>2531</v>
      </c>
      <c r="D424" t="s">
        <v>884</v>
      </c>
      <c r="E424" t="s">
        <v>885</v>
      </c>
      <c r="F424" t="s">
        <v>2239</v>
      </c>
      <c r="G424" t="str">
        <f t="shared" si="6"/>
        <v>새2</v>
      </c>
    </row>
    <row r="425" spans="2:7" x14ac:dyDescent="0.3">
      <c r="B425" t="s">
        <v>2306</v>
      </c>
      <c r="C425" t="s">
        <v>2532</v>
      </c>
      <c r="D425" t="s">
        <v>887</v>
      </c>
      <c r="E425" t="s">
        <v>888</v>
      </c>
      <c r="F425" t="s">
        <v>2520</v>
      </c>
      <c r="G425" t="str">
        <f t="shared" si="6"/>
        <v>새박</v>
      </c>
    </row>
    <row r="426" spans="2:7" x14ac:dyDescent="0.3">
      <c r="B426" t="s">
        <v>2307</v>
      </c>
      <c r="C426" t="s">
        <v>2533</v>
      </c>
      <c r="D426" t="s">
        <v>889</v>
      </c>
      <c r="E426" t="s">
        <v>2534</v>
      </c>
      <c r="F426" t="s">
        <v>2121</v>
      </c>
      <c r="G426" t="str">
        <f t="shared" si="6"/>
        <v>새박</v>
      </c>
    </row>
    <row r="427" spans="2:7" x14ac:dyDescent="0.3">
      <c r="B427" t="s">
        <v>2307</v>
      </c>
      <c r="C427" t="s">
        <v>2533</v>
      </c>
      <c r="D427" t="s">
        <v>891</v>
      </c>
      <c r="E427" t="s">
        <v>2534</v>
      </c>
      <c r="F427" t="s">
        <v>2121</v>
      </c>
      <c r="G427" t="str">
        <f t="shared" si="6"/>
        <v>a새</v>
      </c>
    </row>
    <row r="428" spans="2:7" x14ac:dyDescent="0.3">
      <c r="B428" t="s">
        <v>2307</v>
      </c>
      <c r="C428" t="s">
        <v>2533</v>
      </c>
      <c r="D428" t="s">
        <v>893</v>
      </c>
      <c r="E428" t="s">
        <v>2534</v>
      </c>
      <c r="F428" t="s">
        <v>2121</v>
      </c>
      <c r="G428" t="str">
        <f t="shared" si="6"/>
        <v>d새</v>
      </c>
    </row>
    <row r="429" spans="2:7" x14ac:dyDescent="0.3">
      <c r="B429" t="s">
        <v>2307</v>
      </c>
      <c r="C429" t="s">
        <v>2533</v>
      </c>
      <c r="D429" t="s">
        <v>895</v>
      </c>
      <c r="E429" t="s">
        <v>2534</v>
      </c>
      <c r="F429" t="s">
        <v>2121</v>
      </c>
      <c r="G429" t="str">
        <f t="shared" si="6"/>
        <v>s새</v>
      </c>
    </row>
    <row r="430" spans="2:7" x14ac:dyDescent="0.3">
      <c r="B430" t="s">
        <v>2017</v>
      </c>
      <c r="C430" t="s">
        <v>2535</v>
      </c>
      <c r="D430" t="s">
        <v>897</v>
      </c>
      <c r="E430" t="s">
        <v>898</v>
      </c>
      <c r="F430" t="s">
        <v>2196</v>
      </c>
      <c r="G430" t="str">
        <f t="shared" si="6"/>
        <v>새박</v>
      </c>
    </row>
    <row r="431" spans="2:7" x14ac:dyDescent="0.3">
      <c r="B431" t="s">
        <v>2019</v>
      </c>
      <c r="C431" t="s">
        <v>2536</v>
      </c>
      <c r="D431" t="s">
        <v>899</v>
      </c>
      <c r="E431" t="s">
        <v>900</v>
      </c>
      <c r="F431" t="s">
        <v>2196</v>
      </c>
      <c r="G431" t="str">
        <f t="shared" si="6"/>
        <v>새박</v>
      </c>
    </row>
    <row r="432" spans="2:7" x14ac:dyDescent="0.3">
      <c r="B432" t="s">
        <v>2020</v>
      </c>
      <c r="C432" t="s">
        <v>2537</v>
      </c>
      <c r="D432" t="s">
        <v>901</v>
      </c>
      <c r="E432" t="s">
        <v>902</v>
      </c>
      <c r="F432" t="s">
        <v>2538</v>
      </c>
      <c r="G432" t="str">
        <f t="shared" si="6"/>
        <v>새박</v>
      </c>
    </row>
    <row r="433" spans="2:7" x14ac:dyDescent="0.3">
      <c r="B433" t="s">
        <v>2021</v>
      </c>
      <c r="C433" t="s">
        <v>2539</v>
      </c>
      <c r="D433" t="s">
        <v>903</v>
      </c>
      <c r="E433" t="s">
        <v>904</v>
      </c>
      <c r="F433" t="s">
        <v>2022</v>
      </c>
      <c r="G433" t="str">
        <f t="shared" si="6"/>
        <v>새박</v>
      </c>
    </row>
    <row r="434" spans="2:7" x14ac:dyDescent="0.3">
      <c r="B434" t="s">
        <v>2023</v>
      </c>
      <c r="C434" t="s">
        <v>2540</v>
      </c>
      <c r="D434" t="s">
        <v>905</v>
      </c>
      <c r="E434" t="s">
        <v>906</v>
      </c>
      <c r="F434" t="s">
        <v>2378</v>
      </c>
      <c r="G434" t="str">
        <f t="shared" si="6"/>
        <v>새박</v>
      </c>
    </row>
    <row r="435" spans="2:7" x14ac:dyDescent="0.3">
      <c r="B435" t="s">
        <v>2024</v>
      </c>
      <c r="C435" t="s">
        <v>2541</v>
      </c>
      <c r="D435" t="s">
        <v>907</v>
      </c>
      <c r="E435" t="s">
        <v>908</v>
      </c>
      <c r="F435" t="s">
        <v>2378</v>
      </c>
      <c r="G435" t="str">
        <f t="shared" si="6"/>
        <v>새박</v>
      </c>
    </row>
    <row r="436" spans="2:7" x14ac:dyDescent="0.3">
      <c r="B436" t="s">
        <v>2026</v>
      </c>
      <c r="C436" t="s">
        <v>2542</v>
      </c>
      <c r="D436" t="s">
        <v>909</v>
      </c>
      <c r="E436" t="s">
        <v>910</v>
      </c>
      <c r="F436" t="s">
        <v>2027</v>
      </c>
      <c r="G436" t="str">
        <f t="shared" si="6"/>
        <v>새박</v>
      </c>
    </row>
    <row r="437" spans="2:7" x14ac:dyDescent="0.3">
      <c r="B437" t="s">
        <v>2028</v>
      </c>
      <c r="C437" t="s">
        <v>2543</v>
      </c>
      <c r="D437" t="s">
        <v>911</v>
      </c>
      <c r="E437" t="s">
        <v>912</v>
      </c>
      <c r="F437" t="s">
        <v>2027</v>
      </c>
      <c r="G437" t="str">
        <f t="shared" si="6"/>
        <v>새박</v>
      </c>
    </row>
    <row r="438" spans="2:7" x14ac:dyDescent="0.3">
      <c r="B438" t="s">
        <v>2029</v>
      </c>
      <c r="C438" t="s">
        <v>2544</v>
      </c>
      <c r="D438" t="s">
        <v>913</v>
      </c>
      <c r="E438" t="s">
        <v>914</v>
      </c>
      <c r="F438" t="s">
        <v>2545</v>
      </c>
      <c r="G438" t="str">
        <f t="shared" si="6"/>
        <v>새박</v>
      </c>
    </row>
    <row r="439" spans="2:7" x14ac:dyDescent="0.3">
      <c r="B439" t="s">
        <v>2030</v>
      </c>
      <c r="C439" t="s">
        <v>2546</v>
      </c>
      <c r="D439" t="s">
        <v>915</v>
      </c>
      <c r="E439" t="s">
        <v>916</v>
      </c>
      <c r="F439" t="s">
        <v>2042</v>
      </c>
      <c r="G439" t="str">
        <f t="shared" si="6"/>
        <v>새박</v>
      </c>
    </row>
    <row r="440" spans="2:7" x14ac:dyDescent="0.3">
      <c r="B440" t="s">
        <v>2032</v>
      </c>
      <c r="C440" t="s">
        <v>2547</v>
      </c>
      <c r="D440" t="s">
        <v>917</v>
      </c>
      <c r="E440" t="s">
        <v>918</v>
      </c>
      <c r="F440" t="s">
        <v>2042</v>
      </c>
      <c r="G440" t="str">
        <f t="shared" si="6"/>
        <v>새박</v>
      </c>
    </row>
    <row r="441" spans="2:7" x14ac:dyDescent="0.3">
      <c r="B441" t="s">
        <v>2033</v>
      </c>
      <c r="C441" t="s">
        <v>2548</v>
      </c>
      <c r="D441" t="s">
        <v>919</v>
      </c>
      <c r="E441" t="s">
        <v>2549</v>
      </c>
      <c r="F441" t="s">
        <v>2042</v>
      </c>
      <c r="G441" t="str">
        <f t="shared" si="6"/>
        <v>새박</v>
      </c>
    </row>
    <row r="442" spans="2:7" x14ac:dyDescent="0.3">
      <c r="B442" t="s">
        <v>2036</v>
      </c>
      <c r="C442" t="s">
        <v>2550</v>
      </c>
      <c r="D442" t="s">
        <v>922</v>
      </c>
      <c r="E442" t="s">
        <v>923</v>
      </c>
      <c r="F442" t="s">
        <v>2047</v>
      </c>
      <c r="G442" t="str">
        <f t="shared" si="6"/>
        <v>새박</v>
      </c>
    </row>
    <row r="443" spans="2:7" x14ac:dyDescent="0.3">
      <c r="B443" t="s">
        <v>2038</v>
      </c>
      <c r="C443" t="s">
        <v>2551</v>
      </c>
      <c r="D443" t="s">
        <v>924</v>
      </c>
      <c r="E443" t="s">
        <v>925</v>
      </c>
      <c r="F443" t="s">
        <v>2552</v>
      </c>
      <c r="G443" t="str">
        <f t="shared" si="6"/>
        <v>새박</v>
      </c>
    </row>
    <row r="444" spans="2:7" x14ac:dyDescent="0.3">
      <c r="B444" t="s">
        <v>2039</v>
      </c>
      <c r="C444" t="s">
        <v>2553</v>
      </c>
      <c r="D444" t="s">
        <v>926</v>
      </c>
      <c r="E444" t="s">
        <v>927</v>
      </c>
      <c r="F444" t="s">
        <v>2031</v>
      </c>
      <c r="G444" t="str">
        <f t="shared" si="6"/>
        <v>새박</v>
      </c>
    </row>
    <row r="445" spans="2:7" x14ac:dyDescent="0.3">
      <c r="B445" t="s">
        <v>2041</v>
      </c>
      <c r="C445" t="s">
        <v>2554</v>
      </c>
      <c r="D445" t="s">
        <v>928</v>
      </c>
      <c r="E445" t="s">
        <v>929</v>
      </c>
      <c r="F445" t="s">
        <v>2031</v>
      </c>
      <c r="G445" t="str">
        <f t="shared" ref="G445:G508" si="7">MID(D445,4,2)</f>
        <v>새박</v>
      </c>
    </row>
    <row r="446" spans="2:7" x14ac:dyDescent="0.3">
      <c r="B446" t="s">
        <v>2043</v>
      </c>
      <c r="C446" t="s">
        <v>2555</v>
      </c>
      <c r="D446" t="s">
        <v>930</v>
      </c>
      <c r="E446" t="s">
        <v>931</v>
      </c>
      <c r="F446" t="s">
        <v>2057</v>
      </c>
      <c r="G446" t="str">
        <f t="shared" si="7"/>
        <v>새박</v>
      </c>
    </row>
    <row r="447" spans="2:7" x14ac:dyDescent="0.3">
      <c r="B447" t="s">
        <v>2044</v>
      </c>
      <c r="C447" t="s">
        <v>2556</v>
      </c>
      <c r="D447" t="s">
        <v>932</v>
      </c>
      <c r="E447" t="s">
        <v>933</v>
      </c>
      <c r="F447" t="s">
        <v>2057</v>
      </c>
      <c r="G447" t="str">
        <f t="shared" si="7"/>
        <v>새박</v>
      </c>
    </row>
    <row r="448" spans="2:7" x14ac:dyDescent="0.3">
      <c r="B448" t="s">
        <v>2046</v>
      </c>
      <c r="C448" t="s">
        <v>2557</v>
      </c>
      <c r="D448" t="s">
        <v>934</v>
      </c>
      <c r="E448" t="s">
        <v>935</v>
      </c>
      <c r="F448" t="s">
        <v>2057</v>
      </c>
      <c r="G448" t="str">
        <f t="shared" si="7"/>
        <v>새2</v>
      </c>
    </row>
    <row r="449" spans="2:7" x14ac:dyDescent="0.3">
      <c r="B449" t="s">
        <v>2055</v>
      </c>
      <c r="C449" t="s">
        <v>2558</v>
      </c>
      <c r="D449" t="s">
        <v>936</v>
      </c>
      <c r="E449" t="s">
        <v>937</v>
      </c>
      <c r="F449" t="s">
        <v>2018</v>
      </c>
      <c r="G449" t="str">
        <f t="shared" si="7"/>
        <v>새박</v>
      </c>
    </row>
    <row r="450" spans="2:7" x14ac:dyDescent="0.3">
      <c r="B450" t="s">
        <v>2061</v>
      </c>
      <c r="C450" t="s">
        <v>2559</v>
      </c>
      <c r="D450" t="s">
        <v>938</v>
      </c>
      <c r="E450" t="s">
        <v>2560</v>
      </c>
      <c r="F450" t="s">
        <v>2018</v>
      </c>
      <c r="G450" t="str">
        <f t="shared" si="7"/>
        <v>새2</v>
      </c>
    </row>
    <row r="451" spans="2:7" x14ac:dyDescent="0.3">
      <c r="B451" t="s">
        <v>2076</v>
      </c>
      <c r="C451" t="s">
        <v>2561</v>
      </c>
      <c r="D451" t="s">
        <v>941</v>
      </c>
      <c r="E451" t="s">
        <v>942</v>
      </c>
      <c r="F451" t="s">
        <v>2283</v>
      </c>
      <c r="G451" t="str">
        <f t="shared" si="7"/>
        <v>새박</v>
      </c>
    </row>
    <row r="452" spans="2:7" x14ac:dyDescent="0.3">
      <c r="B452" t="s">
        <v>2078</v>
      </c>
      <c r="C452" t="s">
        <v>2562</v>
      </c>
      <c r="D452" t="s">
        <v>943</v>
      </c>
      <c r="E452" t="s">
        <v>944</v>
      </c>
      <c r="F452" t="s">
        <v>2283</v>
      </c>
      <c r="G452" t="str">
        <f t="shared" si="7"/>
        <v>새박</v>
      </c>
    </row>
    <row r="453" spans="2:7" x14ac:dyDescent="0.3">
      <c r="B453" t="s">
        <v>2080</v>
      </c>
      <c r="C453" t="s">
        <v>2563</v>
      </c>
      <c r="D453" t="s">
        <v>945</v>
      </c>
      <c r="E453" t="s">
        <v>946</v>
      </c>
      <c r="F453" t="s">
        <v>2564</v>
      </c>
      <c r="G453" t="str">
        <f t="shared" si="7"/>
        <v>새박</v>
      </c>
    </row>
    <row r="454" spans="2:7" x14ac:dyDescent="0.3">
      <c r="B454" t="s">
        <v>2082</v>
      </c>
      <c r="C454" t="s">
        <v>2565</v>
      </c>
      <c r="D454" t="s">
        <v>947</v>
      </c>
      <c r="E454" t="s">
        <v>948</v>
      </c>
      <c r="F454" t="s">
        <v>2564</v>
      </c>
      <c r="G454" t="str">
        <f t="shared" si="7"/>
        <v>새박</v>
      </c>
    </row>
    <row r="455" spans="2:7" x14ac:dyDescent="0.3">
      <c r="B455" t="s">
        <v>2091</v>
      </c>
      <c r="C455" t="s">
        <v>2566</v>
      </c>
      <c r="D455" t="s">
        <v>949</v>
      </c>
      <c r="E455" t="s">
        <v>950</v>
      </c>
      <c r="F455" t="s">
        <v>2031</v>
      </c>
      <c r="G455" t="str">
        <f t="shared" si="7"/>
        <v>새박</v>
      </c>
    </row>
    <row r="456" spans="2:7" x14ac:dyDescent="0.3">
      <c r="B456" t="s">
        <v>2091</v>
      </c>
      <c r="C456" t="s">
        <v>2566</v>
      </c>
      <c r="D456" t="s">
        <v>2567</v>
      </c>
      <c r="E456" t="s">
        <v>950</v>
      </c>
      <c r="F456" t="s">
        <v>2031</v>
      </c>
      <c r="G456" t="str">
        <f t="shared" si="7"/>
        <v>m새</v>
      </c>
    </row>
    <row r="457" spans="2:7" x14ac:dyDescent="0.3">
      <c r="B457" t="s">
        <v>2091</v>
      </c>
      <c r="C457" t="s">
        <v>2566</v>
      </c>
      <c r="D457" t="s">
        <v>2568</v>
      </c>
      <c r="E457" t="s">
        <v>950</v>
      </c>
      <c r="F457" t="s">
        <v>2031</v>
      </c>
      <c r="G457" t="str">
        <f t="shared" si="7"/>
        <v>s새</v>
      </c>
    </row>
    <row r="458" spans="2:7" x14ac:dyDescent="0.3">
      <c r="B458" t="s">
        <v>2093</v>
      </c>
      <c r="C458" t="s">
        <v>2569</v>
      </c>
      <c r="D458" t="s">
        <v>951</v>
      </c>
      <c r="E458" t="s">
        <v>2570</v>
      </c>
      <c r="F458" t="s">
        <v>2094</v>
      </c>
      <c r="G458" t="str">
        <f t="shared" si="7"/>
        <v>새박</v>
      </c>
    </row>
    <row r="459" spans="2:7" x14ac:dyDescent="0.3">
      <c r="B459" t="s">
        <v>2093</v>
      </c>
      <c r="C459" t="s">
        <v>2569</v>
      </c>
      <c r="D459" t="s">
        <v>955</v>
      </c>
      <c r="E459" t="s">
        <v>2570</v>
      </c>
      <c r="F459" t="s">
        <v>2418</v>
      </c>
      <c r="G459" t="str">
        <f t="shared" si="7"/>
        <v>m새</v>
      </c>
    </row>
    <row r="460" spans="2:7" x14ac:dyDescent="0.3">
      <c r="B460" t="s">
        <v>2093</v>
      </c>
      <c r="C460" t="s">
        <v>2569</v>
      </c>
      <c r="D460" t="s">
        <v>953</v>
      </c>
      <c r="E460" t="s">
        <v>2570</v>
      </c>
      <c r="F460" t="s">
        <v>2312</v>
      </c>
      <c r="G460" t="str">
        <f t="shared" si="7"/>
        <v>s새</v>
      </c>
    </row>
    <row r="461" spans="2:7" x14ac:dyDescent="0.3">
      <c r="B461" t="s">
        <v>2095</v>
      </c>
      <c r="C461" t="s">
        <v>2571</v>
      </c>
      <c r="D461" t="s">
        <v>957</v>
      </c>
      <c r="E461" t="s">
        <v>958</v>
      </c>
      <c r="F461" t="s">
        <v>2035</v>
      </c>
      <c r="G461" t="str">
        <f t="shared" si="7"/>
        <v>새박</v>
      </c>
    </row>
    <row r="462" spans="2:7" x14ac:dyDescent="0.3">
      <c r="B462" t="s">
        <v>2104</v>
      </c>
      <c r="C462" t="s">
        <v>2572</v>
      </c>
      <c r="D462" t="s">
        <v>959</v>
      </c>
      <c r="E462" t="s">
        <v>960</v>
      </c>
      <c r="F462" t="s">
        <v>2035</v>
      </c>
      <c r="G462" t="str">
        <f t="shared" si="7"/>
        <v>새박</v>
      </c>
    </row>
    <row r="463" spans="2:7" x14ac:dyDescent="0.3">
      <c r="B463" t="s">
        <v>2105</v>
      </c>
      <c r="C463" t="s">
        <v>2573</v>
      </c>
      <c r="D463" t="s">
        <v>961</v>
      </c>
      <c r="E463" t="s">
        <v>962</v>
      </c>
      <c r="F463" t="s">
        <v>2035</v>
      </c>
      <c r="G463" t="str">
        <f t="shared" si="7"/>
        <v>새2</v>
      </c>
    </row>
    <row r="464" spans="2:7" x14ac:dyDescent="0.3">
      <c r="B464" t="s">
        <v>2106</v>
      </c>
      <c r="C464" t="s">
        <v>2574</v>
      </c>
      <c r="D464" t="s">
        <v>963</v>
      </c>
      <c r="E464" t="s">
        <v>964</v>
      </c>
      <c r="F464" t="s">
        <v>2057</v>
      </c>
      <c r="G464" t="str">
        <f t="shared" si="7"/>
        <v>새박</v>
      </c>
    </row>
    <row r="465" spans="2:7" x14ac:dyDescent="0.3">
      <c r="B465" t="s">
        <v>2107</v>
      </c>
      <c r="C465" t="s">
        <v>2575</v>
      </c>
      <c r="D465" t="s">
        <v>965</v>
      </c>
      <c r="E465" t="s">
        <v>966</v>
      </c>
      <c r="F465" t="s">
        <v>2027</v>
      </c>
      <c r="G465" t="str">
        <f t="shared" si="7"/>
        <v>새박</v>
      </c>
    </row>
    <row r="466" spans="2:7" x14ac:dyDescent="0.3">
      <c r="B466" t="s">
        <v>2109</v>
      </c>
      <c r="C466" t="s">
        <v>2576</v>
      </c>
      <c r="D466" t="s">
        <v>967</v>
      </c>
      <c r="E466" t="s">
        <v>968</v>
      </c>
      <c r="F466" t="s">
        <v>2027</v>
      </c>
      <c r="G466" t="str">
        <f t="shared" si="7"/>
        <v>새박</v>
      </c>
    </row>
    <row r="467" spans="2:7" x14ac:dyDescent="0.3">
      <c r="B467" t="s">
        <v>2110</v>
      </c>
      <c r="C467" t="s">
        <v>2577</v>
      </c>
      <c r="D467" t="s">
        <v>969</v>
      </c>
      <c r="E467" t="s">
        <v>970</v>
      </c>
      <c r="F467" t="s">
        <v>2196</v>
      </c>
      <c r="G467" t="str">
        <f t="shared" si="7"/>
        <v>새박</v>
      </c>
    </row>
    <row r="468" spans="2:7" x14ac:dyDescent="0.3">
      <c r="B468" t="s">
        <v>2113</v>
      </c>
      <c r="C468" t="s">
        <v>2578</v>
      </c>
      <c r="D468" t="s">
        <v>971</v>
      </c>
      <c r="E468" t="s">
        <v>972</v>
      </c>
      <c r="F468" t="s">
        <v>2196</v>
      </c>
      <c r="G468" t="str">
        <f t="shared" si="7"/>
        <v>새2</v>
      </c>
    </row>
    <row r="469" spans="2:7" x14ac:dyDescent="0.3">
      <c r="B469" t="s">
        <v>2115</v>
      </c>
      <c r="C469" t="s">
        <v>2579</v>
      </c>
      <c r="D469" t="s">
        <v>973</v>
      </c>
      <c r="E469" t="s">
        <v>974</v>
      </c>
      <c r="F469" t="s">
        <v>2027</v>
      </c>
      <c r="G469" t="str">
        <f t="shared" si="7"/>
        <v>새박</v>
      </c>
    </row>
    <row r="470" spans="2:7" x14ac:dyDescent="0.3">
      <c r="B470" t="s">
        <v>2115</v>
      </c>
      <c r="C470" t="s">
        <v>2579</v>
      </c>
      <c r="D470" t="s">
        <v>2580</v>
      </c>
      <c r="E470" t="s">
        <v>974</v>
      </c>
      <c r="F470" t="s">
        <v>2027</v>
      </c>
      <c r="G470" t="str">
        <f t="shared" si="7"/>
        <v>E새</v>
      </c>
    </row>
    <row r="471" spans="2:7" x14ac:dyDescent="0.3">
      <c r="B471" t="s">
        <v>2116</v>
      </c>
      <c r="C471" t="s">
        <v>2581</v>
      </c>
      <c r="D471" t="s">
        <v>975</v>
      </c>
      <c r="E471" t="s">
        <v>976</v>
      </c>
      <c r="F471" t="s">
        <v>2295</v>
      </c>
      <c r="G471" t="str">
        <f t="shared" si="7"/>
        <v>새2</v>
      </c>
    </row>
    <row r="472" spans="2:7" x14ac:dyDescent="0.3">
      <c r="B472" t="s">
        <v>2116</v>
      </c>
      <c r="C472" t="s">
        <v>2581</v>
      </c>
      <c r="D472" t="s">
        <v>2582</v>
      </c>
      <c r="E472" t="s">
        <v>976</v>
      </c>
      <c r="F472" t="s">
        <v>2295</v>
      </c>
      <c r="G472" t="str">
        <f t="shared" si="7"/>
        <v>E새</v>
      </c>
    </row>
    <row r="473" spans="2:7" x14ac:dyDescent="0.3">
      <c r="B473" t="s">
        <v>2122</v>
      </c>
      <c r="C473" t="s">
        <v>2583</v>
      </c>
      <c r="D473" t="s">
        <v>977</v>
      </c>
      <c r="E473" t="s">
        <v>978</v>
      </c>
      <c r="F473" t="s">
        <v>2047</v>
      </c>
      <c r="G473" t="str">
        <f t="shared" si="7"/>
        <v>새박</v>
      </c>
    </row>
    <row r="474" spans="2:7" x14ac:dyDescent="0.3">
      <c r="B474" t="s">
        <v>2123</v>
      </c>
      <c r="C474" t="s">
        <v>2584</v>
      </c>
      <c r="D474" t="s">
        <v>979</v>
      </c>
      <c r="E474" t="s">
        <v>980</v>
      </c>
      <c r="F474" t="s">
        <v>2585</v>
      </c>
      <c r="G474" t="str">
        <f t="shared" si="7"/>
        <v>새박</v>
      </c>
    </row>
    <row r="475" spans="2:7" x14ac:dyDescent="0.3">
      <c r="B475" t="s">
        <v>2125</v>
      </c>
      <c r="C475" t="s">
        <v>2586</v>
      </c>
      <c r="D475" t="s">
        <v>981</v>
      </c>
      <c r="E475" t="s">
        <v>982</v>
      </c>
      <c r="F475" t="s">
        <v>2585</v>
      </c>
      <c r="G475" t="str">
        <f t="shared" si="7"/>
        <v>새2</v>
      </c>
    </row>
    <row r="476" spans="2:7" x14ac:dyDescent="0.3">
      <c r="B476" t="s">
        <v>2126</v>
      </c>
      <c r="C476" t="s">
        <v>2587</v>
      </c>
      <c r="D476" t="s">
        <v>983</v>
      </c>
      <c r="E476" t="s">
        <v>984</v>
      </c>
      <c r="F476" t="s">
        <v>2047</v>
      </c>
      <c r="G476" t="str">
        <f t="shared" si="7"/>
        <v>새박</v>
      </c>
    </row>
    <row r="477" spans="2:7" x14ac:dyDescent="0.3">
      <c r="B477" t="s">
        <v>2127</v>
      </c>
      <c r="C477" t="s">
        <v>2588</v>
      </c>
      <c r="D477" t="s">
        <v>985</v>
      </c>
      <c r="E477" t="s">
        <v>986</v>
      </c>
      <c r="F477" t="s">
        <v>2047</v>
      </c>
      <c r="G477" t="str">
        <f t="shared" si="7"/>
        <v>새2</v>
      </c>
    </row>
    <row r="478" spans="2:7" x14ac:dyDescent="0.3">
      <c r="B478" t="s">
        <v>2134</v>
      </c>
      <c r="C478" t="s">
        <v>2589</v>
      </c>
      <c r="D478" t="s">
        <v>988</v>
      </c>
      <c r="E478" t="s">
        <v>989</v>
      </c>
      <c r="F478" t="s">
        <v>2305</v>
      </c>
      <c r="G478" t="str">
        <f t="shared" si="7"/>
        <v>새박</v>
      </c>
    </row>
    <row r="479" spans="2:7" x14ac:dyDescent="0.3">
      <c r="B479" t="s">
        <v>2138</v>
      </c>
      <c r="C479" t="s">
        <v>2590</v>
      </c>
      <c r="D479" t="s">
        <v>990</v>
      </c>
      <c r="E479" t="s">
        <v>991</v>
      </c>
      <c r="F479" t="s">
        <v>2301</v>
      </c>
      <c r="G479" t="str">
        <f t="shared" si="7"/>
        <v>새박</v>
      </c>
    </row>
    <row r="480" spans="2:7" x14ac:dyDescent="0.3">
      <c r="B480" t="s">
        <v>2139</v>
      </c>
      <c r="C480" t="s">
        <v>2591</v>
      </c>
      <c r="D480" t="s">
        <v>992</v>
      </c>
      <c r="E480" t="s">
        <v>993</v>
      </c>
      <c r="F480" t="s">
        <v>2047</v>
      </c>
      <c r="G480" t="str">
        <f t="shared" si="7"/>
        <v>새박</v>
      </c>
    </row>
    <row r="481" spans="2:7" x14ac:dyDescent="0.3">
      <c r="B481" t="s">
        <v>2141</v>
      </c>
      <c r="C481" t="s">
        <v>2592</v>
      </c>
      <c r="D481" t="s">
        <v>994</v>
      </c>
      <c r="E481" t="s">
        <v>995</v>
      </c>
      <c r="F481" t="s">
        <v>2047</v>
      </c>
      <c r="G481" t="str">
        <f t="shared" si="7"/>
        <v>새박</v>
      </c>
    </row>
    <row r="482" spans="2:7" x14ac:dyDescent="0.3">
      <c r="B482" t="s">
        <v>2152</v>
      </c>
      <c r="C482" t="s">
        <v>2593</v>
      </c>
      <c r="D482" t="s">
        <v>996</v>
      </c>
      <c r="E482" t="s">
        <v>997</v>
      </c>
      <c r="F482" t="s">
        <v>2121</v>
      </c>
      <c r="G482" t="str">
        <f t="shared" si="7"/>
        <v>새박</v>
      </c>
    </row>
    <row r="483" spans="2:7" x14ac:dyDescent="0.3">
      <c r="B483" t="s">
        <v>2154</v>
      </c>
      <c r="C483" t="s">
        <v>2594</v>
      </c>
      <c r="D483" t="s">
        <v>998</v>
      </c>
      <c r="E483" t="s">
        <v>999</v>
      </c>
      <c r="F483" t="s">
        <v>2160</v>
      </c>
      <c r="G483" t="str">
        <f t="shared" si="7"/>
        <v>새박</v>
      </c>
    </row>
    <row r="484" spans="2:7" x14ac:dyDescent="0.3">
      <c r="B484" t="s">
        <v>2155</v>
      </c>
      <c r="C484" t="s">
        <v>2595</v>
      </c>
      <c r="D484" t="s">
        <v>1000</v>
      </c>
      <c r="E484" t="s">
        <v>1001</v>
      </c>
      <c r="F484" t="s">
        <v>2160</v>
      </c>
      <c r="G484" t="str">
        <f t="shared" si="7"/>
        <v>새2</v>
      </c>
    </row>
    <row r="485" spans="2:7" x14ac:dyDescent="0.3">
      <c r="B485" t="s">
        <v>2159</v>
      </c>
      <c r="C485" t="s">
        <v>2596</v>
      </c>
      <c r="D485" t="s">
        <v>1002</v>
      </c>
      <c r="E485" t="s">
        <v>1003</v>
      </c>
      <c r="F485" t="s">
        <v>2520</v>
      </c>
      <c r="G485" t="str">
        <f t="shared" si="7"/>
        <v>새박</v>
      </c>
    </row>
    <row r="486" spans="2:7" x14ac:dyDescent="0.3">
      <c r="B486" t="s">
        <v>2161</v>
      </c>
      <c r="C486" t="s">
        <v>2597</v>
      </c>
      <c r="D486" t="s">
        <v>1004</v>
      </c>
      <c r="E486" t="s">
        <v>1005</v>
      </c>
      <c r="F486" t="s">
        <v>2520</v>
      </c>
      <c r="G486" t="str">
        <f t="shared" si="7"/>
        <v>새2</v>
      </c>
    </row>
    <row r="487" spans="2:7" x14ac:dyDescent="0.3">
      <c r="B487" t="s">
        <v>2164</v>
      </c>
      <c r="C487" t="s">
        <v>2598</v>
      </c>
      <c r="D487" t="s">
        <v>1006</v>
      </c>
      <c r="E487" t="s">
        <v>1007</v>
      </c>
      <c r="F487" t="s">
        <v>2283</v>
      </c>
      <c r="G487" t="str">
        <f t="shared" si="7"/>
        <v>새박</v>
      </c>
    </row>
    <row r="488" spans="2:7" x14ac:dyDescent="0.3">
      <c r="B488" t="s">
        <v>2167</v>
      </c>
      <c r="C488" t="s">
        <v>2599</v>
      </c>
      <c r="D488" t="s">
        <v>1008</v>
      </c>
      <c r="E488" t="s">
        <v>1009</v>
      </c>
      <c r="F488" t="s">
        <v>2143</v>
      </c>
      <c r="G488" t="str">
        <f t="shared" si="7"/>
        <v>새박</v>
      </c>
    </row>
    <row r="489" spans="2:7" x14ac:dyDescent="0.3">
      <c r="B489" t="s">
        <v>2169</v>
      </c>
      <c r="C489" t="s">
        <v>2600</v>
      </c>
      <c r="D489" t="s">
        <v>1010</v>
      </c>
      <c r="E489" t="s">
        <v>1011</v>
      </c>
      <c r="F489" t="s">
        <v>2047</v>
      </c>
      <c r="G489" t="str">
        <f t="shared" si="7"/>
        <v>새박</v>
      </c>
    </row>
    <row r="490" spans="2:7" x14ac:dyDescent="0.3">
      <c r="B490" t="s">
        <v>2178</v>
      </c>
      <c r="C490" t="s">
        <v>2601</v>
      </c>
      <c r="D490" t="s">
        <v>1012</v>
      </c>
      <c r="E490" t="s">
        <v>1013</v>
      </c>
      <c r="F490" t="s">
        <v>2042</v>
      </c>
      <c r="G490" t="str">
        <f t="shared" si="7"/>
        <v>새박</v>
      </c>
    </row>
    <row r="491" spans="2:7" x14ac:dyDescent="0.3">
      <c r="B491" t="s">
        <v>2187</v>
      </c>
      <c r="C491" t="s">
        <v>2602</v>
      </c>
      <c r="D491" t="s">
        <v>1014</v>
      </c>
      <c r="E491" t="s">
        <v>1015</v>
      </c>
      <c r="F491" t="s">
        <v>2603</v>
      </c>
      <c r="G491" t="str">
        <f t="shared" si="7"/>
        <v>새2</v>
      </c>
    </row>
    <row r="492" spans="2:7" x14ac:dyDescent="0.3">
      <c r="B492" t="s">
        <v>2188</v>
      </c>
      <c r="C492" t="s">
        <v>2604</v>
      </c>
      <c r="D492" t="s">
        <v>1016</v>
      </c>
      <c r="E492" t="s">
        <v>1017</v>
      </c>
      <c r="F492" t="s">
        <v>2605</v>
      </c>
      <c r="G492" t="str">
        <f t="shared" si="7"/>
        <v>새박</v>
      </c>
    </row>
    <row r="493" spans="2:7" x14ac:dyDescent="0.3">
      <c r="B493" t="s">
        <v>2189</v>
      </c>
      <c r="C493" t="s">
        <v>2606</v>
      </c>
      <c r="D493" t="s">
        <v>1018</v>
      </c>
      <c r="E493" t="s">
        <v>1019</v>
      </c>
      <c r="F493" t="s">
        <v>2605</v>
      </c>
      <c r="G493" t="str">
        <f t="shared" si="7"/>
        <v>새박</v>
      </c>
    </row>
    <row r="494" spans="2:7" x14ac:dyDescent="0.3">
      <c r="B494" t="s">
        <v>2191</v>
      </c>
      <c r="C494" t="s">
        <v>2607</v>
      </c>
      <c r="D494" t="s">
        <v>1020</v>
      </c>
      <c r="E494" t="s">
        <v>1021</v>
      </c>
      <c r="F494" t="s">
        <v>2605</v>
      </c>
      <c r="G494" t="str">
        <f t="shared" si="7"/>
        <v>새2</v>
      </c>
    </row>
    <row r="495" spans="2:7" x14ac:dyDescent="0.3">
      <c r="B495" t="s">
        <v>2193</v>
      </c>
      <c r="C495" t="s">
        <v>2608</v>
      </c>
      <c r="D495" t="s">
        <v>1023</v>
      </c>
      <c r="E495" t="s">
        <v>1024</v>
      </c>
      <c r="F495" t="s">
        <v>2047</v>
      </c>
      <c r="G495" t="str">
        <f t="shared" si="7"/>
        <v>새박</v>
      </c>
    </row>
    <row r="496" spans="2:7" x14ac:dyDescent="0.3">
      <c r="B496" t="s">
        <v>2197</v>
      </c>
      <c r="C496" t="s">
        <v>2609</v>
      </c>
      <c r="D496" t="s">
        <v>1025</v>
      </c>
      <c r="E496" t="s">
        <v>1026</v>
      </c>
      <c r="F496" t="s">
        <v>2108</v>
      </c>
      <c r="G496" t="str">
        <f t="shared" si="7"/>
        <v>새박</v>
      </c>
    </row>
    <row r="497" spans="2:7" x14ac:dyDescent="0.3">
      <c r="B497" t="s">
        <v>2198</v>
      </c>
      <c r="C497" t="s">
        <v>2610</v>
      </c>
      <c r="D497" t="s">
        <v>1027</v>
      </c>
      <c r="E497" t="s">
        <v>1028</v>
      </c>
      <c r="F497" t="s">
        <v>2611</v>
      </c>
      <c r="G497" t="str">
        <f t="shared" si="7"/>
        <v>새2</v>
      </c>
    </row>
    <row r="498" spans="2:7" x14ac:dyDescent="0.3">
      <c r="B498" t="s">
        <v>2204</v>
      </c>
      <c r="C498" t="s">
        <v>2612</v>
      </c>
      <c r="D498" t="s">
        <v>1030</v>
      </c>
      <c r="E498" t="s">
        <v>1031</v>
      </c>
      <c r="F498" t="s">
        <v>2062</v>
      </c>
      <c r="G498" t="str">
        <f t="shared" si="7"/>
        <v>새박</v>
      </c>
    </row>
    <row r="499" spans="2:7" x14ac:dyDescent="0.3">
      <c r="B499" t="s">
        <v>2206</v>
      </c>
      <c r="C499" t="s">
        <v>2613</v>
      </c>
      <c r="D499" t="s">
        <v>1032</v>
      </c>
      <c r="E499" t="s">
        <v>1033</v>
      </c>
      <c r="F499" t="s">
        <v>2062</v>
      </c>
      <c r="G499" t="str">
        <f t="shared" si="7"/>
        <v>새2</v>
      </c>
    </row>
    <row r="500" spans="2:7" x14ac:dyDescent="0.3">
      <c r="B500" t="s">
        <v>2210</v>
      </c>
      <c r="C500" t="s">
        <v>2614</v>
      </c>
      <c r="D500" t="s">
        <v>1034</v>
      </c>
      <c r="E500" t="s">
        <v>1035</v>
      </c>
      <c r="F500" t="s">
        <v>2615</v>
      </c>
      <c r="G500" t="str">
        <f t="shared" si="7"/>
        <v>새박</v>
      </c>
    </row>
    <row r="501" spans="2:7" x14ac:dyDescent="0.3">
      <c r="B501" t="s">
        <v>2211</v>
      </c>
      <c r="C501" t="s">
        <v>2616</v>
      </c>
      <c r="D501" t="s">
        <v>1036</v>
      </c>
      <c r="E501" t="s">
        <v>1037</v>
      </c>
      <c r="F501" t="s">
        <v>2160</v>
      </c>
      <c r="G501" t="str">
        <f t="shared" si="7"/>
        <v>새2</v>
      </c>
    </row>
    <row r="502" spans="2:7" x14ac:dyDescent="0.3">
      <c r="B502" t="s">
        <v>2212</v>
      </c>
      <c r="C502" t="s">
        <v>2617</v>
      </c>
      <c r="D502" t="s">
        <v>1038</v>
      </c>
      <c r="E502" t="s">
        <v>1039</v>
      </c>
      <c r="F502" t="s">
        <v>2618</v>
      </c>
      <c r="G502" t="str">
        <f t="shared" si="7"/>
        <v>새박</v>
      </c>
    </row>
    <row r="503" spans="2:7" x14ac:dyDescent="0.3">
      <c r="B503" t="s">
        <v>2213</v>
      </c>
      <c r="C503" t="s">
        <v>2619</v>
      </c>
      <c r="D503" t="s">
        <v>1040</v>
      </c>
      <c r="E503" t="s">
        <v>1041</v>
      </c>
      <c r="F503" t="s">
        <v>2618</v>
      </c>
      <c r="G503" t="str">
        <f t="shared" si="7"/>
        <v>새2</v>
      </c>
    </row>
    <row r="504" spans="2:7" x14ac:dyDescent="0.3">
      <c r="B504" t="s">
        <v>2215</v>
      </c>
      <c r="C504" t="s">
        <v>2620</v>
      </c>
      <c r="D504" t="s">
        <v>1042</v>
      </c>
      <c r="E504" t="s">
        <v>1043</v>
      </c>
      <c r="F504" t="s">
        <v>2196</v>
      </c>
      <c r="G504" t="str">
        <f t="shared" si="7"/>
        <v>새박</v>
      </c>
    </row>
    <row r="505" spans="2:7" x14ac:dyDescent="0.3">
      <c r="B505" t="s">
        <v>2218</v>
      </c>
      <c r="C505" t="s">
        <v>2621</v>
      </c>
      <c r="D505" t="s">
        <v>1044</v>
      </c>
      <c r="E505" t="s">
        <v>1045</v>
      </c>
      <c r="F505" t="s">
        <v>2027</v>
      </c>
      <c r="G505" t="str">
        <f t="shared" si="7"/>
        <v>새박</v>
      </c>
    </row>
    <row r="506" spans="2:7" x14ac:dyDescent="0.3">
      <c r="B506" t="s">
        <v>2219</v>
      </c>
      <c r="C506" t="s">
        <v>2622</v>
      </c>
      <c r="D506" t="s">
        <v>1046</v>
      </c>
      <c r="E506" t="s">
        <v>1047</v>
      </c>
      <c r="F506" t="s">
        <v>2027</v>
      </c>
      <c r="G506" t="str">
        <f t="shared" si="7"/>
        <v>새박</v>
      </c>
    </row>
    <row r="507" spans="2:7" x14ac:dyDescent="0.3">
      <c r="B507" t="s">
        <v>2225</v>
      </c>
      <c r="C507" t="s">
        <v>2623</v>
      </c>
      <c r="D507" t="s">
        <v>1048</v>
      </c>
      <c r="E507" t="s">
        <v>1049</v>
      </c>
      <c r="F507" t="s">
        <v>2214</v>
      </c>
      <c r="G507" t="str">
        <f t="shared" si="7"/>
        <v>새박</v>
      </c>
    </row>
    <row r="508" spans="2:7" x14ac:dyDescent="0.3">
      <c r="B508" t="s">
        <v>2227</v>
      </c>
      <c r="C508" t="s">
        <v>2624</v>
      </c>
      <c r="D508" t="s">
        <v>1050</v>
      </c>
      <c r="E508" t="s">
        <v>1051</v>
      </c>
      <c r="F508" t="s">
        <v>2625</v>
      </c>
      <c r="G508" t="str">
        <f t="shared" si="7"/>
        <v>새박</v>
      </c>
    </row>
    <row r="509" spans="2:7" x14ac:dyDescent="0.3">
      <c r="B509" t="s">
        <v>2229</v>
      </c>
      <c r="C509" t="s">
        <v>2626</v>
      </c>
      <c r="D509" t="s">
        <v>1052</v>
      </c>
      <c r="E509" t="s">
        <v>1053</v>
      </c>
      <c r="F509" t="s">
        <v>2625</v>
      </c>
      <c r="G509" t="str">
        <f t="shared" ref="G509:G570" si="8">MID(D509,4,2)</f>
        <v>새2</v>
      </c>
    </row>
    <row r="510" spans="2:7" x14ac:dyDescent="0.3">
      <c r="B510" t="s">
        <v>2232</v>
      </c>
      <c r="C510" t="s">
        <v>2627</v>
      </c>
      <c r="D510" t="s">
        <v>1055</v>
      </c>
      <c r="E510" t="s">
        <v>1056</v>
      </c>
      <c r="F510" t="s">
        <v>2329</v>
      </c>
      <c r="G510" t="str">
        <f t="shared" si="8"/>
        <v>새2</v>
      </c>
    </row>
    <row r="511" spans="2:7" x14ac:dyDescent="0.3">
      <c r="B511" t="s">
        <v>2274</v>
      </c>
      <c r="C511" t="s">
        <v>2628</v>
      </c>
      <c r="D511" t="s">
        <v>1057</v>
      </c>
      <c r="E511" t="s">
        <v>1058</v>
      </c>
      <c r="F511" t="s">
        <v>2151</v>
      </c>
      <c r="G511" t="str">
        <f t="shared" si="8"/>
        <v>새2</v>
      </c>
    </row>
    <row r="512" spans="2:7" x14ac:dyDescent="0.3">
      <c r="B512" t="s">
        <v>2253</v>
      </c>
      <c r="C512" t="s">
        <v>2629</v>
      </c>
      <c r="D512" t="s">
        <v>1059</v>
      </c>
      <c r="E512" t="s">
        <v>1060</v>
      </c>
      <c r="F512" t="s">
        <v>2047</v>
      </c>
      <c r="G512" t="str">
        <f t="shared" si="8"/>
        <v>새2</v>
      </c>
    </row>
    <row r="513" spans="2:7" x14ac:dyDescent="0.3">
      <c r="B513" t="s">
        <v>2287</v>
      </c>
      <c r="C513" t="s">
        <v>2630</v>
      </c>
      <c r="D513" t="s">
        <v>1061</v>
      </c>
      <c r="E513" t="s">
        <v>1062</v>
      </c>
      <c r="F513" t="s">
        <v>2192</v>
      </c>
      <c r="G513" t="str">
        <f t="shared" si="8"/>
        <v>새2</v>
      </c>
    </row>
    <row r="514" spans="2:7" x14ac:dyDescent="0.3">
      <c r="B514" t="s">
        <v>2277</v>
      </c>
      <c r="C514" t="s">
        <v>2631</v>
      </c>
      <c r="D514" t="s">
        <v>1063</v>
      </c>
      <c r="E514" t="s">
        <v>1064</v>
      </c>
      <c r="F514" t="s">
        <v>2196</v>
      </c>
      <c r="G514" t="str">
        <f t="shared" si="8"/>
        <v>새2</v>
      </c>
    </row>
    <row r="515" spans="2:7" x14ac:dyDescent="0.3">
      <c r="B515" t="s">
        <v>2302</v>
      </c>
      <c r="C515" t="s">
        <v>2632</v>
      </c>
      <c r="D515" t="s">
        <v>1065</v>
      </c>
      <c r="E515" t="s">
        <v>1066</v>
      </c>
      <c r="F515" t="s">
        <v>2057</v>
      </c>
      <c r="G515" t="str">
        <f t="shared" si="8"/>
        <v>새2</v>
      </c>
    </row>
    <row r="516" spans="2:7" x14ac:dyDescent="0.3">
      <c r="B516" t="s">
        <v>2307</v>
      </c>
      <c r="C516" t="s">
        <v>2633</v>
      </c>
      <c r="D516" t="s">
        <v>1067</v>
      </c>
      <c r="E516" t="s">
        <v>1068</v>
      </c>
      <c r="F516" t="s">
        <v>2022</v>
      </c>
      <c r="G516" t="str">
        <f t="shared" si="8"/>
        <v>새2</v>
      </c>
    </row>
    <row r="517" spans="2:7" x14ac:dyDescent="0.3">
      <c r="B517" t="s">
        <v>2269</v>
      </c>
      <c r="C517" t="s">
        <v>2634</v>
      </c>
      <c r="D517" t="s">
        <v>1069</v>
      </c>
      <c r="E517" t="s">
        <v>1070</v>
      </c>
      <c r="F517" t="s">
        <v>2270</v>
      </c>
      <c r="G517" t="str">
        <f t="shared" si="8"/>
        <v>새2</v>
      </c>
    </row>
    <row r="518" spans="2:7" x14ac:dyDescent="0.3">
      <c r="B518" t="s">
        <v>2281</v>
      </c>
      <c r="C518" t="s">
        <v>2635</v>
      </c>
      <c r="D518" t="s">
        <v>1071</v>
      </c>
      <c r="E518" t="s">
        <v>1072</v>
      </c>
      <c r="F518" t="s">
        <v>2035</v>
      </c>
      <c r="G518" t="str">
        <f t="shared" si="8"/>
        <v>새박</v>
      </c>
    </row>
    <row r="519" spans="2:7" x14ac:dyDescent="0.3">
      <c r="B519" t="s">
        <v>2260</v>
      </c>
      <c r="C519" t="s">
        <v>2636</v>
      </c>
      <c r="D519" t="s">
        <v>1073</v>
      </c>
      <c r="E519" t="s">
        <v>1074</v>
      </c>
      <c r="F519" t="s">
        <v>2196</v>
      </c>
      <c r="G519" t="str">
        <f t="shared" si="8"/>
        <v>새2</v>
      </c>
    </row>
    <row r="520" spans="2:7" x14ac:dyDescent="0.3">
      <c r="B520" t="s">
        <v>2262</v>
      </c>
      <c r="C520" t="s">
        <v>2637</v>
      </c>
      <c r="D520" t="s">
        <v>1075</v>
      </c>
      <c r="E520" t="s">
        <v>1076</v>
      </c>
      <c r="F520" t="s">
        <v>2079</v>
      </c>
      <c r="G520" t="str">
        <f t="shared" si="8"/>
        <v>새2</v>
      </c>
    </row>
    <row r="521" spans="2:7" x14ac:dyDescent="0.3">
      <c r="B521" t="s">
        <v>2244</v>
      </c>
      <c r="C521" t="s">
        <v>2638</v>
      </c>
      <c r="D521" t="s">
        <v>1077</v>
      </c>
      <c r="E521" t="s">
        <v>1078</v>
      </c>
      <c r="F521" t="s">
        <v>2315</v>
      </c>
      <c r="G521" t="str">
        <f t="shared" si="8"/>
        <v>새박</v>
      </c>
    </row>
    <row r="522" spans="2:7" x14ac:dyDescent="0.3">
      <c r="B522" t="s">
        <v>2311</v>
      </c>
      <c r="C522" t="s">
        <v>2639</v>
      </c>
      <c r="D522" t="s">
        <v>1079</v>
      </c>
      <c r="E522" t="s">
        <v>1080</v>
      </c>
      <c r="F522" t="s">
        <v>2335</v>
      </c>
      <c r="G522" t="str">
        <f t="shared" si="8"/>
        <v>새2</v>
      </c>
    </row>
    <row r="523" spans="2:7" x14ac:dyDescent="0.3">
      <c r="B523" t="s">
        <v>2294</v>
      </c>
      <c r="C523" t="s">
        <v>2640</v>
      </c>
      <c r="D523" t="s">
        <v>1081</v>
      </c>
      <c r="E523" t="s">
        <v>1082</v>
      </c>
      <c r="F523" t="s">
        <v>2047</v>
      </c>
      <c r="G523" t="str">
        <f t="shared" si="8"/>
        <v>새2</v>
      </c>
    </row>
    <row r="524" spans="2:7" x14ac:dyDescent="0.3">
      <c r="B524" t="s">
        <v>2251</v>
      </c>
      <c r="C524" t="s">
        <v>2641</v>
      </c>
      <c r="D524" t="s">
        <v>1083</v>
      </c>
      <c r="E524" t="s">
        <v>1084</v>
      </c>
      <c r="F524" t="s">
        <v>2642</v>
      </c>
      <c r="G524" t="str">
        <f t="shared" si="8"/>
        <v>새2</v>
      </c>
    </row>
    <row r="525" spans="2:7" x14ac:dyDescent="0.3">
      <c r="B525" t="s">
        <v>2246</v>
      </c>
      <c r="C525" t="s">
        <v>2643</v>
      </c>
      <c r="D525" t="s">
        <v>1086</v>
      </c>
      <c r="E525" t="s">
        <v>1087</v>
      </c>
      <c r="F525" t="s">
        <v>2564</v>
      </c>
      <c r="G525" t="str">
        <f t="shared" si="8"/>
        <v>새박</v>
      </c>
    </row>
    <row r="526" spans="2:7" x14ac:dyDescent="0.3">
      <c r="B526" t="s">
        <v>2291</v>
      </c>
      <c r="C526" t="s">
        <v>2644</v>
      </c>
      <c r="D526" t="s">
        <v>1088</v>
      </c>
      <c r="E526" t="s">
        <v>1089</v>
      </c>
      <c r="F526" t="s">
        <v>2305</v>
      </c>
      <c r="G526" t="str">
        <f t="shared" si="8"/>
        <v>새2</v>
      </c>
    </row>
    <row r="527" spans="2:7" x14ac:dyDescent="0.3">
      <c r="B527" t="s">
        <v>2316</v>
      </c>
      <c r="C527" t="s">
        <v>2645</v>
      </c>
      <c r="D527" t="s">
        <v>1090</v>
      </c>
      <c r="E527" t="s">
        <v>1091</v>
      </c>
      <c r="F527" t="s">
        <v>2646</v>
      </c>
      <c r="G527" t="str">
        <f t="shared" si="8"/>
        <v>새2</v>
      </c>
    </row>
    <row r="528" spans="2:7" x14ac:dyDescent="0.3">
      <c r="B528" t="s">
        <v>2242</v>
      </c>
      <c r="C528" t="s">
        <v>2647</v>
      </c>
      <c r="D528" t="s">
        <v>1092</v>
      </c>
      <c r="E528" t="s">
        <v>2648</v>
      </c>
      <c r="F528" t="s">
        <v>2649</v>
      </c>
      <c r="G528" t="str">
        <f t="shared" si="8"/>
        <v>새박</v>
      </c>
    </row>
    <row r="529" spans="2:7" x14ac:dyDescent="0.3">
      <c r="B529" t="s">
        <v>2242</v>
      </c>
      <c r="C529" t="s">
        <v>2647</v>
      </c>
      <c r="D529" t="s">
        <v>2650</v>
      </c>
      <c r="E529" t="s">
        <v>2648</v>
      </c>
      <c r="F529" t="s">
        <v>2651</v>
      </c>
      <c r="G529" t="str">
        <f t="shared" si="8"/>
        <v>h새</v>
      </c>
    </row>
    <row r="530" spans="2:7" x14ac:dyDescent="0.3">
      <c r="B530" t="s">
        <v>2242</v>
      </c>
      <c r="C530" t="s">
        <v>2647</v>
      </c>
      <c r="D530" t="s">
        <v>2652</v>
      </c>
      <c r="E530" t="s">
        <v>2648</v>
      </c>
      <c r="F530" t="s">
        <v>2653</v>
      </c>
      <c r="G530" t="str">
        <f t="shared" si="8"/>
        <v>w새</v>
      </c>
    </row>
    <row r="531" spans="2:7" x14ac:dyDescent="0.3">
      <c r="B531" t="s">
        <v>2242</v>
      </c>
      <c r="C531" t="s">
        <v>2647</v>
      </c>
      <c r="D531" t="s">
        <v>2654</v>
      </c>
      <c r="E531" t="s">
        <v>2648</v>
      </c>
      <c r="F531" t="s">
        <v>2655</v>
      </c>
      <c r="G531" t="str">
        <f t="shared" si="8"/>
        <v>f새</v>
      </c>
    </row>
    <row r="532" spans="2:7" x14ac:dyDescent="0.3">
      <c r="B532" t="s">
        <v>2242</v>
      </c>
      <c r="C532" t="s">
        <v>2647</v>
      </c>
      <c r="D532" t="s">
        <v>2656</v>
      </c>
      <c r="E532" t="s">
        <v>2648</v>
      </c>
      <c r="F532" t="s">
        <v>2233</v>
      </c>
      <c r="G532" t="str">
        <f t="shared" si="8"/>
        <v>s새</v>
      </c>
    </row>
    <row r="533" spans="2:7" x14ac:dyDescent="0.3">
      <c r="B533" t="s">
        <v>2242</v>
      </c>
      <c r="C533" t="s">
        <v>2647</v>
      </c>
      <c r="D533" t="s">
        <v>2657</v>
      </c>
      <c r="E533" t="s">
        <v>2648</v>
      </c>
      <c r="F533" t="s">
        <v>2175</v>
      </c>
      <c r="G533" t="str">
        <f t="shared" si="8"/>
        <v>c새</v>
      </c>
    </row>
    <row r="534" spans="2:7" x14ac:dyDescent="0.3">
      <c r="B534" t="s">
        <v>2234</v>
      </c>
      <c r="C534" t="s">
        <v>2658</v>
      </c>
      <c r="D534" t="s">
        <v>1095</v>
      </c>
      <c r="E534" t="s">
        <v>1096</v>
      </c>
      <c r="F534" t="s">
        <v>2121</v>
      </c>
      <c r="G534" t="str">
        <f t="shared" si="8"/>
        <v>새2</v>
      </c>
    </row>
    <row r="535" spans="2:7" x14ac:dyDescent="0.3">
      <c r="B535" t="s">
        <v>2235</v>
      </c>
      <c r="C535" t="s">
        <v>2659</v>
      </c>
      <c r="D535" t="s">
        <v>1097</v>
      </c>
      <c r="E535" t="s">
        <v>1098</v>
      </c>
      <c r="F535" t="s">
        <v>2121</v>
      </c>
      <c r="G535" t="str">
        <f t="shared" si="8"/>
        <v>새2</v>
      </c>
    </row>
    <row r="536" spans="2:7" x14ac:dyDescent="0.3">
      <c r="B536" t="s">
        <v>2237</v>
      </c>
      <c r="C536" t="s">
        <v>2660</v>
      </c>
      <c r="D536" t="s">
        <v>1099</v>
      </c>
      <c r="E536" t="s">
        <v>1100</v>
      </c>
      <c r="F536" t="s">
        <v>2121</v>
      </c>
      <c r="G536" t="str">
        <f t="shared" si="8"/>
        <v>새2</v>
      </c>
    </row>
    <row r="537" spans="2:7" x14ac:dyDescent="0.3">
      <c r="B537" t="s">
        <v>2238</v>
      </c>
      <c r="C537" t="s">
        <v>2661</v>
      </c>
      <c r="D537" t="s">
        <v>1101</v>
      </c>
      <c r="E537" t="s">
        <v>1102</v>
      </c>
      <c r="F537" t="s">
        <v>2662</v>
      </c>
      <c r="G537" t="str">
        <f t="shared" si="8"/>
        <v>새2</v>
      </c>
    </row>
    <row r="538" spans="2:7" x14ac:dyDescent="0.3">
      <c r="C538" t="s">
        <v>2661</v>
      </c>
      <c r="D538" t="s">
        <v>2663</v>
      </c>
      <c r="E538" t="s">
        <v>1102</v>
      </c>
      <c r="F538" t="s">
        <v>2662</v>
      </c>
      <c r="G538" t="str">
        <f t="shared" si="8"/>
        <v>o새</v>
      </c>
    </row>
    <row r="539" spans="2:7" x14ac:dyDescent="0.3">
      <c r="B539" t="s">
        <v>2240</v>
      </c>
      <c r="C539" t="s">
        <v>2664</v>
      </c>
      <c r="D539" t="s">
        <v>1103</v>
      </c>
      <c r="E539" t="s">
        <v>1104</v>
      </c>
      <c r="F539" t="s">
        <v>2349</v>
      </c>
      <c r="G539" t="str">
        <f t="shared" si="8"/>
        <v>새2</v>
      </c>
    </row>
    <row r="540" spans="2:7" x14ac:dyDescent="0.3">
      <c r="C540" t="s">
        <v>2664</v>
      </c>
      <c r="D540" t="s">
        <v>2665</v>
      </c>
      <c r="E540" t="s">
        <v>1104</v>
      </c>
      <c r="F540" t="s">
        <v>2349</v>
      </c>
      <c r="G540" t="str">
        <f t="shared" si="8"/>
        <v>o새</v>
      </c>
    </row>
    <row r="541" spans="2:7" x14ac:dyDescent="0.3">
      <c r="C541" t="s">
        <v>2666</v>
      </c>
      <c r="D541" t="s">
        <v>1105</v>
      </c>
      <c r="E541" t="s">
        <v>1106</v>
      </c>
      <c r="F541" t="s">
        <v>2667</v>
      </c>
      <c r="G541" t="str">
        <f t="shared" si="8"/>
        <v>새2</v>
      </c>
    </row>
    <row r="542" spans="2:7" x14ac:dyDescent="0.3">
      <c r="C542" t="s">
        <v>2668</v>
      </c>
      <c r="D542" t="s">
        <v>1107</v>
      </c>
      <c r="E542" t="s">
        <v>1108</v>
      </c>
      <c r="F542" t="s">
        <v>2047</v>
      </c>
      <c r="G542" t="str">
        <f t="shared" si="8"/>
        <v>새2</v>
      </c>
    </row>
    <row r="543" spans="2:7" x14ac:dyDescent="0.3">
      <c r="B543" t="s">
        <v>2319</v>
      </c>
      <c r="C543" t="s">
        <v>2669</v>
      </c>
      <c r="D543" t="s">
        <v>1109</v>
      </c>
      <c r="E543" t="s">
        <v>2670</v>
      </c>
      <c r="F543" t="s">
        <v>2671</v>
      </c>
      <c r="G543" t="str">
        <f t="shared" si="8"/>
        <v>새2</v>
      </c>
    </row>
    <row r="544" spans="2:7" x14ac:dyDescent="0.3">
      <c r="B544" t="s">
        <v>2319</v>
      </c>
      <c r="C544" t="s">
        <v>2669</v>
      </c>
      <c r="D544" t="s">
        <v>1111</v>
      </c>
      <c r="E544" t="s">
        <v>2670</v>
      </c>
      <c r="F544" t="s">
        <v>2671</v>
      </c>
      <c r="G544" t="str">
        <f t="shared" si="8"/>
        <v>o새</v>
      </c>
    </row>
    <row r="545" spans="2:7" x14ac:dyDescent="0.3">
      <c r="C545" t="s">
        <v>2672</v>
      </c>
      <c r="D545" t="s">
        <v>1113</v>
      </c>
      <c r="E545" t="s">
        <v>1114</v>
      </c>
      <c r="F545" t="s">
        <v>2121</v>
      </c>
      <c r="G545" t="str">
        <f t="shared" si="8"/>
        <v>새2</v>
      </c>
    </row>
    <row r="546" spans="2:7" x14ac:dyDescent="0.3">
      <c r="C546" t="s">
        <v>2673</v>
      </c>
      <c r="D546" t="s">
        <v>1115</v>
      </c>
      <c r="E546" t="s">
        <v>1116</v>
      </c>
      <c r="F546" t="s">
        <v>2027</v>
      </c>
      <c r="G546" t="str">
        <f t="shared" si="8"/>
        <v>새박</v>
      </c>
    </row>
    <row r="547" spans="2:7" x14ac:dyDescent="0.3">
      <c r="B547" t="s">
        <v>2241</v>
      </c>
      <c r="C547" t="s">
        <v>2674</v>
      </c>
      <c r="D547" t="s">
        <v>1117</v>
      </c>
      <c r="E547" t="s">
        <v>1118</v>
      </c>
      <c r="F547" t="s">
        <v>2027</v>
      </c>
      <c r="G547" t="str">
        <f t="shared" si="8"/>
        <v>새박</v>
      </c>
    </row>
    <row r="548" spans="2:7" x14ac:dyDescent="0.3">
      <c r="C548" t="s">
        <v>2675</v>
      </c>
      <c r="D548" t="s">
        <v>1119</v>
      </c>
      <c r="E548" t="s">
        <v>1120</v>
      </c>
      <c r="F548" t="s">
        <v>2102</v>
      </c>
      <c r="G548" t="str">
        <f t="shared" si="8"/>
        <v>새박</v>
      </c>
    </row>
    <row r="549" spans="2:7" x14ac:dyDescent="0.3">
      <c r="C549" t="s">
        <v>2676</v>
      </c>
      <c r="D549" t="s">
        <v>1121</v>
      </c>
      <c r="E549" t="s">
        <v>2677</v>
      </c>
      <c r="F549" t="s">
        <v>2196</v>
      </c>
      <c r="G549" t="str">
        <f t="shared" si="8"/>
        <v>새박</v>
      </c>
    </row>
    <row r="550" spans="2:7" x14ac:dyDescent="0.3">
      <c r="C550" t="s">
        <v>2676</v>
      </c>
      <c r="D550" t="s">
        <v>1123</v>
      </c>
      <c r="E550" t="s">
        <v>2677</v>
      </c>
      <c r="F550" t="s">
        <v>2286</v>
      </c>
      <c r="G550" t="str">
        <f t="shared" si="8"/>
        <v>s새</v>
      </c>
    </row>
    <row r="551" spans="2:7" x14ac:dyDescent="0.3">
      <c r="C551" t="s">
        <v>2678</v>
      </c>
      <c r="D551" t="s">
        <v>1125</v>
      </c>
      <c r="E551" t="s">
        <v>1126</v>
      </c>
      <c r="F551" t="s">
        <v>2047</v>
      </c>
      <c r="G551" t="str">
        <f t="shared" si="8"/>
        <v>새박</v>
      </c>
    </row>
    <row r="552" spans="2:7" x14ac:dyDescent="0.3">
      <c r="B552" t="s">
        <v>2679</v>
      </c>
      <c r="C552" t="s">
        <v>2680</v>
      </c>
      <c r="D552" t="s">
        <v>1127</v>
      </c>
      <c r="E552" t="s">
        <v>1128</v>
      </c>
      <c r="F552" t="s">
        <v>2681</v>
      </c>
      <c r="G552" t="str">
        <f t="shared" si="8"/>
        <v>새2</v>
      </c>
    </row>
    <row r="553" spans="2:7" x14ac:dyDescent="0.3">
      <c r="B553" t="s">
        <v>2017</v>
      </c>
      <c r="C553" t="s">
        <v>2682</v>
      </c>
      <c r="D553" t="s">
        <v>1129</v>
      </c>
      <c r="E553" t="s">
        <v>1130</v>
      </c>
      <c r="F553" t="s">
        <v>2196</v>
      </c>
      <c r="G553" t="str">
        <f t="shared" si="8"/>
        <v>새박</v>
      </c>
    </row>
    <row r="554" spans="2:7" x14ac:dyDescent="0.3">
      <c r="B554" t="s">
        <v>2019</v>
      </c>
      <c r="C554" t="s">
        <v>2683</v>
      </c>
      <c r="D554" t="s">
        <v>1131</v>
      </c>
      <c r="E554" t="s">
        <v>1132</v>
      </c>
      <c r="F554" t="s">
        <v>2196</v>
      </c>
      <c r="G554" t="str">
        <f t="shared" si="8"/>
        <v>새박</v>
      </c>
    </row>
    <row r="555" spans="2:7" x14ac:dyDescent="0.3">
      <c r="B555" t="s">
        <v>2020</v>
      </c>
      <c r="C555" t="s">
        <v>2684</v>
      </c>
      <c r="D555" t="s">
        <v>1133</v>
      </c>
      <c r="E555" t="s">
        <v>1134</v>
      </c>
      <c r="F555" t="s">
        <v>2196</v>
      </c>
      <c r="G555" t="str">
        <f t="shared" si="8"/>
        <v>새박</v>
      </c>
    </row>
    <row r="556" spans="2:7" x14ac:dyDescent="0.3">
      <c r="B556" t="s">
        <v>2021</v>
      </c>
      <c r="C556" t="s">
        <v>2685</v>
      </c>
      <c r="D556" t="s">
        <v>1135</v>
      </c>
      <c r="E556" t="s">
        <v>1136</v>
      </c>
      <c r="F556" t="s">
        <v>2022</v>
      </c>
      <c r="G556" t="str">
        <f t="shared" si="8"/>
        <v>새박</v>
      </c>
    </row>
    <row r="557" spans="2:7" x14ac:dyDescent="0.3">
      <c r="B557" t="s">
        <v>2023</v>
      </c>
      <c r="C557" t="s">
        <v>2686</v>
      </c>
      <c r="D557" t="s">
        <v>1137</v>
      </c>
      <c r="E557" t="s">
        <v>1138</v>
      </c>
      <c r="F557" t="s">
        <v>2378</v>
      </c>
      <c r="G557" t="str">
        <f t="shared" si="8"/>
        <v>새박</v>
      </c>
    </row>
    <row r="558" spans="2:7" x14ac:dyDescent="0.3">
      <c r="B558" t="s">
        <v>2024</v>
      </c>
      <c r="C558" t="s">
        <v>2687</v>
      </c>
      <c r="D558" t="s">
        <v>1139</v>
      </c>
      <c r="E558" t="s">
        <v>1140</v>
      </c>
      <c r="F558" t="s">
        <v>2378</v>
      </c>
      <c r="G558" t="str">
        <f t="shared" si="8"/>
        <v>새박</v>
      </c>
    </row>
    <row r="559" spans="2:7" x14ac:dyDescent="0.3">
      <c r="B559" t="s">
        <v>2026</v>
      </c>
      <c r="C559" t="s">
        <v>2688</v>
      </c>
      <c r="D559" t="s">
        <v>1141</v>
      </c>
      <c r="E559" t="s">
        <v>1142</v>
      </c>
      <c r="F559" t="s">
        <v>2027</v>
      </c>
      <c r="G559" t="str">
        <f t="shared" si="8"/>
        <v>새박</v>
      </c>
    </row>
    <row r="560" spans="2:7" x14ac:dyDescent="0.3">
      <c r="B560" t="s">
        <v>2028</v>
      </c>
      <c r="C560" t="s">
        <v>2689</v>
      </c>
      <c r="D560" t="s">
        <v>1143</v>
      </c>
      <c r="E560" t="s">
        <v>1144</v>
      </c>
      <c r="F560" t="s">
        <v>2027</v>
      </c>
      <c r="G560" t="str">
        <f t="shared" si="8"/>
        <v>새박</v>
      </c>
    </row>
    <row r="561" spans="2:7" x14ac:dyDescent="0.3">
      <c r="B561" t="s">
        <v>2029</v>
      </c>
      <c r="C561" t="s">
        <v>2690</v>
      </c>
      <c r="D561" t="s">
        <v>1145</v>
      </c>
      <c r="E561" t="s">
        <v>1146</v>
      </c>
      <c r="F561" t="s">
        <v>2027</v>
      </c>
      <c r="G561" t="str">
        <f t="shared" si="8"/>
        <v>새박</v>
      </c>
    </row>
    <row r="562" spans="2:7" x14ac:dyDescent="0.3">
      <c r="C562" t="s">
        <v>2690</v>
      </c>
      <c r="D562" t="s">
        <v>2691</v>
      </c>
      <c r="E562" t="s">
        <v>1146</v>
      </c>
      <c r="F562" t="s">
        <v>2453</v>
      </c>
      <c r="G562" t="str">
        <f t="shared" si="8"/>
        <v>hi</v>
      </c>
    </row>
    <row r="563" spans="2:7" x14ac:dyDescent="0.3">
      <c r="B563" t="s">
        <v>2030</v>
      </c>
      <c r="C563" t="s">
        <v>2692</v>
      </c>
      <c r="D563" t="s">
        <v>1147</v>
      </c>
      <c r="E563" t="s">
        <v>1148</v>
      </c>
      <c r="F563" t="s">
        <v>2047</v>
      </c>
      <c r="G563" t="str">
        <f t="shared" si="8"/>
        <v>새박</v>
      </c>
    </row>
    <row r="564" spans="2:7" x14ac:dyDescent="0.3">
      <c r="B564" t="s">
        <v>2032</v>
      </c>
      <c r="C564" t="s">
        <v>2693</v>
      </c>
      <c r="D564" t="s">
        <v>1149</v>
      </c>
      <c r="E564" t="s">
        <v>1150</v>
      </c>
      <c r="F564" t="s">
        <v>2047</v>
      </c>
      <c r="G564" t="str">
        <f t="shared" si="8"/>
        <v>새박</v>
      </c>
    </row>
    <row r="565" spans="2:7" x14ac:dyDescent="0.3">
      <c r="B565" t="s">
        <v>2033</v>
      </c>
      <c r="C565" t="s">
        <v>2694</v>
      </c>
      <c r="D565" t="s">
        <v>1151</v>
      </c>
      <c r="E565" t="s">
        <v>1152</v>
      </c>
      <c r="F565" t="s">
        <v>2047</v>
      </c>
      <c r="G565" t="str">
        <f t="shared" si="8"/>
        <v>새박</v>
      </c>
    </row>
    <row r="566" spans="2:7" x14ac:dyDescent="0.3">
      <c r="B566" t="s">
        <v>2036</v>
      </c>
      <c r="C566" t="s">
        <v>2695</v>
      </c>
      <c r="D566" t="s">
        <v>1153</v>
      </c>
      <c r="E566" t="s">
        <v>1154</v>
      </c>
      <c r="F566" t="s">
        <v>2047</v>
      </c>
      <c r="G566" t="str">
        <f t="shared" si="8"/>
        <v>새박</v>
      </c>
    </row>
    <row r="567" spans="2:7" x14ac:dyDescent="0.3">
      <c r="B567" t="s">
        <v>2038</v>
      </c>
      <c r="C567" t="s">
        <v>2696</v>
      </c>
      <c r="D567" t="s">
        <v>1155</v>
      </c>
      <c r="E567" t="s">
        <v>2697</v>
      </c>
      <c r="F567" t="s">
        <v>2047</v>
      </c>
      <c r="G567" t="str">
        <f t="shared" si="8"/>
        <v>새2</v>
      </c>
    </row>
    <row r="568" spans="2:7" x14ac:dyDescent="0.3">
      <c r="B568" t="s">
        <v>2039</v>
      </c>
      <c r="C568" t="s">
        <v>2698</v>
      </c>
      <c r="D568" t="s">
        <v>1158</v>
      </c>
      <c r="E568" t="s">
        <v>1159</v>
      </c>
      <c r="F568" t="s">
        <v>2102</v>
      </c>
      <c r="G568" t="str">
        <f t="shared" si="8"/>
        <v>새박</v>
      </c>
    </row>
    <row r="569" spans="2:7" x14ac:dyDescent="0.3">
      <c r="B569" t="s">
        <v>2041</v>
      </c>
      <c r="C569" t="s">
        <v>2699</v>
      </c>
      <c r="D569" t="s">
        <v>1160</v>
      </c>
      <c r="E569" t="s">
        <v>1161</v>
      </c>
      <c r="F569" t="s">
        <v>2102</v>
      </c>
      <c r="G569" t="str">
        <f t="shared" si="8"/>
        <v>새2</v>
      </c>
    </row>
    <row r="570" spans="2:7" x14ac:dyDescent="0.3">
      <c r="B570" t="s">
        <v>2043</v>
      </c>
      <c r="C570" t="s">
        <v>2700</v>
      </c>
      <c r="D570" t="s">
        <v>1162</v>
      </c>
      <c r="E570" t="s">
        <v>1163</v>
      </c>
      <c r="F570" t="s">
        <v>2196</v>
      </c>
      <c r="G570" t="str">
        <f t="shared" si="8"/>
        <v>새박</v>
      </c>
    </row>
    <row r="571" spans="2:7" x14ac:dyDescent="0.3">
      <c r="B571" t="s">
        <v>2044</v>
      </c>
      <c r="C571" t="s">
        <v>2701</v>
      </c>
      <c r="D571" t="s">
        <v>1164</v>
      </c>
      <c r="E571" t="s">
        <v>1165</v>
      </c>
      <c r="F571" t="s">
        <v>2196</v>
      </c>
      <c r="G571" t="str">
        <f t="shared" ref="G571:G634" si="9">MID(D571,4,2)</f>
        <v>새박</v>
      </c>
    </row>
    <row r="572" spans="2:7" x14ac:dyDescent="0.3">
      <c r="B572" t="s">
        <v>2046</v>
      </c>
      <c r="C572" t="s">
        <v>2702</v>
      </c>
      <c r="D572" t="s">
        <v>1166</v>
      </c>
      <c r="E572" t="s">
        <v>1167</v>
      </c>
      <c r="F572" t="s">
        <v>2022</v>
      </c>
      <c r="G572" t="str">
        <f t="shared" si="9"/>
        <v>새박</v>
      </c>
    </row>
    <row r="573" spans="2:7" x14ac:dyDescent="0.3">
      <c r="B573" t="s">
        <v>2049</v>
      </c>
      <c r="C573" t="s">
        <v>2703</v>
      </c>
      <c r="D573" t="s">
        <v>1168</v>
      </c>
      <c r="E573" t="s">
        <v>1169</v>
      </c>
      <c r="F573" t="s">
        <v>2022</v>
      </c>
      <c r="G573" t="str">
        <f t="shared" si="9"/>
        <v>새박</v>
      </c>
    </row>
    <row r="574" spans="2:7" x14ac:dyDescent="0.3">
      <c r="B574" t="s">
        <v>2050</v>
      </c>
      <c r="C574" t="s">
        <v>2704</v>
      </c>
      <c r="D574" t="s">
        <v>1170</v>
      </c>
      <c r="E574" t="s">
        <v>1171</v>
      </c>
      <c r="F574" t="s">
        <v>2027</v>
      </c>
      <c r="G574" t="str">
        <f t="shared" si="9"/>
        <v>새박</v>
      </c>
    </row>
    <row r="575" spans="2:7" x14ac:dyDescent="0.3">
      <c r="B575" t="s">
        <v>2051</v>
      </c>
      <c r="C575" t="s">
        <v>2705</v>
      </c>
      <c r="D575" t="s">
        <v>1172</v>
      </c>
      <c r="E575" t="s">
        <v>1173</v>
      </c>
      <c r="F575" t="s">
        <v>2027</v>
      </c>
      <c r="G575" t="str">
        <f t="shared" si="9"/>
        <v>새박</v>
      </c>
    </row>
    <row r="576" spans="2:7" x14ac:dyDescent="0.3">
      <c r="B576" t="s">
        <v>2052</v>
      </c>
      <c r="C576" t="s">
        <v>2706</v>
      </c>
      <c r="D576" t="s">
        <v>1174</v>
      </c>
      <c r="E576" t="s">
        <v>1175</v>
      </c>
      <c r="F576" t="s">
        <v>2121</v>
      </c>
      <c r="G576" t="str">
        <f t="shared" si="9"/>
        <v>새박</v>
      </c>
    </row>
    <row r="577" spans="2:7" x14ac:dyDescent="0.3">
      <c r="B577" t="s">
        <v>2054</v>
      </c>
      <c r="C577" t="s">
        <v>2707</v>
      </c>
      <c r="D577" t="s">
        <v>1176</v>
      </c>
      <c r="E577" t="s">
        <v>1177</v>
      </c>
      <c r="F577" t="s">
        <v>2121</v>
      </c>
      <c r="G577" t="str">
        <f t="shared" si="9"/>
        <v>새2</v>
      </c>
    </row>
    <row r="578" spans="2:7" x14ac:dyDescent="0.3">
      <c r="B578" t="s">
        <v>2055</v>
      </c>
      <c r="C578" t="s">
        <v>2708</v>
      </c>
      <c r="D578" t="s">
        <v>1178</v>
      </c>
      <c r="E578" t="s">
        <v>1179</v>
      </c>
      <c r="F578" t="s">
        <v>2042</v>
      </c>
      <c r="G578" t="str">
        <f t="shared" si="9"/>
        <v>새박</v>
      </c>
    </row>
    <row r="579" spans="2:7" x14ac:dyDescent="0.3">
      <c r="B579" t="s">
        <v>2058</v>
      </c>
      <c r="C579" t="s">
        <v>2709</v>
      </c>
      <c r="D579" t="s">
        <v>1180</v>
      </c>
      <c r="E579" t="s">
        <v>1181</v>
      </c>
      <c r="F579" t="s">
        <v>2042</v>
      </c>
      <c r="G579" t="str">
        <f t="shared" si="9"/>
        <v>새박</v>
      </c>
    </row>
    <row r="580" spans="2:7" x14ac:dyDescent="0.3">
      <c r="B580" t="s">
        <v>2061</v>
      </c>
      <c r="C580" t="s">
        <v>2710</v>
      </c>
      <c r="D580" t="s">
        <v>1182</v>
      </c>
      <c r="E580" t="s">
        <v>2711</v>
      </c>
      <c r="F580" t="s">
        <v>2042</v>
      </c>
      <c r="G580" t="str">
        <f t="shared" si="9"/>
        <v>새2</v>
      </c>
    </row>
    <row r="581" spans="2:7" x14ac:dyDescent="0.3">
      <c r="B581" t="s">
        <v>2061</v>
      </c>
      <c r="C581" t="s">
        <v>2710</v>
      </c>
      <c r="D581" t="s">
        <v>2712</v>
      </c>
      <c r="E581" t="s">
        <v>2711</v>
      </c>
      <c r="F581" t="s">
        <v>2042</v>
      </c>
      <c r="G581" t="str">
        <f t="shared" si="9"/>
        <v>f새</v>
      </c>
    </row>
    <row r="582" spans="2:7" x14ac:dyDescent="0.3">
      <c r="B582" t="s">
        <v>2064</v>
      </c>
      <c r="C582" t="s">
        <v>2713</v>
      </c>
      <c r="D582" t="s">
        <v>1185</v>
      </c>
      <c r="E582" t="s">
        <v>1186</v>
      </c>
      <c r="F582" t="s">
        <v>2057</v>
      </c>
      <c r="G582" t="str">
        <f t="shared" si="9"/>
        <v>새박</v>
      </c>
    </row>
    <row r="583" spans="2:7" x14ac:dyDescent="0.3">
      <c r="B583" t="s">
        <v>2065</v>
      </c>
      <c r="C583" t="s">
        <v>2714</v>
      </c>
      <c r="D583" t="s">
        <v>1187</v>
      </c>
      <c r="E583" t="s">
        <v>1188</v>
      </c>
      <c r="F583" t="s">
        <v>2057</v>
      </c>
      <c r="G583" t="str">
        <f t="shared" si="9"/>
        <v>새박</v>
      </c>
    </row>
    <row r="584" spans="2:7" x14ac:dyDescent="0.3">
      <c r="B584" t="s">
        <v>2066</v>
      </c>
      <c r="C584" t="s">
        <v>2715</v>
      </c>
      <c r="D584" t="s">
        <v>1189</v>
      </c>
      <c r="E584" t="s">
        <v>1190</v>
      </c>
      <c r="F584" t="s">
        <v>2283</v>
      </c>
      <c r="G584" t="str">
        <f t="shared" si="9"/>
        <v>새박</v>
      </c>
    </row>
    <row r="585" spans="2:7" x14ac:dyDescent="0.3">
      <c r="B585" t="s">
        <v>2067</v>
      </c>
      <c r="C585" t="s">
        <v>2716</v>
      </c>
      <c r="D585" t="s">
        <v>1191</v>
      </c>
      <c r="E585" t="s">
        <v>1192</v>
      </c>
      <c r="F585" t="s">
        <v>2283</v>
      </c>
      <c r="G585" t="str">
        <f t="shared" si="9"/>
        <v>새박</v>
      </c>
    </row>
    <row r="586" spans="2:7" x14ac:dyDescent="0.3">
      <c r="B586" t="s">
        <v>2070</v>
      </c>
      <c r="C586" t="s">
        <v>2717</v>
      </c>
      <c r="D586" t="s">
        <v>1193</v>
      </c>
      <c r="E586" t="s">
        <v>2718</v>
      </c>
      <c r="F586" t="s">
        <v>2283</v>
      </c>
      <c r="G586" t="str">
        <f t="shared" si="9"/>
        <v>새2</v>
      </c>
    </row>
    <row r="587" spans="2:7" x14ac:dyDescent="0.3">
      <c r="B587" t="s">
        <v>2071</v>
      </c>
      <c r="C587" t="s">
        <v>2719</v>
      </c>
      <c r="D587" t="s">
        <v>1196</v>
      </c>
      <c r="E587" t="s">
        <v>1197</v>
      </c>
      <c r="F587" t="s">
        <v>2271</v>
      </c>
      <c r="G587" t="str">
        <f t="shared" si="9"/>
        <v>새박</v>
      </c>
    </row>
    <row r="588" spans="2:7" x14ac:dyDescent="0.3">
      <c r="B588" t="s">
        <v>2072</v>
      </c>
      <c r="C588" t="s">
        <v>2720</v>
      </c>
      <c r="D588" t="s">
        <v>1198</v>
      </c>
      <c r="E588" t="s">
        <v>1199</v>
      </c>
      <c r="F588" t="s">
        <v>2271</v>
      </c>
      <c r="G588" t="str">
        <f t="shared" si="9"/>
        <v>새2</v>
      </c>
    </row>
    <row r="589" spans="2:7" x14ac:dyDescent="0.3">
      <c r="B589" t="s">
        <v>2074</v>
      </c>
      <c r="C589" t="s">
        <v>2721</v>
      </c>
      <c r="D589" t="s">
        <v>1200</v>
      </c>
      <c r="E589" t="s">
        <v>1201</v>
      </c>
      <c r="F589" t="s">
        <v>2062</v>
      </c>
      <c r="G589" t="str">
        <f t="shared" si="9"/>
        <v>새박</v>
      </c>
    </row>
    <row r="590" spans="2:7" x14ac:dyDescent="0.3">
      <c r="B590" t="s">
        <v>2076</v>
      </c>
      <c r="C590" t="s">
        <v>2722</v>
      </c>
      <c r="D590" t="s">
        <v>1202</v>
      </c>
      <c r="E590" t="s">
        <v>1203</v>
      </c>
      <c r="F590" t="s">
        <v>2099</v>
      </c>
      <c r="G590" t="str">
        <f t="shared" si="9"/>
        <v>새2</v>
      </c>
    </row>
    <row r="591" spans="2:7" x14ac:dyDescent="0.3">
      <c r="B591" t="s">
        <v>2078</v>
      </c>
      <c r="C591" t="s">
        <v>2723</v>
      </c>
      <c r="D591" t="s">
        <v>1204</v>
      </c>
      <c r="E591" t="s">
        <v>1205</v>
      </c>
      <c r="F591" t="s">
        <v>2047</v>
      </c>
      <c r="G591" t="str">
        <f t="shared" si="9"/>
        <v>새2</v>
      </c>
    </row>
    <row r="592" spans="2:7" x14ac:dyDescent="0.3">
      <c r="B592" t="s">
        <v>2080</v>
      </c>
      <c r="C592" t="s">
        <v>2724</v>
      </c>
      <c r="D592" t="s">
        <v>1207</v>
      </c>
      <c r="E592" t="s">
        <v>1208</v>
      </c>
      <c r="F592" t="s">
        <v>2108</v>
      </c>
      <c r="G592" t="str">
        <f t="shared" si="9"/>
        <v>새박</v>
      </c>
    </row>
    <row r="593" spans="2:7" x14ac:dyDescent="0.3">
      <c r="B593" t="s">
        <v>2082</v>
      </c>
      <c r="C593" t="s">
        <v>2725</v>
      </c>
      <c r="D593" t="s">
        <v>1209</v>
      </c>
      <c r="E593" t="s">
        <v>1210</v>
      </c>
      <c r="F593" t="s">
        <v>2108</v>
      </c>
      <c r="G593" t="str">
        <f t="shared" si="9"/>
        <v>새박</v>
      </c>
    </row>
    <row r="594" spans="2:7" x14ac:dyDescent="0.3">
      <c r="B594" t="s">
        <v>2084</v>
      </c>
      <c r="C594" t="s">
        <v>2726</v>
      </c>
      <c r="D594" t="s">
        <v>1211</v>
      </c>
      <c r="E594" t="s">
        <v>1212</v>
      </c>
      <c r="F594" t="s">
        <v>2108</v>
      </c>
      <c r="G594" t="str">
        <f t="shared" si="9"/>
        <v>새2</v>
      </c>
    </row>
    <row r="595" spans="2:7" x14ac:dyDescent="0.3">
      <c r="B595" t="s">
        <v>2086</v>
      </c>
      <c r="C595" t="s">
        <v>2727</v>
      </c>
      <c r="D595" t="s">
        <v>1213</v>
      </c>
      <c r="E595" t="s">
        <v>1214</v>
      </c>
      <c r="F595" t="s">
        <v>2027</v>
      </c>
      <c r="G595" t="str">
        <f t="shared" si="9"/>
        <v>새박</v>
      </c>
    </row>
    <row r="596" spans="2:7" x14ac:dyDescent="0.3">
      <c r="B596" t="s">
        <v>2088</v>
      </c>
      <c r="C596" t="s">
        <v>2728</v>
      </c>
      <c r="D596" t="s">
        <v>1215</v>
      </c>
      <c r="E596" t="s">
        <v>1216</v>
      </c>
      <c r="F596" t="s">
        <v>2295</v>
      </c>
      <c r="G596" t="str">
        <f t="shared" si="9"/>
        <v>새박</v>
      </c>
    </row>
    <row r="597" spans="2:7" x14ac:dyDescent="0.3">
      <c r="B597" t="s">
        <v>2089</v>
      </c>
      <c r="C597" t="s">
        <v>2729</v>
      </c>
      <c r="D597" t="s">
        <v>1217</v>
      </c>
      <c r="E597" t="s">
        <v>2730</v>
      </c>
      <c r="F597" t="s">
        <v>2295</v>
      </c>
      <c r="G597" t="str">
        <f t="shared" si="9"/>
        <v>새2</v>
      </c>
    </row>
    <row r="598" spans="2:7" x14ac:dyDescent="0.3">
      <c r="B598" t="s">
        <v>2090</v>
      </c>
      <c r="C598" t="s">
        <v>2731</v>
      </c>
      <c r="D598" t="s">
        <v>1220</v>
      </c>
      <c r="E598" t="s">
        <v>1221</v>
      </c>
      <c r="F598" t="s">
        <v>2108</v>
      </c>
      <c r="G598" t="str">
        <f t="shared" si="9"/>
        <v>새2</v>
      </c>
    </row>
    <row r="599" spans="2:7" x14ac:dyDescent="0.3">
      <c r="B599" t="s">
        <v>2091</v>
      </c>
      <c r="C599" t="s">
        <v>2732</v>
      </c>
      <c r="D599" t="s">
        <v>1222</v>
      </c>
      <c r="E599" t="s">
        <v>1223</v>
      </c>
      <c r="F599" t="s">
        <v>2108</v>
      </c>
      <c r="G599" t="str">
        <f t="shared" si="9"/>
        <v>새2</v>
      </c>
    </row>
    <row r="600" spans="2:7" x14ac:dyDescent="0.3">
      <c r="B600" t="s">
        <v>2093</v>
      </c>
      <c r="C600" t="s">
        <v>2733</v>
      </c>
      <c r="D600" t="s">
        <v>1224</v>
      </c>
      <c r="E600" t="s">
        <v>1225</v>
      </c>
      <c r="F600" t="s">
        <v>2094</v>
      </c>
      <c r="G600" t="str">
        <f t="shared" si="9"/>
        <v>새박</v>
      </c>
    </row>
    <row r="601" spans="2:7" x14ac:dyDescent="0.3">
      <c r="B601" t="s">
        <v>2095</v>
      </c>
      <c r="C601" t="s">
        <v>2734</v>
      </c>
      <c r="D601" t="s">
        <v>1226</v>
      </c>
      <c r="E601" t="s">
        <v>1227</v>
      </c>
      <c r="F601" t="s">
        <v>2094</v>
      </c>
      <c r="G601" t="str">
        <f t="shared" si="9"/>
        <v>새박</v>
      </c>
    </row>
    <row r="602" spans="2:7" x14ac:dyDescent="0.3">
      <c r="B602" t="s">
        <v>2096</v>
      </c>
      <c r="C602" t="s">
        <v>2735</v>
      </c>
      <c r="D602" t="s">
        <v>1228</v>
      </c>
      <c r="E602" t="s">
        <v>2736</v>
      </c>
      <c r="F602" t="s">
        <v>2094</v>
      </c>
      <c r="G602" t="str">
        <f t="shared" si="9"/>
        <v>새박</v>
      </c>
    </row>
    <row r="603" spans="2:7" x14ac:dyDescent="0.3">
      <c r="B603" t="s">
        <v>2097</v>
      </c>
      <c r="C603" t="s">
        <v>2737</v>
      </c>
      <c r="D603" t="s">
        <v>1231</v>
      </c>
      <c r="E603" t="s">
        <v>1232</v>
      </c>
      <c r="F603" t="s">
        <v>2037</v>
      </c>
      <c r="G603" t="str">
        <f t="shared" si="9"/>
        <v>새박</v>
      </c>
    </row>
    <row r="604" spans="2:7" x14ac:dyDescent="0.3">
      <c r="B604" t="s">
        <v>2098</v>
      </c>
      <c r="C604" t="s">
        <v>2738</v>
      </c>
      <c r="D604" t="s">
        <v>1233</v>
      </c>
      <c r="E604" t="s">
        <v>1234</v>
      </c>
      <c r="F604" t="s">
        <v>2037</v>
      </c>
      <c r="G604" t="str">
        <f t="shared" si="9"/>
        <v>새박</v>
      </c>
    </row>
    <row r="605" spans="2:7" x14ac:dyDescent="0.3">
      <c r="B605" t="s">
        <v>2100</v>
      </c>
      <c r="C605" t="s">
        <v>2739</v>
      </c>
      <c r="D605" t="s">
        <v>1235</v>
      </c>
      <c r="E605" t="s">
        <v>2740</v>
      </c>
      <c r="F605" t="s">
        <v>2037</v>
      </c>
      <c r="G605" t="str">
        <f t="shared" si="9"/>
        <v>새2</v>
      </c>
    </row>
    <row r="606" spans="2:7" x14ac:dyDescent="0.3">
      <c r="B606" t="s">
        <v>2101</v>
      </c>
      <c r="C606" t="s">
        <v>2741</v>
      </c>
      <c r="D606" t="s">
        <v>1238</v>
      </c>
      <c r="E606" t="s">
        <v>1239</v>
      </c>
      <c r="F606" t="s">
        <v>2742</v>
      </c>
      <c r="G606" t="str">
        <f t="shared" si="9"/>
        <v>새박</v>
      </c>
    </row>
    <row r="607" spans="2:7" x14ac:dyDescent="0.3">
      <c r="B607" t="s">
        <v>2104</v>
      </c>
      <c r="C607" t="s">
        <v>2743</v>
      </c>
      <c r="D607" t="s">
        <v>1240</v>
      </c>
      <c r="E607" t="s">
        <v>1241</v>
      </c>
      <c r="F607" t="s">
        <v>2742</v>
      </c>
      <c r="G607" t="str">
        <f t="shared" si="9"/>
        <v>새2</v>
      </c>
    </row>
    <row r="608" spans="2:7" x14ac:dyDescent="0.3">
      <c r="B608" t="s">
        <v>2105</v>
      </c>
      <c r="C608" t="s">
        <v>2744</v>
      </c>
      <c r="D608" t="s">
        <v>1242</v>
      </c>
      <c r="E608" t="s">
        <v>1243</v>
      </c>
      <c r="F608" t="s">
        <v>2196</v>
      </c>
      <c r="G608" t="str">
        <f t="shared" si="9"/>
        <v>새박</v>
      </c>
    </row>
    <row r="609" spans="2:7" x14ac:dyDescent="0.3">
      <c r="B609" t="s">
        <v>2106</v>
      </c>
      <c r="C609" t="s">
        <v>2745</v>
      </c>
      <c r="D609" t="s">
        <v>1244</v>
      </c>
      <c r="E609" t="s">
        <v>1245</v>
      </c>
      <c r="F609" t="s">
        <v>2196</v>
      </c>
      <c r="G609" t="str">
        <f t="shared" si="9"/>
        <v>새2</v>
      </c>
    </row>
    <row r="610" spans="2:7" x14ac:dyDescent="0.3">
      <c r="C610" t="s">
        <v>2745</v>
      </c>
      <c r="D610" t="s">
        <v>2746</v>
      </c>
      <c r="E610" t="s">
        <v>1245</v>
      </c>
      <c r="F610" t="s">
        <v>2413</v>
      </c>
      <c r="G610" t="str">
        <f t="shared" si="9"/>
        <v>hi</v>
      </c>
    </row>
    <row r="611" spans="2:7" x14ac:dyDescent="0.3">
      <c r="B611" t="s">
        <v>2107</v>
      </c>
      <c r="C611" t="s">
        <v>2747</v>
      </c>
      <c r="D611" t="s">
        <v>1246</v>
      </c>
      <c r="E611" t="s">
        <v>1247</v>
      </c>
      <c r="F611" t="s">
        <v>2027</v>
      </c>
      <c r="G611" t="str">
        <f t="shared" si="9"/>
        <v>새2</v>
      </c>
    </row>
    <row r="612" spans="2:7" x14ac:dyDescent="0.3">
      <c r="B612" t="s">
        <v>2107</v>
      </c>
      <c r="C612" t="s">
        <v>2747</v>
      </c>
      <c r="D612" t="s">
        <v>2748</v>
      </c>
      <c r="E612" t="s">
        <v>1247</v>
      </c>
      <c r="F612" t="s">
        <v>2027</v>
      </c>
      <c r="G612" t="str">
        <f t="shared" si="9"/>
        <v>b새</v>
      </c>
    </row>
    <row r="613" spans="2:7" x14ac:dyDescent="0.3">
      <c r="C613" t="s">
        <v>2747</v>
      </c>
      <c r="D613" t="s">
        <v>2749</v>
      </c>
      <c r="E613" t="s">
        <v>1247</v>
      </c>
      <c r="F613" t="s">
        <v>2027</v>
      </c>
      <c r="G613" t="str">
        <f t="shared" si="9"/>
        <v>w새</v>
      </c>
    </row>
    <row r="614" spans="2:7" x14ac:dyDescent="0.3">
      <c r="B614" t="s">
        <v>2109</v>
      </c>
      <c r="C614" t="s">
        <v>2750</v>
      </c>
      <c r="D614" t="s">
        <v>1248</v>
      </c>
      <c r="E614" t="s">
        <v>1249</v>
      </c>
      <c r="F614" t="s">
        <v>2751</v>
      </c>
      <c r="G614" t="str">
        <f t="shared" si="9"/>
        <v>새박</v>
      </c>
    </row>
    <row r="615" spans="2:7" x14ac:dyDescent="0.3">
      <c r="B615" t="s">
        <v>2110</v>
      </c>
      <c r="C615" t="s">
        <v>2752</v>
      </c>
      <c r="D615" t="s">
        <v>1250</v>
      </c>
      <c r="E615" t="s">
        <v>1251</v>
      </c>
      <c r="F615" t="s">
        <v>2751</v>
      </c>
      <c r="G615" t="str">
        <f t="shared" si="9"/>
        <v>새박</v>
      </c>
    </row>
    <row r="616" spans="2:7" x14ac:dyDescent="0.3">
      <c r="B616" t="s">
        <v>2113</v>
      </c>
      <c r="C616" t="s">
        <v>2753</v>
      </c>
      <c r="D616" t="s">
        <v>1252</v>
      </c>
      <c r="E616" t="s">
        <v>2754</v>
      </c>
      <c r="F616" t="s">
        <v>2751</v>
      </c>
      <c r="G616" t="str">
        <f t="shared" si="9"/>
        <v>새2</v>
      </c>
    </row>
    <row r="617" spans="2:7" x14ac:dyDescent="0.3">
      <c r="B617" t="s">
        <v>2115</v>
      </c>
      <c r="C617" t="s">
        <v>2755</v>
      </c>
      <c r="D617" t="s">
        <v>1255</v>
      </c>
      <c r="E617" t="s">
        <v>1256</v>
      </c>
      <c r="F617" t="s">
        <v>2022</v>
      </c>
      <c r="G617" t="str">
        <f t="shared" si="9"/>
        <v>새박</v>
      </c>
    </row>
    <row r="618" spans="2:7" x14ac:dyDescent="0.3">
      <c r="C618" t="s">
        <v>2755</v>
      </c>
      <c r="D618" t="s">
        <v>1257</v>
      </c>
      <c r="E618" t="s">
        <v>1256</v>
      </c>
      <c r="F618" t="s">
        <v>2079</v>
      </c>
      <c r="G618" t="str">
        <f t="shared" si="9"/>
        <v>ga</v>
      </c>
    </row>
    <row r="619" spans="2:7" x14ac:dyDescent="0.3">
      <c r="B619" t="s">
        <v>2116</v>
      </c>
      <c r="C619" t="s">
        <v>2756</v>
      </c>
      <c r="D619" t="s">
        <v>1259</v>
      </c>
      <c r="E619" t="s">
        <v>2757</v>
      </c>
      <c r="F619" t="s">
        <v>2022</v>
      </c>
      <c r="G619" t="str">
        <f t="shared" si="9"/>
        <v>새2</v>
      </c>
    </row>
    <row r="620" spans="2:7" x14ac:dyDescent="0.3">
      <c r="B620" t="s">
        <v>2116</v>
      </c>
      <c r="C620" t="s">
        <v>2756</v>
      </c>
      <c r="D620" t="s">
        <v>1261</v>
      </c>
      <c r="E620" t="s">
        <v>2757</v>
      </c>
      <c r="F620" t="s">
        <v>2758</v>
      </c>
      <c r="G620" t="str">
        <f t="shared" si="9"/>
        <v>d새</v>
      </c>
    </row>
    <row r="621" spans="2:7" x14ac:dyDescent="0.3">
      <c r="C621" t="s">
        <v>2756</v>
      </c>
      <c r="D621" t="s">
        <v>1263</v>
      </c>
      <c r="E621" t="s">
        <v>2757</v>
      </c>
      <c r="F621" t="s">
        <v>2079</v>
      </c>
      <c r="G621" t="str">
        <f t="shared" si="9"/>
        <v>ga</v>
      </c>
    </row>
    <row r="622" spans="2:7" x14ac:dyDescent="0.3">
      <c r="C622" t="s">
        <v>2756</v>
      </c>
      <c r="D622" t="s">
        <v>1265</v>
      </c>
      <c r="E622" t="s">
        <v>2757</v>
      </c>
      <c r="F622" t="s">
        <v>2759</v>
      </c>
      <c r="G622" t="str">
        <f t="shared" si="9"/>
        <v>gd</v>
      </c>
    </row>
    <row r="623" spans="2:7" x14ac:dyDescent="0.3">
      <c r="B623" t="s">
        <v>2117</v>
      </c>
      <c r="C623" t="s">
        <v>2760</v>
      </c>
      <c r="D623" t="s">
        <v>1267</v>
      </c>
      <c r="E623" t="s">
        <v>1268</v>
      </c>
      <c r="F623" t="s">
        <v>2196</v>
      </c>
      <c r="G623" t="str">
        <f t="shared" si="9"/>
        <v>새2</v>
      </c>
    </row>
    <row r="624" spans="2:7" x14ac:dyDescent="0.3">
      <c r="B624" t="s">
        <v>2120</v>
      </c>
      <c r="C624" t="s">
        <v>2761</v>
      </c>
      <c r="D624" t="s">
        <v>1269</v>
      </c>
      <c r="E624" t="s">
        <v>1270</v>
      </c>
      <c r="F624" t="s">
        <v>2324</v>
      </c>
      <c r="G624" t="str">
        <f t="shared" si="9"/>
        <v>새박</v>
      </c>
    </row>
    <row r="625" spans="2:7" x14ac:dyDescent="0.3">
      <c r="B625" t="s">
        <v>2122</v>
      </c>
      <c r="C625" t="s">
        <v>2762</v>
      </c>
      <c r="D625" t="s">
        <v>1271</v>
      </c>
      <c r="E625" t="s">
        <v>1272</v>
      </c>
      <c r="F625" t="s">
        <v>2324</v>
      </c>
      <c r="G625" t="str">
        <f t="shared" si="9"/>
        <v>새2</v>
      </c>
    </row>
    <row r="626" spans="2:7" x14ac:dyDescent="0.3">
      <c r="B626" t="s">
        <v>2123</v>
      </c>
      <c r="C626" t="s">
        <v>2763</v>
      </c>
      <c r="D626" t="s">
        <v>1273</v>
      </c>
      <c r="E626" t="s">
        <v>1274</v>
      </c>
      <c r="F626" t="s">
        <v>2764</v>
      </c>
      <c r="G626" t="str">
        <f t="shared" si="9"/>
        <v>새박</v>
      </c>
    </row>
    <row r="627" spans="2:7" x14ac:dyDescent="0.3">
      <c r="B627" t="s">
        <v>2125</v>
      </c>
      <c r="C627" t="s">
        <v>2765</v>
      </c>
      <c r="D627" t="s">
        <v>1275</v>
      </c>
      <c r="E627" t="s">
        <v>1276</v>
      </c>
      <c r="F627" t="s">
        <v>2764</v>
      </c>
      <c r="G627" t="str">
        <f t="shared" si="9"/>
        <v>새2</v>
      </c>
    </row>
    <row r="628" spans="2:7" x14ac:dyDescent="0.3">
      <c r="B628" t="s">
        <v>2126</v>
      </c>
      <c r="C628" t="s">
        <v>2766</v>
      </c>
      <c r="D628" t="s">
        <v>1277</v>
      </c>
      <c r="E628" t="s">
        <v>1278</v>
      </c>
      <c r="F628" t="s">
        <v>2271</v>
      </c>
      <c r="G628" t="str">
        <f t="shared" si="9"/>
        <v>새2</v>
      </c>
    </row>
    <row r="629" spans="2:7" x14ac:dyDescent="0.3">
      <c r="B629" t="s">
        <v>2127</v>
      </c>
      <c r="C629" t="s">
        <v>2767</v>
      </c>
      <c r="D629" t="s">
        <v>1279</v>
      </c>
      <c r="E629" t="s">
        <v>1280</v>
      </c>
      <c r="F629" t="s">
        <v>2305</v>
      </c>
      <c r="G629" t="str">
        <f t="shared" si="9"/>
        <v>새박</v>
      </c>
    </row>
    <row r="630" spans="2:7" x14ac:dyDescent="0.3">
      <c r="C630" t="s">
        <v>2767</v>
      </c>
      <c r="D630" t="s">
        <v>1281</v>
      </c>
      <c r="E630" t="s">
        <v>1280</v>
      </c>
      <c r="F630" t="s">
        <v>2768</v>
      </c>
      <c r="G630" t="str">
        <f t="shared" si="9"/>
        <v>ga</v>
      </c>
    </row>
    <row r="631" spans="2:7" x14ac:dyDescent="0.3">
      <c r="B631" t="s">
        <v>2128</v>
      </c>
      <c r="C631" t="s">
        <v>2769</v>
      </c>
      <c r="D631" t="s">
        <v>1283</v>
      </c>
      <c r="E631" t="s">
        <v>1284</v>
      </c>
      <c r="F631" t="s">
        <v>2305</v>
      </c>
      <c r="G631" t="str">
        <f t="shared" si="9"/>
        <v>새2</v>
      </c>
    </row>
    <row r="632" spans="2:7" x14ac:dyDescent="0.3">
      <c r="B632" t="s">
        <v>2129</v>
      </c>
      <c r="C632" t="s">
        <v>2770</v>
      </c>
      <c r="D632" t="s">
        <v>1285</v>
      </c>
      <c r="E632" t="s">
        <v>1286</v>
      </c>
      <c r="F632" t="s">
        <v>2338</v>
      </c>
      <c r="G632" t="str">
        <f t="shared" si="9"/>
        <v>새박</v>
      </c>
    </row>
    <row r="633" spans="2:7" x14ac:dyDescent="0.3">
      <c r="B633" t="s">
        <v>2130</v>
      </c>
      <c r="C633" t="s">
        <v>2771</v>
      </c>
      <c r="D633" t="s">
        <v>1287</v>
      </c>
      <c r="E633" t="s">
        <v>1288</v>
      </c>
      <c r="F633" t="s">
        <v>2338</v>
      </c>
      <c r="G633" t="str">
        <f t="shared" si="9"/>
        <v>새2</v>
      </c>
    </row>
    <row r="634" spans="2:7" x14ac:dyDescent="0.3">
      <c r="B634" t="s">
        <v>2132</v>
      </c>
      <c r="C634" t="s">
        <v>2772</v>
      </c>
      <c r="D634" t="s">
        <v>1289</v>
      </c>
      <c r="E634" t="s">
        <v>1290</v>
      </c>
      <c r="F634" t="s">
        <v>2228</v>
      </c>
      <c r="G634" t="str">
        <f t="shared" si="9"/>
        <v>새박</v>
      </c>
    </row>
    <row r="635" spans="2:7" x14ac:dyDescent="0.3">
      <c r="B635" t="s">
        <v>2134</v>
      </c>
      <c r="C635" t="s">
        <v>2773</v>
      </c>
      <c r="D635" t="s">
        <v>1291</v>
      </c>
      <c r="E635" t="s">
        <v>1292</v>
      </c>
      <c r="F635" t="s">
        <v>2228</v>
      </c>
      <c r="G635" t="str">
        <f t="shared" ref="G635:G698" si="10">MID(D635,4,2)</f>
        <v>새2</v>
      </c>
    </row>
    <row r="636" spans="2:7" x14ac:dyDescent="0.3">
      <c r="B636" t="s">
        <v>2135</v>
      </c>
      <c r="C636" t="s">
        <v>2774</v>
      </c>
      <c r="D636" t="s">
        <v>1293</v>
      </c>
      <c r="E636" t="s">
        <v>1294</v>
      </c>
      <c r="F636" t="s">
        <v>2053</v>
      </c>
      <c r="G636" t="str">
        <f t="shared" si="10"/>
        <v>새박</v>
      </c>
    </row>
    <row r="637" spans="2:7" x14ac:dyDescent="0.3">
      <c r="B637" t="s">
        <v>2138</v>
      </c>
      <c r="C637" t="s">
        <v>2775</v>
      </c>
      <c r="D637" t="s">
        <v>1295</v>
      </c>
      <c r="E637" t="s">
        <v>1296</v>
      </c>
      <c r="F637" t="s">
        <v>2053</v>
      </c>
      <c r="G637" t="str">
        <f t="shared" si="10"/>
        <v>새2</v>
      </c>
    </row>
    <row r="638" spans="2:7" x14ac:dyDescent="0.3">
      <c r="B638" t="s">
        <v>2139</v>
      </c>
      <c r="C638" t="s">
        <v>2776</v>
      </c>
      <c r="D638" t="s">
        <v>1297</v>
      </c>
      <c r="E638" t="s">
        <v>1298</v>
      </c>
      <c r="F638" t="s">
        <v>2102</v>
      </c>
      <c r="G638" t="str">
        <f t="shared" si="10"/>
        <v>새박</v>
      </c>
    </row>
    <row r="639" spans="2:7" x14ac:dyDescent="0.3">
      <c r="C639" t="s">
        <v>2776</v>
      </c>
      <c r="D639" t="s">
        <v>2777</v>
      </c>
      <c r="E639" t="s">
        <v>1298</v>
      </c>
      <c r="F639" t="s">
        <v>2778</v>
      </c>
      <c r="G639" t="str">
        <f t="shared" si="10"/>
        <v>hi</v>
      </c>
    </row>
    <row r="640" spans="2:7" x14ac:dyDescent="0.3">
      <c r="B640" t="s">
        <v>2141</v>
      </c>
      <c r="C640" t="s">
        <v>2779</v>
      </c>
      <c r="D640" t="s">
        <v>1299</v>
      </c>
      <c r="E640" t="s">
        <v>1300</v>
      </c>
      <c r="F640" t="s">
        <v>2102</v>
      </c>
      <c r="G640" t="str">
        <f t="shared" si="10"/>
        <v>새2</v>
      </c>
    </row>
    <row r="641" spans="2:7" x14ac:dyDescent="0.3">
      <c r="C641" t="s">
        <v>2779</v>
      </c>
      <c r="D641" t="s">
        <v>2780</v>
      </c>
      <c r="E641" t="s">
        <v>1300</v>
      </c>
      <c r="F641" t="s">
        <v>2778</v>
      </c>
      <c r="G641" t="str">
        <f t="shared" si="10"/>
        <v>hi</v>
      </c>
    </row>
    <row r="642" spans="2:7" x14ac:dyDescent="0.3">
      <c r="B642" t="s">
        <v>2142</v>
      </c>
      <c r="C642" t="s">
        <v>2781</v>
      </c>
      <c r="D642" t="s">
        <v>1301</v>
      </c>
      <c r="E642" t="s">
        <v>1302</v>
      </c>
      <c r="F642" t="s">
        <v>2047</v>
      </c>
      <c r="G642" t="str">
        <f t="shared" si="10"/>
        <v>새박</v>
      </c>
    </row>
    <row r="643" spans="2:7" x14ac:dyDescent="0.3">
      <c r="B643" t="s">
        <v>2144</v>
      </c>
      <c r="C643" t="s">
        <v>2782</v>
      </c>
      <c r="D643" t="s">
        <v>1303</v>
      </c>
      <c r="E643" t="s">
        <v>1304</v>
      </c>
      <c r="F643" t="s">
        <v>2047</v>
      </c>
      <c r="G643" t="str">
        <f t="shared" si="10"/>
        <v>새2</v>
      </c>
    </row>
    <row r="644" spans="2:7" x14ac:dyDescent="0.3">
      <c r="B644" t="s">
        <v>2147</v>
      </c>
      <c r="C644" t="s">
        <v>2783</v>
      </c>
      <c r="D644" t="s">
        <v>1305</v>
      </c>
      <c r="E644" t="s">
        <v>1306</v>
      </c>
      <c r="F644" t="s">
        <v>2121</v>
      </c>
      <c r="G644" t="str">
        <f t="shared" si="10"/>
        <v>새박</v>
      </c>
    </row>
    <row r="645" spans="2:7" x14ac:dyDescent="0.3">
      <c r="B645" t="s">
        <v>2150</v>
      </c>
      <c r="C645" t="s">
        <v>2784</v>
      </c>
      <c r="D645" t="s">
        <v>1307</v>
      </c>
      <c r="E645" t="s">
        <v>1308</v>
      </c>
      <c r="F645" t="s">
        <v>2121</v>
      </c>
      <c r="G645" t="str">
        <f t="shared" si="10"/>
        <v>새박</v>
      </c>
    </row>
    <row r="646" spans="2:7" x14ac:dyDescent="0.3">
      <c r="B646" t="s">
        <v>2152</v>
      </c>
      <c r="C646" t="s">
        <v>2785</v>
      </c>
      <c r="D646" t="s">
        <v>1309</v>
      </c>
      <c r="E646" t="s">
        <v>1310</v>
      </c>
      <c r="F646" t="s">
        <v>2121</v>
      </c>
      <c r="G646" t="str">
        <f t="shared" si="10"/>
        <v>새2</v>
      </c>
    </row>
    <row r="647" spans="2:7" x14ac:dyDescent="0.3">
      <c r="B647" t="s">
        <v>2153</v>
      </c>
      <c r="C647" t="s">
        <v>2786</v>
      </c>
      <c r="D647" t="s">
        <v>1311</v>
      </c>
      <c r="E647" t="s">
        <v>1312</v>
      </c>
      <c r="F647" t="s">
        <v>2121</v>
      </c>
      <c r="G647" t="str">
        <f t="shared" si="10"/>
        <v>새박</v>
      </c>
    </row>
    <row r="648" spans="2:7" x14ac:dyDescent="0.3">
      <c r="B648" t="s">
        <v>2154</v>
      </c>
      <c r="C648" t="s">
        <v>2787</v>
      </c>
      <c r="D648" t="s">
        <v>1313</v>
      </c>
      <c r="E648" t="s">
        <v>1314</v>
      </c>
      <c r="F648" t="s">
        <v>2121</v>
      </c>
      <c r="G648" t="str">
        <f t="shared" si="10"/>
        <v>새박</v>
      </c>
    </row>
    <row r="649" spans="2:7" x14ac:dyDescent="0.3">
      <c r="B649" t="s">
        <v>2155</v>
      </c>
      <c r="C649" t="s">
        <v>2788</v>
      </c>
      <c r="D649" t="s">
        <v>1315</v>
      </c>
      <c r="E649" t="s">
        <v>1316</v>
      </c>
      <c r="F649" t="s">
        <v>2121</v>
      </c>
      <c r="G649" t="str">
        <f t="shared" si="10"/>
        <v>새2</v>
      </c>
    </row>
    <row r="650" spans="2:7" x14ac:dyDescent="0.3">
      <c r="B650" t="s">
        <v>2156</v>
      </c>
      <c r="C650" t="s">
        <v>2789</v>
      </c>
      <c r="D650" t="s">
        <v>1317</v>
      </c>
      <c r="E650" t="s">
        <v>1318</v>
      </c>
      <c r="F650" t="s">
        <v>2214</v>
      </c>
      <c r="G650" t="str">
        <f t="shared" si="10"/>
        <v>새박</v>
      </c>
    </row>
    <row r="651" spans="2:7" x14ac:dyDescent="0.3">
      <c r="B651" t="s">
        <v>2157</v>
      </c>
      <c r="C651" t="s">
        <v>2790</v>
      </c>
      <c r="D651" t="s">
        <v>1319</v>
      </c>
      <c r="E651" t="s">
        <v>1320</v>
      </c>
      <c r="F651" t="s">
        <v>2214</v>
      </c>
      <c r="G651" t="str">
        <f t="shared" si="10"/>
        <v>새박</v>
      </c>
    </row>
    <row r="652" spans="2:7" x14ac:dyDescent="0.3">
      <c r="B652" t="s">
        <v>2159</v>
      </c>
      <c r="C652" t="s">
        <v>2791</v>
      </c>
      <c r="D652" t="s">
        <v>1321</v>
      </c>
      <c r="E652" t="s">
        <v>1322</v>
      </c>
      <c r="F652" t="s">
        <v>2079</v>
      </c>
      <c r="G652" t="str">
        <f t="shared" si="10"/>
        <v>새박</v>
      </c>
    </row>
    <row r="653" spans="2:7" x14ac:dyDescent="0.3">
      <c r="B653" t="s">
        <v>2161</v>
      </c>
      <c r="C653" t="s">
        <v>2792</v>
      </c>
      <c r="D653" t="s">
        <v>1323</v>
      </c>
      <c r="E653" t="s">
        <v>1324</v>
      </c>
      <c r="F653" t="s">
        <v>2079</v>
      </c>
      <c r="G653" t="str">
        <f t="shared" si="10"/>
        <v>새박</v>
      </c>
    </row>
    <row r="654" spans="2:7" x14ac:dyDescent="0.3">
      <c r="B654" t="s">
        <v>2162</v>
      </c>
      <c r="C654" t="s">
        <v>2793</v>
      </c>
      <c r="D654" t="s">
        <v>1325</v>
      </c>
      <c r="E654" t="s">
        <v>1326</v>
      </c>
      <c r="F654" t="s">
        <v>2079</v>
      </c>
      <c r="G654" t="str">
        <f t="shared" si="10"/>
        <v>새2</v>
      </c>
    </row>
    <row r="655" spans="2:7" x14ac:dyDescent="0.3">
      <c r="B655" t="s">
        <v>2163</v>
      </c>
      <c r="C655" t="s">
        <v>2794</v>
      </c>
      <c r="D655" t="s">
        <v>1327</v>
      </c>
      <c r="E655" t="s">
        <v>1328</v>
      </c>
      <c r="F655" t="s">
        <v>2795</v>
      </c>
      <c r="G655" t="str">
        <f t="shared" si="10"/>
        <v>새박</v>
      </c>
    </row>
    <row r="656" spans="2:7" x14ac:dyDescent="0.3">
      <c r="B656" t="s">
        <v>2164</v>
      </c>
      <c r="C656" t="s">
        <v>2796</v>
      </c>
      <c r="D656" t="s">
        <v>1329</v>
      </c>
      <c r="E656" t="s">
        <v>1330</v>
      </c>
      <c r="F656" t="s">
        <v>2795</v>
      </c>
      <c r="G656" t="str">
        <f t="shared" si="10"/>
        <v>새박</v>
      </c>
    </row>
    <row r="657" spans="2:7" x14ac:dyDescent="0.3">
      <c r="B657" t="s">
        <v>2166</v>
      </c>
      <c r="C657" t="s">
        <v>2797</v>
      </c>
      <c r="D657" t="s">
        <v>1331</v>
      </c>
      <c r="E657" t="s">
        <v>1332</v>
      </c>
      <c r="F657" t="s">
        <v>2233</v>
      </c>
      <c r="G657" t="str">
        <f t="shared" si="10"/>
        <v>새2</v>
      </c>
    </row>
    <row r="658" spans="2:7" x14ac:dyDescent="0.3">
      <c r="B658" t="s">
        <v>2167</v>
      </c>
      <c r="C658" t="s">
        <v>2798</v>
      </c>
      <c r="D658" t="s">
        <v>1333</v>
      </c>
      <c r="E658" t="s">
        <v>1334</v>
      </c>
      <c r="F658" t="s">
        <v>2031</v>
      </c>
      <c r="G658" t="str">
        <f t="shared" si="10"/>
        <v>새박</v>
      </c>
    </row>
    <row r="659" spans="2:7" x14ac:dyDescent="0.3">
      <c r="B659" t="s">
        <v>2168</v>
      </c>
      <c r="C659" t="s">
        <v>2799</v>
      </c>
      <c r="D659" t="s">
        <v>1335</v>
      </c>
      <c r="E659" t="s">
        <v>1336</v>
      </c>
      <c r="F659" t="s">
        <v>2312</v>
      </c>
      <c r="G659" t="str">
        <f t="shared" si="10"/>
        <v>새2</v>
      </c>
    </row>
    <row r="660" spans="2:7" x14ac:dyDescent="0.3">
      <c r="B660" t="s">
        <v>2169</v>
      </c>
      <c r="C660" t="s">
        <v>2800</v>
      </c>
      <c r="D660" t="s">
        <v>1337</v>
      </c>
      <c r="E660" t="s">
        <v>1338</v>
      </c>
      <c r="F660" t="s">
        <v>2018</v>
      </c>
      <c r="G660" t="str">
        <f t="shared" si="10"/>
        <v>새박</v>
      </c>
    </row>
    <row r="661" spans="2:7" x14ac:dyDescent="0.3">
      <c r="B661" t="s">
        <v>2170</v>
      </c>
      <c r="C661" t="s">
        <v>2801</v>
      </c>
      <c r="D661" t="s">
        <v>1339</v>
      </c>
      <c r="E661" t="s">
        <v>1340</v>
      </c>
      <c r="F661" t="s">
        <v>2018</v>
      </c>
      <c r="G661" t="str">
        <f t="shared" si="10"/>
        <v>새2</v>
      </c>
    </row>
    <row r="662" spans="2:7" x14ac:dyDescent="0.3">
      <c r="B662" t="s">
        <v>2171</v>
      </c>
      <c r="C662" t="s">
        <v>2802</v>
      </c>
      <c r="D662" t="s">
        <v>1341</v>
      </c>
      <c r="E662" t="s">
        <v>1342</v>
      </c>
      <c r="F662" t="s">
        <v>2803</v>
      </c>
      <c r="G662" t="str">
        <f t="shared" si="10"/>
        <v>새박</v>
      </c>
    </row>
    <row r="663" spans="2:7" x14ac:dyDescent="0.3">
      <c r="B663" t="s">
        <v>2171</v>
      </c>
      <c r="C663" t="s">
        <v>2802</v>
      </c>
      <c r="D663" t="s">
        <v>2804</v>
      </c>
      <c r="E663" t="s">
        <v>1342</v>
      </c>
      <c r="F663" t="s">
        <v>2803</v>
      </c>
      <c r="G663" t="str">
        <f t="shared" si="10"/>
        <v>f새</v>
      </c>
    </row>
    <row r="664" spans="2:7" x14ac:dyDescent="0.3">
      <c r="B664" t="s">
        <v>2172</v>
      </c>
      <c r="C664" t="s">
        <v>2805</v>
      </c>
      <c r="D664" t="s">
        <v>1343</v>
      </c>
      <c r="E664" t="s">
        <v>1344</v>
      </c>
      <c r="F664" t="s">
        <v>2803</v>
      </c>
      <c r="G664" t="str">
        <f t="shared" si="10"/>
        <v>새2</v>
      </c>
    </row>
    <row r="665" spans="2:7" x14ac:dyDescent="0.3">
      <c r="B665" t="s">
        <v>2172</v>
      </c>
      <c r="C665" t="s">
        <v>2805</v>
      </c>
      <c r="D665" t="s">
        <v>2806</v>
      </c>
      <c r="E665" t="s">
        <v>1344</v>
      </c>
      <c r="F665" t="s">
        <v>2803</v>
      </c>
      <c r="G665" t="str">
        <f t="shared" si="10"/>
        <v>f새</v>
      </c>
    </row>
    <row r="666" spans="2:7" x14ac:dyDescent="0.3">
      <c r="B666" t="s">
        <v>2173</v>
      </c>
      <c r="C666" t="s">
        <v>2807</v>
      </c>
      <c r="D666" t="s">
        <v>1345</v>
      </c>
      <c r="E666" t="s">
        <v>1346</v>
      </c>
      <c r="F666" t="s">
        <v>2027</v>
      </c>
      <c r="G666" t="str">
        <f t="shared" si="10"/>
        <v>새박</v>
      </c>
    </row>
    <row r="667" spans="2:7" x14ac:dyDescent="0.3">
      <c r="B667" t="s">
        <v>2176</v>
      </c>
      <c r="C667" t="s">
        <v>2808</v>
      </c>
      <c r="D667" t="s">
        <v>1347</v>
      </c>
      <c r="E667" t="s">
        <v>1348</v>
      </c>
      <c r="F667" t="s">
        <v>2809</v>
      </c>
      <c r="G667" t="str">
        <f t="shared" si="10"/>
        <v>새박</v>
      </c>
    </row>
    <row r="668" spans="2:7" x14ac:dyDescent="0.3">
      <c r="B668" t="s">
        <v>2178</v>
      </c>
      <c r="C668" t="s">
        <v>2810</v>
      </c>
      <c r="D668" t="s">
        <v>1349</v>
      </c>
      <c r="E668" t="s">
        <v>1350</v>
      </c>
      <c r="F668" t="s">
        <v>2809</v>
      </c>
      <c r="G668" t="str">
        <f t="shared" si="10"/>
        <v>새2</v>
      </c>
    </row>
    <row r="669" spans="2:7" x14ac:dyDescent="0.3">
      <c r="B669" t="s">
        <v>2180</v>
      </c>
      <c r="C669" t="s">
        <v>2811</v>
      </c>
      <c r="D669" t="s">
        <v>1351</v>
      </c>
      <c r="E669" t="s">
        <v>1352</v>
      </c>
      <c r="F669" t="s">
        <v>2812</v>
      </c>
      <c r="G669" t="str">
        <f t="shared" si="10"/>
        <v>새박</v>
      </c>
    </row>
    <row r="670" spans="2:7" x14ac:dyDescent="0.3">
      <c r="B670" t="s">
        <v>2182</v>
      </c>
      <c r="C670" t="s">
        <v>2813</v>
      </c>
      <c r="D670" t="s">
        <v>1353</v>
      </c>
      <c r="E670" t="s">
        <v>1354</v>
      </c>
      <c r="F670" t="s">
        <v>2812</v>
      </c>
      <c r="G670" t="str">
        <f t="shared" si="10"/>
        <v>새2</v>
      </c>
    </row>
    <row r="671" spans="2:7" x14ac:dyDescent="0.3">
      <c r="B671" t="s">
        <v>2183</v>
      </c>
      <c r="C671" t="s">
        <v>2814</v>
      </c>
      <c r="D671" t="s">
        <v>1355</v>
      </c>
      <c r="E671" t="s">
        <v>1356</v>
      </c>
      <c r="F671" t="s">
        <v>2103</v>
      </c>
      <c r="G671" t="str">
        <f t="shared" si="10"/>
        <v>새박</v>
      </c>
    </row>
    <row r="672" spans="2:7" x14ac:dyDescent="0.3">
      <c r="B672" t="s">
        <v>2185</v>
      </c>
      <c r="C672" t="s">
        <v>2815</v>
      </c>
      <c r="D672" t="s">
        <v>1357</v>
      </c>
      <c r="E672" t="s">
        <v>1358</v>
      </c>
      <c r="F672" t="s">
        <v>2103</v>
      </c>
      <c r="G672" t="str">
        <f t="shared" si="10"/>
        <v>새박</v>
      </c>
    </row>
    <row r="673" spans="2:7" x14ac:dyDescent="0.3">
      <c r="B673" t="s">
        <v>2186</v>
      </c>
      <c r="C673" t="s">
        <v>2816</v>
      </c>
      <c r="D673" t="s">
        <v>1359</v>
      </c>
      <c r="E673" t="s">
        <v>1360</v>
      </c>
      <c r="F673" t="s">
        <v>2103</v>
      </c>
      <c r="G673" t="str">
        <f t="shared" si="10"/>
        <v>새2</v>
      </c>
    </row>
    <row r="674" spans="2:7" x14ac:dyDescent="0.3">
      <c r="B674" t="s">
        <v>2187</v>
      </c>
      <c r="C674" t="s">
        <v>2817</v>
      </c>
      <c r="D674" t="s">
        <v>1361</v>
      </c>
      <c r="E674" t="s">
        <v>1362</v>
      </c>
      <c r="F674" t="s">
        <v>2057</v>
      </c>
      <c r="G674" t="str">
        <f t="shared" si="10"/>
        <v>새박</v>
      </c>
    </row>
    <row r="675" spans="2:7" x14ac:dyDescent="0.3">
      <c r="B675" t="s">
        <v>2188</v>
      </c>
      <c r="C675" t="s">
        <v>2818</v>
      </c>
      <c r="D675" t="s">
        <v>1363</v>
      </c>
      <c r="E675" t="s">
        <v>1364</v>
      </c>
      <c r="F675" t="s">
        <v>2057</v>
      </c>
      <c r="G675" t="str">
        <f t="shared" si="10"/>
        <v>새박</v>
      </c>
    </row>
    <row r="676" spans="2:7" x14ac:dyDescent="0.3">
      <c r="B676" t="s">
        <v>2189</v>
      </c>
      <c r="C676" t="s">
        <v>2819</v>
      </c>
      <c r="D676" t="s">
        <v>1365</v>
      </c>
      <c r="E676" t="s">
        <v>1366</v>
      </c>
      <c r="F676" t="s">
        <v>2057</v>
      </c>
      <c r="G676" t="str">
        <f t="shared" si="10"/>
        <v>새박</v>
      </c>
    </row>
    <row r="677" spans="2:7" x14ac:dyDescent="0.3">
      <c r="B677" t="s">
        <v>2191</v>
      </c>
      <c r="C677" t="s">
        <v>2820</v>
      </c>
      <c r="D677" t="s">
        <v>1367</v>
      </c>
      <c r="E677" t="s">
        <v>1368</v>
      </c>
      <c r="F677" t="s">
        <v>2121</v>
      </c>
      <c r="G677" t="str">
        <f t="shared" si="10"/>
        <v>새박</v>
      </c>
    </row>
    <row r="678" spans="2:7" x14ac:dyDescent="0.3">
      <c r="B678" t="s">
        <v>2193</v>
      </c>
      <c r="C678" t="s">
        <v>2821</v>
      </c>
      <c r="D678" t="s">
        <v>1369</v>
      </c>
      <c r="E678" t="s">
        <v>1370</v>
      </c>
      <c r="F678" t="s">
        <v>2121</v>
      </c>
      <c r="G678" t="str">
        <f t="shared" si="10"/>
        <v>새2</v>
      </c>
    </row>
    <row r="679" spans="2:7" x14ac:dyDescent="0.3">
      <c r="B679" t="s">
        <v>2194</v>
      </c>
      <c r="C679" t="s">
        <v>2822</v>
      </c>
      <c r="D679" t="s">
        <v>1371</v>
      </c>
      <c r="E679" t="s">
        <v>1372</v>
      </c>
      <c r="F679" t="s">
        <v>2823</v>
      </c>
      <c r="G679" t="str">
        <f t="shared" si="10"/>
        <v>새박</v>
      </c>
    </row>
    <row r="680" spans="2:7" x14ac:dyDescent="0.3">
      <c r="B680" t="s">
        <v>2195</v>
      </c>
      <c r="C680" t="s">
        <v>2824</v>
      </c>
      <c r="D680" t="s">
        <v>1373</v>
      </c>
      <c r="E680" t="s">
        <v>1374</v>
      </c>
      <c r="F680" t="s">
        <v>2823</v>
      </c>
      <c r="G680" t="str">
        <f t="shared" si="10"/>
        <v>새박</v>
      </c>
    </row>
    <row r="681" spans="2:7" x14ac:dyDescent="0.3">
      <c r="B681" t="s">
        <v>2197</v>
      </c>
      <c r="C681" t="s">
        <v>2825</v>
      </c>
      <c r="D681" t="s">
        <v>1375</v>
      </c>
      <c r="E681" t="s">
        <v>1376</v>
      </c>
      <c r="F681" t="s">
        <v>2823</v>
      </c>
      <c r="G681" t="str">
        <f t="shared" si="10"/>
        <v>새2</v>
      </c>
    </row>
    <row r="682" spans="2:7" x14ac:dyDescent="0.3">
      <c r="B682" t="s">
        <v>2198</v>
      </c>
      <c r="C682" t="s">
        <v>2826</v>
      </c>
      <c r="D682" t="s">
        <v>1377</v>
      </c>
      <c r="E682" t="s">
        <v>1378</v>
      </c>
      <c r="F682" t="s">
        <v>2236</v>
      </c>
      <c r="G682" t="str">
        <f t="shared" si="10"/>
        <v>새박</v>
      </c>
    </row>
    <row r="683" spans="2:7" x14ac:dyDescent="0.3">
      <c r="B683" t="s">
        <v>2199</v>
      </c>
      <c r="C683" t="s">
        <v>2827</v>
      </c>
      <c r="D683" t="s">
        <v>1379</v>
      </c>
      <c r="E683" t="s">
        <v>1380</v>
      </c>
      <c r="F683" t="s">
        <v>2236</v>
      </c>
      <c r="G683" t="str">
        <f t="shared" si="10"/>
        <v>새박</v>
      </c>
    </row>
    <row r="684" spans="2:7" x14ac:dyDescent="0.3">
      <c r="B684" t="s">
        <v>2200</v>
      </c>
      <c r="C684" t="s">
        <v>2828</v>
      </c>
      <c r="D684" t="s">
        <v>1381</v>
      </c>
      <c r="E684" t="s">
        <v>1382</v>
      </c>
      <c r="F684" t="s">
        <v>2236</v>
      </c>
      <c r="G684" t="str">
        <f t="shared" si="10"/>
        <v>새2</v>
      </c>
    </row>
    <row r="685" spans="2:7" x14ac:dyDescent="0.3">
      <c r="B685" t="s">
        <v>2201</v>
      </c>
      <c r="C685" t="s">
        <v>2829</v>
      </c>
      <c r="D685" t="s">
        <v>1383</v>
      </c>
      <c r="E685" t="s">
        <v>1384</v>
      </c>
      <c r="F685" t="s">
        <v>2079</v>
      </c>
      <c r="G685" t="str">
        <f t="shared" si="10"/>
        <v>새박</v>
      </c>
    </row>
    <row r="686" spans="2:7" x14ac:dyDescent="0.3">
      <c r="B686" t="s">
        <v>2202</v>
      </c>
      <c r="C686" t="s">
        <v>2830</v>
      </c>
      <c r="D686" t="s">
        <v>1385</v>
      </c>
      <c r="E686" t="s">
        <v>1386</v>
      </c>
      <c r="F686" t="s">
        <v>2079</v>
      </c>
      <c r="G686" t="str">
        <f t="shared" si="10"/>
        <v>새2</v>
      </c>
    </row>
    <row r="687" spans="2:7" x14ac:dyDescent="0.3">
      <c r="B687" t="s">
        <v>2203</v>
      </c>
      <c r="C687" t="s">
        <v>2831</v>
      </c>
      <c r="D687" t="s">
        <v>1387</v>
      </c>
      <c r="E687" t="s">
        <v>1388</v>
      </c>
      <c r="F687" t="s">
        <v>2079</v>
      </c>
      <c r="G687" t="str">
        <f t="shared" si="10"/>
        <v>새2</v>
      </c>
    </row>
    <row r="688" spans="2:7" x14ac:dyDescent="0.3">
      <c r="B688" t="s">
        <v>2204</v>
      </c>
      <c r="C688" t="s">
        <v>2832</v>
      </c>
      <c r="D688" t="s">
        <v>1389</v>
      </c>
      <c r="E688" t="s">
        <v>1390</v>
      </c>
      <c r="F688" t="s">
        <v>2031</v>
      </c>
      <c r="G688" t="str">
        <f t="shared" si="10"/>
        <v>새박</v>
      </c>
    </row>
    <row r="689" spans="2:7" x14ac:dyDescent="0.3">
      <c r="B689" t="s">
        <v>2206</v>
      </c>
      <c r="C689" t="s">
        <v>2833</v>
      </c>
      <c r="D689" t="s">
        <v>1391</v>
      </c>
      <c r="E689" t="s">
        <v>1392</v>
      </c>
      <c r="F689" t="s">
        <v>2031</v>
      </c>
      <c r="G689" t="str">
        <f t="shared" si="10"/>
        <v>새2</v>
      </c>
    </row>
    <row r="690" spans="2:7" x14ac:dyDescent="0.3">
      <c r="B690" t="s">
        <v>2207</v>
      </c>
      <c r="C690" t="s">
        <v>2834</v>
      </c>
      <c r="D690" t="s">
        <v>1393</v>
      </c>
      <c r="E690" t="s">
        <v>1394</v>
      </c>
      <c r="F690" t="s">
        <v>2835</v>
      </c>
      <c r="G690" t="str">
        <f t="shared" si="10"/>
        <v>새2</v>
      </c>
    </row>
    <row r="691" spans="2:7" x14ac:dyDescent="0.3">
      <c r="C691" t="s">
        <v>2834</v>
      </c>
      <c r="D691" t="s">
        <v>1395</v>
      </c>
      <c r="E691" t="s">
        <v>1394</v>
      </c>
      <c r="F691" t="s">
        <v>2099</v>
      </c>
      <c r="G691" t="str">
        <f t="shared" si="10"/>
        <v>ga</v>
      </c>
    </row>
    <row r="692" spans="2:7" x14ac:dyDescent="0.3">
      <c r="B692" t="s">
        <v>2208</v>
      </c>
      <c r="C692" t="s">
        <v>2836</v>
      </c>
      <c r="D692" t="s">
        <v>1397</v>
      </c>
      <c r="E692" t="s">
        <v>1398</v>
      </c>
      <c r="F692" t="s">
        <v>2108</v>
      </c>
      <c r="G692" t="str">
        <f t="shared" si="10"/>
        <v>새박</v>
      </c>
    </row>
    <row r="693" spans="2:7" x14ac:dyDescent="0.3">
      <c r="B693" t="s">
        <v>2209</v>
      </c>
      <c r="C693" t="s">
        <v>2837</v>
      </c>
      <c r="D693" t="s">
        <v>1399</v>
      </c>
      <c r="E693" t="s">
        <v>1400</v>
      </c>
      <c r="F693" t="s">
        <v>2108</v>
      </c>
      <c r="G693" t="str">
        <f t="shared" si="10"/>
        <v>새2</v>
      </c>
    </row>
    <row r="694" spans="2:7" x14ac:dyDescent="0.3">
      <c r="B694" t="s">
        <v>2210</v>
      </c>
      <c r="C694" t="s">
        <v>2838</v>
      </c>
      <c r="D694" t="s">
        <v>1401</v>
      </c>
      <c r="E694" t="s">
        <v>1402</v>
      </c>
      <c r="F694" t="s">
        <v>2236</v>
      </c>
      <c r="G694" t="str">
        <f t="shared" si="10"/>
        <v>새2</v>
      </c>
    </row>
    <row r="695" spans="2:7" x14ac:dyDescent="0.3">
      <c r="B695" t="s">
        <v>2211</v>
      </c>
      <c r="C695" t="s">
        <v>2839</v>
      </c>
      <c r="D695" t="s">
        <v>1403</v>
      </c>
      <c r="E695" t="s">
        <v>1404</v>
      </c>
      <c r="F695" t="s">
        <v>2768</v>
      </c>
      <c r="G695" t="str">
        <f t="shared" si="10"/>
        <v>새박</v>
      </c>
    </row>
    <row r="696" spans="2:7" x14ac:dyDescent="0.3">
      <c r="B696" t="s">
        <v>2212</v>
      </c>
      <c r="C696" t="s">
        <v>2840</v>
      </c>
      <c r="D696" t="s">
        <v>1405</v>
      </c>
      <c r="E696" t="s">
        <v>1406</v>
      </c>
      <c r="F696" t="s">
        <v>2768</v>
      </c>
      <c r="G696" t="str">
        <f t="shared" si="10"/>
        <v>새2</v>
      </c>
    </row>
    <row r="697" spans="2:7" x14ac:dyDescent="0.3">
      <c r="B697" t="s">
        <v>2213</v>
      </c>
      <c r="C697" t="s">
        <v>2841</v>
      </c>
      <c r="D697" t="s">
        <v>1407</v>
      </c>
      <c r="E697" t="s">
        <v>1408</v>
      </c>
      <c r="F697" t="s">
        <v>2842</v>
      </c>
      <c r="G697" t="str">
        <f t="shared" si="10"/>
        <v>새박</v>
      </c>
    </row>
    <row r="698" spans="2:7" x14ac:dyDescent="0.3">
      <c r="B698" t="s">
        <v>2215</v>
      </c>
      <c r="C698" t="s">
        <v>2843</v>
      </c>
      <c r="D698" t="s">
        <v>1409</v>
      </c>
      <c r="E698" t="s">
        <v>1410</v>
      </c>
      <c r="F698" t="s">
        <v>2842</v>
      </c>
      <c r="G698" t="str">
        <f t="shared" si="10"/>
        <v>새2</v>
      </c>
    </row>
    <row r="699" spans="2:7" x14ac:dyDescent="0.3">
      <c r="B699" t="s">
        <v>2216</v>
      </c>
      <c r="C699" t="s">
        <v>2844</v>
      </c>
      <c r="D699" t="s">
        <v>1411</v>
      </c>
      <c r="E699" t="s">
        <v>1412</v>
      </c>
      <c r="F699" t="s">
        <v>2047</v>
      </c>
      <c r="G699" t="str">
        <f t="shared" ref="G699:G759" si="11">MID(D699,4,2)</f>
        <v>새박</v>
      </c>
    </row>
    <row r="700" spans="2:7" x14ac:dyDescent="0.3">
      <c r="B700" t="s">
        <v>2217</v>
      </c>
      <c r="C700" t="s">
        <v>2845</v>
      </c>
      <c r="D700" t="s">
        <v>1413</v>
      </c>
      <c r="E700" t="s">
        <v>1414</v>
      </c>
      <c r="F700" t="s">
        <v>2042</v>
      </c>
      <c r="G700" t="str">
        <f t="shared" si="11"/>
        <v>새박</v>
      </c>
    </row>
    <row r="701" spans="2:7" x14ac:dyDescent="0.3">
      <c r="B701" t="s">
        <v>2218</v>
      </c>
      <c r="C701" t="s">
        <v>2846</v>
      </c>
      <c r="D701" t="s">
        <v>1415</v>
      </c>
      <c r="E701" t="s">
        <v>1416</v>
      </c>
      <c r="F701" t="s">
        <v>2042</v>
      </c>
      <c r="G701" t="str">
        <f t="shared" si="11"/>
        <v>새2</v>
      </c>
    </row>
    <row r="702" spans="2:7" x14ac:dyDescent="0.3">
      <c r="C702" t="s">
        <v>2846</v>
      </c>
      <c r="D702" t="s">
        <v>2847</v>
      </c>
      <c r="E702" t="s">
        <v>1416</v>
      </c>
      <c r="F702" t="s">
        <v>2271</v>
      </c>
      <c r="G702" t="str">
        <f t="shared" si="11"/>
        <v>hi</v>
      </c>
    </row>
    <row r="703" spans="2:7" x14ac:dyDescent="0.3">
      <c r="B703" t="s">
        <v>2219</v>
      </c>
      <c r="C703" t="s">
        <v>2848</v>
      </c>
      <c r="D703" t="s">
        <v>1417</v>
      </c>
      <c r="E703" t="s">
        <v>1418</v>
      </c>
      <c r="F703" t="s">
        <v>2301</v>
      </c>
      <c r="G703" t="str">
        <f t="shared" si="11"/>
        <v>새박</v>
      </c>
    </row>
    <row r="704" spans="2:7" x14ac:dyDescent="0.3">
      <c r="B704" t="s">
        <v>2220</v>
      </c>
      <c r="C704" t="s">
        <v>2849</v>
      </c>
      <c r="D704" t="s">
        <v>1419</v>
      </c>
      <c r="E704" t="s">
        <v>1420</v>
      </c>
      <c r="F704" t="s">
        <v>2301</v>
      </c>
      <c r="G704" t="str">
        <f t="shared" si="11"/>
        <v>새2</v>
      </c>
    </row>
    <row r="705" spans="2:7" x14ac:dyDescent="0.3">
      <c r="B705" t="s">
        <v>2221</v>
      </c>
      <c r="C705" t="s">
        <v>2850</v>
      </c>
      <c r="D705" t="s">
        <v>1421</v>
      </c>
      <c r="E705" t="s">
        <v>1422</v>
      </c>
      <c r="F705" t="s">
        <v>2022</v>
      </c>
      <c r="G705" t="str">
        <f t="shared" si="11"/>
        <v>새2</v>
      </c>
    </row>
    <row r="706" spans="2:7" x14ac:dyDescent="0.3">
      <c r="B706" t="s">
        <v>2222</v>
      </c>
      <c r="C706" t="s">
        <v>2851</v>
      </c>
      <c r="D706" t="s">
        <v>1423</v>
      </c>
      <c r="E706" t="s">
        <v>1424</v>
      </c>
      <c r="F706" t="s">
        <v>2312</v>
      </c>
      <c r="G706" t="str">
        <f t="shared" si="11"/>
        <v>새2</v>
      </c>
    </row>
    <row r="707" spans="2:7" x14ac:dyDescent="0.3">
      <c r="B707" t="s">
        <v>2224</v>
      </c>
      <c r="C707" t="s">
        <v>2852</v>
      </c>
      <c r="D707" t="s">
        <v>1425</v>
      </c>
      <c r="E707" t="s">
        <v>1426</v>
      </c>
      <c r="F707" t="s">
        <v>2853</v>
      </c>
      <c r="G707" t="str">
        <f t="shared" si="11"/>
        <v>새박</v>
      </c>
    </row>
    <row r="708" spans="2:7" x14ac:dyDescent="0.3">
      <c r="B708" t="s">
        <v>2225</v>
      </c>
      <c r="C708" t="s">
        <v>2854</v>
      </c>
      <c r="D708" t="s">
        <v>1427</v>
      </c>
      <c r="E708" t="s">
        <v>1428</v>
      </c>
      <c r="F708" t="s">
        <v>2853</v>
      </c>
      <c r="G708" t="str">
        <f t="shared" si="11"/>
        <v>새박</v>
      </c>
    </row>
    <row r="709" spans="2:7" x14ac:dyDescent="0.3">
      <c r="B709" t="s">
        <v>2226</v>
      </c>
      <c r="C709" t="s">
        <v>2855</v>
      </c>
      <c r="D709" t="s">
        <v>1429</v>
      </c>
      <c r="E709" t="s">
        <v>1430</v>
      </c>
      <c r="F709" t="s">
        <v>2853</v>
      </c>
      <c r="G709" t="str">
        <f t="shared" si="11"/>
        <v>새2</v>
      </c>
    </row>
    <row r="710" spans="2:7" x14ac:dyDescent="0.3">
      <c r="B710" t="s">
        <v>2227</v>
      </c>
      <c r="C710" t="s">
        <v>2856</v>
      </c>
      <c r="D710" t="s">
        <v>1431</v>
      </c>
      <c r="E710" t="s">
        <v>1432</v>
      </c>
      <c r="F710" t="s">
        <v>2857</v>
      </c>
      <c r="G710" t="str">
        <f t="shared" si="11"/>
        <v>새박</v>
      </c>
    </row>
    <row r="711" spans="2:7" x14ac:dyDescent="0.3">
      <c r="B711" t="s">
        <v>2229</v>
      </c>
      <c r="C711" t="s">
        <v>2858</v>
      </c>
      <c r="D711" t="s">
        <v>1433</v>
      </c>
      <c r="E711" t="s">
        <v>1434</v>
      </c>
      <c r="F711" t="s">
        <v>2857</v>
      </c>
      <c r="G711" t="str">
        <f t="shared" si="11"/>
        <v>새2</v>
      </c>
    </row>
    <row r="712" spans="2:7" x14ac:dyDescent="0.3">
      <c r="B712" t="s">
        <v>2230</v>
      </c>
      <c r="C712" t="s">
        <v>2859</v>
      </c>
      <c r="D712" t="s">
        <v>1435</v>
      </c>
      <c r="E712" t="s">
        <v>1436</v>
      </c>
      <c r="F712" t="s">
        <v>2860</v>
      </c>
      <c r="G712" t="str">
        <f t="shared" si="11"/>
        <v>새2</v>
      </c>
    </row>
    <row r="713" spans="2:7" x14ac:dyDescent="0.3">
      <c r="B713" t="s">
        <v>2232</v>
      </c>
      <c r="C713" t="s">
        <v>2861</v>
      </c>
      <c r="D713" t="s">
        <v>1437</v>
      </c>
      <c r="E713" t="s">
        <v>1438</v>
      </c>
      <c r="F713" t="s">
        <v>2862</v>
      </c>
      <c r="G713" t="str">
        <f t="shared" si="11"/>
        <v>새2</v>
      </c>
    </row>
    <row r="714" spans="2:7" x14ac:dyDescent="0.3">
      <c r="B714" t="s">
        <v>2234</v>
      </c>
      <c r="C714" t="s">
        <v>2863</v>
      </c>
      <c r="D714" t="s">
        <v>1439</v>
      </c>
      <c r="E714" t="s">
        <v>1440</v>
      </c>
      <c r="F714" t="s">
        <v>2413</v>
      </c>
      <c r="G714" t="str">
        <f t="shared" si="11"/>
        <v>새2</v>
      </c>
    </row>
    <row r="715" spans="2:7" x14ac:dyDescent="0.3">
      <c r="B715" t="s">
        <v>2235</v>
      </c>
      <c r="C715" t="s">
        <v>2864</v>
      </c>
      <c r="D715" t="s">
        <v>1443</v>
      </c>
      <c r="E715" t="s">
        <v>2865</v>
      </c>
      <c r="F715" t="s">
        <v>2866</v>
      </c>
      <c r="G715" t="str">
        <f t="shared" si="11"/>
        <v>새2</v>
      </c>
    </row>
    <row r="716" spans="2:7" x14ac:dyDescent="0.3">
      <c r="B716" t="s">
        <v>2235</v>
      </c>
      <c r="C716" t="s">
        <v>2864</v>
      </c>
      <c r="D716" t="s">
        <v>1441</v>
      </c>
      <c r="E716" t="s">
        <v>2865</v>
      </c>
      <c r="F716" t="s">
        <v>2866</v>
      </c>
      <c r="G716" t="str">
        <f t="shared" si="11"/>
        <v>y새</v>
      </c>
    </row>
    <row r="717" spans="2:7" x14ac:dyDescent="0.3">
      <c r="B717" t="s">
        <v>2237</v>
      </c>
      <c r="C717" t="s">
        <v>2867</v>
      </c>
      <c r="D717" t="s">
        <v>1447</v>
      </c>
      <c r="E717" t="s">
        <v>2868</v>
      </c>
      <c r="F717" t="s">
        <v>2233</v>
      </c>
      <c r="G717" t="str">
        <f t="shared" si="11"/>
        <v>새2</v>
      </c>
    </row>
    <row r="718" spans="2:7" x14ac:dyDescent="0.3">
      <c r="B718" t="s">
        <v>2237</v>
      </c>
      <c r="C718" t="s">
        <v>2867</v>
      </c>
      <c r="D718" t="s">
        <v>1445</v>
      </c>
      <c r="E718" t="s">
        <v>2868</v>
      </c>
      <c r="F718" t="s">
        <v>2233</v>
      </c>
      <c r="G718" t="str">
        <f t="shared" si="11"/>
        <v>y새</v>
      </c>
    </row>
    <row r="719" spans="2:7" x14ac:dyDescent="0.3">
      <c r="B719" t="s">
        <v>2238</v>
      </c>
      <c r="C719" t="s">
        <v>2869</v>
      </c>
      <c r="D719" t="s">
        <v>1449</v>
      </c>
      <c r="E719" t="s">
        <v>1450</v>
      </c>
      <c r="F719" t="s">
        <v>2870</v>
      </c>
      <c r="G719" t="str">
        <f t="shared" si="11"/>
        <v>새2</v>
      </c>
    </row>
    <row r="720" spans="2:7" x14ac:dyDescent="0.3">
      <c r="B720" t="s">
        <v>2240</v>
      </c>
      <c r="C720" t="s">
        <v>2871</v>
      </c>
      <c r="D720" t="s">
        <v>1451</v>
      </c>
      <c r="E720" t="s">
        <v>1452</v>
      </c>
      <c r="F720" t="s">
        <v>2872</v>
      </c>
      <c r="G720" t="str">
        <f t="shared" si="11"/>
        <v>새2</v>
      </c>
    </row>
    <row r="721" spans="2:7" x14ac:dyDescent="0.3">
      <c r="B721" t="s">
        <v>2241</v>
      </c>
      <c r="C721" t="s">
        <v>2873</v>
      </c>
      <c r="D721" t="s">
        <v>1453</v>
      </c>
      <c r="E721" t="s">
        <v>2874</v>
      </c>
      <c r="F721" t="s">
        <v>2315</v>
      </c>
      <c r="G721" t="str">
        <f t="shared" si="11"/>
        <v>새2</v>
      </c>
    </row>
    <row r="722" spans="2:7" x14ac:dyDescent="0.3">
      <c r="B722" t="s">
        <v>2241</v>
      </c>
      <c r="C722" t="s">
        <v>2873</v>
      </c>
      <c r="D722" t="s">
        <v>1455</v>
      </c>
      <c r="E722" t="s">
        <v>2874</v>
      </c>
      <c r="F722" t="s">
        <v>2315</v>
      </c>
      <c r="G722" t="str">
        <f t="shared" si="11"/>
        <v>y새</v>
      </c>
    </row>
    <row r="723" spans="2:7" x14ac:dyDescent="0.3">
      <c r="B723" t="s">
        <v>2242</v>
      </c>
      <c r="C723" t="s">
        <v>2875</v>
      </c>
      <c r="D723" t="s">
        <v>1459</v>
      </c>
      <c r="E723" t="s">
        <v>1460</v>
      </c>
      <c r="F723" t="s">
        <v>2876</v>
      </c>
      <c r="G723" t="str">
        <f t="shared" si="11"/>
        <v>새2</v>
      </c>
    </row>
    <row r="724" spans="2:7" x14ac:dyDescent="0.3">
      <c r="B724" t="s">
        <v>2242</v>
      </c>
      <c r="C724" t="s">
        <v>2875</v>
      </c>
      <c r="D724" t="s">
        <v>1461</v>
      </c>
      <c r="E724" t="s">
        <v>1460</v>
      </c>
      <c r="F724" t="s">
        <v>2876</v>
      </c>
      <c r="G724" t="str">
        <f t="shared" si="11"/>
        <v>b새</v>
      </c>
    </row>
    <row r="725" spans="2:7" x14ac:dyDescent="0.3">
      <c r="B725" t="s">
        <v>2242</v>
      </c>
      <c r="C725" t="s">
        <v>2875</v>
      </c>
      <c r="D725" t="s">
        <v>1457</v>
      </c>
      <c r="E725" t="s">
        <v>1460</v>
      </c>
      <c r="F725" t="s">
        <v>2876</v>
      </c>
      <c r="G725" t="str">
        <f t="shared" si="11"/>
        <v>w새</v>
      </c>
    </row>
    <row r="726" spans="2:7" x14ac:dyDescent="0.3">
      <c r="B726" t="s">
        <v>2243</v>
      </c>
      <c r="C726" t="s">
        <v>2877</v>
      </c>
      <c r="D726" t="s">
        <v>1463</v>
      </c>
      <c r="E726" t="s">
        <v>1464</v>
      </c>
      <c r="F726" t="s">
        <v>2119</v>
      </c>
      <c r="G726" t="str">
        <f t="shared" si="11"/>
        <v>새2</v>
      </c>
    </row>
    <row r="727" spans="2:7" x14ac:dyDescent="0.3">
      <c r="B727" t="s">
        <v>2244</v>
      </c>
      <c r="C727" t="s">
        <v>2878</v>
      </c>
      <c r="D727" t="s">
        <v>1467</v>
      </c>
      <c r="E727" t="s">
        <v>2879</v>
      </c>
      <c r="F727" t="s">
        <v>2309</v>
      </c>
      <c r="G727" t="str">
        <f t="shared" si="11"/>
        <v>새박</v>
      </c>
    </row>
    <row r="728" spans="2:7" x14ac:dyDescent="0.3">
      <c r="B728" t="s">
        <v>2244</v>
      </c>
      <c r="C728" t="s">
        <v>2878</v>
      </c>
      <c r="D728" t="s">
        <v>1465</v>
      </c>
      <c r="E728" t="s">
        <v>2879</v>
      </c>
      <c r="F728" t="s">
        <v>2880</v>
      </c>
      <c r="G728" t="str">
        <f t="shared" si="11"/>
        <v>s새</v>
      </c>
    </row>
    <row r="729" spans="2:7" x14ac:dyDescent="0.3">
      <c r="B729" t="s">
        <v>2245</v>
      </c>
      <c r="C729" t="s">
        <v>2881</v>
      </c>
      <c r="D729" t="s">
        <v>1469</v>
      </c>
      <c r="E729" t="s">
        <v>1470</v>
      </c>
      <c r="F729" t="s">
        <v>2312</v>
      </c>
      <c r="G729" t="str">
        <f t="shared" si="11"/>
        <v>새2</v>
      </c>
    </row>
    <row r="730" spans="2:7" x14ac:dyDescent="0.3">
      <c r="B730" t="s">
        <v>2882</v>
      </c>
      <c r="C730" t="s">
        <v>2883</v>
      </c>
      <c r="D730" t="s">
        <v>1471</v>
      </c>
      <c r="E730" t="s">
        <v>1472</v>
      </c>
      <c r="F730" t="s">
        <v>2196</v>
      </c>
      <c r="G730" t="str">
        <f t="shared" si="11"/>
        <v>새박</v>
      </c>
    </row>
    <row r="731" spans="2:7" x14ac:dyDescent="0.3">
      <c r="B731" t="s">
        <v>2884</v>
      </c>
      <c r="C731" t="s">
        <v>2885</v>
      </c>
      <c r="D731" t="s">
        <v>1473</v>
      </c>
      <c r="E731" t="s">
        <v>1474</v>
      </c>
      <c r="F731" t="s">
        <v>2196</v>
      </c>
      <c r="G731" t="str">
        <f t="shared" si="11"/>
        <v>새박</v>
      </c>
    </row>
    <row r="732" spans="2:7" x14ac:dyDescent="0.3">
      <c r="B732" t="s">
        <v>2886</v>
      </c>
      <c r="C732" t="s">
        <v>2887</v>
      </c>
      <c r="D732" t="s">
        <v>1475</v>
      </c>
      <c r="E732" t="s">
        <v>1476</v>
      </c>
      <c r="F732" t="s">
        <v>2413</v>
      </c>
      <c r="G732" t="str">
        <f t="shared" si="11"/>
        <v>새박</v>
      </c>
    </row>
    <row r="733" spans="2:7" x14ac:dyDescent="0.3">
      <c r="B733" t="s">
        <v>2888</v>
      </c>
      <c r="C733" t="s">
        <v>2889</v>
      </c>
      <c r="D733" t="s">
        <v>1477</v>
      </c>
      <c r="E733" t="s">
        <v>1478</v>
      </c>
      <c r="F733" t="s">
        <v>2022</v>
      </c>
      <c r="G733" t="str">
        <f t="shared" si="11"/>
        <v>새박</v>
      </c>
    </row>
    <row r="734" spans="2:7" x14ac:dyDescent="0.3">
      <c r="B734" t="s">
        <v>2890</v>
      </c>
      <c r="C734" t="s">
        <v>2891</v>
      </c>
      <c r="D734" t="s">
        <v>1479</v>
      </c>
      <c r="E734" t="s">
        <v>1480</v>
      </c>
      <c r="F734" t="s">
        <v>2022</v>
      </c>
      <c r="G734" t="str">
        <f t="shared" si="11"/>
        <v>새박</v>
      </c>
    </row>
    <row r="735" spans="2:7" x14ac:dyDescent="0.3">
      <c r="B735" t="s">
        <v>2892</v>
      </c>
      <c r="C735" t="s">
        <v>2893</v>
      </c>
      <c r="D735" t="s">
        <v>1481</v>
      </c>
      <c r="E735" t="s">
        <v>1482</v>
      </c>
      <c r="F735" t="s">
        <v>2758</v>
      </c>
      <c r="G735" t="str">
        <f t="shared" si="11"/>
        <v>새박</v>
      </c>
    </row>
    <row r="736" spans="2:7" x14ac:dyDescent="0.3">
      <c r="B736" t="s">
        <v>2894</v>
      </c>
      <c r="C736" t="s">
        <v>2895</v>
      </c>
      <c r="D736" t="s">
        <v>1483</v>
      </c>
      <c r="E736" t="s">
        <v>1484</v>
      </c>
      <c r="F736" t="s">
        <v>2027</v>
      </c>
      <c r="G736" t="str">
        <f t="shared" si="11"/>
        <v>새박</v>
      </c>
    </row>
    <row r="737" spans="2:7" x14ac:dyDescent="0.3">
      <c r="B737" t="s">
        <v>2896</v>
      </c>
      <c r="C737" t="s">
        <v>2897</v>
      </c>
      <c r="D737" t="s">
        <v>1485</v>
      </c>
      <c r="E737" t="s">
        <v>1486</v>
      </c>
      <c r="F737" t="s">
        <v>2027</v>
      </c>
      <c r="G737" t="str">
        <f t="shared" si="11"/>
        <v>새박</v>
      </c>
    </row>
    <row r="738" spans="2:7" x14ac:dyDescent="0.3">
      <c r="B738" t="s">
        <v>2898</v>
      </c>
      <c r="C738" t="s">
        <v>2899</v>
      </c>
      <c r="D738" t="s">
        <v>1487</v>
      </c>
      <c r="E738" t="s">
        <v>1488</v>
      </c>
      <c r="F738" t="s">
        <v>2453</v>
      </c>
      <c r="G738" t="str">
        <f t="shared" si="11"/>
        <v>새박</v>
      </c>
    </row>
    <row r="739" spans="2:7" x14ac:dyDescent="0.3">
      <c r="B739" t="s">
        <v>2900</v>
      </c>
      <c r="C739" t="s">
        <v>2901</v>
      </c>
      <c r="D739" t="s">
        <v>1489</v>
      </c>
      <c r="E739" t="s">
        <v>1490</v>
      </c>
      <c r="F739" t="s">
        <v>2047</v>
      </c>
      <c r="G739" t="str">
        <f t="shared" si="11"/>
        <v>새박</v>
      </c>
    </row>
    <row r="740" spans="2:7" x14ac:dyDescent="0.3">
      <c r="B740" t="s">
        <v>2902</v>
      </c>
      <c r="C740" t="s">
        <v>2903</v>
      </c>
      <c r="D740" t="s">
        <v>1491</v>
      </c>
      <c r="E740" t="s">
        <v>1492</v>
      </c>
      <c r="F740" t="s">
        <v>2904</v>
      </c>
      <c r="G740" t="str">
        <f t="shared" si="11"/>
        <v>새2</v>
      </c>
    </row>
    <row r="741" spans="2:7" x14ac:dyDescent="0.3">
      <c r="B741" t="s">
        <v>2905</v>
      </c>
      <c r="C741" t="s">
        <v>2906</v>
      </c>
      <c r="D741" t="s">
        <v>1493</v>
      </c>
      <c r="E741" t="s">
        <v>1494</v>
      </c>
      <c r="F741" t="s">
        <v>2042</v>
      </c>
      <c r="G741" t="str">
        <f t="shared" si="11"/>
        <v>새박</v>
      </c>
    </row>
    <row r="742" spans="2:7" x14ac:dyDescent="0.3">
      <c r="B742" t="s">
        <v>2907</v>
      </c>
      <c r="C742" t="s">
        <v>2908</v>
      </c>
      <c r="D742" t="s">
        <v>1495</v>
      </c>
      <c r="E742" t="s">
        <v>1496</v>
      </c>
      <c r="F742" t="s">
        <v>2025</v>
      </c>
      <c r="G742" t="str">
        <f t="shared" si="11"/>
        <v>새박</v>
      </c>
    </row>
    <row r="743" spans="2:7" x14ac:dyDescent="0.3">
      <c r="B743" t="s">
        <v>2909</v>
      </c>
      <c r="C743" t="s">
        <v>2910</v>
      </c>
      <c r="D743" t="s">
        <v>1497</v>
      </c>
      <c r="E743" t="s">
        <v>1498</v>
      </c>
      <c r="F743" t="s">
        <v>2025</v>
      </c>
      <c r="G743" t="str">
        <f t="shared" si="11"/>
        <v>새2</v>
      </c>
    </row>
    <row r="744" spans="2:7" x14ac:dyDescent="0.3">
      <c r="B744" t="s">
        <v>2911</v>
      </c>
      <c r="C744" t="s">
        <v>2912</v>
      </c>
      <c r="D744" t="s">
        <v>1499</v>
      </c>
      <c r="E744" t="s">
        <v>1500</v>
      </c>
      <c r="F744" t="s">
        <v>2031</v>
      </c>
      <c r="G744" t="str">
        <f t="shared" si="11"/>
        <v>새박</v>
      </c>
    </row>
    <row r="745" spans="2:7" x14ac:dyDescent="0.3">
      <c r="B745" t="s">
        <v>2913</v>
      </c>
      <c r="C745" t="s">
        <v>2914</v>
      </c>
      <c r="D745" t="s">
        <v>1501</v>
      </c>
      <c r="E745" t="s">
        <v>1502</v>
      </c>
      <c r="F745" t="s">
        <v>2031</v>
      </c>
      <c r="G745" t="str">
        <f t="shared" si="11"/>
        <v>새박</v>
      </c>
    </row>
    <row r="746" spans="2:7" x14ac:dyDescent="0.3">
      <c r="B746" t="s">
        <v>2915</v>
      </c>
      <c r="C746" t="s">
        <v>2916</v>
      </c>
      <c r="D746" t="s">
        <v>1503</v>
      </c>
      <c r="E746" t="s">
        <v>1504</v>
      </c>
      <c r="F746" t="s">
        <v>2035</v>
      </c>
      <c r="G746" t="str">
        <f t="shared" si="11"/>
        <v>새박</v>
      </c>
    </row>
    <row r="747" spans="2:7" x14ac:dyDescent="0.3">
      <c r="B747" t="s">
        <v>2917</v>
      </c>
      <c r="C747" t="s">
        <v>2918</v>
      </c>
      <c r="D747" t="s">
        <v>1505</v>
      </c>
      <c r="E747" t="s">
        <v>1506</v>
      </c>
      <c r="F747" t="s">
        <v>2919</v>
      </c>
      <c r="G747" t="str">
        <f t="shared" si="11"/>
        <v>새박</v>
      </c>
    </row>
    <row r="748" spans="2:7" x14ac:dyDescent="0.3">
      <c r="B748" t="s">
        <v>2920</v>
      </c>
      <c r="C748" t="s">
        <v>2921</v>
      </c>
      <c r="D748" t="s">
        <v>1507</v>
      </c>
      <c r="E748" t="s">
        <v>1508</v>
      </c>
      <c r="F748" t="s">
        <v>2919</v>
      </c>
      <c r="G748" t="str">
        <f t="shared" si="11"/>
        <v>새박</v>
      </c>
    </row>
    <row r="749" spans="2:7" x14ac:dyDescent="0.3">
      <c r="B749" t="s">
        <v>2922</v>
      </c>
      <c r="C749" t="s">
        <v>2923</v>
      </c>
      <c r="D749" t="s">
        <v>1509</v>
      </c>
      <c r="E749" t="s">
        <v>1510</v>
      </c>
      <c r="F749" t="s">
        <v>2075</v>
      </c>
      <c r="G749" t="str">
        <f t="shared" si="11"/>
        <v>새박</v>
      </c>
    </row>
    <row r="750" spans="2:7" x14ac:dyDescent="0.3">
      <c r="B750" t="s">
        <v>2924</v>
      </c>
      <c r="C750" t="s">
        <v>2925</v>
      </c>
      <c r="D750" t="s">
        <v>1511</v>
      </c>
      <c r="E750" t="s">
        <v>1512</v>
      </c>
      <c r="F750" t="s">
        <v>2075</v>
      </c>
      <c r="G750" t="str">
        <f t="shared" si="11"/>
        <v>새박</v>
      </c>
    </row>
    <row r="751" spans="2:7" x14ac:dyDescent="0.3">
      <c r="B751" t="s">
        <v>2926</v>
      </c>
      <c r="C751" t="s">
        <v>2927</v>
      </c>
      <c r="D751" t="s">
        <v>1513</v>
      </c>
      <c r="E751" t="s">
        <v>1514</v>
      </c>
      <c r="F751" t="s">
        <v>2075</v>
      </c>
      <c r="G751" t="str">
        <f t="shared" si="11"/>
        <v>새박</v>
      </c>
    </row>
    <row r="752" spans="2:7" x14ac:dyDescent="0.3">
      <c r="B752" t="s">
        <v>2928</v>
      </c>
      <c r="C752" t="s">
        <v>2929</v>
      </c>
      <c r="D752" t="s">
        <v>1515</v>
      </c>
      <c r="E752" t="s">
        <v>1516</v>
      </c>
      <c r="F752" t="s">
        <v>2196</v>
      </c>
      <c r="G752" t="str">
        <f t="shared" si="11"/>
        <v>새박</v>
      </c>
    </row>
    <row r="753" spans="2:7" x14ac:dyDescent="0.3">
      <c r="B753" t="s">
        <v>2930</v>
      </c>
      <c r="C753" t="s">
        <v>2931</v>
      </c>
      <c r="D753" t="s">
        <v>1517</v>
      </c>
      <c r="E753" t="s">
        <v>1518</v>
      </c>
      <c r="F753" t="s">
        <v>2196</v>
      </c>
      <c r="G753" t="str">
        <f t="shared" si="11"/>
        <v>새박</v>
      </c>
    </row>
    <row r="754" spans="2:7" x14ac:dyDescent="0.3">
      <c r="B754" t="s">
        <v>2932</v>
      </c>
      <c r="C754" t="s">
        <v>2933</v>
      </c>
      <c r="D754" t="s">
        <v>1519</v>
      </c>
      <c r="E754" t="s">
        <v>1520</v>
      </c>
      <c r="F754" t="s">
        <v>2108</v>
      </c>
      <c r="G754" t="str">
        <f t="shared" si="11"/>
        <v>새박</v>
      </c>
    </row>
    <row r="755" spans="2:7" x14ac:dyDescent="0.3">
      <c r="B755" t="s">
        <v>2934</v>
      </c>
      <c r="C755" t="s">
        <v>2935</v>
      </c>
      <c r="D755" t="s">
        <v>1521</v>
      </c>
      <c r="E755" t="s">
        <v>1522</v>
      </c>
      <c r="F755" t="s">
        <v>2936</v>
      </c>
      <c r="G755" t="str">
        <f t="shared" si="11"/>
        <v>새2</v>
      </c>
    </row>
    <row r="756" spans="2:7" x14ac:dyDescent="0.3">
      <c r="B756" t="s">
        <v>2937</v>
      </c>
      <c r="C756" t="s">
        <v>2938</v>
      </c>
      <c r="D756" t="s">
        <v>1523</v>
      </c>
      <c r="E756" t="s">
        <v>1524</v>
      </c>
      <c r="F756" t="s">
        <v>2047</v>
      </c>
      <c r="G756" t="str">
        <f t="shared" si="11"/>
        <v>새박</v>
      </c>
    </row>
    <row r="757" spans="2:7" x14ac:dyDescent="0.3">
      <c r="B757" t="s">
        <v>2939</v>
      </c>
      <c r="C757" t="s">
        <v>2940</v>
      </c>
      <c r="D757" t="s">
        <v>1525</v>
      </c>
      <c r="E757" t="s">
        <v>1526</v>
      </c>
      <c r="F757" t="s">
        <v>2121</v>
      </c>
      <c r="G757" t="str">
        <f t="shared" si="11"/>
        <v>새박</v>
      </c>
    </row>
    <row r="758" spans="2:7" x14ac:dyDescent="0.3">
      <c r="B758" t="s">
        <v>2941</v>
      </c>
      <c r="C758" t="s">
        <v>2942</v>
      </c>
      <c r="D758" t="s">
        <v>1527</v>
      </c>
      <c r="E758" t="s">
        <v>1528</v>
      </c>
      <c r="F758" t="s">
        <v>2121</v>
      </c>
      <c r="G758" t="str">
        <f t="shared" si="11"/>
        <v>새2</v>
      </c>
    </row>
    <row r="759" spans="2:7" x14ac:dyDescent="0.3">
      <c r="B759" t="s">
        <v>2943</v>
      </c>
      <c r="C759" t="s">
        <v>2944</v>
      </c>
      <c r="D759" t="s">
        <v>1529</v>
      </c>
      <c r="E759" t="s">
        <v>1530</v>
      </c>
      <c r="F759" t="s">
        <v>2945</v>
      </c>
      <c r="G759" t="str">
        <f t="shared" si="11"/>
        <v>새박</v>
      </c>
    </row>
    <row r="760" spans="2:7" x14ac:dyDescent="0.3">
      <c r="B760" t="s">
        <v>2946</v>
      </c>
      <c r="C760" t="s">
        <v>2947</v>
      </c>
      <c r="D760" t="s">
        <v>1531</v>
      </c>
      <c r="E760" t="s">
        <v>1532</v>
      </c>
      <c r="F760" t="s">
        <v>2945</v>
      </c>
      <c r="G760" t="str">
        <f t="shared" ref="G760:G821" si="12">MID(D760,4,2)</f>
        <v>새박</v>
      </c>
    </row>
    <row r="761" spans="2:7" x14ac:dyDescent="0.3">
      <c r="B761" t="s">
        <v>2948</v>
      </c>
      <c r="C761" t="s">
        <v>2949</v>
      </c>
      <c r="D761" t="s">
        <v>1533</v>
      </c>
      <c r="E761" t="s">
        <v>2950</v>
      </c>
      <c r="F761" t="s">
        <v>2945</v>
      </c>
      <c r="G761" t="str">
        <f t="shared" si="12"/>
        <v>새2</v>
      </c>
    </row>
    <row r="762" spans="2:7" x14ac:dyDescent="0.3">
      <c r="B762" t="s">
        <v>2951</v>
      </c>
      <c r="C762" t="s">
        <v>2952</v>
      </c>
      <c r="D762" t="s">
        <v>1536</v>
      </c>
      <c r="E762" t="s">
        <v>1537</v>
      </c>
      <c r="F762" t="s">
        <v>2075</v>
      </c>
      <c r="G762" t="str">
        <f t="shared" si="12"/>
        <v>새박</v>
      </c>
    </row>
    <row r="763" spans="2:7" x14ac:dyDescent="0.3">
      <c r="B763" t="s">
        <v>2953</v>
      </c>
      <c r="C763" t="s">
        <v>2954</v>
      </c>
      <c r="D763" t="s">
        <v>1538</v>
      </c>
      <c r="E763" t="s">
        <v>1539</v>
      </c>
      <c r="F763" t="s">
        <v>2075</v>
      </c>
      <c r="G763" t="str">
        <f t="shared" si="12"/>
        <v>새2</v>
      </c>
    </row>
    <row r="764" spans="2:7" x14ac:dyDescent="0.3">
      <c r="B764" t="s">
        <v>2955</v>
      </c>
      <c r="C764" t="s">
        <v>2956</v>
      </c>
      <c r="D764" t="s">
        <v>1540</v>
      </c>
      <c r="E764" t="s">
        <v>1541</v>
      </c>
      <c r="F764" t="s">
        <v>2075</v>
      </c>
      <c r="G764" t="str">
        <f t="shared" si="12"/>
        <v>새박</v>
      </c>
    </row>
    <row r="765" spans="2:7" x14ac:dyDescent="0.3">
      <c r="B765" t="s">
        <v>2957</v>
      </c>
      <c r="C765" t="s">
        <v>2958</v>
      </c>
      <c r="D765" t="s">
        <v>1542</v>
      </c>
      <c r="E765" t="s">
        <v>1543</v>
      </c>
      <c r="F765" t="s">
        <v>2075</v>
      </c>
      <c r="G765" t="str">
        <f t="shared" si="12"/>
        <v>새2</v>
      </c>
    </row>
    <row r="766" spans="2:7" x14ac:dyDescent="0.3">
      <c r="B766" t="s">
        <v>2959</v>
      </c>
      <c r="C766" t="s">
        <v>2960</v>
      </c>
      <c r="D766" t="s">
        <v>1544</v>
      </c>
      <c r="E766" t="s">
        <v>1545</v>
      </c>
      <c r="F766" t="s">
        <v>2961</v>
      </c>
      <c r="G766" t="str">
        <f t="shared" si="12"/>
        <v>새박</v>
      </c>
    </row>
    <row r="767" spans="2:7" x14ac:dyDescent="0.3">
      <c r="B767" t="s">
        <v>2962</v>
      </c>
      <c r="C767" t="s">
        <v>2963</v>
      </c>
      <c r="D767" t="s">
        <v>1546</v>
      </c>
      <c r="E767" t="s">
        <v>1547</v>
      </c>
      <c r="F767" t="s">
        <v>2961</v>
      </c>
      <c r="G767" t="str">
        <f t="shared" si="12"/>
        <v>새2</v>
      </c>
    </row>
    <row r="768" spans="2:7" x14ac:dyDescent="0.3">
      <c r="B768" t="s">
        <v>2964</v>
      </c>
      <c r="C768" t="s">
        <v>2965</v>
      </c>
      <c r="D768" t="s">
        <v>1548</v>
      </c>
      <c r="E768" t="s">
        <v>1549</v>
      </c>
      <c r="F768" t="s">
        <v>2223</v>
      </c>
      <c r="G768" t="str">
        <f t="shared" si="12"/>
        <v>새박</v>
      </c>
    </row>
    <row r="769" spans="2:7" x14ac:dyDescent="0.3">
      <c r="B769" t="s">
        <v>2966</v>
      </c>
      <c r="C769" t="s">
        <v>2967</v>
      </c>
      <c r="D769" t="s">
        <v>1550</v>
      </c>
      <c r="E769" t="s">
        <v>1551</v>
      </c>
      <c r="F769" t="s">
        <v>2223</v>
      </c>
      <c r="G769" t="str">
        <f t="shared" si="12"/>
        <v>새2</v>
      </c>
    </row>
    <row r="770" spans="2:7" x14ac:dyDescent="0.3">
      <c r="B770" t="s">
        <v>2968</v>
      </c>
      <c r="C770" t="s">
        <v>2969</v>
      </c>
      <c r="D770" t="s">
        <v>1552</v>
      </c>
      <c r="E770" t="s">
        <v>1553</v>
      </c>
      <c r="F770" t="s">
        <v>2970</v>
      </c>
      <c r="G770" t="str">
        <f t="shared" si="12"/>
        <v>새박</v>
      </c>
    </row>
    <row r="771" spans="2:7" x14ac:dyDescent="0.3">
      <c r="B771" t="s">
        <v>2971</v>
      </c>
      <c r="C771" t="s">
        <v>2972</v>
      </c>
      <c r="D771" t="s">
        <v>1554</v>
      </c>
      <c r="E771" t="s">
        <v>1555</v>
      </c>
      <c r="F771" t="s">
        <v>2973</v>
      </c>
      <c r="G771" t="str">
        <f t="shared" si="12"/>
        <v>새2</v>
      </c>
    </row>
    <row r="772" spans="2:7" x14ac:dyDescent="0.3">
      <c r="B772" t="s">
        <v>2974</v>
      </c>
      <c r="C772" t="s">
        <v>2975</v>
      </c>
      <c r="D772" t="s">
        <v>1556</v>
      </c>
      <c r="E772" t="s">
        <v>1557</v>
      </c>
      <c r="F772" t="s">
        <v>2027</v>
      </c>
      <c r="G772" t="str">
        <f t="shared" si="12"/>
        <v>새박</v>
      </c>
    </row>
    <row r="773" spans="2:7" x14ac:dyDescent="0.3">
      <c r="B773" t="s">
        <v>2976</v>
      </c>
      <c r="C773" t="s">
        <v>2977</v>
      </c>
      <c r="D773" t="s">
        <v>1558</v>
      </c>
      <c r="E773" t="s">
        <v>1559</v>
      </c>
      <c r="F773" t="s">
        <v>2027</v>
      </c>
      <c r="G773" t="str">
        <f t="shared" si="12"/>
        <v>새2</v>
      </c>
    </row>
    <row r="774" spans="2:7" x14ac:dyDescent="0.3">
      <c r="B774" t="s">
        <v>2978</v>
      </c>
      <c r="C774" t="s">
        <v>2979</v>
      </c>
      <c r="D774" t="s">
        <v>1560</v>
      </c>
      <c r="E774" t="s">
        <v>1561</v>
      </c>
      <c r="F774" t="s">
        <v>2980</v>
      </c>
      <c r="G774" t="str">
        <f t="shared" si="12"/>
        <v>새박</v>
      </c>
    </row>
    <row r="775" spans="2:7" x14ac:dyDescent="0.3">
      <c r="B775" t="s">
        <v>2981</v>
      </c>
      <c r="C775" t="s">
        <v>2982</v>
      </c>
      <c r="D775" t="s">
        <v>1562</v>
      </c>
      <c r="E775" t="s">
        <v>1563</v>
      </c>
      <c r="F775" t="s">
        <v>2980</v>
      </c>
      <c r="G775" t="str">
        <f t="shared" si="12"/>
        <v>새2</v>
      </c>
    </row>
    <row r="776" spans="2:7" x14ac:dyDescent="0.3">
      <c r="B776" t="s">
        <v>2983</v>
      </c>
      <c r="C776" t="s">
        <v>2984</v>
      </c>
      <c r="D776" t="s">
        <v>1564</v>
      </c>
      <c r="E776" t="s">
        <v>1565</v>
      </c>
      <c r="F776" t="s">
        <v>2985</v>
      </c>
      <c r="G776" t="str">
        <f t="shared" si="12"/>
        <v>새박</v>
      </c>
    </row>
    <row r="777" spans="2:7" x14ac:dyDescent="0.3">
      <c r="B777" t="s">
        <v>2986</v>
      </c>
      <c r="C777" t="s">
        <v>2987</v>
      </c>
      <c r="D777" t="s">
        <v>1566</v>
      </c>
      <c r="E777" t="s">
        <v>1567</v>
      </c>
      <c r="F777" t="s">
        <v>2985</v>
      </c>
      <c r="G777" t="str">
        <f t="shared" si="12"/>
        <v>새2</v>
      </c>
    </row>
    <row r="778" spans="2:7" x14ac:dyDescent="0.3">
      <c r="B778" t="s">
        <v>2988</v>
      </c>
      <c r="C778" t="s">
        <v>2989</v>
      </c>
      <c r="D778" t="s">
        <v>1568</v>
      </c>
      <c r="E778" t="s">
        <v>1569</v>
      </c>
      <c r="F778" t="s">
        <v>2990</v>
      </c>
      <c r="G778" t="str">
        <f t="shared" si="12"/>
        <v>새박</v>
      </c>
    </row>
    <row r="779" spans="2:7" x14ac:dyDescent="0.3">
      <c r="B779" t="s">
        <v>2991</v>
      </c>
      <c r="C779" t="s">
        <v>2992</v>
      </c>
      <c r="D779" t="s">
        <v>1570</v>
      </c>
      <c r="E779" t="s">
        <v>1571</v>
      </c>
      <c r="F779" t="s">
        <v>2990</v>
      </c>
      <c r="G779" t="str">
        <f t="shared" si="12"/>
        <v>새2</v>
      </c>
    </row>
    <row r="780" spans="2:7" x14ac:dyDescent="0.3">
      <c r="B780" t="s">
        <v>2993</v>
      </c>
      <c r="C780" t="s">
        <v>2994</v>
      </c>
      <c r="D780" t="s">
        <v>1572</v>
      </c>
      <c r="E780" t="s">
        <v>1573</v>
      </c>
      <c r="F780" t="s">
        <v>2075</v>
      </c>
      <c r="G780" t="str">
        <f t="shared" si="12"/>
        <v>새2</v>
      </c>
    </row>
    <row r="781" spans="2:7" x14ac:dyDescent="0.3">
      <c r="B781" t="s">
        <v>2995</v>
      </c>
      <c r="C781" t="s">
        <v>2996</v>
      </c>
      <c r="D781" t="s">
        <v>1574</v>
      </c>
      <c r="E781" t="s">
        <v>1575</v>
      </c>
      <c r="F781" t="s">
        <v>2997</v>
      </c>
      <c r="G781" t="str">
        <f t="shared" si="12"/>
        <v>새2</v>
      </c>
    </row>
    <row r="782" spans="2:7" x14ac:dyDescent="0.3">
      <c r="B782" t="s">
        <v>2998</v>
      </c>
      <c r="C782" t="s">
        <v>2999</v>
      </c>
      <c r="D782" t="s">
        <v>1576</v>
      </c>
      <c r="E782" t="s">
        <v>1577</v>
      </c>
      <c r="F782" t="s">
        <v>3000</v>
      </c>
      <c r="G782" t="str">
        <f t="shared" si="12"/>
        <v>새2</v>
      </c>
    </row>
    <row r="783" spans="2:7" x14ac:dyDescent="0.3">
      <c r="B783" t="s">
        <v>3001</v>
      </c>
      <c r="C783" t="s">
        <v>3002</v>
      </c>
      <c r="D783" t="s">
        <v>1578</v>
      </c>
      <c r="E783" t="s">
        <v>1579</v>
      </c>
      <c r="F783" t="s">
        <v>3003</v>
      </c>
      <c r="G783" t="str">
        <f t="shared" si="12"/>
        <v>새박</v>
      </c>
    </row>
    <row r="784" spans="2:7" x14ac:dyDescent="0.3">
      <c r="B784" t="s">
        <v>3004</v>
      </c>
      <c r="C784" t="s">
        <v>3005</v>
      </c>
      <c r="D784" t="s">
        <v>1580</v>
      </c>
      <c r="E784" t="s">
        <v>1581</v>
      </c>
      <c r="F784" t="s">
        <v>2236</v>
      </c>
      <c r="G784" t="str">
        <f t="shared" si="12"/>
        <v>새박</v>
      </c>
    </row>
    <row r="785" spans="2:7" x14ac:dyDescent="0.3">
      <c r="B785" t="s">
        <v>3006</v>
      </c>
      <c r="C785" t="s">
        <v>3007</v>
      </c>
      <c r="D785" t="s">
        <v>1582</v>
      </c>
      <c r="E785" t="s">
        <v>1583</v>
      </c>
      <c r="F785" t="s">
        <v>2236</v>
      </c>
      <c r="G785" t="str">
        <f t="shared" si="12"/>
        <v>새박</v>
      </c>
    </row>
    <row r="786" spans="2:7" x14ac:dyDescent="0.3">
      <c r="C786" t="s">
        <v>3007</v>
      </c>
      <c r="D786" t="s">
        <v>3008</v>
      </c>
      <c r="E786" t="s">
        <v>1583</v>
      </c>
      <c r="F786" t="s">
        <v>3009</v>
      </c>
      <c r="G786" t="str">
        <f t="shared" si="12"/>
        <v>hi</v>
      </c>
    </row>
    <row r="787" spans="2:7" x14ac:dyDescent="0.3">
      <c r="B787" t="s">
        <v>3010</v>
      </c>
      <c r="C787" t="s">
        <v>3011</v>
      </c>
      <c r="D787" t="s">
        <v>1584</v>
      </c>
      <c r="E787" t="s">
        <v>1585</v>
      </c>
      <c r="F787" t="s">
        <v>2236</v>
      </c>
      <c r="G787" t="str">
        <f t="shared" si="12"/>
        <v>새2</v>
      </c>
    </row>
    <row r="788" spans="2:7" x14ac:dyDescent="0.3">
      <c r="C788" t="s">
        <v>3011</v>
      </c>
      <c r="D788" t="s">
        <v>3012</v>
      </c>
      <c r="E788" t="s">
        <v>1585</v>
      </c>
      <c r="F788" t="s">
        <v>3009</v>
      </c>
      <c r="G788" t="str">
        <f t="shared" si="12"/>
        <v>hi</v>
      </c>
    </row>
    <row r="789" spans="2:7" x14ac:dyDescent="0.3">
      <c r="B789" t="s">
        <v>3013</v>
      </c>
      <c r="C789" t="s">
        <v>3014</v>
      </c>
      <c r="D789" t="s">
        <v>1586</v>
      </c>
      <c r="E789" t="s">
        <v>1587</v>
      </c>
      <c r="F789" t="s">
        <v>2435</v>
      </c>
      <c r="G789" t="str">
        <f t="shared" si="12"/>
        <v>새2</v>
      </c>
    </row>
    <row r="790" spans="2:7" x14ac:dyDescent="0.3">
      <c r="B790" t="s">
        <v>3015</v>
      </c>
      <c r="C790" t="s">
        <v>3016</v>
      </c>
      <c r="D790" t="s">
        <v>1588</v>
      </c>
      <c r="E790" t="s">
        <v>1589</v>
      </c>
      <c r="F790" t="s">
        <v>3017</v>
      </c>
      <c r="G790" t="str">
        <f t="shared" si="12"/>
        <v>새박</v>
      </c>
    </row>
    <row r="791" spans="2:7" x14ac:dyDescent="0.3">
      <c r="B791" t="s">
        <v>3018</v>
      </c>
      <c r="C791" t="s">
        <v>3019</v>
      </c>
      <c r="D791" t="s">
        <v>1590</v>
      </c>
      <c r="E791" t="s">
        <v>1591</v>
      </c>
      <c r="F791" t="s">
        <v>3017</v>
      </c>
      <c r="G791" t="str">
        <f t="shared" si="12"/>
        <v>새2</v>
      </c>
    </row>
    <row r="792" spans="2:7" x14ac:dyDescent="0.3">
      <c r="B792" t="s">
        <v>3020</v>
      </c>
      <c r="C792" t="s">
        <v>3021</v>
      </c>
      <c r="D792" t="s">
        <v>1592</v>
      </c>
      <c r="E792" t="s">
        <v>3022</v>
      </c>
      <c r="F792" t="s">
        <v>3017</v>
      </c>
      <c r="G792" t="str">
        <f t="shared" si="12"/>
        <v>새박</v>
      </c>
    </row>
    <row r="793" spans="2:7" x14ac:dyDescent="0.3">
      <c r="B793" t="s">
        <v>3023</v>
      </c>
      <c r="C793" t="s">
        <v>3024</v>
      </c>
      <c r="D793" t="s">
        <v>1597</v>
      </c>
      <c r="E793" t="s">
        <v>3025</v>
      </c>
      <c r="F793" t="s">
        <v>3017</v>
      </c>
      <c r="G793" t="str">
        <f t="shared" si="12"/>
        <v>새2</v>
      </c>
    </row>
    <row r="794" spans="2:7" x14ac:dyDescent="0.3">
      <c r="B794" t="s">
        <v>3026</v>
      </c>
      <c r="C794" t="s">
        <v>3027</v>
      </c>
      <c r="D794" t="s">
        <v>1602</v>
      </c>
      <c r="E794" t="s">
        <v>1603</v>
      </c>
      <c r="F794" t="s">
        <v>2079</v>
      </c>
      <c r="G794" t="str">
        <f t="shared" si="12"/>
        <v>새박</v>
      </c>
    </row>
    <row r="795" spans="2:7" x14ac:dyDescent="0.3">
      <c r="B795" t="s">
        <v>3028</v>
      </c>
      <c r="C795" t="s">
        <v>3029</v>
      </c>
      <c r="D795" t="s">
        <v>1604</v>
      </c>
      <c r="E795" t="s">
        <v>1605</v>
      </c>
      <c r="F795" t="s">
        <v>2079</v>
      </c>
      <c r="G795" t="str">
        <f t="shared" si="12"/>
        <v>새2</v>
      </c>
    </row>
    <row r="796" spans="2:7" x14ac:dyDescent="0.3">
      <c r="C796" t="s">
        <v>3029</v>
      </c>
      <c r="D796" t="s">
        <v>3030</v>
      </c>
      <c r="E796" t="s">
        <v>1605</v>
      </c>
      <c r="F796" t="s">
        <v>3031</v>
      </c>
      <c r="G796" t="str">
        <f t="shared" si="12"/>
        <v>hi</v>
      </c>
    </row>
    <row r="797" spans="2:7" x14ac:dyDescent="0.3">
      <c r="B797" t="s">
        <v>3032</v>
      </c>
      <c r="C797" t="s">
        <v>3033</v>
      </c>
      <c r="D797" t="s">
        <v>1606</v>
      </c>
      <c r="E797" t="s">
        <v>1607</v>
      </c>
      <c r="F797" t="s">
        <v>3034</v>
      </c>
      <c r="G797" t="str">
        <f t="shared" si="12"/>
        <v>새박</v>
      </c>
    </row>
    <row r="798" spans="2:7" x14ac:dyDescent="0.3">
      <c r="B798" t="s">
        <v>3035</v>
      </c>
      <c r="C798" t="s">
        <v>3036</v>
      </c>
      <c r="D798" t="s">
        <v>1608</v>
      </c>
      <c r="E798" t="s">
        <v>1609</v>
      </c>
      <c r="F798" t="s">
        <v>3034</v>
      </c>
      <c r="G798" t="str">
        <f t="shared" si="12"/>
        <v>새2</v>
      </c>
    </row>
    <row r="799" spans="2:7" x14ac:dyDescent="0.3">
      <c r="B799" t="s">
        <v>3037</v>
      </c>
      <c r="C799" t="s">
        <v>3038</v>
      </c>
      <c r="D799" t="s">
        <v>1610</v>
      </c>
      <c r="E799" t="s">
        <v>1611</v>
      </c>
      <c r="F799" t="s">
        <v>2075</v>
      </c>
      <c r="G799" t="str">
        <f t="shared" si="12"/>
        <v>새2</v>
      </c>
    </row>
    <row r="800" spans="2:7" x14ac:dyDescent="0.3">
      <c r="B800" t="s">
        <v>3039</v>
      </c>
      <c r="C800" t="s">
        <v>3040</v>
      </c>
      <c r="D800" t="s">
        <v>1612</v>
      </c>
      <c r="E800" t="s">
        <v>1613</v>
      </c>
      <c r="F800" t="s">
        <v>2301</v>
      </c>
      <c r="G800" t="str">
        <f t="shared" si="12"/>
        <v>새2</v>
      </c>
    </row>
    <row r="801" spans="2:7" x14ac:dyDescent="0.3">
      <c r="B801" t="s">
        <v>3041</v>
      </c>
      <c r="C801" t="s">
        <v>3042</v>
      </c>
      <c r="D801" t="s">
        <v>1614</v>
      </c>
      <c r="E801" t="s">
        <v>1615</v>
      </c>
      <c r="F801" t="s">
        <v>2605</v>
      </c>
      <c r="G801" t="str">
        <f t="shared" si="12"/>
        <v>새2</v>
      </c>
    </row>
    <row r="802" spans="2:7" x14ac:dyDescent="0.3">
      <c r="B802" t="s">
        <v>3043</v>
      </c>
      <c r="C802" t="s">
        <v>3044</v>
      </c>
      <c r="D802" t="s">
        <v>1616</v>
      </c>
      <c r="E802" t="s">
        <v>1617</v>
      </c>
      <c r="F802" t="s">
        <v>3003</v>
      </c>
      <c r="G802" t="str">
        <f t="shared" si="12"/>
        <v>새2</v>
      </c>
    </row>
    <row r="803" spans="2:7" x14ac:dyDescent="0.3">
      <c r="B803" t="s">
        <v>3045</v>
      </c>
      <c r="C803" t="s">
        <v>3046</v>
      </c>
      <c r="D803" t="s">
        <v>1619</v>
      </c>
      <c r="E803" t="s">
        <v>3047</v>
      </c>
      <c r="F803" t="s">
        <v>3048</v>
      </c>
      <c r="G803" t="str">
        <f t="shared" si="12"/>
        <v>새박</v>
      </c>
    </row>
    <row r="804" spans="2:7" x14ac:dyDescent="0.3">
      <c r="B804" t="s">
        <v>3045</v>
      </c>
      <c r="C804" t="s">
        <v>3046</v>
      </c>
      <c r="D804" t="s">
        <v>1621</v>
      </c>
      <c r="E804" t="s">
        <v>3047</v>
      </c>
      <c r="F804" t="s">
        <v>3049</v>
      </c>
      <c r="G804" t="str">
        <f t="shared" si="12"/>
        <v>g새</v>
      </c>
    </row>
    <row r="805" spans="2:7" x14ac:dyDescent="0.3">
      <c r="B805" t="s">
        <v>3050</v>
      </c>
      <c r="C805" t="s">
        <v>3051</v>
      </c>
      <c r="D805" t="s">
        <v>1623</v>
      </c>
      <c r="E805" t="s">
        <v>1624</v>
      </c>
      <c r="F805" t="s">
        <v>3052</v>
      </c>
      <c r="G805" t="str">
        <f t="shared" si="12"/>
        <v>새2</v>
      </c>
    </row>
    <row r="806" spans="2:7" x14ac:dyDescent="0.3">
      <c r="B806" t="s">
        <v>2017</v>
      </c>
      <c r="C806" t="s">
        <v>3053</v>
      </c>
      <c r="D806" t="s">
        <v>1625</v>
      </c>
      <c r="E806" t="s">
        <v>1626</v>
      </c>
      <c r="F806" t="s">
        <v>2286</v>
      </c>
      <c r="G806" t="str">
        <f t="shared" si="12"/>
        <v>새박</v>
      </c>
    </row>
    <row r="807" spans="2:7" x14ac:dyDescent="0.3">
      <c r="B807" t="s">
        <v>2019</v>
      </c>
      <c r="C807" t="s">
        <v>3054</v>
      </c>
      <c r="D807" t="s">
        <v>1627</v>
      </c>
      <c r="E807" t="s">
        <v>1628</v>
      </c>
      <c r="F807" t="s">
        <v>2286</v>
      </c>
      <c r="G807" t="str">
        <f t="shared" si="12"/>
        <v>새박</v>
      </c>
    </row>
    <row r="808" spans="2:7" x14ac:dyDescent="0.3">
      <c r="B808" t="s">
        <v>2020</v>
      </c>
      <c r="C808" t="s">
        <v>3055</v>
      </c>
      <c r="D808" t="s">
        <v>1629</v>
      </c>
      <c r="E808" t="s">
        <v>1630</v>
      </c>
      <c r="F808" t="s">
        <v>3056</v>
      </c>
      <c r="G808" t="str">
        <f t="shared" si="12"/>
        <v>새2</v>
      </c>
    </row>
    <row r="809" spans="2:7" x14ac:dyDescent="0.3">
      <c r="C809" t="s">
        <v>3055</v>
      </c>
      <c r="D809" t="s">
        <v>3057</v>
      </c>
      <c r="E809" t="s">
        <v>1630</v>
      </c>
      <c r="F809" t="s">
        <v>2413</v>
      </c>
      <c r="G809" t="str">
        <f t="shared" si="12"/>
        <v>hi</v>
      </c>
    </row>
    <row r="810" spans="2:7" x14ac:dyDescent="0.3">
      <c r="B810" t="s">
        <v>2021</v>
      </c>
      <c r="C810" t="s">
        <v>3058</v>
      </c>
      <c r="D810" t="s">
        <v>1631</v>
      </c>
      <c r="E810" t="s">
        <v>1632</v>
      </c>
      <c r="F810" t="s">
        <v>2022</v>
      </c>
      <c r="G810" t="str">
        <f t="shared" si="12"/>
        <v>새박</v>
      </c>
    </row>
    <row r="811" spans="2:7" x14ac:dyDescent="0.3">
      <c r="B811" t="s">
        <v>2023</v>
      </c>
      <c r="C811" t="s">
        <v>3059</v>
      </c>
      <c r="D811" t="s">
        <v>1633</v>
      </c>
      <c r="E811" t="s">
        <v>1634</v>
      </c>
      <c r="F811" t="s">
        <v>2022</v>
      </c>
      <c r="G811" t="str">
        <f t="shared" si="12"/>
        <v>새박</v>
      </c>
    </row>
    <row r="812" spans="2:7" x14ac:dyDescent="0.3">
      <c r="B812" t="s">
        <v>2024</v>
      </c>
      <c r="C812" t="s">
        <v>3060</v>
      </c>
      <c r="D812" t="s">
        <v>1635</v>
      </c>
      <c r="E812" t="s">
        <v>1636</v>
      </c>
      <c r="F812" t="s">
        <v>3061</v>
      </c>
      <c r="G812" t="str">
        <f t="shared" si="12"/>
        <v>새2</v>
      </c>
    </row>
    <row r="813" spans="2:7" x14ac:dyDescent="0.3">
      <c r="B813" t="s">
        <v>2026</v>
      </c>
      <c r="C813" t="s">
        <v>3062</v>
      </c>
      <c r="D813" t="s">
        <v>1637</v>
      </c>
      <c r="E813" t="s">
        <v>1638</v>
      </c>
      <c r="F813" t="s">
        <v>2027</v>
      </c>
      <c r="G813" t="str">
        <f t="shared" si="12"/>
        <v>새박</v>
      </c>
    </row>
    <row r="814" spans="2:7" x14ac:dyDescent="0.3">
      <c r="B814" t="s">
        <v>2028</v>
      </c>
      <c r="C814" t="s">
        <v>3063</v>
      </c>
      <c r="D814" t="s">
        <v>1639</v>
      </c>
      <c r="E814" t="s">
        <v>1640</v>
      </c>
      <c r="F814" t="s">
        <v>2027</v>
      </c>
      <c r="G814" t="str">
        <f t="shared" si="12"/>
        <v>새박</v>
      </c>
    </row>
    <row r="815" spans="2:7" x14ac:dyDescent="0.3">
      <c r="B815" t="s">
        <v>2029</v>
      </c>
      <c r="C815" t="s">
        <v>3064</v>
      </c>
      <c r="D815" t="s">
        <v>1641</v>
      </c>
      <c r="E815" t="s">
        <v>1642</v>
      </c>
      <c r="F815" t="s">
        <v>2280</v>
      </c>
      <c r="G815" t="str">
        <f t="shared" si="12"/>
        <v>새2</v>
      </c>
    </row>
    <row r="816" spans="2:7" x14ac:dyDescent="0.3">
      <c r="B816" t="s">
        <v>2030</v>
      </c>
      <c r="C816" t="s">
        <v>3065</v>
      </c>
      <c r="D816" t="s">
        <v>1643</v>
      </c>
      <c r="E816" t="s">
        <v>1644</v>
      </c>
      <c r="F816" t="s">
        <v>2042</v>
      </c>
      <c r="G816" t="str">
        <f t="shared" si="12"/>
        <v>새박</v>
      </c>
    </row>
    <row r="817" spans="2:7" x14ac:dyDescent="0.3">
      <c r="B817" t="s">
        <v>2032</v>
      </c>
      <c r="C817" t="s">
        <v>3066</v>
      </c>
      <c r="D817" t="s">
        <v>1645</v>
      </c>
      <c r="E817" t="s">
        <v>1646</v>
      </c>
      <c r="F817" t="s">
        <v>2042</v>
      </c>
      <c r="G817" t="str">
        <f t="shared" si="12"/>
        <v>새박</v>
      </c>
    </row>
    <row r="818" spans="2:7" x14ac:dyDescent="0.3">
      <c r="B818" t="s">
        <v>2033</v>
      </c>
      <c r="C818" t="s">
        <v>3067</v>
      </c>
      <c r="D818" t="s">
        <v>1647</v>
      </c>
      <c r="E818" t="s">
        <v>1648</v>
      </c>
      <c r="F818" t="s">
        <v>2042</v>
      </c>
      <c r="G818" t="str">
        <f t="shared" si="12"/>
        <v>새박</v>
      </c>
    </row>
    <row r="819" spans="2:7" x14ac:dyDescent="0.3">
      <c r="B819" t="s">
        <v>2036</v>
      </c>
      <c r="C819" t="s">
        <v>3068</v>
      </c>
      <c r="D819" t="s">
        <v>1649</v>
      </c>
      <c r="E819" t="s">
        <v>1650</v>
      </c>
      <c r="F819" t="s">
        <v>2047</v>
      </c>
      <c r="G819" t="str">
        <f t="shared" si="12"/>
        <v>새박</v>
      </c>
    </row>
    <row r="820" spans="2:7" x14ac:dyDescent="0.3">
      <c r="B820" t="s">
        <v>2038</v>
      </c>
      <c r="C820" t="s">
        <v>3069</v>
      </c>
      <c r="D820" t="s">
        <v>1651</v>
      </c>
      <c r="E820" t="s">
        <v>1652</v>
      </c>
      <c r="F820" t="s">
        <v>2047</v>
      </c>
      <c r="G820" t="str">
        <f t="shared" si="12"/>
        <v>새박</v>
      </c>
    </row>
    <row r="821" spans="2:7" x14ac:dyDescent="0.3">
      <c r="B821" t="s">
        <v>2061</v>
      </c>
      <c r="C821" t="s">
        <v>3070</v>
      </c>
      <c r="D821" t="s">
        <v>1653</v>
      </c>
      <c r="E821" t="s">
        <v>1654</v>
      </c>
      <c r="F821" t="s">
        <v>2031</v>
      </c>
      <c r="G821" t="str">
        <f t="shared" si="12"/>
        <v>새박</v>
      </c>
    </row>
    <row r="822" spans="2:7" x14ac:dyDescent="0.3">
      <c r="B822" t="s">
        <v>2064</v>
      </c>
      <c r="C822" t="s">
        <v>3071</v>
      </c>
      <c r="D822" t="s">
        <v>1655</v>
      </c>
      <c r="E822" t="s">
        <v>1656</v>
      </c>
      <c r="F822" t="s">
        <v>2809</v>
      </c>
      <c r="G822" t="str">
        <f t="shared" ref="G822:G885" si="13">MID(D822,4,2)</f>
        <v>새박</v>
      </c>
    </row>
    <row r="823" spans="2:7" x14ac:dyDescent="0.3">
      <c r="B823" t="s">
        <v>2065</v>
      </c>
      <c r="C823" t="s">
        <v>3072</v>
      </c>
      <c r="D823" t="s">
        <v>1657</v>
      </c>
      <c r="E823" t="s">
        <v>1658</v>
      </c>
      <c r="F823" t="s">
        <v>2809</v>
      </c>
      <c r="G823" t="str">
        <f t="shared" si="13"/>
        <v>새2</v>
      </c>
    </row>
    <row r="824" spans="2:7" x14ac:dyDescent="0.3">
      <c r="B824" t="s">
        <v>2113</v>
      </c>
      <c r="C824" t="s">
        <v>3073</v>
      </c>
      <c r="D824" t="s">
        <v>1659</v>
      </c>
      <c r="E824" t="s">
        <v>1660</v>
      </c>
      <c r="F824" t="s">
        <v>2108</v>
      </c>
      <c r="G824" t="str">
        <f t="shared" si="13"/>
        <v>새박</v>
      </c>
    </row>
    <row r="825" spans="2:7" x14ac:dyDescent="0.3">
      <c r="B825" t="s">
        <v>2115</v>
      </c>
      <c r="C825" t="s">
        <v>3074</v>
      </c>
      <c r="D825" t="s">
        <v>1661</v>
      </c>
      <c r="E825" t="s">
        <v>1662</v>
      </c>
      <c r="F825" t="s">
        <v>3075</v>
      </c>
      <c r="G825" t="str">
        <f t="shared" si="13"/>
        <v>새박</v>
      </c>
    </row>
    <row r="826" spans="2:7" x14ac:dyDescent="0.3">
      <c r="B826" t="s">
        <v>2152</v>
      </c>
      <c r="C826" t="s">
        <v>3076</v>
      </c>
      <c r="D826" t="s">
        <v>1663</v>
      </c>
      <c r="E826" t="s">
        <v>1664</v>
      </c>
      <c r="F826" t="s">
        <v>2025</v>
      </c>
      <c r="G826" t="str">
        <f t="shared" si="13"/>
        <v>새박</v>
      </c>
    </row>
    <row r="827" spans="2:7" x14ac:dyDescent="0.3">
      <c r="B827" t="s">
        <v>2152</v>
      </c>
      <c r="C827" t="s">
        <v>3076</v>
      </c>
      <c r="D827" t="s">
        <v>3077</v>
      </c>
      <c r="E827" t="s">
        <v>1664</v>
      </c>
      <c r="F827" t="s">
        <v>2233</v>
      </c>
      <c r="G827" t="str">
        <f t="shared" si="13"/>
        <v>e새</v>
      </c>
    </row>
    <row r="828" spans="2:7" x14ac:dyDescent="0.3">
      <c r="B828" t="s">
        <v>2152</v>
      </c>
      <c r="C828" t="s">
        <v>3076</v>
      </c>
      <c r="D828" t="s">
        <v>3078</v>
      </c>
      <c r="E828" t="s">
        <v>1664</v>
      </c>
      <c r="F828" t="s">
        <v>2271</v>
      </c>
      <c r="G828" t="str">
        <f t="shared" si="13"/>
        <v>p새</v>
      </c>
    </row>
    <row r="829" spans="2:7" x14ac:dyDescent="0.3">
      <c r="B829" t="s">
        <v>2152</v>
      </c>
      <c r="C829" t="s">
        <v>3076</v>
      </c>
      <c r="D829" t="s">
        <v>3079</v>
      </c>
      <c r="E829" t="s">
        <v>1664</v>
      </c>
      <c r="F829" t="s">
        <v>2585</v>
      </c>
      <c r="G829" t="str">
        <f t="shared" si="13"/>
        <v>g새</v>
      </c>
    </row>
    <row r="830" spans="2:7" x14ac:dyDescent="0.3">
      <c r="B830" t="s">
        <v>2153</v>
      </c>
      <c r="C830" t="s">
        <v>3080</v>
      </c>
      <c r="D830" t="s">
        <v>1665</v>
      </c>
      <c r="E830" t="s">
        <v>1666</v>
      </c>
      <c r="F830" t="s">
        <v>3081</v>
      </c>
      <c r="G830" t="str">
        <f t="shared" si="13"/>
        <v>새박</v>
      </c>
    </row>
    <row r="831" spans="2:7" x14ac:dyDescent="0.3">
      <c r="B831" t="s">
        <v>2154</v>
      </c>
      <c r="C831" t="s">
        <v>3082</v>
      </c>
      <c r="D831" t="s">
        <v>1667</v>
      </c>
      <c r="E831" t="s">
        <v>1668</v>
      </c>
      <c r="F831" t="s">
        <v>3081</v>
      </c>
      <c r="G831" t="str">
        <f t="shared" si="13"/>
        <v>새2</v>
      </c>
    </row>
    <row r="832" spans="2:7" x14ac:dyDescent="0.3">
      <c r="B832" t="s">
        <v>2180</v>
      </c>
      <c r="C832" t="s">
        <v>3083</v>
      </c>
      <c r="D832" t="s">
        <v>1669</v>
      </c>
      <c r="E832" t="s">
        <v>1670</v>
      </c>
      <c r="F832" t="s">
        <v>2283</v>
      </c>
      <c r="G832" t="str">
        <f t="shared" si="13"/>
        <v>새박</v>
      </c>
    </row>
    <row r="833" spans="2:7" x14ac:dyDescent="0.3">
      <c r="B833" t="s">
        <v>2182</v>
      </c>
      <c r="C833" t="s">
        <v>3084</v>
      </c>
      <c r="D833" t="s">
        <v>1671</v>
      </c>
      <c r="E833" t="s">
        <v>1672</v>
      </c>
      <c r="F833" t="s">
        <v>2283</v>
      </c>
      <c r="G833" t="str">
        <f t="shared" si="13"/>
        <v>새2</v>
      </c>
    </row>
    <row r="834" spans="2:7" x14ac:dyDescent="0.3">
      <c r="B834" t="s">
        <v>2182</v>
      </c>
      <c r="C834" t="s">
        <v>3084</v>
      </c>
      <c r="D834" t="s">
        <v>3085</v>
      </c>
      <c r="E834" t="s">
        <v>1672</v>
      </c>
      <c r="F834" t="s">
        <v>2283</v>
      </c>
      <c r="G834" t="str">
        <f t="shared" si="13"/>
        <v>b새</v>
      </c>
    </row>
    <row r="835" spans="2:7" x14ac:dyDescent="0.3">
      <c r="B835" t="s">
        <v>2182</v>
      </c>
      <c r="C835" t="s">
        <v>3084</v>
      </c>
      <c r="D835" t="s">
        <v>3086</v>
      </c>
      <c r="E835" t="s">
        <v>1672</v>
      </c>
      <c r="F835" t="s">
        <v>2283</v>
      </c>
      <c r="G835" t="str">
        <f t="shared" si="13"/>
        <v>c새</v>
      </c>
    </row>
    <row r="836" spans="2:7" x14ac:dyDescent="0.3">
      <c r="B836" t="s">
        <v>2189</v>
      </c>
      <c r="C836" t="s">
        <v>3087</v>
      </c>
      <c r="D836" t="s">
        <v>1673</v>
      </c>
      <c r="E836" t="s">
        <v>3088</v>
      </c>
      <c r="F836" t="s">
        <v>2027</v>
      </c>
      <c r="G836" t="str">
        <f t="shared" si="13"/>
        <v>새박</v>
      </c>
    </row>
    <row r="837" spans="2:7" x14ac:dyDescent="0.3">
      <c r="B837" t="s">
        <v>2189</v>
      </c>
      <c r="C837" t="s">
        <v>3087</v>
      </c>
      <c r="D837" t="s">
        <v>1675</v>
      </c>
      <c r="E837" t="s">
        <v>3088</v>
      </c>
      <c r="F837" t="s">
        <v>2027</v>
      </c>
      <c r="G837" t="str">
        <f t="shared" si="13"/>
        <v>g새</v>
      </c>
    </row>
    <row r="838" spans="2:7" x14ac:dyDescent="0.3">
      <c r="B838" t="s">
        <v>2194</v>
      </c>
      <c r="C838" t="s">
        <v>3089</v>
      </c>
      <c r="D838" t="s">
        <v>1677</v>
      </c>
      <c r="E838" t="s">
        <v>1678</v>
      </c>
      <c r="F838" t="s">
        <v>2970</v>
      </c>
      <c r="G838" t="str">
        <f t="shared" si="13"/>
        <v>새박</v>
      </c>
    </row>
    <row r="839" spans="2:7" x14ac:dyDescent="0.3">
      <c r="B839" t="s">
        <v>2195</v>
      </c>
      <c r="C839" t="s">
        <v>3090</v>
      </c>
      <c r="D839" t="s">
        <v>1679</v>
      </c>
      <c r="E839" t="s">
        <v>1680</v>
      </c>
      <c r="F839" t="s">
        <v>2970</v>
      </c>
      <c r="G839" t="str">
        <f t="shared" si="13"/>
        <v>새2</v>
      </c>
    </row>
    <row r="840" spans="2:7" x14ac:dyDescent="0.3">
      <c r="B840" t="s">
        <v>2216</v>
      </c>
      <c r="C840" t="s">
        <v>3091</v>
      </c>
      <c r="D840" t="s">
        <v>1681</v>
      </c>
      <c r="E840" t="s">
        <v>1682</v>
      </c>
      <c r="F840" t="s">
        <v>2062</v>
      </c>
      <c r="G840" t="str">
        <f t="shared" si="13"/>
        <v>새박</v>
      </c>
    </row>
    <row r="841" spans="2:7" x14ac:dyDescent="0.3">
      <c r="B841" t="s">
        <v>2217</v>
      </c>
      <c r="C841" t="s">
        <v>3092</v>
      </c>
      <c r="D841" t="s">
        <v>1683</v>
      </c>
      <c r="E841" t="s">
        <v>1684</v>
      </c>
      <c r="F841" t="s">
        <v>2062</v>
      </c>
      <c r="G841" t="str">
        <f t="shared" si="13"/>
        <v>새2</v>
      </c>
    </row>
    <row r="842" spans="2:7" x14ac:dyDescent="0.3">
      <c r="B842" t="s">
        <v>2226</v>
      </c>
      <c r="C842" t="s">
        <v>3093</v>
      </c>
      <c r="D842" t="s">
        <v>1685</v>
      </c>
      <c r="E842" t="s">
        <v>1686</v>
      </c>
      <c r="F842" t="s">
        <v>3094</v>
      </c>
      <c r="G842" t="str">
        <f t="shared" si="13"/>
        <v>새박</v>
      </c>
    </row>
    <row r="843" spans="2:7" x14ac:dyDescent="0.3">
      <c r="B843" t="s">
        <v>2227</v>
      </c>
      <c r="C843" t="s">
        <v>3095</v>
      </c>
      <c r="D843" t="s">
        <v>1687</v>
      </c>
      <c r="E843" t="s">
        <v>1688</v>
      </c>
      <c r="F843" t="s">
        <v>3094</v>
      </c>
      <c r="G843" t="str">
        <f t="shared" si="13"/>
        <v>새2</v>
      </c>
    </row>
    <row r="844" spans="2:7" x14ac:dyDescent="0.3">
      <c r="B844" t="s">
        <v>2229</v>
      </c>
      <c r="C844" t="s">
        <v>3096</v>
      </c>
      <c r="D844" t="s">
        <v>1689</v>
      </c>
      <c r="E844" t="s">
        <v>1690</v>
      </c>
      <c r="F844" t="s">
        <v>2196</v>
      </c>
      <c r="G844" t="str">
        <f t="shared" si="13"/>
        <v>새박</v>
      </c>
    </row>
    <row r="845" spans="2:7" x14ac:dyDescent="0.3">
      <c r="B845" t="s">
        <v>2230</v>
      </c>
      <c r="C845" t="s">
        <v>3097</v>
      </c>
      <c r="D845" t="s">
        <v>1691</v>
      </c>
      <c r="E845" t="s">
        <v>1692</v>
      </c>
      <c r="F845" t="s">
        <v>2196</v>
      </c>
      <c r="G845" t="str">
        <f t="shared" si="13"/>
        <v>새2</v>
      </c>
    </row>
    <row r="846" spans="2:7" x14ac:dyDescent="0.3">
      <c r="B846" t="s">
        <v>2232</v>
      </c>
      <c r="C846" t="s">
        <v>3098</v>
      </c>
      <c r="D846" t="s">
        <v>1693</v>
      </c>
      <c r="E846" t="s">
        <v>1694</v>
      </c>
      <c r="F846" t="s">
        <v>2742</v>
      </c>
      <c r="G846" t="str">
        <f t="shared" si="13"/>
        <v>새박</v>
      </c>
    </row>
    <row r="847" spans="2:7" x14ac:dyDescent="0.3">
      <c r="B847" t="s">
        <v>2234</v>
      </c>
      <c r="C847" t="s">
        <v>3099</v>
      </c>
      <c r="D847" t="s">
        <v>1695</v>
      </c>
      <c r="E847" t="s">
        <v>1696</v>
      </c>
      <c r="F847" t="s">
        <v>2742</v>
      </c>
      <c r="G847" t="str">
        <f t="shared" si="13"/>
        <v>새2</v>
      </c>
    </row>
    <row r="848" spans="2:7" x14ac:dyDescent="0.3">
      <c r="B848" t="s">
        <v>2252</v>
      </c>
      <c r="C848" t="s">
        <v>3100</v>
      </c>
      <c r="D848" t="s">
        <v>1697</v>
      </c>
      <c r="E848" t="s">
        <v>1698</v>
      </c>
      <c r="F848" t="s">
        <v>3101</v>
      </c>
      <c r="G848" t="str">
        <f t="shared" si="13"/>
        <v>새박</v>
      </c>
    </row>
    <row r="849" spans="2:7" x14ac:dyDescent="0.3">
      <c r="B849" t="s">
        <v>2253</v>
      </c>
      <c r="C849" t="s">
        <v>3102</v>
      </c>
      <c r="D849" t="s">
        <v>1699</v>
      </c>
      <c r="E849" t="s">
        <v>1700</v>
      </c>
      <c r="F849" t="s">
        <v>3101</v>
      </c>
      <c r="G849" t="str">
        <f t="shared" si="13"/>
        <v>새2</v>
      </c>
    </row>
    <row r="850" spans="2:7" x14ac:dyDescent="0.3">
      <c r="B850" t="s">
        <v>2260</v>
      </c>
      <c r="C850" t="s">
        <v>3103</v>
      </c>
      <c r="D850" t="s">
        <v>1701</v>
      </c>
      <c r="E850" t="s">
        <v>1702</v>
      </c>
      <c r="F850" t="s">
        <v>2880</v>
      </c>
      <c r="G850" t="str">
        <f t="shared" si="13"/>
        <v>새박</v>
      </c>
    </row>
    <row r="851" spans="2:7" x14ac:dyDescent="0.3">
      <c r="B851" t="s">
        <v>2262</v>
      </c>
      <c r="C851" t="s">
        <v>3104</v>
      </c>
      <c r="D851" t="s">
        <v>1703</v>
      </c>
      <c r="E851" t="s">
        <v>1704</v>
      </c>
      <c r="F851" t="s">
        <v>2880</v>
      </c>
      <c r="G851" t="str">
        <f t="shared" si="13"/>
        <v>새2</v>
      </c>
    </row>
    <row r="852" spans="2:7" x14ac:dyDescent="0.3">
      <c r="B852" t="s">
        <v>2265</v>
      </c>
      <c r="C852" t="s">
        <v>3105</v>
      </c>
      <c r="D852" t="s">
        <v>1705</v>
      </c>
      <c r="E852" t="s">
        <v>1706</v>
      </c>
      <c r="F852" t="s">
        <v>2196</v>
      </c>
      <c r="G852" t="str">
        <f t="shared" si="13"/>
        <v>새박</v>
      </c>
    </row>
    <row r="853" spans="2:7" x14ac:dyDescent="0.3">
      <c r="B853" t="s">
        <v>2266</v>
      </c>
      <c r="C853" t="s">
        <v>3106</v>
      </c>
      <c r="D853" t="s">
        <v>1707</v>
      </c>
      <c r="E853" t="s">
        <v>1708</v>
      </c>
      <c r="F853" t="s">
        <v>2196</v>
      </c>
      <c r="G853" t="str">
        <f t="shared" si="13"/>
        <v>새박</v>
      </c>
    </row>
    <row r="854" spans="2:7" x14ac:dyDescent="0.3">
      <c r="B854" t="s">
        <v>2267</v>
      </c>
      <c r="C854" t="s">
        <v>3107</v>
      </c>
      <c r="D854" t="s">
        <v>1709</v>
      </c>
      <c r="E854" t="s">
        <v>1710</v>
      </c>
      <c r="F854" t="s">
        <v>2196</v>
      </c>
      <c r="G854" t="str">
        <f t="shared" si="13"/>
        <v>새2</v>
      </c>
    </row>
    <row r="855" spans="2:7" x14ac:dyDescent="0.3">
      <c r="B855" t="s">
        <v>2268</v>
      </c>
      <c r="C855" t="s">
        <v>3108</v>
      </c>
      <c r="D855" t="s">
        <v>1711</v>
      </c>
      <c r="E855" t="s">
        <v>1712</v>
      </c>
      <c r="F855" t="s">
        <v>2075</v>
      </c>
      <c r="G855" t="str">
        <f t="shared" si="13"/>
        <v>새2</v>
      </c>
    </row>
    <row r="856" spans="2:7" x14ac:dyDescent="0.3">
      <c r="B856" t="s">
        <v>2261</v>
      </c>
      <c r="C856" t="s">
        <v>3109</v>
      </c>
      <c r="D856" t="s">
        <v>1713</v>
      </c>
      <c r="E856" t="s">
        <v>1714</v>
      </c>
      <c r="F856" t="s">
        <v>2309</v>
      </c>
      <c r="G856" t="str">
        <f t="shared" si="13"/>
        <v>새2</v>
      </c>
    </row>
    <row r="857" spans="2:7" x14ac:dyDescent="0.3">
      <c r="B857" t="s">
        <v>2264</v>
      </c>
      <c r="C857" t="s">
        <v>3110</v>
      </c>
      <c r="D857" t="s">
        <v>1715</v>
      </c>
      <c r="E857" t="s">
        <v>1716</v>
      </c>
      <c r="F857" t="s">
        <v>2108</v>
      </c>
      <c r="G857" t="str">
        <f t="shared" si="13"/>
        <v>새2</v>
      </c>
    </row>
    <row r="858" spans="2:7" x14ac:dyDescent="0.3">
      <c r="B858" t="s">
        <v>2277</v>
      </c>
      <c r="C858" t="s">
        <v>3111</v>
      </c>
      <c r="D858" t="s">
        <v>1717</v>
      </c>
      <c r="E858" t="s">
        <v>1718</v>
      </c>
      <c r="F858" t="s">
        <v>2409</v>
      </c>
      <c r="G858" t="str">
        <f t="shared" si="13"/>
        <v>새박</v>
      </c>
    </row>
    <row r="859" spans="2:7" x14ac:dyDescent="0.3">
      <c r="B859" t="s">
        <v>2279</v>
      </c>
      <c r="C859" t="s">
        <v>3112</v>
      </c>
      <c r="D859" t="s">
        <v>1719</v>
      </c>
      <c r="E859" t="s">
        <v>1720</v>
      </c>
      <c r="F859" t="s">
        <v>2409</v>
      </c>
      <c r="G859" t="str">
        <f t="shared" si="13"/>
        <v>새2</v>
      </c>
    </row>
    <row r="860" spans="2:7" x14ac:dyDescent="0.3">
      <c r="B860" t="s">
        <v>2284</v>
      </c>
      <c r="C860" t="s">
        <v>3113</v>
      </c>
      <c r="D860" t="s">
        <v>1721</v>
      </c>
      <c r="E860" t="s">
        <v>1722</v>
      </c>
      <c r="F860" t="s">
        <v>3114</v>
      </c>
      <c r="G860" t="str">
        <f t="shared" si="13"/>
        <v>새박</v>
      </c>
    </row>
    <row r="861" spans="2:7" x14ac:dyDescent="0.3">
      <c r="B861" t="s">
        <v>2285</v>
      </c>
      <c r="C861" t="s">
        <v>3115</v>
      </c>
      <c r="D861" t="s">
        <v>1723</v>
      </c>
      <c r="E861" t="s">
        <v>1724</v>
      </c>
      <c r="F861" t="s">
        <v>3114</v>
      </c>
      <c r="G861" t="str">
        <f t="shared" si="13"/>
        <v>새2</v>
      </c>
    </row>
    <row r="862" spans="2:7" x14ac:dyDescent="0.3">
      <c r="B862" t="s">
        <v>2304</v>
      </c>
      <c r="C862" t="s">
        <v>3116</v>
      </c>
      <c r="D862" t="s">
        <v>1725</v>
      </c>
      <c r="E862" t="s">
        <v>1726</v>
      </c>
      <c r="F862" t="s">
        <v>2027</v>
      </c>
      <c r="G862" t="str">
        <f t="shared" si="13"/>
        <v>새2</v>
      </c>
    </row>
    <row r="863" spans="2:7" x14ac:dyDescent="0.3">
      <c r="B863" t="s">
        <v>2308</v>
      </c>
      <c r="C863" t="s">
        <v>3117</v>
      </c>
      <c r="D863" t="s">
        <v>1727</v>
      </c>
      <c r="E863" t="s">
        <v>1728</v>
      </c>
      <c r="F863" t="s">
        <v>2047</v>
      </c>
      <c r="G863" t="str">
        <f t="shared" si="13"/>
        <v>새2</v>
      </c>
    </row>
    <row r="864" spans="2:7" x14ac:dyDescent="0.3">
      <c r="B864" t="s">
        <v>2310</v>
      </c>
      <c r="C864" t="s">
        <v>3118</v>
      </c>
      <c r="D864" t="s">
        <v>1729</v>
      </c>
      <c r="E864" t="s">
        <v>1730</v>
      </c>
      <c r="F864" t="s">
        <v>2047</v>
      </c>
      <c r="G864" t="str">
        <f t="shared" si="13"/>
        <v>새2</v>
      </c>
    </row>
    <row r="865" spans="2:7" x14ac:dyDescent="0.3">
      <c r="B865" t="s">
        <v>2299</v>
      </c>
      <c r="C865" t="s">
        <v>3119</v>
      </c>
      <c r="D865" t="s">
        <v>1731</v>
      </c>
      <c r="E865" t="s">
        <v>1732</v>
      </c>
      <c r="F865" t="s">
        <v>2228</v>
      </c>
      <c r="G865" t="str">
        <f t="shared" si="13"/>
        <v>새박</v>
      </c>
    </row>
    <row r="866" spans="2:7" x14ac:dyDescent="0.3">
      <c r="B866" t="s">
        <v>2299</v>
      </c>
      <c r="C866" t="s">
        <v>3119</v>
      </c>
      <c r="D866" t="s">
        <v>3120</v>
      </c>
      <c r="E866" t="s">
        <v>1732</v>
      </c>
      <c r="F866" t="s">
        <v>2228</v>
      </c>
      <c r="G866" t="str">
        <f t="shared" si="13"/>
        <v>r새</v>
      </c>
    </row>
    <row r="867" spans="2:7" x14ac:dyDescent="0.3">
      <c r="B867" t="s">
        <v>2337</v>
      </c>
      <c r="C867" t="s">
        <v>3121</v>
      </c>
      <c r="D867" t="s">
        <v>1733</v>
      </c>
      <c r="E867" t="s">
        <v>1734</v>
      </c>
      <c r="F867" t="s">
        <v>2047</v>
      </c>
      <c r="G867" t="str">
        <f t="shared" si="13"/>
        <v>새박</v>
      </c>
    </row>
    <row r="868" spans="2:7" x14ac:dyDescent="0.3">
      <c r="B868" t="s">
        <v>2340</v>
      </c>
      <c r="C868" t="s">
        <v>3122</v>
      </c>
      <c r="D868" t="s">
        <v>1735</v>
      </c>
      <c r="E868" t="s">
        <v>1736</v>
      </c>
      <c r="F868" t="s">
        <v>3123</v>
      </c>
      <c r="G868" t="str">
        <f t="shared" si="13"/>
        <v>새2</v>
      </c>
    </row>
    <row r="869" spans="2:7" x14ac:dyDescent="0.3">
      <c r="B869" t="s">
        <v>2341</v>
      </c>
      <c r="C869" t="s">
        <v>3124</v>
      </c>
      <c r="D869" t="s">
        <v>1737</v>
      </c>
      <c r="E869" t="s">
        <v>1738</v>
      </c>
      <c r="F869" t="s">
        <v>2151</v>
      </c>
      <c r="G869" t="str">
        <f t="shared" si="13"/>
        <v>새2</v>
      </c>
    </row>
    <row r="870" spans="2:7" x14ac:dyDescent="0.3">
      <c r="B870" t="s">
        <v>2361</v>
      </c>
      <c r="C870" t="s">
        <v>3125</v>
      </c>
      <c r="D870" t="s">
        <v>1739</v>
      </c>
      <c r="E870" t="s">
        <v>1740</v>
      </c>
      <c r="F870" t="s">
        <v>3126</v>
      </c>
      <c r="G870" t="str">
        <f t="shared" si="13"/>
        <v>새2</v>
      </c>
    </row>
    <row r="871" spans="2:7" x14ac:dyDescent="0.3">
      <c r="B871" t="s">
        <v>2362</v>
      </c>
      <c r="C871" t="s">
        <v>3127</v>
      </c>
      <c r="D871" t="s">
        <v>1741</v>
      </c>
      <c r="E871" t="s">
        <v>1742</v>
      </c>
      <c r="F871" t="s">
        <v>2145</v>
      </c>
      <c r="G871" t="str">
        <f t="shared" si="13"/>
        <v>새박</v>
      </c>
    </row>
    <row r="872" spans="2:7" x14ac:dyDescent="0.3">
      <c r="B872" t="s">
        <v>2363</v>
      </c>
      <c r="C872" t="s">
        <v>3128</v>
      </c>
      <c r="D872" t="s">
        <v>1743</v>
      </c>
      <c r="E872" t="s">
        <v>1744</v>
      </c>
      <c r="F872" t="s">
        <v>3129</v>
      </c>
      <c r="G872" t="str">
        <f t="shared" si="13"/>
        <v>새2</v>
      </c>
    </row>
    <row r="873" spans="2:7" x14ac:dyDescent="0.3">
      <c r="B873" t="s">
        <v>2385</v>
      </c>
      <c r="C873" t="s">
        <v>3130</v>
      </c>
      <c r="D873" t="s">
        <v>1745</v>
      </c>
      <c r="E873" t="s">
        <v>1746</v>
      </c>
      <c r="F873" t="s">
        <v>3017</v>
      </c>
      <c r="G873" t="str">
        <f t="shared" si="13"/>
        <v>새2</v>
      </c>
    </row>
    <row r="874" spans="2:7" x14ac:dyDescent="0.3">
      <c r="B874" t="s">
        <v>2395</v>
      </c>
      <c r="C874" t="s">
        <v>3131</v>
      </c>
      <c r="D874" t="s">
        <v>1747</v>
      </c>
      <c r="E874" t="s">
        <v>1748</v>
      </c>
      <c r="F874" t="s">
        <v>2236</v>
      </c>
      <c r="G874" t="str">
        <f t="shared" si="13"/>
        <v>새박</v>
      </c>
    </row>
    <row r="875" spans="2:7" x14ac:dyDescent="0.3">
      <c r="B875" t="s">
        <v>2396</v>
      </c>
      <c r="C875" t="s">
        <v>3132</v>
      </c>
      <c r="D875" t="s">
        <v>1749</v>
      </c>
      <c r="E875" t="s">
        <v>1750</v>
      </c>
      <c r="F875" t="s">
        <v>3133</v>
      </c>
      <c r="G875" t="str">
        <f t="shared" si="13"/>
        <v>새박</v>
      </c>
    </row>
    <row r="876" spans="2:7" x14ac:dyDescent="0.3">
      <c r="B876" t="s">
        <v>2397</v>
      </c>
      <c r="C876" t="s">
        <v>3134</v>
      </c>
      <c r="D876" t="s">
        <v>1751</v>
      </c>
      <c r="E876" t="s">
        <v>1752</v>
      </c>
      <c r="F876" t="s">
        <v>3133</v>
      </c>
      <c r="G876" t="str">
        <f t="shared" si="13"/>
        <v>새2</v>
      </c>
    </row>
    <row r="877" spans="2:7" x14ac:dyDescent="0.3">
      <c r="B877" t="s">
        <v>2411</v>
      </c>
      <c r="C877" t="s">
        <v>3135</v>
      </c>
      <c r="D877" t="s">
        <v>1753</v>
      </c>
      <c r="E877" t="s">
        <v>1754</v>
      </c>
      <c r="F877" t="s">
        <v>3000</v>
      </c>
      <c r="G877" t="str">
        <f t="shared" si="13"/>
        <v>새2</v>
      </c>
    </row>
    <row r="878" spans="2:7" x14ac:dyDescent="0.3">
      <c r="B878" t="s">
        <v>2412</v>
      </c>
      <c r="C878" t="s">
        <v>3136</v>
      </c>
      <c r="D878" t="s">
        <v>1755</v>
      </c>
      <c r="E878" t="s">
        <v>1756</v>
      </c>
      <c r="F878" t="s">
        <v>2143</v>
      </c>
      <c r="G878" t="str">
        <f t="shared" si="13"/>
        <v>새2</v>
      </c>
    </row>
    <row r="879" spans="2:7" x14ac:dyDescent="0.3">
      <c r="B879" t="s">
        <v>2414</v>
      </c>
      <c r="C879" t="s">
        <v>3137</v>
      </c>
      <c r="D879" t="s">
        <v>1757</v>
      </c>
      <c r="E879" t="s">
        <v>1758</v>
      </c>
      <c r="F879" t="s">
        <v>2742</v>
      </c>
      <c r="G879" t="str">
        <f t="shared" si="13"/>
        <v>새2</v>
      </c>
    </row>
    <row r="880" spans="2:7" x14ac:dyDescent="0.3">
      <c r="B880" t="s">
        <v>2415</v>
      </c>
      <c r="C880" t="s">
        <v>3138</v>
      </c>
      <c r="D880" t="s">
        <v>1759</v>
      </c>
      <c r="E880" t="s">
        <v>1760</v>
      </c>
      <c r="F880" t="s">
        <v>2280</v>
      </c>
      <c r="G880" t="str">
        <f t="shared" si="13"/>
        <v>새2</v>
      </c>
    </row>
    <row r="881" spans="2:7" x14ac:dyDescent="0.3">
      <c r="B881" t="s">
        <v>2416</v>
      </c>
      <c r="C881" t="s">
        <v>3139</v>
      </c>
      <c r="D881" t="s">
        <v>1761</v>
      </c>
      <c r="E881" t="s">
        <v>1762</v>
      </c>
      <c r="F881" t="s">
        <v>2121</v>
      </c>
      <c r="G881" t="str">
        <f t="shared" si="13"/>
        <v>새박</v>
      </c>
    </row>
    <row r="882" spans="2:7" x14ac:dyDescent="0.3">
      <c r="B882" t="s">
        <v>2417</v>
      </c>
      <c r="C882" t="s">
        <v>3140</v>
      </c>
      <c r="D882" t="s">
        <v>1763</v>
      </c>
      <c r="E882" t="s">
        <v>1764</v>
      </c>
      <c r="F882" t="s">
        <v>2121</v>
      </c>
      <c r="G882" t="str">
        <f t="shared" si="13"/>
        <v>새박</v>
      </c>
    </row>
    <row r="883" spans="2:7" x14ac:dyDescent="0.3">
      <c r="B883" t="s">
        <v>2419</v>
      </c>
      <c r="C883" t="s">
        <v>3141</v>
      </c>
      <c r="D883" t="s">
        <v>1765</v>
      </c>
      <c r="E883" t="s">
        <v>1766</v>
      </c>
      <c r="F883" t="s">
        <v>3142</v>
      </c>
      <c r="G883" t="str">
        <f t="shared" si="13"/>
        <v>새2</v>
      </c>
    </row>
    <row r="884" spans="2:7" x14ac:dyDescent="0.3">
      <c r="B884" t="s">
        <v>2420</v>
      </c>
      <c r="C884" t="s">
        <v>3143</v>
      </c>
      <c r="D884" t="s">
        <v>1767</v>
      </c>
      <c r="E884" t="s">
        <v>1768</v>
      </c>
      <c r="F884" t="s">
        <v>3048</v>
      </c>
      <c r="G884" t="str">
        <f t="shared" si="13"/>
        <v>새2</v>
      </c>
    </row>
    <row r="885" spans="2:7" x14ac:dyDescent="0.3">
      <c r="B885" t="s">
        <v>2422</v>
      </c>
      <c r="C885" t="s">
        <v>3144</v>
      </c>
      <c r="D885" t="s">
        <v>1769</v>
      </c>
      <c r="E885" t="s">
        <v>1770</v>
      </c>
      <c r="F885" t="s">
        <v>3145</v>
      </c>
      <c r="G885" t="str">
        <f t="shared" si="13"/>
        <v>새2</v>
      </c>
    </row>
    <row r="886" spans="2:7" x14ac:dyDescent="0.3">
      <c r="B886" t="s">
        <v>2423</v>
      </c>
      <c r="C886" t="s">
        <v>3146</v>
      </c>
      <c r="D886" t="s">
        <v>1771</v>
      </c>
      <c r="E886" t="s">
        <v>1772</v>
      </c>
      <c r="F886" t="s">
        <v>2326</v>
      </c>
      <c r="G886" t="str">
        <f t="shared" ref="G886:G947" si="14">MID(D886,4,2)</f>
        <v>새2</v>
      </c>
    </row>
    <row r="887" spans="2:7" x14ac:dyDescent="0.3">
      <c r="B887" t="s">
        <v>2424</v>
      </c>
      <c r="C887" t="s">
        <v>3147</v>
      </c>
      <c r="D887" t="s">
        <v>1773</v>
      </c>
      <c r="E887" t="s">
        <v>1774</v>
      </c>
      <c r="F887" t="s">
        <v>2326</v>
      </c>
      <c r="G887" t="str">
        <f t="shared" si="14"/>
        <v>새2</v>
      </c>
    </row>
    <row r="888" spans="2:7" x14ac:dyDescent="0.3">
      <c r="B888" t="s">
        <v>2426</v>
      </c>
      <c r="C888" t="s">
        <v>3148</v>
      </c>
      <c r="D888" t="s">
        <v>1775</v>
      </c>
      <c r="E888" t="s">
        <v>1776</v>
      </c>
      <c r="F888" t="s">
        <v>2057</v>
      </c>
      <c r="G888" t="str">
        <f t="shared" si="14"/>
        <v>새2</v>
      </c>
    </row>
    <row r="889" spans="2:7" x14ac:dyDescent="0.3">
      <c r="B889" t="s">
        <v>2427</v>
      </c>
      <c r="C889" t="s">
        <v>3149</v>
      </c>
      <c r="D889" t="s">
        <v>1777</v>
      </c>
      <c r="E889" t="s">
        <v>1778</v>
      </c>
      <c r="F889" t="s">
        <v>2344</v>
      </c>
      <c r="G889" t="str">
        <f t="shared" si="14"/>
        <v>새2</v>
      </c>
    </row>
    <row r="890" spans="2:7" x14ac:dyDescent="0.3">
      <c r="B890" t="s">
        <v>2428</v>
      </c>
      <c r="C890" t="s">
        <v>3150</v>
      </c>
      <c r="D890" t="s">
        <v>1779</v>
      </c>
      <c r="E890" t="s">
        <v>1780</v>
      </c>
      <c r="F890" t="s">
        <v>2812</v>
      </c>
      <c r="G890" t="str">
        <f t="shared" si="14"/>
        <v>새2</v>
      </c>
    </row>
    <row r="891" spans="2:7" x14ac:dyDescent="0.3">
      <c r="B891" t="s">
        <v>2429</v>
      </c>
      <c r="C891" t="s">
        <v>3151</v>
      </c>
      <c r="D891" t="s">
        <v>1781</v>
      </c>
      <c r="E891" t="s">
        <v>1782</v>
      </c>
      <c r="F891" t="s">
        <v>2853</v>
      </c>
      <c r="G891" t="str">
        <f t="shared" si="14"/>
        <v>새2</v>
      </c>
    </row>
    <row r="892" spans="2:7" x14ac:dyDescent="0.3">
      <c r="B892" t="s">
        <v>2430</v>
      </c>
      <c r="C892" t="s">
        <v>3152</v>
      </c>
      <c r="D892" t="s">
        <v>1783</v>
      </c>
      <c r="E892" t="s">
        <v>1784</v>
      </c>
      <c r="F892" t="s">
        <v>2121</v>
      </c>
      <c r="G892" t="str">
        <f t="shared" si="14"/>
        <v>새2</v>
      </c>
    </row>
    <row r="893" spans="2:7" x14ac:dyDescent="0.3">
      <c r="B893" t="s">
        <v>2430</v>
      </c>
      <c r="C893" t="s">
        <v>3152</v>
      </c>
      <c r="D893" t="s">
        <v>1785</v>
      </c>
      <c r="E893" t="s">
        <v>1784</v>
      </c>
      <c r="F893" t="s">
        <v>3142</v>
      </c>
      <c r="G893" t="str">
        <f t="shared" si="14"/>
        <v>dm</v>
      </c>
    </row>
    <row r="894" spans="2:7" x14ac:dyDescent="0.3">
      <c r="B894" t="s">
        <v>2430</v>
      </c>
      <c r="C894" t="s">
        <v>3152</v>
      </c>
      <c r="D894" t="s">
        <v>1787</v>
      </c>
      <c r="E894" t="s">
        <v>1784</v>
      </c>
      <c r="F894" t="s">
        <v>3048</v>
      </c>
      <c r="G894" t="str">
        <f t="shared" si="14"/>
        <v>dw</v>
      </c>
    </row>
    <row r="895" spans="2:7" x14ac:dyDescent="0.3">
      <c r="B895" t="s">
        <v>2430</v>
      </c>
      <c r="C895" t="s">
        <v>3152</v>
      </c>
      <c r="D895" t="s">
        <v>1789</v>
      </c>
      <c r="E895" t="s">
        <v>1784</v>
      </c>
      <c r="F895" t="s">
        <v>3153</v>
      </c>
      <c r="G895" t="str">
        <f t="shared" si="14"/>
        <v>u새</v>
      </c>
    </row>
    <row r="896" spans="2:7" x14ac:dyDescent="0.3">
      <c r="B896" t="s">
        <v>2431</v>
      </c>
      <c r="C896" t="s">
        <v>3154</v>
      </c>
      <c r="D896" t="s">
        <v>1791</v>
      </c>
      <c r="E896" t="s">
        <v>1792</v>
      </c>
      <c r="F896" t="s">
        <v>2435</v>
      </c>
      <c r="G896" t="str">
        <f t="shared" si="14"/>
        <v>새2</v>
      </c>
    </row>
    <row r="897" spans="2:7" x14ac:dyDescent="0.3">
      <c r="B897" t="s">
        <v>2432</v>
      </c>
      <c r="C897" t="s">
        <v>3155</v>
      </c>
      <c r="D897" t="s">
        <v>1793</v>
      </c>
      <c r="E897" t="s">
        <v>1794</v>
      </c>
      <c r="F897" t="s">
        <v>3156</v>
      </c>
      <c r="G897" t="str">
        <f t="shared" si="14"/>
        <v>새2</v>
      </c>
    </row>
    <row r="898" spans="2:7" x14ac:dyDescent="0.3">
      <c r="B898" t="s">
        <v>2383</v>
      </c>
      <c r="C898" t="s">
        <v>3157</v>
      </c>
      <c r="D898" t="s">
        <v>1795</v>
      </c>
      <c r="E898" t="s">
        <v>1796</v>
      </c>
      <c r="F898" t="s">
        <v>2053</v>
      </c>
      <c r="G898" t="str">
        <f t="shared" si="14"/>
        <v>새박</v>
      </c>
    </row>
    <row r="899" spans="2:7" x14ac:dyDescent="0.3">
      <c r="B899" t="s">
        <v>2384</v>
      </c>
      <c r="C899" t="s">
        <v>3158</v>
      </c>
      <c r="D899" t="s">
        <v>1797</v>
      </c>
      <c r="E899" t="s">
        <v>1798</v>
      </c>
      <c r="F899" t="s">
        <v>2973</v>
      </c>
      <c r="G899" t="str">
        <f t="shared" si="14"/>
        <v>새2</v>
      </c>
    </row>
    <row r="900" spans="2:7" x14ac:dyDescent="0.3">
      <c r="B900" t="s">
        <v>2541</v>
      </c>
      <c r="C900" t="s">
        <v>3159</v>
      </c>
      <c r="D900" t="s">
        <v>1799</v>
      </c>
      <c r="E900" t="s">
        <v>1800</v>
      </c>
      <c r="F900" t="s">
        <v>2564</v>
      </c>
      <c r="G900" t="str">
        <f t="shared" si="14"/>
        <v>새2</v>
      </c>
    </row>
    <row r="901" spans="2:7" x14ac:dyDescent="0.3">
      <c r="B901" t="s">
        <v>2542</v>
      </c>
      <c r="C901" t="s">
        <v>3160</v>
      </c>
      <c r="D901" t="s">
        <v>1801</v>
      </c>
      <c r="E901" t="s">
        <v>1802</v>
      </c>
      <c r="F901" t="s">
        <v>2184</v>
      </c>
      <c r="G901" t="str">
        <f t="shared" si="14"/>
        <v>새2</v>
      </c>
    </row>
    <row r="902" spans="2:7" x14ac:dyDescent="0.3">
      <c r="B902" t="s">
        <v>2555</v>
      </c>
      <c r="C902" t="s">
        <v>3161</v>
      </c>
      <c r="D902" t="s">
        <v>1803</v>
      </c>
      <c r="E902" t="s">
        <v>1804</v>
      </c>
      <c r="F902" t="s">
        <v>2057</v>
      </c>
      <c r="G902" t="str">
        <f t="shared" si="14"/>
        <v>새2</v>
      </c>
    </row>
    <row r="903" spans="2:7" x14ac:dyDescent="0.3">
      <c r="C903" t="s">
        <v>3162</v>
      </c>
      <c r="D903" t="s">
        <v>1805</v>
      </c>
      <c r="E903" t="s">
        <v>1806</v>
      </c>
      <c r="F903" t="s">
        <v>2103</v>
      </c>
      <c r="G903" t="str">
        <f t="shared" si="14"/>
        <v>새박</v>
      </c>
    </row>
    <row r="904" spans="2:7" x14ac:dyDescent="0.3">
      <c r="C904" t="s">
        <v>3163</v>
      </c>
      <c r="D904" t="s">
        <v>1807</v>
      </c>
      <c r="E904" t="s">
        <v>1808</v>
      </c>
      <c r="F904" t="s">
        <v>2103</v>
      </c>
      <c r="G904" t="str">
        <f t="shared" si="14"/>
        <v>새박</v>
      </c>
    </row>
    <row r="905" spans="2:7" x14ac:dyDescent="0.3">
      <c r="B905" t="s">
        <v>2017</v>
      </c>
      <c r="C905" t="s">
        <v>3164</v>
      </c>
      <c r="D905" t="s">
        <v>1809</v>
      </c>
      <c r="E905" t="s">
        <v>1810</v>
      </c>
      <c r="F905" t="s">
        <v>2196</v>
      </c>
      <c r="G905" t="str">
        <f t="shared" si="14"/>
        <v>새박</v>
      </c>
    </row>
    <row r="906" spans="2:7" x14ac:dyDescent="0.3">
      <c r="B906" t="s">
        <v>2019</v>
      </c>
      <c r="C906" t="s">
        <v>3165</v>
      </c>
      <c r="D906" t="s">
        <v>1811</v>
      </c>
      <c r="E906" t="s">
        <v>1812</v>
      </c>
      <c r="F906" t="s">
        <v>2196</v>
      </c>
      <c r="G906" t="str">
        <f t="shared" si="14"/>
        <v>새박</v>
      </c>
    </row>
    <row r="907" spans="2:7" x14ac:dyDescent="0.3">
      <c r="B907" t="s">
        <v>2020</v>
      </c>
      <c r="C907" t="s">
        <v>3166</v>
      </c>
      <c r="D907" t="s">
        <v>1813</v>
      </c>
      <c r="E907" t="s">
        <v>1814</v>
      </c>
      <c r="F907" t="s">
        <v>2196</v>
      </c>
      <c r="G907" t="str">
        <f t="shared" si="14"/>
        <v>새박</v>
      </c>
    </row>
    <row r="908" spans="2:7" x14ac:dyDescent="0.3">
      <c r="B908" t="s">
        <v>2021</v>
      </c>
      <c r="C908" t="s">
        <v>3167</v>
      </c>
      <c r="D908" t="s">
        <v>1815</v>
      </c>
      <c r="E908" t="s">
        <v>1816</v>
      </c>
      <c r="F908" t="s">
        <v>2022</v>
      </c>
      <c r="G908" t="str">
        <f t="shared" si="14"/>
        <v>새박</v>
      </c>
    </row>
    <row r="909" spans="2:7" x14ac:dyDescent="0.3">
      <c r="B909" t="s">
        <v>2023</v>
      </c>
      <c r="C909" t="s">
        <v>3168</v>
      </c>
      <c r="D909" t="s">
        <v>1817</v>
      </c>
      <c r="E909" t="s">
        <v>1818</v>
      </c>
      <c r="F909" t="s">
        <v>2022</v>
      </c>
      <c r="G909" t="str">
        <f t="shared" si="14"/>
        <v>새박</v>
      </c>
    </row>
    <row r="910" spans="2:7" x14ac:dyDescent="0.3">
      <c r="B910" t="s">
        <v>2024</v>
      </c>
      <c r="C910" t="s">
        <v>3169</v>
      </c>
      <c r="D910" t="s">
        <v>1819</v>
      </c>
      <c r="E910" t="s">
        <v>1820</v>
      </c>
      <c r="F910" t="s">
        <v>2022</v>
      </c>
      <c r="G910" t="str">
        <f t="shared" si="14"/>
        <v>새박</v>
      </c>
    </row>
    <row r="911" spans="2:7" x14ac:dyDescent="0.3">
      <c r="B911" t="s">
        <v>2026</v>
      </c>
      <c r="C911" t="s">
        <v>3170</v>
      </c>
      <c r="D911" t="s">
        <v>1821</v>
      </c>
      <c r="E911" t="s">
        <v>1822</v>
      </c>
      <c r="F911" t="s">
        <v>2027</v>
      </c>
      <c r="G911" t="str">
        <f t="shared" si="14"/>
        <v>새박</v>
      </c>
    </row>
    <row r="912" spans="2:7" x14ac:dyDescent="0.3">
      <c r="B912" t="s">
        <v>2028</v>
      </c>
      <c r="C912" t="s">
        <v>3171</v>
      </c>
      <c r="D912" t="s">
        <v>1823</v>
      </c>
      <c r="E912" t="s">
        <v>1824</v>
      </c>
      <c r="F912" t="s">
        <v>2027</v>
      </c>
      <c r="G912" t="str">
        <f t="shared" si="14"/>
        <v>새박</v>
      </c>
    </row>
    <row r="913" spans="2:7" x14ac:dyDescent="0.3">
      <c r="B913" t="s">
        <v>2029</v>
      </c>
      <c r="C913" t="s">
        <v>3172</v>
      </c>
      <c r="D913" t="s">
        <v>1825</v>
      </c>
      <c r="E913" t="s">
        <v>1826</v>
      </c>
      <c r="F913" t="s">
        <v>2027</v>
      </c>
      <c r="G913" t="str">
        <f t="shared" si="14"/>
        <v>새박</v>
      </c>
    </row>
    <row r="914" spans="2:7" x14ac:dyDescent="0.3">
      <c r="B914" t="s">
        <v>2054</v>
      </c>
      <c r="C914" t="s">
        <v>3173</v>
      </c>
      <c r="D914" t="s">
        <v>1827</v>
      </c>
      <c r="E914" t="s">
        <v>1828</v>
      </c>
      <c r="F914" t="s">
        <v>2047</v>
      </c>
      <c r="G914" t="str">
        <f t="shared" si="14"/>
        <v>새박</v>
      </c>
    </row>
    <row r="915" spans="2:7" x14ac:dyDescent="0.3">
      <c r="B915" t="s">
        <v>2055</v>
      </c>
      <c r="C915" t="s">
        <v>3174</v>
      </c>
      <c r="D915" t="s">
        <v>1829</v>
      </c>
      <c r="E915" t="s">
        <v>1830</v>
      </c>
      <c r="F915" t="s">
        <v>2047</v>
      </c>
      <c r="G915" t="str">
        <f t="shared" si="14"/>
        <v>새박</v>
      </c>
    </row>
    <row r="916" spans="2:7" x14ac:dyDescent="0.3">
      <c r="B916" t="s">
        <v>2050</v>
      </c>
      <c r="C916" t="s">
        <v>3175</v>
      </c>
      <c r="D916" t="s">
        <v>1831</v>
      </c>
      <c r="E916" t="s">
        <v>1832</v>
      </c>
      <c r="F916" t="s">
        <v>2866</v>
      </c>
      <c r="G916" t="str">
        <f t="shared" si="14"/>
        <v>새박</v>
      </c>
    </row>
    <row r="917" spans="2:7" x14ac:dyDescent="0.3">
      <c r="B917" t="s">
        <v>2051</v>
      </c>
      <c r="C917" t="s">
        <v>3176</v>
      </c>
      <c r="D917" t="s">
        <v>1833</v>
      </c>
      <c r="E917" t="s">
        <v>1834</v>
      </c>
      <c r="F917" t="s">
        <v>2866</v>
      </c>
      <c r="G917" t="str">
        <f t="shared" si="14"/>
        <v>새박</v>
      </c>
    </row>
    <row r="918" spans="2:7" x14ac:dyDescent="0.3">
      <c r="B918" t="s">
        <v>2052</v>
      </c>
      <c r="C918" t="s">
        <v>3177</v>
      </c>
      <c r="D918" t="s">
        <v>1835</v>
      </c>
      <c r="E918" t="s">
        <v>1836</v>
      </c>
      <c r="F918" t="s">
        <v>3178</v>
      </c>
      <c r="G918" t="str">
        <f t="shared" si="14"/>
        <v>새박</v>
      </c>
    </row>
    <row r="919" spans="2:7" x14ac:dyDescent="0.3">
      <c r="B919" t="s">
        <v>2030</v>
      </c>
      <c r="C919" t="s">
        <v>3179</v>
      </c>
      <c r="D919" t="s">
        <v>1837</v>
      </c>
      <c r="E919" t="s">
        <v>1838</v>
      </c>
      <c r="F919" t="s">
        <v>2031</v>
      </c>
      <c r="G919" t="str">
        <f t="shared" si="14"/>
        <v>새박</v>
      </c>
    </row>
    <row r="920" spans="2:7" x14ac:dyDescent="0.3">
      <c r="B920" t="s">
        <v>2032</v>
      </c>
      <c r="C920" t="s">
        <v>3180</v>
      </c>
      <c r="D920" t="s">
        <v>1839</v>
      </c>
      <c r="E920" t="s">
        <v>1840</v>
      </c>
      <c r="F920" t="s">
        <v>3181</v>
      </c>
      <c r="G920" t="str">
        <f t="shared" si="14"/>
        <v>새박</v>
      </c>
    </row>
    <row r="921" spans="2:7" x14ac:dyDescent="0.3">
      <c r="B921" t="s">
        <v>2033</v>
      </c>
      <c r="C921" t="s">
        <v>3182</v>
      </c>
      <c r="D921" t="s">
        <v>1841</v>
      </c>
      <c r="E921" t="s">
        <v>1842</v>
      </c>
      <c r="F921" t="s">
        <v>3181</v>
      </c>
      <c r="G921" t="str">
        <f t="shared" si="14"/>
        <v>새박</v>
      </c>
    </row>
    <row r="922" spans="2:7" x14ac:dyDescent="0.3">
      <c r="B922" t="s">
        <v>2065</v>
      </c>
      <c r="C922" t="s">
        <v>3183</v>
      </c>
      <c r="D922" t="s">
        <v>1843</v>
      </c>
      <c r="E922" t="s">
        <v>1844</v>
      </c>
      <c r="F922" t="s">
        <v>2102</v>
      </c>
      <c r="G922" t="str">
        <f t="shared" si="14"/>
        <v>새박</v>
      </c>
    </row>
    <row r="923" spans="2:7" x14ac:dyDescent="0.3">
      <c r="B923" t="s">
        <v>2066</v>
      </c>
      <c r="C923" t="s">
        <v>3184</v>
      </c>
      <c r="D923" t="s">
        <v>1845</v>
      </c>
      <c r="E923" t="s">
        <v>1846</v>
      </c>
      <c r="F923" t="s">
        <v>2102</v>
      </c>
      <c r="G923" t="str">
        <f t="shared" si="14"/>
        <v>새박</v>
      </c>
    </row>
    <row r="924" spans="2:7" x14ac:dyDescent="0.3">
      <c r="B924" t="s">
        <v>2209</v>
      </c>
      <c r="C924" t="s">
        <v>3185</v>
      </c>
      <c r="D924" t="s">
        <v>1847</v>
      </c>
      <c r="E924" t="s">
        <v>1848</v>
      </c>
      <c r="F924" t="s">
        <v>2196</v>
      </c>
      <c r="G924" t="str">
        <f t="shared" si="14"/>
        <v>새박</v>
      </c>
    </row>
    <row r="925" spans="2:7" x14ac:dyDescent="0.3">
      <c r="B925" t="s">
        <v>2210</v>
      </c>
      <c r="C925" t="s">
        <v>3186</v>
      </c>
      <c r="D925" t="s">
        <v>1849</v>
      </c>
      <c r="E925" t="s">
        <v>1850</v>
      </c>
      <c r="F925" t="s">
        <v>2196</v>
      </c>
      <c r="G925" t="str">
        <f t="shared" si="14"/>
        <v>새박</v>
      </c>
    </row>
    <row r="926" spans="2:7" x14ac:dyDescent="0.3">
      <c r="B926" t="s">
        <v>2072</v>
      </c>
      <c r="C926" t="s">
        <v>3187</v>
      </c>
      <c r="D926" t="s">
        <v>1851</v>
      </c>
      <c r="E926" t="s">
        <v>1852</v>
      </c>
      <c r="F926" t="s">
        <v>2047</v>
      </c>
      <c r="G926" t="str">
        <f t="shared" si="14"/>
        <v>새박</v>
      </c>
    </row>
    <row r="927" spans="2:7" x14ac:dyDescent="0.3">
      <c r="B927" t="s">
        <v>2074</v>
      </c>
      <c r="C927" t="s">
        <v>3188</v>
      </c>
      <c r="D927" t="s">
        <v>1853</v>
      </c>
      <c r="E927" t="s">
        <v>1854</v>
      </c>
      <c r="F927" t="s">
        <v>2047</v>
      </c>
      <c r="G927" t="str">
        <f t="shared" si="14"/>
        <v>새박</v>
      </c>
    </row>
    <row r="928" spans="2:7" x14ac:dyDescent="0.3">
      <c r="B928" t="s">
        <v>2088</v>
      </c>
      <c r="C928" t="s">
        <v>3189</v>
      </c>
      <c r="D928" t="s">
        <v>1855</v>
      </c>
      <c r="E928" t="s">
        <v>1856</v>
      </c>
      <c r="F928" t="s">
        <v>2027</v>
      </c>
      <c r="G928" t="str">
        <f t="shared" si="14"/>
        <v>새박</v>
      </c>
    </row>
    <row r="929" spans="2:7" x14ac:dyDescent="0.3">
      <c r="B929" t="s">
        <v>2089</v>
      </c>
      <c r="C929" t="s">
        <v>3190</v>
      </c>
      <c r="D929" t="s">
        <v>1857</v>
      </c>
      <c r="E929" t="s">
        <v>1858</v>
      </c>
      <c r="F929" t="s">
        <v>2338</v>
      </c>
      <c r="G929" t="str">
        <f t="shared" si="14"/>
        <v>새박</v>
      </c>
    </row>
    <row r="930" spans="2:7" x14ac:dyDescent="0.3">
      <c r="B930" t="s">
        <v>2093</v>
      </c>
      <c r="C930" t="s">
        <v>3191</v>
      </c>
      <c r="D930" t="s">
        <v>1859</v>
      </c>
      <c r="E930" t="s">
        <v>1860</v>
      </c>
      <c r="F930" t="s">
        <v>2057</v>
      </c>
      <c r="G930" t="str">
        <f t="shared" si="14"/>
        <v>새박</v>
      </c>
    </row>
    <row r="931" spans="2:7" x14ac:dyDescent="0.3">
      <c r="B931" t="s">
        <v>2095</v>
      </c>
      <c r="C931" t="s">
        <v>3192</v>
      </c>
      <c r="D931" t="s">
        <v>1861</v>
      </c>
      <c r="E931" t="s">
        <v>1862</v>
      </c>
      <c r="F931" t="s">
        <v>2057</v>
      </c>
      <c r="G931" t="str">
        <f t="shared" si="14"/>
        <v>새박</v>
      </c>
    </row>
    <row r="932" spans="2:7" x14ac:dyDescent="0.3">
      <c r="B932" t="s">
        <v>2252</v>
      </c>
      <c r="C932" t="s">
        <v>3193</v>
      </c>
      <c r="D932" t="s">
        <v>1863</v>
      </c>
      <c r="E932" t="s">
        <v>1864</v>
      </c>
      <c r="F932" t="s">
        <v>2283</v>
      </c>
      <c r="G932" t="str">
        <f t="shared" si="14"/>
        <v>새박</v>
      </c>
    </row>
    <row r="933" spans="2:7" x14ac:dyDescent="0.3">
      <c r="B933" t="s">
        <v>2253</v>
      </c>
      <c r="C933" t="s">
        <v>3194</v>
      </c>
      <c r="D933" t="s">
        <v>1865</v>
      </c>
      <c r="E933" t="s">
        <v>1866</v>
      </c>
      <c r="F933" t="s">
        <v>3195</v>
      </c>
      <c r="G933" t="str">
        <f t="shared" si="14"/>
        <v>새박</v>
      </c>
    </row>
    <row r="934" spans="2:7" x14ac:dyDescent="0.3">
      <c r="B934" t="s">
        <v>2254</v>
      </c>
      <c r="C934" t="s">
        <v>3196</v>
      </c>
      <c r="D934" t="s">
        <v>1867</v>
      </c>
      <c r="E934" t="s">
        <v>1868</v>
      </c>
      <c r="F934" t="s">
        <v>3195</v>
      </c>
      <c r="G934" t="str">
        <f t="shared" si="14"/>
        <v>새박</v>
      </c>
    </row>
    <row r="935" spans="2:7" x14ac:dyDescent="0.3">
      <c r="B935" t="s">
        <v>2311</v>
      </c>
      <c r="C935" t="s">
        <v>3197</v>
      </c>
      <c r="D935" t="s">
        <v>1869</v>
      </c>
      <c r="E935" t="s">
        <v>1870</v>
      </c>
      <c r="F935" t="s">
        <v>2181</v>
      </c>
      <c r="G935" t="str">
        <f t="shared" si="14"/>
        <v>새박</v>
      </c>
    </row>
    <row r="936" spans="2:7" x14ac:dyDescent="0.3">
      <c r="B936" t="s">
        <v>2313</v>
      </c>
      <c r="C936" t="s">
        <v>3198</v>
      </c>
      <c r="D936" t="s">
        <v>1871</v>
      </c>
      <c r="E936" t="s">
        <v>1872</v>
      </c>
      <c r="F936" t="s">
        <v>2181</v>
      </c>
      <c r="G936" t="str">
        <f t="shared" si="14"/>
        <v>새박</v>
      </c>
    </row>
    <row r="937" spans="2:7" x14ac:dyDescent="0.3">
      <c r="B937" t="s">
        <v>2314</v>
      </c>
      <c r="C937" t="s">
        <v>3199</v>
      </c>
      <c r="D937" t="s">
        <v>1873</v>
      </c>
      <c r="E937" t="s">
        <v>1874</v>
      </c>
      <c r="F937" t="s">
        <v>2181</v>
      </c>
      <c r="G937" t="str">
        <f t="shared" si="14"/>
        <v>새박</v>
      </c>
    </row>
    <row r="938" spans="2:7" x14ac:dyDescent="0.3">
      <c r="B938" t="s">
        <v>2446</v>
      </c>
      <c r="C938" t="s">
        <v>3200</v>
      </c>
      <c r="D938" t="s">
        <v>1875</v>
      </c>
      <c r="E938" t="s">
        <v>1876</v>
      </c>
      <c r="F938" t="s">
        <v>2062</v>
      </c>
      <c r="G938" t="str">
        <f t="shared" si="14"/>
        <v>새박</v>
      </c>
    </row>
    <row r="939" spans="2:7" x14ac:dyDescent="0.3">
      <c r="B939" t="s">
        <v>2447</v>
      </c>
      <c r="C939" t="s">
        <v>3201</v>
      </c>
      <c r="D939" t="s">
        <v>1877</v>
      </c>
      <c r="E939" t="s">
        <v>1878</v>
      </c>
      <c r="F939" t="s">
        <v>2062</v>
      </c>
      <c r="G939" t="str">
        <f t="shared" si="14"/>
        <v>새박</v>
      </c>
    </row>
    <row r="940" spans="2:7" x14ac:dyDescent="0.3">
      <c r="B940" t="s">
        <v>2443</v>
      </c>
      <c r="C940" t="s">
        <v>3202</v>
      </c>
      <c r="D940" t="s">
        <v>1879</v>
      </c>
      <c r="E940" t="s">
        <v>1880</v>
      </c>
      <c r="F940" t="s">
        <v>3203</v>
      </c>
      <c r="G940" t="str">
        <f t="shared" si="14"/>
        <v>새박</v>
      </c>
    </row>
    <row r="941" spans="2:7" x14ac:dyDescent="0.3">
      <c r="B941" t="s">
        <v>2274</v>
      </c>
      <c r="C941" t="s">
        <v>3204</v>
      </c>
      <c r="D941" t="s">
        <v>1881</v>
      </c>
      <c r="E941" t="s">
        <v>1882</v>
      </c>
      <c r="F941" t="s">
        <v>2027</v>
      </c>
      <c r="G941" t="str">
        <f t="shared" si="14"/>
        <v>새박</v>
      </c>
    </row>
    <row r="942" spans="2:7" x14ac:dyDescent="0.3">
      <c r="B942" t="s">
        <v>2275</v>
      </c>
      <c r="C942" t="s">
        <v>3205</v>
      </c>
      <c r="D942" t="s">
        <v>1883</v>
      </c>
      <c r="E942" t="s">
        <v>1884</v>
      </c>
      <c r="F942" t="s">
        <v>2027</v>
      </c>
      <c r="G942" t="str">
        <f t="shared" si="14"/>
        <v>새박</v>
      </c>
    </row>
    <row r="943" spans="2:7" x14ac:dyDescent="0.3">
      <c r="B943" t="s">
        <v>2444</v>
      </c>
      <c r="C943" t="s">
        <v>3206</v>
      </c>
      <c r="D943" t="s">
        <v>1885</v>
      </c>
      <c r="E943" t="s">
        <v>1886</v>
      </c>
      <c r="F943" t="s">
        <v>3207</v>
      </c>
      <c r="G943" t="str">
        <f t="shared" si="14"/>
        <v>새박</v>
      </c>
    </row>
    <row r="944" spans="2:7" x14ac:dyDescent="0.3">
      <c r="B944" t="s">
        <v>2445</v>
      </c>
      <c r="C944" t="s">
        <v>3208</v>
      </c>
      <c r="D944" t="s">
        <v>1887</v>
      </c>
      <c r="E944" t="s">
        <v>1888</v>
      </c>
      <c r="F944" t="s">
        <v>3207</v>
      </c>
      <c r="G944" t="str">
        <f t="shared" si="14"/>
        <v>새박</v>
      </c>
    </row>
    <row r="945" spans="2:7" x14ac:dyDescent="0.3">
      <c r="B945" t="s">
        <v>2250</v>
      </c>
      <c r="C945" t="s">
        <v>3209</v>
      </c>
      <c r="D945" t="s">
        <v>1889</v>
      </c>
      <c r="E945" t="s">
        <v>1890</v>
      </c>
      <c r="F945" t="s">
        <v>3210</v>
      </c>
      <c r="G945" t="str">
        <f t="shared" si="14"/>
        <v>새박</v>
      </c>
    </row>
    <row r="946" spans="2:7" x14ac:dyDescent="0.3">
      <c r="B946" t="s">
        <v>2251</v>
      </c>
      <c r="C946" t="s">
        <v>3211</v>
      </c>
      <c r="D946" t="s">
        <v>1891</v>
      </c>
      <c r="E946" t="s">
        <v>1892</v>
      </c>
      <c r="F946" t="s">
        <v>3210</v>
      </c>
      <c r="G946" t="str">
        <f t="shared" si="14"/>
        <v>새박</v>
      </c>
    </row>
    <row r="947" spans="2:7" x14ac:dyDescent="0.3">
      <c r="B947" t="s">
        <v>2492</v>
      </c>
      <c r="C947" t="s">
        <v>3212</v>
      </c>
      <c r="D947" t="s">
        <v>1893</v>
      </c>
      <c r="E947" t="s">
        <v>1894</v>
      </c>
      <c r="F947" t="s">
        <v>2108</v>
      </c>
      <c r="G947" t="str">
        <f t="shared" si="14"/>
        <v>새박</v>
      </c>
    </row>
    <row r="948" spans="2:7" x14ac:dyDescent="0.3">
      <c r="B948" t="s">
        <v>2496</v>
      </c>
      <c r="C948" t="s">
        <v>3213</v>
      </c>
      <c r="D948" t="s">
        <v>1895</v>
      </c>
      <c r="E948" t="s">
        <v>1896</v>
      </c>
      <c r="F948" t="s">
        <v>2108</v>
      </c>
      <c r="G948" t="str">
        <f t="shared" ref="G948:G1006" si="15">MID(D948,4,2)</f>
        <v>새박</v>
      </c>
    </row>
    <row r="949" spans="2:7" x14ac:dyDescent="0.3">
      <c r="B949" t="s">
        <v>2472</v>
      </c>
      <c r="C949" t="s">
        <v>3214</v>
      </c>
      <c r="D949" t="s">
        <v>1897</v>
      </c>
      <c r="E949" t="s">
        <v>1898</v>
      </c>
      <c r="F949" t="s">
        <v>2305</v>
      </c>
      <c r="G949" t="str">
        <f t="shared" si="15"/>
        <v>새박</v>
      </c>
    </row>
    <row r="950" spans="2:7" x14ac:dyDescent="0.3">
      <c r="B950" t="s">
        <v>2473</v>
      </c>
      <c r="C950" t="s">
        <v>3215</v>
      </c>
      <c r="D950" t="s">
        <v>1899</v>
      </c>
      <c r="E950" t="s">
        <v>1900</v>
      </c>
      <c r="F950" t="s">
        <v>2305</v>
      </c>
      <c r="G950" t="str">
        <f t="shared" si="15"/>
        <v>새박</v>
      </c>
    </row>
    <row r="951" spans="2:7" x14ac:dyDescent="0.3">
      <c r="B951" t="s">
        <v>2360</v>
      </c>
      <c r="C951" t="s">
        <v>3216</v>
      </c>
      <c r="D951" t="s">
        <v>1901</v>
      </c>
      <c r="E951" t="s">
        <v>1902</v>
      </c>
      <c r="F951" t="s">
        <v>2121</v>
      </c>
      <c r="G951" t="str">
        <f t="shared" si="15"/>
        <v>새박</v>
      </c>
    </row>
    <row r="952" spans="2:7" x14ac:dyDescent="0.3">
      <c r="B952" t="s">
        <v>2361</v>
      </c>
      <c r="C952" t="s">
        <v>3217</v>
      </c>
      <c r="D952" t="s">
        <v>1903</v>
      </c>
      <c r="E952" t="s">
        <v>1904</v>
      </c>
      <c r="F952" t="s">
        <v>2121</v>
      </c>
      <c r="G952" t="str">
        <f t="shared" si="15"/>
        <v>새박</v>
      </c>
    </row>
    <row r="953" spans="2:7" x14ac:dyDescent="0.3">
      <c r="B953" t="s">
        <v>2362</v>
      </c>
      <c r="C953" t="s">
        <v>3218</v>
      </c>
      <c r="D953" t="s">
        <v>1905</v>
      </c>
      <c r="E953" t="s">
        <v>1906</v>
      </c>
      <c r="F953" t="s">
        <v>2143</v>
      </c>
      <c r="G953" t="str">
        <f t="shared" si="15"/>
        <v>새박</v>
      </c>
    </row>
    <row r="954" spans="2:7" x14ac:dyDescent="0.3">
      <c r="B954" t="s">
        <v>2357</v>
      </c>
      <c r="C954" t="s">
        <v>3219</v>
      </c>
      <c r="D954" t="s">
        <v>1907</v>
      </c>
      <c r="E954" t="s">
        <v>1908</v>
      </c>
      <c r="F954" t="s">
        <v>3220</v>
      </c>
      <c r="G954" t="str">
        <f t="shared" si="15"/>
        <v>새박</v>
      </c>
    </row>
    <row r="955" spans="2:7" x14ac:dyDescent="0.3">
      <c r="B955" t="s">
        <v>2358</v>
      </c>
      <c r="C955" t="s">
        <v>3221</v>
      </c>
      <c r="D955" t="s">
        <v>1909</v>
      </c>
      <c r="E955" t="s">
        <v>1910</v>
      </c>
      <c r="F955" t="s">
        <v>3220</v>
      </c>
      <c r="G955" t="str">
        <f t="shared" si="15"/>
        <v>새박</v>
      </c>
    </row>
    <row r="956" spans="2:7" x14ac:dyDescent="0.3">
      <c r="B956" t="s">
        <v>2359</v>
      </c>
      <c r="C956" t="s">
        <v>3222</v>
      </c>
      <c r="D956" t="s">
        <v>1911</v>
      </c>
      <c r="E956" t="s">
        <v>1912</v>
      </c>
      <c r="F956" t="s">
        <v>3220</v>
      </c>
      <c r="G956" t="str">
        <f t="shared" si="15"/>
        <v>새박</v>
      </c>
    </row>
    <row r="957" spans="2:7" x14ac:dyDescent="0.3">
      <c r="B957" t="s">
        <v>2071</v>
      </c>
      <c r="C957" t="s">
        <v>3223</v>
      </c>
      <c r="D957" t="s">
        <v>1913</v>
      </c>
      <c r="E957" t="s">
        <v>1914</v>
      </c>
      <c r="F957" t="s">
        <v>2048</v>
      </c>
      <c r="G957" t="str">
        <f t="shared" si="15"/>
        <v>새박</v>
      </c>
    </row>
    <row r="958" spans="2:7" x14ac:dyDescent="0.3">
      <c r="B958" t="s">
        <v>2279</v>
      </c>
      <c r="C958" t="s">
        <v>3224</v>
      </c>
      <c r="D958" t="s">
        <v>1915</v>
      </c>
      <c r="E958" t="s">
        <v>1916</v>
      </c>
      <c r="F958" t="s">
        <v>2103</v>
      </c>
      <c r="G958" t="str">
        <f t="shared" si="15"/>
        <v>새박</v>
      </c>
    </row>
    <row r="959" spans="2:7" x14ac:dyDescent="0.3">
      <c r="B959" t="s">
        <v>2356</v>
      </c>
      <c r="C959" t="s">
        <v>3225</v>
      </c>
      <c r="D959" t="s">
        <v>1917</v>
      </c>
      <c r="E959" t="s">
        <v>1918</v>
      </c>
      <c r="F959" t="s">
        <v>2305</v>
      </c>
      <c r="G959" t="str">
        <f t="shared" si="15"/>
        <v>새박</v>
      </c>
    </row>
    <row r="960" spans="2:7" x14ac:dyDescent="0.3">
      <c r="B960" t="s">
        <v>2303</v>
      </c>
      <c r="C960" t="s">
        <v>3226</v>
      </c>
      <c r="D960" t="s">
        <v>1919</v>
      </c>
      <c r="E960" t="s">
        <v>1920</v>
      </c>
      <c r="F960" t="s">
        <v>2108</v>
      </c>
      <c r="G960" t="str">
        <f t="shared" si="15"/>
        <v>새박</v>
      </c>
    </row>
    <row r="961" spans="2:7" x14ac:dyDescent="0.3">
      <c r="B961" t="s">
        <v>2511</v>
      </c>
      <c r="C961" t="s">
        <v>3227</v>
      </c>
      <c r="D961" t="s">
        <v>1921</v>
      </c>
      <c r="E961" t="s">
        <v>1922</v>
      </c>
      <c r="F961" t="s">
        <v>2205</v>
      </c>
      <c r="G961" t="str">
        <f t="shared" si="15"/>
        <v>새박</v>
      </c>
    </row>
    <row r="962" spans="2:7" x14ac:dyDescent="0.3">
      <c r="B962" t="s">
        <v>2464</v>
      </c>
      <c r="C962" t="s">
        <v>3228</v>
      </c>
      <c r="D962" t="s">
        <v>1923</v>
      </c>
      <c r="E962" t="s">
        <v>1924</v>
      </c>
      <c r="F962" t="s">
        <v>2768</v>
      </c>
      <c r="G962" t="str">
        <f t="shared" si="15"/>
        <v>새박</v>
      </c>
    </row>
    <row r="963" spans="2:7" x14ac:dyDescent="0.3">
      <c r="B963" t="s">
        <v>2282</v>
      </c>
      <c r="C963" t="s">
        <v>3229</v>
      </c>
      <c r="D963" t="s">
        <v>1925</v>
      </c>
      <c r="E963" t="s">
        <v>1926</v>
      </c>
      <c r="F963" t="s">
        <v>2075</v>
      </c>
      <c r="G963" t="str">
        <f t="shared" si="15"/>
        <v>새박</v>
      </c>
    </row>
    <row r="964" spans="2:7" x14ac:dyDescent="0.3">
      <c r="B964" t="s">
        <v>2284</v>
      </c>
      <c r="C964" t="s">
        <v>3230</v>
      </c>
      <c r="D964" t="s">
        <v>1927</v>
      </c>
      <c r="E964" t="s">
        <v>1928</v>
      </c>
      <c r="F964" t="s">
        <v>2075</v>
      </c>
      <c r="G964" t="str">
        <f t="shared" si="15"/>
        <v>새박</v>
      </c>
    </row>
    <row r="965" spans="2:7" x14ac:dyDescent="0.3">
      <c r="B965" t="s">
        <v>2484</v>
      </c>
      <c r="C965" t="s">
        <v>3231</v>
      </c>
      <c r="D965" t="s">
        <v>1929</v>
      </c>
      <c r="E965" t="s">
        <v>1930</v>
      </c>
      <c r="F965" t="s">
        <v>2108</v>
      </c>
      <c r="G965" t="str">
        <f t="shared" si="15"/>
        <v>새박</v>
      </c>
    </row>
    <row r="966" spans="2:7" x14ac:dyDescent="0.3">
      <c r="B966" t="s">
        <v>2497</v>
      </c>
      <c r="C966" t="s">
        <v>3232</v>
      </c>
      <c r="D966" t="s">
        <v>1931</v>
      </c>
      <c r="E966" t="s">
        <v>1932</v>
      </c>
      <c r="F966" t="s">
        <v>2057</v>
      </c>
      <c r="G966" t="str">
        <f t="shared" si="15"/>
        <v>새박</v>
      </c>
    </row>
    <row r="967" spans="2:7" x14ac:dyDescent="0.3">
      <c r="B967" t="s">
        <v>2490</v>
      </c>
      <c r="C967" t="s">
        <v>3233</v>
      </c>
      <c r="D967" t="s">
        <v>1933</v>
      </c>
      <c r="E967" t="s">
        <v>1934</v>
      </c>
      <c r="F967" t="s">
        <v>3234</v>
      </c>
      <c r="G967" t="str">
        <f t="shared" si="15"/>
        <v>새박</v>
      </c>
    </row>
    <row r="968" spans="2:7" x14ac:dyDescent="0.3">
      <c r="B968" t="s">
        <v>2491</v>
      </c>
      <c r="C968" t="s">
        <v>3235</v>
      </c>
      <c r="D968" t="s">
        <v>1935</v>
      </c>
      <c r="E968" t="s">
        <v>1936</v>
      </c>
      <c r="F968" t="s">
        <v>3234</v>
      </c>
      <c r="G968" t="str">
        <f t="shared" si="15"/>
        <v>새박</v>
      </c>
    </row>
    <row r="969" spans="2:7" x14ac:dyDescent="0.3">
      <c r="B969" t="s">
        <v>2514</v>
      </c>
      <c r="C969" t="s">
        <v>3236</v>
      </c>
      <c r="D969" t="s">
        <v>1937</v>
      </c>
      <c r="E969" t="s">
        <v>1938</v>
      </c>
      <c r="F969" t="s">
        <v>2283</v>
      </c>
      <c r="G969" t="str">
        <f t="shared" si="15"/>
        <v>새박</v>
      </c>
    </row>
    <row r="970" spans="2:7" x14ac:dyDescent="0.3">
      <c r="B970" t="s">
        <v>2515</v>
      </c>
      <c r="C970" t="s">
        <v>3237</v>
      </c>
      <c r="D970" t="s">
        <v>1939</v>
      </c>
      <c r="E970" t="s">
        <v>3238</v>
      </c>
      <c r="F970" t="s">
        <v>2079</v>
      </c>
      <c r="G970" t="str">
        <f t="shared" si="15"/>
        <v>새박</v>
      </c>
    </row>
    <row r="971" spans="2:7" x14ac:dyDescent="0.3">
      <c r="B971" t="s">
        <v>2474</v>
      </c>
      <c r="C971" t="s">
        <v>3239</v>
      </c>
      <c r="D971" t="s">
        <v>1942</v>
      </c>
      <c r="E971" t="s">
        <v>3240</v>
      </c>
      <c r="F971" t="s">
        <v>3241</v>
      </c>
      <c r="G971" t="str">
        <f t="shared" si="15"/>
        <v>새박</v>
      </c>
    </row>
    <row r="972" spans="2:7" x14ac:dyDescent="0.3">
      <c r="B972" t="s">
        <v>2483</v>
      </c>
      <c r="C972" t="s">
        <v>3242</v>
      </c>
      <c r="D972" t="s">
        <v>1945</v>
      </c>
      <c r="E972" t="s">
        <v>1946</v>
      </c>
      <c r="F972" t="s">
        <v>3243</v>
      </c>
      <c r="G972" t="str">
        <f t="shared" si="15"/>
        <v>새박</v>
      </c>
    </row>
    <row r="973" spans="2:7" x14ac:dyDescent="0.3">
      <c r="B973" t="s">
        <v>2432</v>
      </c>
      <c r="C973" t="s">
        <v>3244</v>
      </c>
      <c r="D973" t="s">
        <v>1947</v>
      </c>
      <c r="E973" t="s">
        <v>1948</v>
      </c>
      <c r="F973" t="s">
        <v>2103</v>
      </c>
      <c r="G973" t="str">
        <f t="shared" si="15"/>
        <v>새박</v>
      </c>
    </row>
    <row r="974" spans="2:7" x14ac:dyDescent="0.3">
      <c r="B974" t="s">
        <v>2434</v>
      </c>
      <c r="C974" t="s">
        <v>3245</v>
      </c>
      <c r="D974" t="s">
        <v>1949</v>
      </c>
      <c r="E974" t="s">
        <v>1950</v>
      </c>
      <c r="F974" t="s">
        <v>2103</v>
      </c>
      <c r="G974" t="str">
        <f t="shared" si="15"/>
        <v>새박</v>
      </c>
    </row>
    <row r="975" spans="2:7" x14ac:dyDescent="0.3">
      <c r="B975" t="s">
        <v>2519</v>
      </c>
      <c r="C975" t="s">
        <v>3246</v>
      </c>
      <c r="D975" t="s">
        <v>1951</v>
      </c>
      <c r="E975" t="s">
        <v>1952</v>
      </c>
      <c r="F975" t="s">
        <v>3247</v>
      </c>
      <c r="G975" t="str">
        <f t="shared" si="15"/>
        <v>새박</v>
      </c>
    </row>
    <row r="976" spans="2:7" x14ac:dyDescent="0.3">
      <c r="B976" t="s">
        <v>2521</v>
      </c>
      <c r="C976" t="s">
        <v>3248</v>
      </c>
      <c r="D976" t="s">
        <v>1953</v>
      </c>
      <c r="E976" t="s">
        <v>1954</v>
      </c>
      <c r="F976" t="s">
        <v>2655</v>
      </c>
      <c r="G976" t="str">
        <f t="shared" si="15"/>
        <v>새박</v>
      </c>
    </row>
    <row r="977" spans="2:7" x14ac:dyDescent="0.3">
      <c r="B977" t="s">
        <v>2522</v>
      </c>
      <c r="C977" t="s">
        <v>3249</v>
      </c>
      <c r="D977" t="s">
        <v>1955</v>
      </c>
      <c r="E977" t="s">
        <v>1956</v>
      </c>
      <c r="F977" t="s">
        <v>2349</v>
      </c>
      <c r="G977" t="str">
        <f t="shared" si="15"/>
        <v>새박</v>
      </c>
    </row>
    <row r="978" spans="2:7" x14ac:dyDescent="0.3">
      <c r="B978" t="s">
        <v>2523</v>
      </c>
      <c r="C978" t="s">
        <v>3250</v>
      </c>
      <c r="D978" t="s">
        <v>1957</v>
      </c>
      <c r="E978" t="s">
        <v>1958</v>
      </c>
      <c r="F978" t="s">
        <v>2158</v>
      </c>
      <c r="G978" t="str">
        <f t="shared" si="15"/>
        <v>새박</v>
      </c>
    </row>
    <row r="979" spans="2:7" x14ac:dyDescent="0.3">
      <c r="B979" t="s">
        <v>2516</v>
      </c>
      <c r="C979" t="s">
        <v>3251</v>
      </c>
      <c r="D979" t="s">
        <v>1959</v>
      </c>
      <c r="E979" t="s">
        <v>1960</v>
      </c>
      <c r="F979" t="s">
        <v>2662</v>
      </c>
      <c r="G979" t="str">
        <f t="shared" si="15"/>
        <v>새박</v>
      </c>
    </row>
    <row r="980" spans="2:7" x14ac:dyDescent="0.3">
      <c r="B980" t="s">
        <v>2544</v>
      </c>
      <c r="C980" t="s">
        <v>3252</v>
      </c>
      <c r="D980" t="s">
        <v>1961</v>
      </c>
      <c r="E980" t="s">
        <v>1962</v>
      </c>
      <c r="F980" t="s">
        <v>3253</v>
      </c>
      <c r="G980" t="str">
        <f t="shared" si="15"/>
        <v>새박</v>
      </c>
    </row>
    <row r="981" spans="2:7" x14ac:dyDescent="0.3">
      <c r="B981" t="s">
        <v>2546</v>
      </c>
      <c r="C981" t="s">
        <v>3254</v>
      </c>
      <c r="D981" t="s">
        <v>1963</v>
      </c>
      <c r="E981" t="s">
        <v>1964</v>
      </c>
      <c r="F981" t="s">
        <v>3253</v>
      </c>
      <c r="G981" t="str">
        <f t="shared" si="15"/>
        <v>새박</v>
      </c>
    </row>
    <row r="982" spans="2:7" x14ac:dyDescent="0.3">
      <c r="B982" t="s">
        <v>2547</v>
      </c>
      <c r="C982" t="s">
        <v>3255</v>
      </c>
      <c r="D982" t="s">
        <v>1965</v>
      </c>
      <c r="E982" t="s">
        <v>1966</v>
      </c>
      <c r="F982" t="s">
        <v>3253</v>
      </c>
      <c r="G982" t="str">
        <f t="shared" si="15"/>
        <v>새박</v>
      </c>
    </row>
    <row r="983" spans="2:7" x14ac:dyDescent="0.3">
      <c r="B983" t="s">
        <v>2548</v>
      </c>
      <c r="C983" t="s">
        <v>3256</v>
      </c>
      <c r="D983" t="s">
        <v>1967</v>
      </c>
      <c r="E983" t="s">
        <v>3257</v>
      </c>
      <c r="F983" t="s">
        <v>2075</v>
      </c>
      <c r="G983" t="str">
        <f t="shared" si="15"/>
        <v>새박</v>
      </c>
    </row>
    <row r="984" spans="2:7" x14ac:dyDescent="0.3">
      <c r="B984" t="s">
        <v>2548</v>
      </c>
      <c r="C984" t="s">
        <v>3256</v>
      </c>
      <c r="D984" t="s">
        <v>1969</v>
      </c>
      <c r="E984" t="s">
        <v>3257</v>
      </c>
      <c r="F984" t="s">
        <v>3258</v>
      </c>
      <c r="G984" t="str">
        <f t="shared" si="15"/>
        <v>s새</v>
      </c>
    </row>
    <row r="985" spans="2:7" x14ac:dyDescent="0.3">
      <c r="B985" t="s">
        <v>2550</v>
      </c>
      <c r="C985" t="s">
        <v>3259</v>
      </c>
      <c r="D985" t="s">
        <v>1971</v>
      </c>
      <c r="E985" t="s">
        <v>3260</v>
      </c>
      <c r="F985" t="s">
        <v>2108</v>
      </c>
      <c r="G985" t="str">
        <f t="shared" si="15"/>
        <v>새박</v>
      </c>
    </row>
    <row r="986" spans="2:7" x14ac:dyDescent="0.3">
      <c r="B986" t="s">
        <v>2550</v>
      </c>
      <c r="C986" t="s">
        <v>3259</v>
      </c>
      <c r="D986" t="s">
        <v>1973</v>
      </c>
      <c r="E986" t="s">
        <v>3260</v>
      </c>
      <c r="F986" t="s">
        <v>2611</v>
      </c>
      <c r="G986" t="str">
        <f t="shared" si="15"/>
        <v>s새</v>
      </c>
    </row>
    <row r="987" spans="2:7" x14ac:dyDescent="0.3">
      <c r="B987" t="s">
        <v>2551</v>
      </c>
      <c r="C987" t="s">
        <v>3261</v>
      </c>
      <c r="D987" t="s">
        <v>1975</v>
      </c>
      <c r="E987" t="s">
        <v>1976</v>
      </c>
      <c r="F987" t="s">
        <v>2973</v>
      </c>
      <c r="G987" t="str">
        <f t="shared" si="15"/>
        <v>새박</v>
      </c>
    </row>
    <row r="988" spans="2:7" x14ac:dyDescent="0.3">
      <c r="B988" t="s">
        <v>3262</v>
      </c>
      <c r="C988" t="s">
        <v>3263</v>
      </c>
      <c r="D988" t="s">
        <v>1978</v>
      </c>
      <c r="E988" t="s">
        <v>1979</v>
      </c>
      <c r="F988" t="s">
        <v>2108</v>
      </c>
      <c r="G988" t="str">
        <f t="shared" si="15"/>
        <v>새박</v>
      </c>
    </row>
    <row r="989" spans="2:7" x14ac:dyDescent="0.3">
      <c r="B989" t="s">
        <v>3264</v>
      </c>
      <c r="C989" t="s">
        <v>3265</v>
      </c>
      <c r="D989" t="s">
        <v>1980</v>
      </c>
      <c r="E989" t="s">
        <v>1981</v>
      </c>
      <c r="F989" t="s">
        <v>2936</v>
      </c>
      <c r="G989" t="str">
        <f t="shared" si="15"/>
        <v>새박</v>
      </c>
    </row>
    <row r="990" spans="2:7" x14ac:dyDescent="0.3">
      <c r="B990" t="s">
        <v>3264</v>
      </c>
      <c r="C990" t="s">
        <v>3265</v>
      </c>
      <c r="D990" t="s">
        <v>1980</v>
      </c>
      <c r="E990" t="s">
        <v>1981</v>
      </c>
      <c r="F990" t="s">
        <v>3266</v>
      </c>
      <c r="G990" t="str">
        <f t="shared" si="15"/>
        <v>새박</v>
      </c>
    </row>
    <row r="991" spans="2:7" x14ac:dyDescent="0.3">
      <c r="B991" t="s">
        <v>3267</v>
      </c>
      <c r="C991" t="s">
        <v>3268</v>
      </c>
      <c r="D991" t="s">
        <v>1982</v>
      </c>
      <c r="E991" t="s">
        <v>1983</v>
      </c>
      <c r="F991" t="s">
        <v>3269</v>
      </c>
      <c r="G991" t="str">
        <f t="shared" si="15"/>
        <v>새박</v>
      </c>
    </row>
    <row r="992" spans="2:7" x14ac:dyDescent="0.3">
      <c r="B992" t="s">
        <v>3270</v>
      </c>
      <c r="C992" t="s">
        <v>3271</v>
      </c>
      <c r="D992" t="s">
        <v>1984</v>
      </c>
      <c r="E992" t="s">
        <v>1985</v>
      </c>
      <c r="F992" t="s">
        <v>2057</v>
      </c>
      <c r="G992" t="str">
        <f t="shared" si="15"/>
        <v>새박</v>
      </c>
    </row>
    <row r="993" spans="2:8" x14ac:dyDescent="0.3">
      <c r="B993" t="s">
        <v>3272</v>
      </c>
      <c r="C993" t="s">
        <v>3273</v>
      </c>
      <c r="D993" t="s">
        <v>1986</v>
      </c>
      <c r="E993" t="s">
        <v>1987</v>
      </c>
      <c r="F993" t="s">
        <v>2236</v>
      </c>
      <c r="G993" t="str">
        <f t="shared" si="15"/>
        <v>새박</v>
      </c>
    </row>
    <row r="994" spans="2:8" x14ac:dyDescent="0.3">
      <c r="B994" t="s">
        <v>3274</v>
      </c>
      <c r="C994" t="s">
        <v>3275</v>
      </c>
      <c r="D994" t="s">
        <v>1988</v>
      </c>
      <c r="E994" t="s">
        <v>1989</v>
      </c>
      <c r="F994" t="s">
        <v>2079</v>
      </c>
      <c r="G994" t="str">
        <f t="shared" si="15"/>
        <v>새박</v>
      </c>
    </row>
    <row r="995" spans="2:8" x14ac:dyDescent="0.3">
      <c r="B995" t="s">
        <v>3276</v>
      </c>
      <c r="C995" t="s">
        <v>3277</v>
      </c>
      <c r="D995" t="s">
        <v>1990</v>
      </c>
      <c r="E995" t="s">
        <v>1991</v>
      </c>
      <c r="F995" t="s">
        <v>2305</v>
      </c>
      <c r="G995" t="str">
        <f t="shared" si="15"/>
        <v>새박</v>
      </c>
    </row>
    <row r="996" spans="2:8" x14ac:dyDescent="0.3">
      <c r="B996" t="s">
        <v>3278</v>
      </c>
      <c r="C996" t="s">
        <v>3279</v>
      </c>
      <c r="D996" t="s">
        <v>1992</v>
      </c>
      <c r="E996" t="s">
        <v>1993</v>
      </c>
      <c r="F996" t="s">
        <v>2375</v>
      </c>
      <c r="G996" t="str">
        <f t="shared" si="15"/>
        <v>새박</v>
      </c>
    </row>
    <row r="997" spans="2:8" x14ac:dyDescent="0.3">
      <c r="B997" t="s">
        <v>3278</v>
      </c>
      <c r="C997" t="s">
        <v>3279</v>
      </c>
      <c r="D997" t="s">
        <v>1994</v>
      </c>
      <c r="E997" t="s">
        <v>1993</v>
      </c>
      <c r="F997" t="s">
        <v>3280</v>
      </c>
      <c r="G997" t="str">
        <f t="shared" si="15"/>
        <v>i새</v>
      </c>
    </row>
    <row r="998" spans="2:8" x14ac:dyDescent="0.3">
      <c r="B998" t="s">
        <v>3278</v>
      </c>
      <c r="C998" t="s">
        <v>3279</v>
      </c>
      <c r="D998" t="s">
        <v>1996</v>
      </c>
      <c r="E998" t="s">
        <v>1993</v>
      </c>
      <c r="F998" t="s">
        <v>3048</v>
      </c>
      <c r="G998" t="str">
        <f t="shared" si="15"/>
        <v>s새</v>
      </c>
    </row>
    <row r="999" spans="2:8" x14ac:dyDescent="0.3">
      <c r="B999" t="s">
        <v>2098</v>
      </c>
      <c r="C999" t="s">
        <v>3281</v>
      </c>
      <c r="D999" t="s">
        <v>3282</v>
      </c>
      <c r="E999" t="s">
        <v>3283</v>
      </c>
      <c r="F999" t="s">
        <v>2309</v>
      </c>
      <c r="G999" t="str">
        <f t="shared" si="15"/>
        <v>새2</v>
      </c>
    </row>
    <row r="1000" spans="2:8" x14ac:dyDescent="0.3">
      <c r="B1000" t="s">
        <v>2134</v>
      </c>
      <c r="C1000" t="s">
        <v>3284</v>
      </c>
      <c r="D1000" t="s">
        <v>3285</v>
      </c>
      <c r="E1000" t="s">
        <v>3286</v>
      </c>
      <c r="F1000" t="s">
        <v>2324</v>
      </c>
      <c r="G1000" t="str">
        <f t="shared" si="15"/>
        <v>새2</v>
      </c>
    </row>
    <row r="1001" spans="2:8" x14ac:dyDescent="0.3">
      <c r="B1001" t="s">
        <v>2195</v>
      </c>
      <c r="C1001" t="s">
        <v>3287</v>
      </c>
      <c r="D1001" t="s">
        <v>3288</v>
      </c>
      <c r="E1001" t="s">
        <v>3289</v>
      </c>
      <c r="F1001" t="s">
        <v>3290</v>
      </c>
      <c r="G1001" t="str">
        <f t="shared" si="15"/>
        <v>새2</v>
      </c>
    </row>
    <row r="1002" spans="2:8" x14ac:dyDescent="0.3">
      <c r="B1002" t="s">
        <v>2258</v>
      </c>
      <c r="C1002" t="s">
        <v>3291</v>
      </c>
      <c r="D1002" t="s">
        <v>3292</v>
      </c>
      <c r="E1002" t="s">
        <v>3293</v>
      </c>
      <c r="F1002" t="s">
        <v>2803</v>
      </c>
      <c r="G1002" t="str">
        <f t="shared" si="15"/>
        <v>새2</v>
      </c>
    </row>
    <row r="1003" spans="2:8" x14ac:dyDescent="0.3">
      <c r="B1003" t="s">
        <v>2308</v>
      </c>
      <c r="C1003" t="s">
        <v>3294</v>
      </c>
      <c r="D1003" t="s">
        <v>3295</v>
      </c>
      <c r="E1003" t="s">
        <v>3296</v>
      </c>
      <c r="F1003" t="s">
        <v>2331</v>
      </c>
      <c r="G1003" t="str">
        <f t="shared" si="15"/>
        <v>새2</v>
      </c>
    </row>
    <row r="1004" spans="2:8" x14ac:dyDescent="0.3">
      <c r="B1004" t="s">
        <v>2155</v>
      </c>
      <c r="C1004" t="s">
        <v>3297</v>
      </c>
      <c r="D1004" t="s">
        <v>3298</v>
      </c>
      <c r="E1004" t="s">
        <v>3299</v>
      </c>
      <c r="F1004" t="s">
        <v>2322</v>
      </c>
      <c r="G1004" t="str">
        <f t="shared" si="15"/>
        <v>새2</v>
      </c>
    </row>
    <row r="1005" spans="2:8" x14ac:dyDescent="0.3">
      <c r="B1005" t="s">
        <v>2353</v>
      </c>
      <c r="C1005" t="s">
        <v>3300</v>
      </c>
      <c r="D1005" t="s">
        <v>3301</v>
      </c>
      <c r="E1005" t="s">
        <v>3302</v>
      </c>
      <c r="F1005" t="s">
        <v>2270</v>
      </c>
      <c r="G1005" t="str">
        <f t="shared" si="15"/>
        <v>새2</v>
      </c>
    </row>
    <row r="1006" spans="2:8" x14ac:dyDescent="0.3">
      <c r="B1006" t="s">
        <v>2353</v>
      </c>
      <c r="C1006" t="s">
        <v>3300</v>
      </c>
      <c r="D1006" t="s">
        <v>3303</v>
      </c>
      <c r="E1006" t="s">
        <v>3302</v>
      </c>
      <c r="F1006" t="s">
        <v>2270</v>
      </c>
      <c r="G1006" t="str">
        <f t="shared" si="15"/>
        <v>y새</v>
      </c>
    </row>
    <row r="1007" spans="2:8" x14ac:dyDescent="0.3">
      <c r="E1007" t="s">
        <v>6</v>
      </c>
      <c r="F1007" t="s">
        <v>3308</v>
      </c>
      <c r="H1007" t="s">
        <v>3353</v>
      </c>
    </row>
    <row r="1008" spans="2:8" x14ac:dyDescent="0.3">
      <c r="E1008" t="s">
        <v>13</v>
      </c>
      <c r="F1008" t="s">
        <v>3309</v>
      </c>
      <c r="H1008" t="s">
        <v>3353</v>
      </c>
    </row>
    <row r="1009" spans="5:8" x14ac:dyDescent="0.3">
      <c r="E1009" t="s">
        <v>14</v>
      </c>
      <c r="F1009" t="s">
        <v>3310</v>
      </c>
      <c r="H1009" t="s">
        <v>3353</v>
      </c>
    </row>
    <row r="1010" spans="5:8" x14ac:dyDescent="0.3">
      <c r="E1010" t="s">
        <v>21</v>
      </c>
      <c r="F1010" t="s">
        <v>3311</v>
      </c>
      <c r="H1010" t="s">
        <v>3353</v>
      </c>
    </row>
    <row r="1011" spans="5:8" x14ac:dyDescent="0.3">
      <c r="E1011" t="s">
        <v>36</v>
      </c>
      <c r="F1011" t="s">
        <v>3312</v>
      </c>
      <c r="H1011" t="s">
        <v>3353</v>
      </c>
    </row>
    <row r="1012" spans="5:8" x14ac:dyDescent="0.3">
      <c r="E1012" t="s">
        <v>44</v>
      </c>
      <c r="F1012" t="s">
        <v>3313</v>
      </c>
      <c r="H1012" t="s">
        <v>3353</v>
      </c>
    </row>
    <row r="1013" spans="5:8" x14ac:dyDescent="0.3">
      <c r="E1013" t="s">
        <v>172</v>
      </c>
      <c r="F1013" t="s">
        <v>3314</v>
      </c>
      <c r="H1013" t="s">
        <v>3353</v>
      </c>
    </row>
    <row r="1014" spans="5:8" x14ac:dyDescent="0.3">
      <c r="E1014" t="s">
        <v>215</v>
      </c>
      <c r="F1014" t="s">
        <v>3315</v>
      </c>
      <c r="H1014" t="s">
        <v>3353</v>
      </c>
    </row>
    <row r="1015" spans="5:8" x14ac:dyDescent="0.3">
      <c r="E1015" t="s">
        <v>250</v>
      </c>
      <c r="F1015" t="s">
        <v>3316</v>
      </c>
      <c r="H1015" t="s">
        <v>3353</v>
      </c>
    </row>
    <row r="1016" spans="5:8" x14ac:dyDescent="0.3">
      <c r="E1016" t="s">
        <v>299</v>
      </c>
      <c r="F1016" t="s">
        <v>3317</v>
      </c>
      <c r="H1016" t="s">
        <v>3353</v>
      </c>
    </row>
    <row r="1017" spans="5:8" x14ac:dyDescent="0.3">
      <c r="E1017" t="s">
        <v>326</v>
      </c>
      <c r="F1017" t="s">
        <v>3318</v>
      </c>
      <c r="H1017" t="s">
        <v>3353</v>
      </c>
    </row>
    <row r="1018" spans="5:8" x14ac:dyDescent="0.3">
      <c r="E1018" t="s">
        <v>333</v>
      </c>
      <c r="F1018" t="s">
        <v>3319</v>
      </c>
      <c r="H1018" t="s">
        <v>3353</v>
      </c>
    </row>
    <row r="1019" spans="5:8" x14ac:dyDescent="0.3">
      <c r="E1019" t="s">
        <v>358</v>
      </c>
      <c r="F1019" t="s">
        <v>3320</v>
      </c>
      <c r="H1019" t="s">
        <v>3353</v>
      </c>
    </row>
    <row r="1020" spans="5:8" x14ac:dyDescent="0.3">
      <c r="E1020" t="s">
        <v>378</v>
      </c>
      <c r="F1020" t="s">
        <v>3321</v>
      </c>
      <c r="H1020" t="s">
        <v>3353</v>
      </c>
    </row>
    <row r="1021" spans="5:8" x14ac:dyDescent="0.3">
      <c r="E1021" t="s">
        <v>379</v>
      </c>
      <c r="F1021" t="s">
        <v>3314</v>
      </c>
      <c r="H1021" t="s">
        <v>3353</v>
      </c>
    </row>
    <row r="1022" spans="5:8" x14ac:dyDescent="0.3">
      <c r="E1022" t="s">
        <v>443</v>
      </c>
      <c r="F1022" t="s">
        <v>3322</v>
      </c>
      <c r="H1022" t="s">
        <v>3353</v>
      </c>
    </row>
    <row r="1023" spans="5:8" x14ac:dyDescent="0.3">
      <c r="E1023" t="s">
        <v>500</v>
      </c>
      <c r="F1023" t="s">
        <v>3323</v>
      </c>
      <c r="H1023" t="s">
        <v>3353</v>
      </c>
    </row>
    <row r="1024" spans="5:8" x14ac:dyDescent="0.3">
      <c r="E1024" t="s">
        <v>509</v>
      </c>
      <c r="F1024" t="s">
        <v>3324</v>
      </c>
      <c r="H1024" t="s">
        <v>3353</v>
      </c>
    </row>
    <row r="1025" spans="5:8" x14ac:dyDescent="0.3">
      <c r="E1025" t="s">
        <v>514</v>
      </c>
      <c r="F1025" t="s">
        <v>3325</v>
      </c>
      <c r="H1025" t="s">
        <v>3353</v>
      </c>
    </row>
    <row r="1026" spans="5:8" x14ac:dyDescent="0.3">
      <c r="E1026" t="s">
        <v>547</v>
      </c>
      <c r="F1026" t="s">
        <v>3326</v>
      </c>
      <c r="H1026" t="s">
        <v>3353</v>
      </c>
    </row>
    <row r="1027" spans="5:8" x14ac:dyDescent="0.3">
      <c r="E1027" t="s">
        <v>586</v>
      </c>
      <c r="F1027" t="s">
        <v>3327</v>
      </c>
      <c r="H1027" t="s">
        <v>3353</v>
      </c>
    </row>
    <row r="1028" spans="5:8" x14ac:dyDescent="0.3">
      <c r="E1028" t="s">
        <v>599</v>
      </c>
      <c r="F1028" t="s">
        <v>3328</v>
      </c>
      <c r="H1028" t="s">
        <v>3353</v>
      </c>
    </row>
    <row r="1029" spans="5:8" x14ac:dyDescent="0.3">
      <c r="E1029" t="s">
        <v>606</v>
      </c>
      <c r="F1029" t="s">
        <v>3329</v>
      </c>
      <c r="H1029" t="s">
        <v>3353</v>
      </c>
    </row>
    <row r="1030" spans="5:8" x14ac:dyDescent="0.3">
      <c r="E1030" t="s">
        <v>613</v>
      </c>
      <c r="F1030" t="s">
        <v>3330</v>
      </c>
      <c r="H1030" t="s">
        <v>3353</v>
      </c>
    </row>
    <row r="1031" spans="5:8" x14ac:dyDescent="0.3">
      <c r="E1031" t="s">
        <v>663</v>
      </c>
      <c r="F1031" t="s">
        <v>3331</v>
      </c>
      <c r="H1031" t="s">
        <v>3353</v>
      </c>
    </row>
    <row r="1032" spans="5:8" x14ac:dyDescent="0.3">
      <c r="E1032" t="s">
        <v>705</v>
      </c>
      <c r="F1032" t="s">
        <v>3332</v>
      </c>
      <c r="H1032" t="s">
        <v>3353</v>
      </c>
    </row>
    <row r="1033" spans="5:8" x14ac:dyDescent="0.3">
      <c r="E1033" t="s">
        <v>708</v>
      </c>
      <c r="F1033" t="s">
        <v>3333</v>
      </c>
      <c r="H1033" t="s">
        <v>3353</v>
      </c>
    </row>
    <row r="1034" spans="5:8" x14ac:dyDescent="0.3">
      <c r="E1034" t="s">
        <v>715</v>
      </c>
      <c r="F1034" t="s">
        <v>3334</v>
      </c>
      <c r="H1034" t="s">
        <v>3353</v>
      </c>
    </row>
    <row r="1035" spans="5:8" x14ac:dyDescent="0.3">
      <c r="E1035" t="s">
        <v>720</v>
      </c>
      <c r="F1035" t="s">
        <v>3335</v>
      </c>
      <c r="H1035" t="s">
        <v>3353</v>
      </c>
    </row>
    <row r="1036" spans="5:8" x14ac:dyDescent="0.3">
      <c r="E1036" t="s">
        <v>725</v>
      </c>
      <c r="F1036" t="s">
        <v>3336</v>
      </c>
      <c r="H1036" t="s">
        <v>3353</v>
      </c>
    </row>
    <row r="1037" spans="5:8" x14ac:dyDescent="0.3">
      <c r="E1037" t="s">
        <v>744</v>
      </c>
      <c r="F1037" t="s">
        <v>3319</v>
      </c>
      <c r="H1037" t="s">
        <v>3353</v>
      </c>
    </row>
    <row r="1038" spans="5:8" x14ac:dyDescent="0.3">
      <c r="E1038" t="s">
        <v>753</v>
      </c>
      <c r="F1038" t="s">
        <v>3337</v>
      </c>
      <c r="H1038" t="s">
        <v>3353</v>
      </c>
    </row>
    <row r="1039" spans="5:8" x14ac:dyDescent="0.3">
      <c r="E1039" t="s">
        <v>776</v>
      </c>
      <c r="F1039" t="s">
        <v>3339</v>
      </c>
      <c r="H1039" t="s">
        <v>3353</v>
      </c>
    </row>
    <row r="1040" spans="5:8" x14ac:dyDescent="0.3">
      <c r="E1040" t="s">
        <v>817</v>
      </c>
      <c r="F1040" t="s">
        <v>3340</v>
      </c>
      <c r="H1040" t="s">
        <v>3353</v>
      </c>
    </row>
    <row r="1041" spans="5:8" x14ac:dyDescent="0.3">
      <c r="E1041" t="s">
        <v>828</v>
      </c>
      <c r="F1041" t="s">
        <v>3341</v>
      </c>
      <c r="H1041" t="s">
        <v>3353</v>
      </c>
    </row>
    <row r="1042" spans="5:8" x14ac:dyDescent="0.3">
      <c r="E1042" t="s">
        <v>835</v>
      </c>
      <c r="F1042" t="s">
        <v>3342</v>
      </c>
      <c r="H1042" t="s">
        <v>3353</v>
      </c>
    </row>
    <row r="1043" spans="5:8" x14ac:dyDescent="0.3">
      <c r="E1043" t="s">
        <v>858</v>
      </c>
      <c r="F1043" t="s">
        <v>3343</v>
      </c>
      <c r="H1043" t="s">
        <v>3353</v>
      </c>
    </row>
    <row r="1044" spans="5:8" x14ac:dyDescent="0.3">
      <c r="E1044" t="s">
        <v>865</v>
      </c>
      <c r="F1044" t="s">
        <v>3344</v>
      </c>
      <c r="H1044" t="s">
        <v>3353</v>
      </c>
    </row>
    <row r="1045" spans="5:8" x14ac:dyDescent="0.3">
      <c r="E1045" t="s">
        <v>874</v>
      </c>
      <c r="F1045" t="s">
        <v>3345</v>
      </c>
      <c r="H1045" t="s">
        <v>3353</v>
      </c>
    </row>
    <row r="1046" spans="5:8" x14ac:dyDescent="0.3">
      <c r="E1046" t="s">
        <v>877</v>
      </c>
      <c r="F1046" t="s">
        <v>3345</v>
      </c>
      <c r="H1046" t="s">
        <v>3353</v>
      </c>
    </row>
    <row r="1047" spans="5:8" x14ac:dyDescent="0.3">
      <c r="E1047" t="s">
        <v>886</v>
      </c>
      <c r="F1047" t="s">
        <v>3343</v>
      </c>
      <c r="H1047" t="s">
        <v>3353</v>
      </c>
    </row>
    <row r="1048" spans="5:8" x14ac:dyDescent="0.3">
      <c r="E1048" t="s">
        <v>987</v>
      </c>
      <c r="F1048" t="s">
        <v>3346</v>
      </c>
      <c r="H1048" t="s">
        <v>3353</v>
      </c>
    </row>
    <row r="1049" spans="5:8" x14ac:dyDescent="0.3">
      <c r="E1049" t="s">
        <v>1022</v>
      </c>
      <c r="F1049" t="s">
        <v>3347</v>
      </c>
      <c r="H1049" t="s">
        <v>3353</v>
      </c>
    </row>
    <row r="1050" spans="5:8" x14ac:dyDescent="0.3">
      <c r="E1050" t="s">
        <v>1029</v>
      </c>
      <c r="F1050" t="s">
        <v>3348</v>
      </c>
      <c r="H1050" t="s">
        <v>3353</v>
      </c>
    </row>
    <row r="1051" spans="5:8" x14ac:dyDescent="0.3">
      <c r="E1051" t="s">
        <v>1054</v>
      </c>
      <c r="F1051" t="s">
        <v>3349</v>
      </c>
      <c r="H1051" t="s">
        <v>3353</v>
      </c>
    </row>
    <row r="1052" spans="5:8" x14ac:dyDescent="0.3">
      <c r="E1052" t="s">
        <v>1085</v>
      </c>
      <c r="F1052" t="s">
        <v>3321</v>
      </c>
      <c r="H1052" t="s">
        <v>3353</v>
      </c>
    </row>
    <row r="1053" spans="5:8" x14ac:dyDescent="0.3">
      <c r="E1053" t="s">
        <v>1206</v>
      </c>
      <c r="F1053" t="s">
        <v>3350</v>
      </c>
      <c r="H1053" t="s">
        <v>3353</v>
      </c>
    </row>
    <row r="1054" spans="5:8" x14ac:dyDescent="0.3">
      <c r="E1054" t="s">
        <v>1618</v>
      </c>
      <c r="F1054" t="s">
        <v>3351</v>
      </c>
      <c r="H1054" t="s">
        <v>3353</v>
      </c>
    </row>
    <row r="1055" spans="5:8" x14ac:dyDescent="0.3">
      <c r="E1055" t="s">
        <v>48</v>
      </c>
      <c r="F1055" t="s">
        <v>2048</v>
      </c>
      <c r="H1055" t="s">
        <v>3354</v>
      </c>
    </row>
    <row r="1056" spans="5:8" x14ac:dyDescent="0.3">
      <c r="E1056" t="s">
        <v>52</v>
      </c>
      <c r="F1056" t="s">
        <v>2048</v>
      </c>
      <c r="H1056" t="s">
        <v>3354</v>
      </c>
    </row>
    <row r="1057" spans="5:8" x14ac:dyDescent="0.3">
      <c r="E1057" t="s">
        <v>68</v>
      </c>
      <c r="F1057" t="s">
        <v>2060</v>
      </c>
      <c r="H1057" t="s">
        <v>3354</v>
      </c>
    </row>
    <row r="1058" spans="5:8" x14ac:dyDescent="0.3">
      <c r="E1058" t="s">
        <v>72</v>
      </c>
      <c r="F1058" t="s">
        <v>2063</v>
      </c>
      <c r="H1058" t="s">
        <v>3354</v>
      </c>
    </row>
    <row r="1059" spans="5:8" x14ac:dyDescent="0.3">
      <c r="E1059" t="s">
        <v>76</v>
      </c>
      <c r="F1059" t="s">
        <v>2063</v>
      </c>
      <c r="H1059" t="s">
        <v>3354</v>
      </c>
    </row>
    <row r="1060" spans="5:8" x14ac:dyDescent="0.3">
      <c r="E1060" t="s">
        <v>99</v>
      </c>
      <c r="F1060" t="s">
        <v>2079</v>
      </c>
      <c r="H1060" t="s">
        <v>3354</v>
      </c>
    </row>
    <row r="1061" spans="5:8" x14ac:dyDescent="0.3">
      <c r="E1061" t="s">
        <v>103</v>
      </c>
      <c r="F1061" t="s">
        <v>2081</v>
      </c>
      <c r="H1061" t="s">
        <v>3354</v>
      </c>
    </row>
    <row r="1062" spans="5:8" x14ac:dyDescent="0.3">
      <c r="E1062" t="s">
        <v>131</v>
      </c>
      <c r="F1062" t="s">
        <v>2099</v>
      </c>
      <c r="H1062" t="s">
        <v>3354</v>
      </c>
    </row>
    <row r="1063" spans="5:8" x14ac:dyDescent="0.3">
      <c r="E1063" t="s">
        <v>135</v>
      </c>
      <c r="F1063" t="s">
        <v>2099</v>
      </c>
      <c r="H1063" t="s">
        <v>3354</v>
      </c>
    </row>
    <row r="1064" spans="5:8" x14ac:dyDescent="0.3">
      <c r="E1064" t="s">
        <v>139</v>
      </c>
      <c r="F1064" t="s">
        <v>2102</v>
      </c>
      <c r="H1064" t="s">
        <v>3354</v>
      </c>
    </row>
    <row r="1065" spans="5:8" x14ac:dyDescent="0.3">
      <c r="E1065" t="s">
        <v>145</v>
      </c>
      <c r="F1065" t="s">
        <v>2102</v>
      </c>
      <c r="H1065" t="s">
        <v>3354</v>
      </c>
    </row>
    <row r="1066" spans="5:8" x14ac:dyDescent="0.3">
      <c r="E1066" t="s">
        <v>193</v>
      </c>
      <c r="F1066" t="s">
        <v>2137</v>
      </c>
      <c r="H1066" t="s">
        <v>3354</v>
      </c>
    </row>
    <row r="1067" spans="5:8" x14ac:dyDescent="0.3">
      <c r="E1067" t="s">
        <v>197</v>
      </c>
      <c r="F1067" t="s">
        <v>2137</v>
      </c>
      <c r="H1067" t="s">
        <v>3354</v>
      </c>
    </row>
    <row r="1068" spans="5:8" x14ac:dyDescent="0.3">
      <c r="E1068" t="s">
        <v>202</v>
      </c>
      <c r="F1068" t="s">
        <v>2137</v>
      </c>
      <c r="H1068" t="s">
        <v>3354</v>
      </c>
    </row>
    <row r="1069" spans="5:8" x14ac:dyDescent="0.3">
      <c r="E1069" t="s">
        <v>235</v>
      </c>
      <c r="F1069" t="s">
        <v>2160</v>
      </c>
      <c r="H1069" t="s">
        <v>3354</v>
      </c>
    </row>
    <row r="1070" spans="5:8" x14ac:dyDescent="0.3">
      <c r="E1070" t="s">
        <v>239</v>
      </c>
      <c r="F1070" t="s">
        <v>2160</v>
      </c>
      <c r="H1070" t="s">
        <v>3354</v>
      </c>
    </row>
    <row r="1071" spans="5:8" x14ac:dyDescent="0.3">
      <c r="E1071" t="s">
        <v>270</v>
      </c>
      <c r="F1071" t="s">
        <v>2181</v>
      </c>
      <c r="H1071" t="s">
        <v>3354</v>
      </c>
    </row>
    <row r="1072" spans="5:8" x14ac:dyDescent="0.3">
      <c r="E1072" t="s">
        <v>276</v>
      </c>
      <c r="F1072" t="s">
        <v>2184</v>
      </c>
      <c r="H1072" t="s">
        <v>3354</v>
      </c>
    </row>
    <row r="1073" spans="5:8" x14ac:dyDescent="0.3">
      <c r="E1073" t="s">
        <v>141</v>
      </c>
      <c r="F1073" t="s">
        <v>2103</v>
      </c>
      <c r="H1073" t="s">
        <v>3355</v>
      </c>
    </row>
    <row r="1074" spans="5:8" x14ac:dyDescent="0.3">
      <c r="E1074" t="s">
        <v>206</v>
      </c>
      <c r="F1074" t="s">
        <v>2121</v>
      </c>
      <c r="H1074" t="s">
        <v>3355</v>
      </c>
    </row>
    <row r="1075" spans="5:8" x14ac:dyDescent="0.3">
      <c r="E1075" t="s">
        <v>210</v>
      </c>
      <c r="F1075" t="s">
        <v>2143</v>
      </c>
      <c r="H1075" t="s">
        <v>3355</v>
      </c>
    </row>
    <row r="1076" spans="5:8" x14ac:dyDescent="0.3">
      <c r="E1076" t="s">
        <v>223</v>
      </c>
      <c r="F1076" t="s">
        <v>2108</v>
      </c>
      <c r="H1076" t="s">
        <v>3355</v>
      </c>
    </row>
    <row r="1077" spans="5:8" x14ac:dyDescent="0.3">
      <c r="E1077" t="s">
        <v>288</v>
      </c>
      <c r="F1077" t="s">
        <v>2190</v>
      </c>
      <c r="H1077" t="s">
        <v>3355</v>
      </c>
    </row>
    <row r="1078" spans="5:8" x14ac:dyDescent="0.3">
      <c r="E1078" t="s">
        <v>315</v>
      </c>
      <c r="F1078" t="s">
        <v>2205</v>
      </c>
      <c r="H1078" t="s">
        <v>3355</v>
      </c>
    </row>
    <row r="1079" spans="5:8" x14ac:dyDescent="0.3">
      <c r="E1079" t="s">
        <v>363</v>
      </c>
      <c r="F1079" t="s">
        <v>3358</v>
      </c>
      <c r="H1079" t="s">
        <v>3355</v>
      </c>
    </row>
    <row r="1080" spans="5:8" x14ac:dyDescent="0.3">
      <c r="E1080" t="s">
        <v>366</v>
      </c>
      <c r="F1080" t="s">
        <v>3359</v>
      </c>
      <c r="H1080" t="s">
        <v>3355</v>
      </c>
    </row>
    <row r="1081" spans="5:8" x14ac:dyDescent="0.3">
      <c r="E1081" t="s">
        <v>369</v>
      </c>
      <c r="F1081" t="s">
        <v>3357</v>
      </c>
      <c r="H1081" t="s">
        <v>3355</v>
      </c>
    </row>
    <row r="1082" spans="5:8" x14ac:dyDescent="0.3">
      <c r="E1082" t="s">
        <v>532</v>
      </c>
      <c r="F1082" t="s">
        <v>2305</v>
      </c>
      <c r="H1082" t="s">
        <v>3355</v>
      </c>
    </row>
    <row r="1083" spans="5:8" x14ac:dyDescent="0.3">
      <c r="E1083" t="s">
        <v>621</v>
      </c>
      <c r="F1083" t="s">
        <v>2048</v>
      </c>
      <c r="H1083" t="s">
        <v>3355</v>
      </c>
    </row>
    <row r="1084" spans="5:8" x14ac:dyDescent="0.3">
      <c r="E1084" t="s">
        <v>625</v>
      </c>
      <c r="F1084" t="s">
        <v>2048</v>
      </c>
      <c r="H1084" t="s">
        <v>3355</v>
      </c>
    </row>
    <row r="1085" spans="5:8" x14ac:dyDescent="0.3">
      <c r="E1085" t="s">
        <v>1258</v>
      </c>
      <c r="F1085" t="s">
        <v>2079</v>
      </c>
      <c r="H1085" t="s">
        <v>3355</v>
      </c>
    </row>
    <row r="1086" spans="5:8" x14ac:dyDescent="0.3">
      <c r="E1086" t="s">
        <v>1264</v>
      </c>
      <c r="F1086" t="s">
        <v>2079</v>
      </c>
      <c r="H1086" t="s">
        <v>3355</v>
      </c>
    </row>
    <row r="1087" spans="5:8" x14ac:dyDescent="0.3">
      <c r="E1087" t="s">
        <v>3361</v>
      </c>
      <c r="F1087" t="s">
        <v>3360</v>
      </c>
      <c r="H1087" t="s">
        <v>3355</v>
      </c>
    </row>
    <row r="1088" spans="5:8" x14ac:dyDescent="0.3">
      <c r="E1088" t="s">
        <v>1282</v>
      </c>
      <c r="F1088" t="s">
        <v>2768</v>
      </c>
      <c r="H1088" t="s">
        <v>3355</v>
      </c>
    </row>
    <row r="1089" spans="5:8" x14ac:dyDescent="0.3">
      <c r="E1089" t="s">
        <v>1396</v>
      </c>
      <c r="F1089" t="s">
        <v>2099</v>
      </c>
      <c r="H1089" t="s">
        <v>3355</v>
      </c>
    </row>
    <row r="1090" spans="5:8" x14ac:dyDescent="0.3">
      <c r="E1090" t="s">
        <v>1256</v>
      </c>
      <c r="F1090" t="s">
        <v>3362</v>
      </c>
    </row>
    <row r="1091" spans="5:8" x14ac:dyDescent="0.3">
      <c r="E1091" t="s">
        <v>1258</v>
      </c>
      <c r="F1091" t="s">
        <v>3342</v>
      </c>
    </row>
    <row r="1092" spans="5:8" x14ac:dyDescent="0.3">
      <c r="E1092" t="s">
        <v>1260</v>
      </c>
      <c r="F1092" t="s">
        <v>3362</v>
      </c>
    </row>
    <row r="1093" spans="5:8" x14ac:dyDescent="0.3">
      <c r="E1093" t="s">
        <v>1262</v>
      </c>
      <c r="F1093" t="s">
        <v>3363</v>
      </c>
    </row>
    <row r="1094" spans="5:8" x14ac:dyDescent="0.3">
      <c r="E1094" t="s">
        <v>1264</v>
      </c>
      <c r="F1094" t="s">
        <v>3342</v>
      </c>
    </row>
    <row r="1095" spans="5:8" x14ac:dyDescent="0.3">
      <c r="E1095" t="s">
        <v>1266</v>
      </c>
      <c r="F1095" t="s">
        <v>3360</v>
      </c>
    </row>
    <row r="1096" spans="5:8" x14ac:dyDescent="0.3">
      <c r="E1096" t="s">
        <v>880</v>
      </c>
      <c r="F1096" t="s">
        <v>3311</v>
      </c>
    </row>
    <row r="1097" spans="5:8" x14ac:dyDescent="0.3">
      <c r="E1097" t="s">
        <v>883</v>
      </c>
      <c r="F1097" t="s">
        <v>3367</v>
      </c>
    </row>
    <row r="1098" spans="5:8" x14ac:dyDescent="0.3">
      <c r="E1098" t="s">
        <v>892</v>
      </c>
      <c r="F1098" t="s">
        <v>3314</v>
      </c>
    </row>
    <row r="1099" spans="5:8" x14ac:dyDescent="0.3">
      <c r="E1099" t="s">
        <v>894</v>
      </c>
      <c r="F1099" t="s">
        <v>3314</v>
      </c>
    </row>
    <row r="1100" spans="5:8" x14ac:dyDescent="0.3">
      <c r="E1100" t="s">
        <v>896</v>
      </c>
      <c r="F1100" t="s">
        <v>3314</v>
      </c>
    </row>
    <row r="1101" spans="5:8" x14ac:dyDescent="0.3">
      <c r="E1101" t="s">
        <v>952</v>
      </c>
      <c r="F1101" t="s">
        <v>3370</v>
      </c>
    </row>
    <row r="1102" spans="5:8" x14ac:dyDescent="0.3">
      <c r="E1102" t="s">
        <v>954</v>
      </c>
      <c r="F1102" t="s">
        <v>3324</v>
      </c>
    </row>
    <row r="1103" spans="5:8" x14ac:dyDescent="0.3">
      <c r="E1103" t="s">
        <v>956</v>
      </c>
      <c r="F1103" t="s">
        <v>3371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S72"/>
  <sheetViews>
    <sheetView zoomScale="145" zoomScaleNormal="145" workbookViewId="0">
      <selection activeCell="A30" sqref="A30"/>
    </sheetView>
  </sheetViews>
  <sheetFormatPr defaultRowHeight="16.5" x14ac:dyDescent="0.3"/>
  <sheetData>
    <row r="2" spans="1:19" x14ac:dyDescent="0.3">
      <c r="B2" t="s">
        <v>3373</v>
      </c>
    </row>
    <row r="3" spans="1:19" x14ac:dyDescent="0.3">
      <c r="B3" t="s">
        <v>2047</v>
      </c>
      <c r="C3" t="s">
        <v>2022</v>
      </c>
      <c r="D3" t="s">
        <v>2027</v>
      </c>
      <c r="E3" t="s">
        <v>2057</v>
      </c>
      <c r="F3" t="s">
        <v>2196</v>
      </c>
      <c r="G3" t="s">
        <v>2079</v>
      </c>
      <c r="H3" t="s">
        <v>2108</v>
      </c>
      <c r="I3" t="s">
        <v>2053</v>
      </c>
      <c r="J3" t="s">
        <v>2062</v>
      </c>
      <c r="K3" t="s">
        <v>2866</v>
      </c>
      <c r="L3" t="s">
        <v>2121</v>
      </c>
      <c r="M3" t="s">
        <v>2031</v>
      </c>
      <c r="N3" t="s">
        <v>2283</v>
      </c>
      <c r="O3" t="s">
        <v>2305</v>
      </c>
      <c r="P3" t="s">
        <v>2236</v>
      </c>
      <c r="Q3" t="s">
        <v>2102</v>
      </c>
      <c r="R3" t="s">
        <v>2103</v>
      </c>
      <c r="S3" t="s">
        <v>2075</v>
      </c>
    </row>
    <row r="4" spans="1:19" x14ac:dyDescent="0.3">
      <c r="A4" t="s">
        <v>2047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0.5</v>
      </c>
      <c r="O4">
        <v>0</v>
      </c>
      <c r="P4">
        <v>1</v>
      </c>
      <c r="Q4">
        <v>1</v>
      </c>
      <c r="R4">
        <v>0.5</v>
      </c>
      <c r="S4">
        <v>1</v>
      </c>
    </row>
    <row r="5" spans="1:19" x14ac:dyDescent="0.3">
      <c r="A5" t="s">
        <v>2022</v>
      </c>
      <c r="B5">
        <v>1</v>
      </c>
      <c r="C5">
        <v>0.5</v>
      </c>
      <c r="D5">
        <v>0.5</v>
      </c>
      <c r="E5">
        <v>1</v>
      </c>
      <c r="F5">
        <v>2</v>
      </c>
      <c r="G5">
        <v>2</v>
      </c>
      <c r="H5">
        <v>1</v>
      </c>
      <c r="I5">
        <v>1</v>
      </c>
      <c r="J5">
        <v>1</v>
      </c>
      <c r="K5">
        <v>1</v>
      </c>
      <c r="L5">
        <v>1</v>
      </c>
      <c r="M5">
        <v>2</v>
      </c>
      <c r="N5">
        <v>0.5</v>
      </c>
      <c r="O5">
        <v>1</v>
      </c>
      <c r="P5">
        <v>0.5</v>
      </c>
      <c r="Q5">
        <v>1</v>
      </c>
      <c r="R5">
        <v>2</v>
      </c>
      <c r="S5">
        <v>1</v>
      </c>
    </row>
    <row r="6" spans="1:19" x14ac:dyDescent="0.3">
      <c r="A6" t="s">
        <v>2027</v>
      </c>
      <c r="B6">
        <v>1</v>
      </c>
      <c r="C6">
        <v>2</v>
      </c>
      <c r="D6">
        <v>0.5</v>
      </c>
      <c r="E6">
        <v>1</v>
      </c>
      <c r="F6">
        <v>0.5</v>
      </c>
      <c r="G6">
        <v>1</v>
      </c>
      <c r="H6">
        <v>1</v>
      </c>
      <c r="I6">
        <v>1</v>
      </c>
      <c r="J6">
        <v>2</v>
      </c>
      <c r="K6">
        <v>1</v>
      </c>
      <c r="L6">
        <v>1</v>
      </c>
      <c r="M6">
        <v>1</v>
      </c>
      <c r="N6">
        <v>2</v>
      </c>
      <c r="O6">
        <v>1</v>
      </c>
      <c r="P6">
        <v>0.5</v>
      </c>
      <c r="Q6">
        <v>1</v>
      </c>
      <c r="R6">
        <v>1</v>
      </c>
      <c r="S6">
        <v>1</v>
      </c>
    </row>
    <row r="7" spans="1:19" x14ac:dyDescent="0.3">
      <c r="A7" t="s">
        <v>2057</v>
      </c>
      <c r="B7">
        <v>1</v>
      </c>
      <c r="C7">
        <v>1</v>
      </c>
      <c r="D7">
        <v>2</v>
      </c>
      <c r="E7">
        <v>0.5</v>
      </c>
      <c r="F7">
        <v>0.5</v>
      </c>
      <c r="G7">
        <v>1</v>
      </c>
      <c r="H7">
        <v>1</v>
      </c>
      <c r="I7">
        <v>1</v>
      </c>
      <c r="J7">
        <v>0</v>
      </c>
      <c r="K7">
        <v>2</v>
      </c>
      <c r="L7">
        <v>1</v>
      </c>
      <c r="M7">
        <v>1</v>
      </c>
      <c r="N7">
        <v>1</v>
      </c>
      <c r="O7">
        <v>1</v>
      </c>
      <c r="P7">
        <v>0.5</v>
      </c>
      <c r="Q7">
        <v>1</v>
      </c>
      <c r="R7">
        <v>1</v>
      </c>
      <c r="S7">
        <v>1</v>
      </c>
    </row>
    <row r="8" spans="1:19" x14ac:dyDescent="0.3">
      <c r="A8" t="s">
        <v>2196</v>
      </c>
      <c r="B8">
        <v>1</v>
      </c>
      <c r="C8">
        <v>0.5</v>
      </c>
      <c r="D8">
        <v>2</v>
      </c>
      <c r="E8">
        <v>1</v>
      </c>
      <c r="F8">
        <v>0.5</v>
      </c>
      <c r="G8">
        <v>1</v>
      </c>
      <c r="H8">
        <v>1</v>
      </c>
      <c r="I8">
        <v>0.5</v>
      </c>
      <c r="J8">
        <v>2</v>
      </c>
      <c r="K8">
        <v>0.5</v>
      </c>
      <c r="L8">
        <v>1</v>
      </c>
      <c r="M8">
        <v>0.5</v>
      </c>
      <c r="N8">
        <v>2</v>
      </c>
      <c r="O8">
        <v>1</v>
      </c>
      <c r="P8">
        <v>0.5</v>
      </c>
      <c r="Q8">
        <v>1</v>
      </c>
      <c r="R8">
        <v>0.5</v>
      </c>
      <c r="S8">
        <v>1</v>
      </c>
    </row>
    <row r="9" spans="1:19" x14ac:dyDescent="0.3">
      <c r="A9" t="s">
        <v>2079</v>
      </c>
      <c r="B9">
        <v>1</v>
      </c>
      <c r="C9">
        <v>0.5</v>
      </c>
      <c r="D9">
        <v>0.5</v>
      </c>
      <c r="E9">
        <v>1</v>
      </c>
      <c r="F9">
        <v>2</v>
      </c>
      <c r="G9">
        <v>0.5</v>
      </c>
      <c r="H9">
        <v>1</v>
      </c>
      <c r="I9">
        <v>1</v>
      </c>
      <c r="J9">
        <v>2</v>
      </c>
      <c r="K9">
        <v>2</v>
      </c>
      <c r="L9">
        <v>1</v>
      </c>
      <c r="M9">
        <v>1</v>
      </c>
      <c r="N9">
        <v>1</v>
      </c>
      <c r="O9">
        <v>1</v>
      </c>
      <c r="P9">
        <v>2</v>
      </c>
      <c r="Q9">
        <v>1</v>
      </c>
      <c r="R9">
        <v>0.5</v>
      </c>
      <c r="S9">
        <v>1</v>
      </c>
    </row>
    <row r="10" spans="1:19" x14ac:dyDescent="0.3">
      <c r="A10" t="s">
        <v>2108</v>
      </c>
      <c r="B10">
        <v>2</v>
      </c>
      <c r="C10">
        <v>1</v>
      </c>
      <c r="D10">
        <v>1</v>
      </c>
      <c r="E10">
        <v>1</v>
      </c>
      <c r="F10">
        <v>1</v>
      </c>
      <c r="G10">
        <v>2</v>
      </c>
      <c r="H10">
        <v>1</v>
      </c>
      <c r="I10">
        <v>0.5</v>
      </c>
      <c r="J10">
        <v>1</v>
      </c>
      <c r="K10">
        <v>0.5</v>
      </c>
      <c r="L10">
        <v>0.5</v>
      </c>
      <c r="M10">
        <v>0.5</v>
      </c>
      <c r="N10">
        <v>2</v>
      </c>
      <c r="O10">
        <v>0</v>
      </c>
      <c r="P10">
        <v>1</v>
      </c>
      <c r="Q10">
        <v>2</v>
      </c>
      <c r="R10">
        <v>2</v>
      </c>
      <c r="S10">
        <v>0.5</v>
      </c>
    </row>
    <row r="11" spans="1:19" x14ac:dyDescent="0.3">
      <c r="A11" t="s">
        <v>2053</v>
      </c>
      <c r="B11">
        <v>1</v>
      </c>
      <c r="C11">
        <v>1</v>
      </c>
      <c r="D11">
        <v>1</v>
      </c>
      <c r="E11">
        <v>1</v>
      </c>
      <c r="F11">
        <v>2</v>
      </c>
      <c r="G11">
        <v>1</v>
      </c>
      <c r="H11">
        <v>1</v>
      </c>
      <c r="I11">
        <v>0.5</v>
      </c>
      <c r="J11">
        <v>0.5</v>
      </c>
      <c r="K11">
        <v>1</v>
      </c>
      <c r="L11">
        <v>1</v>
      </c>
      <c r="M11">
        <v>1</v>
      </c>
      <c r="N11">
        <v>0.5</v>
      </c>
      <c r="O11">
        <v>0.5</v>
      </c>
      <c r="P11">
        <v>1</v>
      </c>
      <c r="Q11">
        <v>1</v>
      </c>
      <c r="R11">
        <v>0</v>
      </c>
      <c r="S11">
        <v>2</v>
      </c>
    </row>
    <row r="12" spans="1:19" x14ac:dyDescent="0.3">
      <c r="A12" t="s">
        <v>2062</v>
      </c>
      <c r="B12">
        <v>1</v>
      </c>
      <c r="C12">
        <v>2</v>
      </c>
      <c r="D12">
        <v>1</v>
      </c>
      <c r="E12">
        <v>2</v>
      </c>
      <c r="F12">
        <v>0.5</v>
      </c>
      <c r="G12">
        <v>1</v>
      </c>
      <c r="H12">
        <v>1</v>
      </c>
      <c r="I12">
        <v>2</v>
      </c>
      <c r="J12">
        <v>1</v>
      </c>
      <c r="K12">
        <v>0</v>
      </c>
      <c r="L12">
        <v>1</v>
      </c>
      <c r="M12">
        <v>0.5</v>
      </c>
      <c r="N12">
        <v>2</v>
      </c>
      <c r="O12">
        <v>1</v>
      </c>
      <c r="P12">
        <v>1</v>
      </c>
      <c r="Q12">
        <v>1</v>
      </c>
      <c r="R12">
        <v>2</v>
      </c>
      <c r="S12">
        <v>1</v>
      </c>
    </row>
    <row r="13" spans="1:19" x14ac:dyDescent="0.3">
      <c r="A13" t="s">
        <v>2866</v>
      </c>
      <c r="B13">
        <v>1</v>
      </c>
      <c r="C13">
        <v>1</v>
      </c>
      <c r="D13">
        <v>1</v>
      </c>
      <c r="E13">
        <v>0.5</v>
      </c>
      <c r="F13">
        <v>2</v>
      </c>
      <c r="G13">
        <v>1</v>
      </c>
      <c r="H13">
        <v>2</v>
      </c>
      <c r="I13">
        <v>1</v>
      </c>
      <c r="J13">
        <v>1</v>
      </c>
      <c r="K13">
        <v>1</v>
      </c>
      <c r="L13">
        <v>1</v>
      </c>
      <c r="M13">
        <v>2</v>
      </c>
      <c r="N13">
        <v>0.5</v>
      </c>
      <c r="O13">
        <v>1</v>
      </c>
      <c r="P13">
        <v>1</v>
      </c>
      <c r="Q13">
        <v>1</v>
      </c>
      <c r="R13">
        <v>0.5</v>
      </c>
      <c r="S13">
        <v>1</v>
      </c>
    </row>
    <row r="14" spans="1:19" x14ac:dyDescent="0.3">
      <c r="A14" t="s">
        <v>2121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2</v>
      </c>
      <c r="I14">
        <v>2</v>
      </c>
      <c r="J14">
        <v>1</v>
      </c>
      <c r="K14">
        <v>1</v>
      </c>
      <c r="L14">
        <v>0.5</v>
      </c>
      <c r="M14">
        <v>1</v>
      </c>
      <c r="N14">
        <v>1</v>
      </c>
      <c r="O14">
        <v>1</v>
      </c>
      <c r="P14">
        <v>1</v>
      </c>
      <c r="Q14">
        <v>0</v>
      </c>
      <c r="R14">
        <v>0.5</v>
      </c>
      <c r="S14">
        <v>1</v>
      </c>
    </row>
    <row r="15" spans="1:19" x14ac:dyDescent="0.3">
      <c r="A15" t="s">
        <v>2031</v>
      </c>
      <c r="B15">
        <v>1</v>
      </c>
      <c r="C15">
        <v>0.5</v>
      </c>
      <c r="D15">
        <v>1</v>
      </c>
      <c r="E15">
        <v>1</v>
      </c>
      <c r="F15">
        <v>2</v>
      </c>
      <c r="G15">
        <v>1</v>
      </c>
      <c r="H15">
        <v>0.5</v>
      </c>
      <c r="I15">
        <v>0.5</v>
      </c>
      <c r="J15">
        <v>1</v>
      </c>
      <c r="K15">
        <v>0.5</v>
      </c>
      <c r="L15">
        <v>2</v>
      </c>
      <c r="M15">
        <v>1</v>
      </c>
      <c r="N15">
        <v>1</v>
      </c>
      <c r="O15">
        <v>0.5</v>
      </c>
      <c r="P15">
        <v>1</v>
      </c>
      <c r="Q15">
        <v>2</v>
      </c>
      <c r="R15">
        <v>0.5</v>
      </c>
      <c r="S15">
        <v>0.5</v>
      </c>
    </row>
    <row r="16" spans="1:19" x14ac:dyDescent="0.3">
      <c r="A16" t="s">
        <v>2283</v>
      </c>
      <c r="B16">
        <v>1</v>
      </c>
      <c r="C16">
        <v>2</v>
      </c>
      <c r="D16">
        <v>1</v>
      </c>
      <c r="E16">
        <v>1</v>
      </c>
      <c r="F16">
        <v>1</v>
      </c>
      <c r="G16">
        <v>2</v>
      </c>
      <c r="H16">
        <v>0.5</v>
      </c>
      <c r="I16">
        <v>1</v>
      </c>
      <c r="J16">
        <v>0.5</v>
      </c>
      <c r="K16">
        <v>2</v>
      </c>
      <c r="L16">
        <v>1</v>
      </c>
      <c r="M16">
        <v>2</v>
      </c>
      <c r="N16">
        <v>1</v>
      </c>
      <c r="O16">
        <v>1</v>
      </c>
      <c r="P16">
        <v>1</v>
      </c>
      <c r="Q16">
        <v>1</v>
      </c>
      <c r="R16">
        <v>0.5</v>
      </c>
      <c r="S16">
        <v>1</v>
      </c>
    </row>
    <row r="17" spans="1:19" x14ac:dyDescent="0.3">
      <c r="A17" t="s">
        <v>2305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2</v>
      </c>
      <c r="M17">
        <v>1</v>
      </c>
      <c r="N17">
        <v>1</v>
      </c>
      <c r="O17">
        <v>2</v>
      </c>
      <c r="P17">
        <v>1</v>
      </c>
      <c r="Q17">
        <v>0.5</v>
      </c>
      <c r="R17">
        <v>1</v>
      </c>
      <c r="S17">
        <v>1</v>
      </c>
    </row>
    <row r="18" spans="1:19" x14ac:dyDescent="0.3">
      <c r="A18" t="s">
        <v>2236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2</v>
      </c>
      <c r="Q18">
        <v>1</v>
      </c>
      <c r="R18">
        <v>0.5</v>
      </c>
      <c r="S18">
        <v>0</v>
      </c>
    </row>
    <row r="19" spans="1:19" x14ac:dyDescent="0.3">
      <c r="A19" t="s">
        <v>2102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0.5</v>
      </c>
      <c r="I19">
        <v>1</v>
      </c>
      <c r="J19">
        <v>1</v>
      </c>
      <c r="K19">
        <v>1</v>
      </c>
      <c r="L19">
        <v>2</v>
      </c>
      <c r="M19">
        <v>1</v>
      </c>
      <c r="N19">
        <v>1</v>
      </c>
      <c r="O19">
        <v>2</v>
      </c>
      <c r="P19">
        <v>1</v>
      </c>
      <c r="Q19">
        <v>0.5</v>
      </c>
      <c r="R19">
        <v>1</v>
      </c>
      <c r="S19">
        <v>0.5</v>
      </c>
    </row>
    <row r="20" spans="1:19" x14ac:dyDescent="0.3">
      <c r="A20" t="s">
        <v>2103</v>
      </c>
      <c r="B20">
        <v>1</v>
      </c>
      <c r="C20">
        <v>0.5</v>
      </c>
      <c r="D20">
        <v>0.5</v>
      </c>
      <c r="E20">
        <v>0.5</v>
      </c>
      <c r="F20">
        <v>1</v>
      </c>
      <c r="G20">
        <v>2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2</v>
      </c>
      <c r="O20">
        <v>1</v>
      </c>
      <c r="P20">
        <v>1</v>
      </c>
      <c r="Q20">
        <v>1</v>
      </c>
      <c r="R20">
        <v>0.5</v>
      </c>
      <c r="S20">
        <v>2</v>
      </c>
    </row>
    <row r="21" spans="1:19" x14ac:dyDescent="0.3">
      <c r="A21" t="s">
        <v>2075</v>
      </c>
      <c r="B21">
        <v>1</v>
      </c>
      <c r="C21">
        <v>0.5</v>
      </c>
      <c r="D21">
        <v>1</v>
      </c>
      <c r="E21">
        <v>1</v>
      </c>
      <c r="F21">
        <v>1</v>
      </c>
      <c r="G21">
        <v>1</v>
      </c>
      <c r="H21">
        <v>2</v>
      </c>
      <c r="I21">
        <v>0.5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2</v>
      </c>
      <c r="Q21">
        <v>2</v>
      </c>
      <c r="R21">
        <v>0.5</v>
      </c>
      <c r="S21">
        <v>1</v>
      </c>
    </row>
    <row r="25" spans="1:19" x14ac:dyDescent="0.3">
      <c r="A25" t="s">
        <v>3307</v>
      </c>
      <c r="B25" t="s">
        <v>2047</v>
      </c>
      <c r="C25" t="s">
        <v>2022</v>
      </c>
      <c r="D25" t="s">
        <v>2027</v>
      </c>
      <c r="E25" t="s">
        <v>2057</v>
      </c>
      <c r="F25" t="s">
        <v>2196</v>
      </c>
      <c r="G25" t="s">
        <v>2079</v>
      </c>
      <c r="H25" t="s">
        <v>2108</v>
      </c>
      <c r="I25" t="s">
        <v>2053</v>
      </c>
      <c r="J25" t="s">
        <v>2062</v>
      </c>
      <c r="K25" t="s">
        <v>2866</v>
      </c>
      <c r="L25" t="s">
        <v>2121</v>
      </c>
      <c r="M25" t="s">
        <v>2031</v>
      </c>
      <c r="N25" t="s">
        <v>2283</v>
      </c>
      <c r="O25" t="s">
        <v>2305</v>
      </c>
      <c r="P25" t="s">
        <v>2236</v>
      </c>
      <c r="Q25" t="s">
        <v>2102</v>
      </c>
      <c r="R25" t="s">
        <v>2103</v>
      </c>
      <c r="S25" t="s">
        <v>2075</v>
      </c>
    </row>
    <row r="26" spans="1:19" x14ac:dyDescent="0.3">
      <c r="A26" t="s">
        <v>2047</v>
      </c>
      <c r="B26" t="s">
        <v>3374</v>
      </c>
      <c r="C26" t="s">
        <v>3387</v>
      </c>
      <c r="D26" t="s">
        <v>2552</v>
      </c>
      <c r="E26" t="s">
        <v>3388</v>
      </c>
      <c r="F26" t="s">
        <v>2795</v>
      </c>
      <c r="G26" t="s">
        <v>3389</v>
      </c>
      <c r="H26" t="s">
        <v>2880</v>
      </c>
      <c r="I26" t="s">
        <v>3390</v>
      </c>
      <c r="J26" t="s">
        <v>2904</v>
      </c>
      <c r="K26" t="s">
        <v>2042</v>
      </c>
      <c r="L26" t="s">
        <v>2309</v>
      </c>
      <c r="M26" t="s">
        <v>3391</v>
      </c>
      <c r="N26" t="s">
        <v>3392</v>
      </c>
      <c r="O26" t="s">
        <v>2778</v>
      </c>
      <c r="P26" t="s">
        <v>3129</v>
      </c>
      <c r="Q26" t="s">
        <v>3393</v>
      </c>
      <c r="R26" t="s">
        <v>3394</v>
      </c>
      <c r="S26" t="s">
        <v>2083</v>
      </c>
    </row>
    <row r="27" spans="1:19" x14ac:dyDescent="0.3">
      <c r="A27" t="s">
        <v>2022</v>
      </c>
      <c r="B27" t="s">
        <v>2919</v>
      </c>
      <c r="C27" t="s">
        <v>3395</v>
      </c>
      <c r="D27" t="s">
        <v>3052</v>
      </c>
      <c r="E27" t="s">
        <v>3396</v>
      </c>
      <c r="F27" t="s">
        <v>3397</v>
      </c>
      <c r="G27" t="s">
        <v>3398</v>
      </c>
      <c r="H27" t="s">
        <v>2378</v>
      </c>
      <c r="I27" t="s">
        <v>3399</v>
      </c>
      <c r="J27" t="s">
        <v>2458</v>
      </c>
      <c r="K27" t="s">
        <v>2025</v>
      </c>
      <c r="L27" t="s">
        <v>2758</v>
      </c>
      <c r="M27" t="s">
        <v>3210</v>
      </c>
      <c r="N27" t="s">
        <v>2112</v>
      </c>
      <c r="O27" t="s">
        <v>2184</v>
      </c>
      <c r="P27" t="s">
        <v>3123</v>
      </c>
      <c r="Q27" t="s">
        <v>3061</v>
      </c>
      <c r="R27" t="s">
        <v>2667</v>
      </c>
      <c r="S27" t="s">
        <v>3400</v>
      </c>
    </row>
    <row r="28" spans="1:19" x14ac:dyDescent="0.3">
      <c r="A28" t="s">
        <v>2027</v>
      </c>
      <c r="B28" t="s">
        <v>3375</v>
      </c>
      <c r="C28" t="s">
        <v>3401</v>
      </c>
      <c r="D28" t="s">
        <v>3402</v>
      </c>
      <c r="E28" t="s">
        <v>2263</v>
      </c>
      <c r="F28" t="s">
        <v>2394</v>
      </c>
      <c r="G28" t="s">
        <v>2158</v>
      </c>
      <c r="H28" t="s">
        <v>2119</v>
      </c>
      <c r="I28" t="s">
        <v>2133</v>
      </c>
      <c r="J28" t="s">
        <v>2295</v>
      </c>
      <c r="K28" t="s">
        <v>2214</v>
      </c>
      <c r="L28" t="s">
        <v>2145</v>
      </c>
      <c r="M28" t="s">
        <v>3094</v>
      </c>
      <c r="N28" t="s">
        <v>2338</v>
      </c>
      <c r="O28" t="s">
        <v>2803</v>
      </c>
      <c r="P28" t="s">
        <v>2349</v>
      </c>
      <c r="Q28" t="s">
        <v>2453</v>
      </c>
      <c r="R28" t="s">
        <v>2545</v>
      </c>
      <c r="S28" t="s">
        <v>2280</v>
      </c>
    </row>
    <row r="29" spans="1:19" x14ac:dyDescent="0.3">
      <c r="A29" t="s">
        <v>2057</v>
      </c>
      <c r="B29" t="s">
        <v>2980</v>
      </c>
      <c r="C29" t="s">
        <v>2651</v>
      </c>
      <c r="D29" t="s">
        <v>2653</v>
      </c>
      <c r="E29" t="s">
        <v>3403</v>
      </c>
      <c r="F29" t="s">
        <v>2175</v>
      </c>
      <c r="G29" t="s">
        <v>2655</v>
      </c>
      <c r="H29" t="s">
        <v>3404</v>
      </c>
      <c r="I29" t="s">
        <v>3207</v>
      </c>
      <c r="J29" t="s">
        <v>3405</v>
      </c>
      <c r="K29" t="s">
        <v>2233</v>
      </c>
      <c r="L29" t="s">
        <v>2060</v>
      </c>
      <c r="M29" t="s">
        <v>3406</v>
      </c>
      <c r="N29" t="s">
        <v>3407</v>
      </c>
      <c r="O29" t="s">
        <v>2649</v>
      </c>
      <c r="P29" t="s">
        <v>3247</v>
      </c>
      <c r="Q29" t="s">
        <v>3243</v>
      </c>
      <c r="R29" t="s">
        <v>2151</v>
      </c>
      <c r="S29" t="s">
        <v>3000</v>
      </c>
    </row>
    <row r="30" spans="1:19" x14ac:dyDescent="0.3">
      <c r="A30" t="s">
        <v>2196</v>
      </c>
      <c r="B30" t="s">
        <v>3376</v>
      </c>
      <c r="C30" t="s">
        <v>3408</v>
      </c>
      <c r="D30" t="s">
        <v>3409</v>
      </c>
      <c r="E30" t="s">
        <v>3410</v>
      </c>
      <c r="F30" t="s">
        <v>3411</v>
      </c>
      <c r="G30" t="s">
        <v>2625</v>
      </c>
      <c r="H30" t="s">
        <v>2413</v>
      </c>
      <c r="I30" t="s">
        <v>2018</v>
      </c>
      <c r="J30" t="s">
        <v>2538</v>
      </c>
      <c r="K30" t="s">
        <v>2286</v>
      </c>
      <c r="L30" t="s">
        <v>2179</v>
      </c>
      <c r="M30" t="s">
        <v>3412</v>
      </c>
      <c r="N30" t="s">
        <v>3413</v>
      </c>
      <c r="O30" t="s">
        <v>3056</v>
      </c>
      <c r="P30" t="s">
        <v>2181</v>
      </c>
      <c r="Q30" t="s">
        <v>2399</v>
      </c>
      <c r="R30" t="s">
        <v>2812</v>
      </c>
      <c r="S30" t="s">
        <v>2742</v>
      </c>
    </row>
    <row r="31" spans="1:19" x14ac:dyDescent="0.3">
      <c r="A31" t="s">
        <v>2079</v>
      </c>
      <c r="B31" t="s">
        <v>3377</v>
      </c>
      <c r="C31" t="s">
        <v>2759</v>
      </c>
      <c r="D31" t="s">
        <v>2508</v>
      </c>
      <c r="E31" t="s">
        <v>3414</v>
      </c>
      <c r="F31" t="s">
        <v>3415</v>
      </c>
      <c r="G31" t="s">
        <v>3416</v>
      </c>
      <c r="H31" t="s">
        <v>3417</v>
      </c>
      <c r="I31" t="s">
        <v>3418</v>
      </c>
      <c r="J31" t="s">
        <v>2335</v>
      </c>
      <c r="K31" t="s">
        <v>2231</v>
      </c>
      <c r="L31" t="s">
        <v>2205</v>
      </c>
      <c r="M31" t="s">
        <v>3234</v>
      </c>
      <c r="N31" t="s">
        <v>3031</v>
      </c>
      <c r="O31" t="s">
        <v>2646</v>
      </c>
      <c r="P31" t="s">
        <v>3419</v>
      </c>
      <c r="Q31" t="s">
        <v>3420</v>
      </c>
      <c r="R31" t="s">
        <v>2063</v>
      </c>
      <c r="S31" t="s">
        <v>2081</v>
      </c>
    </row>
    <row r="32" spans="1:19" x14ac:dyDescent="0.3">
      <c r="A32" t="s">
        <v>2108</v>
      </c>
      <c r="B32" t="s">
        <v>3378</v>
      </c>
      <c r="C32" t="s">
        <v>3421</v>
      </c>
      <c r="D32" t="s">
        <v>3266</v>
      </c>
      <c r="E32" t="s">
        <v>3422</v>
      </c>
      <c r="F32" t="s">
        <v>3423</v>
      </c>
      <c r="G32" t="s">
        <v>3075</v>
      </c>
      <c r="H32" t="s">
        <v>3424</v>
      </c>
      <c r="I32" t="s">
        <v>2331</v>
      </c>
      <c r="J32" t="s">
        <v>3425</v>
      </c>
      <c r="K32" t="s">
        <v>2997</v>
      </c>
      <c r="L32" t="s">
        <v>2441</v>
      </c>
      <c r="M32" t="s">
        <v>3426</v>
      </c>
      <c r="N32" t="s">
        <v>3427</v>
      </c>
      <c r="O32" t="s">
        <v>3156</v>
      </c>
      <c r="P32" t="s">
        <v>3428</v>
      </c>
      <c r="Q32" t="s">
        <v>2936</v>
      </c>
      <c r="R32" t="s">
        <v>2611</v>
      </c>
      <c r="S32" t="s">
        <v>3429</v>
      </c>
    </row>
    <row r="33" spans="1:19" x14ac:dyDescent="0.3">
      <c r="A33" t="s">
        <v>2053</v>
      </c>
      <c r="B33" t="s">
        <v>3379</v>
      </c>
      <c r="C33" t="s">
        <v>3101</v>
      </c>
      <c r="D33" t="s">
        <v>2970</v>
      </c>
      <c r="E33" t="s">
        <v>3430</v>
      </c>
      <c r="F33" t="s">
        <v>3431</v>
      </c>
      <c r="G33" t="s">
        <v>3432</v>
      </c>
      <c r="H33" t="s">
        <v>2618</v>
      </c>
      <c r="I33" t="s">
        <v>3433</v>
      </c>
      <c r="J33" t="s">
        <v>2069</v>
      </c>
      <c r="K33" t="s">
        <v>2087</v>
      </c>
      <c r="L33" t="s">
        <v>2149</v>
      </c>
      <c r="M33" t="s">
        <v>2615</v>
      </c>
      <c r="N33" t="s">
        <v>3434</v>
      </c>
      <c r="O33" t="s">
        <v>3435</v>
      </c>
      <c r="P33" t="s">
        <v>2973</v>
      </c>
      <c r="Q33" t="s">
        <v>2160</v>
      </c>
      <c r="R33" t="s">
        <v>3436</v>
      </c>
      <c r="S33" t="s">
        <v>2190</v>
      </c>
    </row>
    <row r="34" spans="1:19" x14ac:dyDescent="0.3">
      <c r="A34" t="s">
        <v>2062</v>
      </c>
      <c r="B34" t="s">
        <v>3290</v>
      </c>
      <c r="C34" t="s">
        <v>3366</v>
      </c>
      <c r="D34" t="s">
        <v>3437</v>
      </c>
      <c r="E34" t="s">
        <v>2835</v>
      </c>
      <c r="F34" t="s">
        <v>3438</v>
      </c>
      <c r="G34" t="s">
        <v>3439</v>
      </c>
      <c r="H34" t="s">
        <v>3440</v>
      </c>
      <c r="I34" t="s">
        <v>3441</v>
      </c>
      <c r="J34" t="s">
        <v>3442</v>
      </c>
      <c r="K34" t="s">
        <v>2315</v>
      </c>
      <c r="L34" t="s">
        <v>2482</v>
      </c>
      <c r="M34" t="s">
        <v>3443</v>
      </c>
      <c r="N34" t="s">
        <v>2192</v>
      </c>
      <c r="O34" t="s">
        <v>2768</v>
      </c>
      <c r="P34" t="s">
        <v>2466</v>
      </c>
      <c r="Q34" t="s">
        <v>2751</v>
      </c>
      <c r="R34" t="s">
        <v>2099</v>
      </c>
      <c r="S34" t="s">
        <v>3444</v>
      </c>
    </row>
    <row r="35" spans="1:19" x14ac:dyDescent="0.3">
      <c r="A35" t="s">
        <v>2866</v>
      </c>
      <c r="B35" t="s">
        <v>3380</v>
      </c>
      <c r="C35" t="s">
        <v>3445</v>
      </c>
      <c r="D35" t="s">
        <v>3203</v>
      </c>
      <c r="E35" t="s">
        <v>3446</v>
      </c>
      <c r="F35" t="s">
        <v>3447</v>
      </c>
      <c r="G35" t="s">
        <v>3448</v>
      </c>
      <c r="H35" t="s">
        <v>3449</v>
      </c>
      <c r="I35" t="s">
        <v>3450</v>
      </c>
      <c r="J35" t="s">
        <v>3451</v>
      </c>
      <c r="K35" t="s">
        <v>3452</v>
      </c>
      <c r="L35" t="s">
        <v>3453</v>
      </c>
      <c r="M35" t="s">
        <v>3454</v>
      </c>
      <c r="N35" t="s">
        <v>3455</v>
      </c>
      <c r="O35" t="s">
        <v>3456</v>
      </c>
      <c r="P35" t="s">
        <v>3034</v>
      </c>
      <c r="Q35" t="s">
        <v>3457</v>
      </c>
      <c r="R35" t="s">
        <v>3178</v>
      </c>
      <c r="S35" t="s">
        <v>3458</v>
      </c>
    </row>
    <row r="36" spans="1:19" x14ac:dyDescent="0.3">
      <c r="A36" t="s">
        <v>2121</v>
      </c>
      <c r="B36" t="s">
        <v>3241</v>
      </c>
      <c r="C36" t="s">
        <v>2681</v>
      </c>
      <c r="D36" t="s">
        <v>3459</v>
      </c>
      <c r="E36" t="s">
        <v>3460</v>
      </c>
      <c r="F36" t="s">
        <v>2375</v>
      </c>
      <c r="G36" t="s">
        <v>3280</v>
      </c>
      <c r="H36" t="s">
        <v>2642</v>
      </c>
      <c r="I36" t="s">
        <v>3461</v>
      </c>
      <c r="J36" t="s">
        <v>3462</v>
      </c>
      <c r="K36" t="s">
        <v>2271</v>
      </c>
      <c r="L36" t="s">
        <v>3463</v>
      </c>
      <c r="M36" t="s">
        <v>3464</v>
      </c>
      <c r="N36" t="s">
        <v>3465</v>
      </c>
      <c r="O36" t="s">
        <v>3048</v>
      </c>
      <c r="P36" t="s">
        <v>3153</v>
      </c>
      <c r="Q36" t="s">
        <v>3049</v>
      </c>
      <c r="R36" t="s">
        <v>3142</v>
      </c>
      <c r="S36" t="s">
        <v>2143</v>
      </c>
    </row>
    <row r="37" spans="1:19" x14ac:dyDescent="0.3">
      <c r="A37" t="s">
        <v>2031</v>
      </c>
      <c r="B37" t="s">
        <v>3381</v>
      </c>
      <c r="C37" t="s">
        <v>2857</v>
      </c>
      <c r="D37" t="s">
        <v>2409</v>
      </c>
      <c r="E37" t="s">
        <v>2809</v>
      </c>
      <c r="F37" t="s">
        <v>2094</v>
      </c>
      <c r="G37" t="s">
        <v>3466</v>
      </c>
      <c r="H37" t="s">
        <v>2326</v>
      </c>
      <c r="I37" t="s">
        <v>2037</v>
      </c>
      <c r="J37" t="s">
        <v>2418</v>
      </c>
      <c r="K37" t="s">
        <v>2035</v>
      </c>
      <c r="L37" t="s">
        <v>3181</v>
      </c>
      <c r="M37" t="s">
        <v>3467</v>
      </c>
      <c r="N37" t="s">
        <v>2324</v>
      </c>
      <c r="O37" t="s">
        <v>2421</v>
      </c>
      <c r="P37" t="s">
        <v>3468</v>
      </c>
      <c r="Q37" t="s">
        <v>3469</v>
      </c>
      <c r="R37" t="s">
        <v>2312</v>
      </c>
      <c r="S37" t="s">
        <v>3081</v>
      </c>
    </row>
    <row r="38" spans="1:19" x14ac:dyDescent="0.3">
      <c r="A38" t="s">
        <v>2283</v>
      </c>
      <c r="B38" t="s">
        <v>3382</v>
      </c>
      <c r="C38" t="s">
        <v>3195</v>
      </c>
      <c r="D38" t="s">
        <v>2223</v>
      </c>
      <c r="E38" t="s">
        <v>2137</v>
      </c>
      <c r="F38" t="s">
        <v>2485</v>
      </c>
      <c r="G38" t="s">
        <v>2990</v>
      </c>
      <c r="H38" t="s">
        <v>2862</v>
      </c>
      <c r="I38" t="s">
        <v>3145</v>
      </c>
      <c r="J38" t="s">
        <v>2136</v>
      </c>
      <c r="K38" t="s">
        <v>2228</v>
      </c>
      <c r="L38" t="s">
        <v>2475</v>
      </c>
      <c r="M38" t="s">
        <v>2488</v>
      </c>
      <c r="N38" t="s">
        <v>3470</v>
      </c>
      <c r="O38" t="s">
        <v>3471</v>
      </c>
      <c r="P38" t="s">
        <v>2985</v>
      </c>
      <c r="Q38" t="s">
        <v>2371</v>
      </c>
      <c r="R38" t="s">
        <v>2564</v>
      </c>
      <c r="S38" t="s">
        <v>3003</v>
      </c>
    </row>
    <row r="39" spans="1:19" x14ac:dyDescent="0.3">
      <c r="A39" t="s">
        <v>2305</v>
      </c>
      <c r="B39" t="s">
        <v>3383</v>
      </c>
      <c r="C39" t="s">
        <v>2823</v>
      </c>
      <c r="D39" t="s">
        <v>3472</v>
      </c>
      <c r="E39" t="s">
        <v>3473</v>
      </c>
      <c r="F39" t="s">
        <v>3017</v>
      </c>
      <c r="G39" t="s">
        <v>3474</v>
      </c>
      <c r="H39" t="s">
        <v>3475</v>
      </c>
      <c r="I39" t="s">
        <v>2165</v>
      </c>
      <c r="J39" t="s">
        <v>3114</v>
      </c>
      <c r="K39" t="s">
        <v>2585</v>
      </c>
      <c r="L39" t="s">
        <v>3476</v>
      </c>
      <c r="M39" t="s">
        <v>3477</v>
      </c>
      <c r="N39" t="s">
        <v>3478</v>
      </c>
      <c r="O39" t="s">
        <v>3479</v>
      </c>
      <c r="P39" t="s">
        <v>2671</v>
      </c>
      <c r="Q39" t="s">
        <v>2603</v>
      </c>
      <c r="R39" t="s">
        <v>3480</v>
      </c>
      <c r="S39" t="s">
        <v>3126</v>
      </c>
    </row>
    <row r="40" spans="1:19" x14ac:dyDescent="0.3">
      <c r="A40" t="s">
        <v>2236</v>
      </c>
      <c r="B40" t="s">
        <v>3384</v>
      </c>
      <c r="C40" t="s">
        <v>2870</v>
      </c>
      <c r="D40" t="s">
        <v>3481</v>
      </c>
      <c r="E40" t="s">
        <v>2872</v>
      </c>
      <c r="F40" t="s">
        <v>3482</v>
      </c>
      <c r="G40" t="s">
        <v>2876</v>
      </c>
      <c r="H40" t="s">
        <v>3133</v>
      </c>
      <c r="I40" t="s">
        <v>3483</v>
      </c>
      <c r="J40" t="s">
        <v>2605</v>
      </c>
      <c r="K40" t="s">
        <v>2239</v>
      </c>
      <c r="L40" t="s">
        <v>2527</v>
      </c>
      <c r="M40" t="s">
        <v>3484</v>
      </c>
      <c r="N40" t="s">
        <v>3485</v>
      </c>
      <c r="O40" t="s">
        <v>3253</v>
      </c>
      <c r="P40" t="s">
        <v>3486</v>
      </c>
      <c r="Q40" t="s">
        <v>3487</v>
      </c>
      <c r="R40" t="s">
        <v>3009</v>
      </c>
      <c r="S40" t="s">
        <v>3338</v>
      </c>
    </row>
    <row r="41" spans="1:19" x14ac:dyDescent="0.3">
      <c r="A41" t="s">
        <v>2102</v>
      </c>
      <c r="B41" t="s">
        <v>2048</v>
      </c>
      <c r="C41" t="s">
        <v>2346</v>
      </c>
      <c r="D41" t="s">
        <v>3488</v>
      </c>
      <c r="E41" t="s">
        <v>3489</v>
      </c>
      <c r="F41" t="s">
        <v>3269</v>
      </c>
      <c r="G41" t="s">
        <v>2329</v>
      </c>
      <c r="H41" t="s">
        <v>2764</v>
      </c>
      <c r="I41" t="s">
        <v>2322</v>
      </c>
      <c r="J41" t="s">
        <v>3490</v>
      </c>
      <c r="K41" t="s">
        <v>2301</v>
      </c>
      <c r="L41" t="s">
        <v>2961</v>
      </c>
      <c r="M41" t="s">
        <v>3491</v>
      </c>
      <c r="N41" t="s">
        <v>3492</v>
      </c>
      <c r="O41" t="s">
        <v>2433</v>
      </c>
      <c r="P41" t="s">
        <v>2853</v>
      </c>
      <c r="Q41" t="s">
        <v>3493</v>
      </c>
      <c r="R41" t="s">
        <v>2842</v>
      </c>
      <c r="S41" t="s">
        <v>3220</v>
      </c>
    </row>
    <row r="42" spans="1:19" x14ac:dyDescent="0.3">
      <c r="A42" t="s">
        <v>2103</v>
      </c>
      <c r="B42" t="s">
        <v>3385</v>
      </c>
      <c r="C42" t="s">
        <v>3494</v>
      </c>
      <c r="D42" t="s">
        <v>3495</v>
      </c>
      <c r="E42" t="s">
        <v>3496</v>
      </c>
      <c r="F42" t="s">
        <v>3497</v>
      </c>
      <c r="G42" t="s">
        <v>3498</v>
      </c>
      <c r="H42" t="s">
        <v>2860</v>
      </c>
      <c r="I42" t="s">
        <v>3499</v>
      </c>
      <c r="J42" t="s">
        <v>2317</v>
      </c>
      <c r="K42" t="s">
        <v>2344</v>
      </c>
      <c r="L42" t="s">
        <v>2520</v>
      </c>
      <c r="M42" t="s">
        <v>3500</v>
      </c>
      <c r="N42" t="s">
        <v>2437</v>
      </c>
      <c r="O42" t="s">
        <v>2945</v>
      </c>
      <c r="P42" t="s">
        <v>2662</v>
      </c>
      <c r="Q42" t="s">
        <v>3501</v>
      </c>
      <c r="R42" t="s">
        <v>3502</v>
      </c>
      <c r="S42" t="s">
        <v>2435</v>
      </c>
    </row>
    <row r="43" spans="1:19" x14ac:dyDescent="0.3">
      <c r="A43" t="s">
        <v>2075</v>
      </c>
      <c r="B43" t="s">
        <v>3386</v>
      </c>
      <c r="C43" t="s">
        <v>3503</v>
      </c>
      <c r="D43" t="s">
        <v>3504</v>
      </c>
      <c r="E43" t="s">
        <v>3505</v>
      </c>
      <c r="F43" t="s">
        <v>3506</v>
      </c>
      <c r="G43" t="s">
        <v>3507</v>
      </c>
      <c r="H43" t="s">
        <v>3508</v>
      </c>
      <c r="I43" t="s">
        <v>3509</v>
      </c>
      <c r="J43" t="s">
        <v>3510</v>
      </c>
      <c r="K43" t="s">
        <v>2270</v>
      </c>
      <c r="L43" t="s">
        <v>3511</v>
      </c>
      <c r="M43" t="s">
        <v>3512</v>
      </c>
      <c r="N43" t="s">
        <v>3513</v>
      </c>
      <c r="O43" t="s">
        <v>3514</v>
      </c>
      <c r="P43" t="s">
        <v>3515</v>
      </c>
      <c r="Q43" t="s">
        <v>3516</v>
      </c>
      <c r="R43" t="s">
        <v>3258</v>
      </c>
      <c r="S43" t="s">
        <v>3517</v>
      </c>
    </row>
    <row r="45" spans="1:19" x14ac:dyDescent="0.3">
      <c r="C45" t="s">
        <v>3521</v>
      </c>
      <c r="D45">
        <f>SUMPRODUCT(($A$25:$S$43=C45)*ROW($A$25:$S$43))</f>
        <v>27</v>
      </c>
      <c r="E45">
        <f>SUMPRODUCT(($A$25:$S$43=C45)*COLUMN($A$25:$S$43))</f>
        <v>2</v>
      </c>
      <c r="F45" t="str">
        <f>INDEX($A$25:$S$43,D45-24,E45)</f>
        <v>불꽃노말</v>
      </c>
    </row>
    <row r="46" spans="1:19" x14ac:dyDescent="0.3">
      <c r="C46" t="s">
        <v>3387</v>
      </c>
      <c r="D46">
        <f t="shared" ref="D46:D72" si="0">SUMPRODUCT(($A$25:$S$43=C46)*ROW($A$25:$S$43))</f>
        <v>26</v>
      </c>
      <c r="E46">
        <f t="shared" ref="E46:E72" si="1">SUMPRODUCT(($A$25:$S$43=C46)*COLUMN($A$25:$S$43))</f>
        <v>3</v>
      </c>
      <c r="F46" t="str">
        <f t="shared" ref="F46:F72" si="2">INDEX($A$25:$S$43,D46-24,E46)</f>
        <v>노말불꽃</v>
      </c>
    </row>
    <row r="47" spans="1:19" x14ac:dyDescent="0.3">
      <c r="C47" t="s">
        <v>2552</v>
      </c>
      <c r="D47">
        <f t="shared" si="0"/>
        <v>26</v>
      </c>
      <c r="E47">
        <f t="shared" si="1"/>
        <v>4</v>
      </c>
      <c r="F47" t="str">
        <f t="shared" si="2"/>
        <v>노말물</v>
      </c>
    </row>
    <row r="48" spans="1:19" x14ac:dyDescent="0.3">
      <c r="C48" t="s">
        <v>2795</v>
      </c>
      <c r="D48">
        <f>SUMPRODUCT(($A$25:$S$43=C48)*ROW($A$25:$S$43))</f>
        <v>26</v>
      </c>
      <c r="E48">
        <f t="shared" si="1"/>
        <v>6</v>
      </c>
      <c r="F48" t="str">
        <f t="shared" si="2"/>
        <v>노말풀</v>
      </c>
    </row>
    <row r="49" spans="3:6" x14ac:dyDescent="0.3">
      <c r="C49" t="s">
        <v>2022</v>
      </c>
      <c r="D49">
        <f>SUMPRODUCT(($A$25:$S$43=C49)*ROW($A$25:$S$43))</f>
        <v>52</v>
      </c>
      <c r="E49">
        <f t="shared" si="1"/>
        <v>4</v>
      </c>
      <c r="F49" t="e">
        <f t="shared" si="2"/>
        <v>#REF!</v>
      </c>
    </row>
    <row r="50" spans="3:6" x14ac:dyDescent="0.3">
      <c r="C50" t="s">
        <v>2022</v>
      </c>
      <c r="D50">
        <f t="shared" si="0"/>
        <v>52</v>
      </c>
      <c r="E50">
        <f t="shared" si="1"/>
        <v>4</v>
      </c>
      <c r="F50" t="e">
        <f t="shared" si="2"/>
        <v>#REF!</v>
      </c>
    </row>
    <row r="51" spans="3:6" x14ac:dyDescent="0.3">
      <c r="C51" t="s">
        <v>2025</v>
      </c>
      <c r="D51">
        <f t="shared" si="0"/>
        <v>27</v>
      </c>
      <c r="E51">
        <f t="shared" si="1"/>
        <v>11</v>
      </c>
      <c r="F51" t="str">
        <f t="shared" si="2"/>
        <v>불꽃비행</v>
      </c>
    </row>
    <row r="52" spans="3:6" x14ac:dyDescent="0.3">
      <c r="C52" t="s">
        <v>3123</v>
      </c>
      <c r="D52">
        <f t="shared" si="0"/>
        <v>27</v>
      </c>
      <c r="E52">
        <f t="shared" si="1"/>
        <v>16</v>
      </c>
      <c r="F52" t="str">
        <f t="shared" si="2"/>
        <v>불꽃드래곤</v>
      </c>
    </row>
    <row r="53" spans="3:6" x14ac:dyDescent="0.3">
      <c r="C53" t="s">
        <v>2025</v>
      </c>
      <c r="D53">
        <f t="shared" si="0"/>
        <v>27</v>
      </c>
      <c r="E53">
        <f t="shared" si="1"/>
        <v>11</v>
      </c>
      <c r="F53" t="str">
        <f t="shared" si="2"/>
        <v>불꽃비행</v>
      </c>
    </row>
    <row r="54" spans="3:6" x14ac:dyDescent="0.3">
      <c r="C54" t="s">
        <v>2027</v>
      </c>
      <c r="D54">
        <f t="shared" si="0"/>
        <v>53</v>
      </c>
      <c r="E54">
        <f t="shared" si="1"/>
        <v>5</v>
      </c>
      <c r="F54" t="e">
        <f t="shared" si="2"/>
        <v>#REF!</v>
      </c>
    </row>
    <row r="55" spans="3:6" x14ac:dyDescent="0.3">
      <c r="C55" t="s">
        <v>2027</v>
      </c>
      <c r="D55">
        <f t="shared" si="0"/>
        <v>53</v>
      </c>
      <c r="E55">
        <f t="shared" si="1"/>
        <v>5</v>
      </c>
      <c r="F55" t="e">
        <f t="shared" si="2"/>
        <v>#REF!</v>
      </c>
    </row>
    <row r="56" spans="3:6" x14ac:dyDescent="0.3">
      <c r="C56" t="s">
        <v>2027</v>
      </c>
      <c r="D56">
        <f t="shared" si="0"/>
        <v>53</v>
      </c>
      <c r="E56">
        <f t="shared" si="1"/>
        <v>5</v>
      </c>
      <c r="F56" t="e">
        <f t="shared" si="2"/>
        <v>#REF!</v>
      </c>
    </row>
    <row r="57" spans="3:6" x14ac:dyDescent="0.3">
      <c r="C57" t="s">
        <v>2027</v>
      </c>
      <c r="D57">
        <f t="shared" si="0"/>
        <v>53</v>
      </c>
      <c r="E57">
        <f t="shared" si="1"/>
        <v>5</v>
      </c>
      <c r="F57" t="e">
        <f t="shared" si="2"/>
        <v>#REF!</v>
      </c>
    </row>
    <row r="58" spans="3:6" x14ac:dyDescent="0.3">
      <c r="C58" t="s">
        <v>2031</v>
      </c>
      <c r="D58">
        <f t="shared" si="0"/>
        <v>62</v>
      </c>
      <c r="E58">
        <f t="shared" si="1"/>
        <v>14</v>
      </c>
      <c r="F58" t="e">
        <f t="shared" si="2"/>
        <v>#REF!</v>
      </c>
    </row>
    <row r="59" spans="3:6" x14ac:dyDescent="0.3">
      <c r="C59" t="s">
        <v>2031</v>
      </c>
      <c r="D59">
        <f t="shared" si="0"/>
        <v>62</v>
      </c>
      <c r="E59">
        <f t="shared" si="1"/>
        <v>14</v>
      </c>
      <c r="F59" t="e">
        <f t="shared" si="2"/>
        <v>#REF!</v>
      </c>
    </row>
    <row r="60" spans="3:6" x14ac:dyDescent="0.3">
      <c r="C60" t="s">
        <v>2035</v>
      </c>
      <c r="D60">
        <f t="shared" si="0"/>
        <v>37</v>
      </c>
      <c r="E60">
        <f t="shared" si="1"/>
        <v>11</v>
      </c>
      <c r="F60" t="str">
        <f t="shared" si="2"/>
        <v>벌레비행</v>
      </c>
    </row>
    <row r="61" spans="3:6" x14ac:dyDescent="0.3">
      <c r="C61" t="s">
        <v>2037</v>
      </c>
      <c r="D61">
        <f t="shared" si="0"/>
        <v>37</v>
      </c>
      <c r="E61">
        <f t="shared" si="1"/>
        <v>9</v>
      </c>
      <c r="F61" t="str">
        <f t="shared" si="2"/>
        <v>벌레독</v>
      </c>
    </row>
    <row r="62" spans="3:6" x14ac:dyDescent="0.3">
      <c r="C62" t="s">
        <v>2037</v>
      </c>
      <c r="D62">
        <f t="shared" si="0"/>
        <v>37</v>
      </c>
      <c r="E62">
        <f t="shared" si="1"/>
        <v>9</v>
      </c>
      <c r="F62" t="str">
        <f t="shared" si="2"/>
        <v>벌레독</v>
      </c>
    </row>
    <row r="63" spans="3:6" x14ac:dyDescent="0.3">
      <c r="C63" t="s">
        <v>2037</v>
      </c>
      <c r="D63">
        <f t="shared" si="0"/>
        <v>37</v>
      </c>
      <c r="E63">
        <f t="shared" si="1"/>
        <v>9</v>
      </c>
      <c r="F63" t="str">
        <f t="shared" si="2"/>
        <v>벌레독</v>
      </c>
    </row>
    <row r="64" spans="3:6" x14ac:dyDescent="0.3">
      <c r="C64" t="s">
        <v>2037</v>
      </c>
      <c r="D64">
        <f t="shared" si="0"/>
        <v>37</v>
      </c>
      <c r="E64">
        <f t="shared" si="1"/>
        <v>9</v>
      </c>
      <c r="F64" t="str">
        <f t="shared" si="2"/>
        <v>벌레독</v>
      </c>
    </row>
    <row r="65" spans="3:6" x14ac:dyDescent="0.3">
      <c r="C65" t="s">
        <v>2042</v>
      </c>
      <c r="D65">
        <f t="shared" si="0"/>
        <v>26</v>
      </c>
      <c r="E65">
        <f t="shared" si="1"/>
        <v>11</v>
      </c>
      <c r="F65" t="str">
        <f t="shared" si="2"/>
        <v>노말비행</v>
      </c>
    </row>
    <row r="66" spans="3:6" x14ac:dyDescent="0.3">
      <c r="C66" t="s">
        <v>2042</v>
      </c>
      <c r="D66">
        <f t="shared" si="0"/>
        <v>26</v>
      </c>
      <c r="E66">
        <f t="shared" si="1"/>
        <v>11</v>
      </c>
      <c r="F66" t="str">
        <f t="shared" si="2"/>
        <v>노말비행</v>
      </c>
    </row>
    <row r="67" spans="3:6" x14ac:dyDescent="0.3">
      <c r="C67" t="s">
        <v>2042</v>
      </c>
      <c r="D67">
        <f t="shared" si="0"/>
        <v>26</v>
      </c>
      <c r="E67">
        <f t="shared" si="1"/>
        <v>11</v>
      </c>
      <c r="F67" t="str">
        <f t="shared" si="2"/>
        <v>노말비행</v>
      </c>
    </row>
    <row r="68" spans="3:6" x14ac:dyDescent="0.3">
      <c r="C68" t="s">
        <v>2042</v>
      </c>
      <c r="D68">
        <f t="shared" si="0"/>
        <v>26</v>
      </c>
      <c r="E68">
        <f t="shared" si="1"/>
        <v>11</v>
      </c>
      <c r="F68" t="str">
        <f t="shared" si="2"/>
        <v>노말비행</v>
      </c>
    </row>
    <row r="69" spans="3:6" x14ac:dyDescent="0.3">
      <c r="C69" t="s">
        <v>2047</v>
      </c>
      <c r="D69">
        <f t="shared" si="0"/>
        <v>51</v>
      </c>
      <c r="E69">
        <f t="shared" si="1"/>
        <v>3</v>
      </c>
      <c r="F69" t="e">
        <f t="shared" si="2"/>
        <v>#REF!</v>
      </c>
    </row>
    <row r="70" spans="3:6" x14ac:dyDescent="0.3">
      <c r="C70" t="s">
        <v>2048</v>
      </c>
      <c r="D70">
        <f t="shared" si="0"/>
        <v>41</v>
      </c>
      <c r="E70">
        <f t="shared" si="1"/>
        <v>2</v>
      </c>
      <c r="F70" t="str">
        <f t="shared" si="2"/>
        <v>악노말</v>
      </c>
    </row>
    <row r="71" spans="3:6" x14ac:dyDescent="0.3">
      <c r="C71" t="s">
        <v>2047</v>
      </c>
      <c r="D71">
        <f t="shared" si="0"/>
        <v>51</v>
      </c>
      <c r="E71">
        <f t="shared" si="1"/>
        <v>3</v>
      </c>
      <c r="F71" t="e">
        <f t="shared" si="2"/>
        <v>#REF!</v>
      </c>
    </row>
    <row r="72" spans="3:6" x14ac:dyDescent="0.3">
      <c r="C72" t="s">
        <v>2048</v>
      </c>
      <c r="D72">
        <f t="shared" si="0"/>
        <v>41</v>
      </c>
      <c r="E72">
        <f t="shared" si="1"/>
        <v>2</v>
      </c>
      <c r="F72" t="str">
        <f t="shared" si="2"/>
        <v>악노말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F52" sqref="F52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SubstractSheet</vt:lpstr>
      <vt:lpstr>포켓몬 DB 1.1</vt:lpstr>
      <vt:lpstr>Data 추출</vt:lpstr>
      <vt:lpstr>Raw 종족값</vt:lpstr>
      <vt:lpstr>Raw 도감</vt:lpstr>
      <vt:lpstr>속성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정우현</dc:creator>
  <cp:lastModifiedBy>10121094</cp:lastModifiedBy>
  <dcterms:created xsi:type="dcterms:W3CDTF">2022-02-04T04:17:52Z</dcterms:created>
  <dcterms:modified xsi:type="dcterms:W3CDTF">2022-02-17T02:55:49Z</dcterms:modified>
</cp:coreProperties>
</file>