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Emrah_exter/YouLabData_BU/ManuscriptDrafts/KeystoneEngineeringOfSpatialExpansion/v29_NatMicrob_round1/SourceData/SupFig8/a/"/>
    </mc:Choice>
  </mc:AlternateContent>
  <xr:revisionPtr revIDLastSave="0" documentId="13_ncr:1_{997D4260-A357-9B4C-9519-E04A3AD659C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B35" i="1" s="1"/>
  <c r="D20" i="1"/>
  <c r="G19" i="1"/>
  <c r="D19" i="1"/>
  <c r="F35" i="1" l="1"/>
  <c r="C27" i="1" l="1"/>
  <c r="G34" i="1" s="1"/>
  <c r="B27" i="1"/>
  <c r="C34" i="1" s="1"/>
  <c r="F27" i="1"/>
  <c r="B34" i="1" s="1"/>
  <c r="G27" i="1"/>
  <c r="F34" i="1" s="1"/>
  <c r="B28" i="1"/>
  <c r="C35" i="1" s="1"/>
  <c r="C28" i="1"/>
  <c r="G35" i="1" s="1"/>
</calcChain>
</file>

<file path=xl/sharedStrings.xml><?xml version="1.0" encoding="utf-8"?>
<sst xmlns="http://schemas.openxmlformats.org/spreadsheetml/2006/main" count="60" uniqueCount="23">
  <si>
    <t>untreated</t>
  </si>
  <si>
    <t>No CTX</t>
  </si>
  <si>
    <t>CTX (2.5 ug/ml)</t>
  </si>
  <si>
    <t>Supernatant</t>
  </si>
  <si>
    <t>type</t>
  </si>
  <si>
    <t>Tech Rep 1</t>
  </si>
  <si>
    <t>Tech Rep 2</t>
  </si>
  <si>
    <t>Mean</t>
  </si>
  <si>
    <t>ESY23</t>
  </si>
  <si>
    <t>No inoculant</t>
  </si>
  <si>
    <t>N</t>
  </si>
  <si>
    <t>n</t>
  </si>
  <si>
    <t>unconditioned</t>
  </si>
  <si>
    <t>CTX2p5</t>
  </si>
  <si>
    <t>conditioned by Kp</t>
  </si>
  <si>
    <t>AVERAGE</t>
  </si>
  <si>
    <t>AVG (OD600)</t>
  </si>
  <si>
    <t>SD (OD600)</t>
  </si>
  <si>
    <t>STDEV</t>
  </si>
  <si>
    <t>20240729 - Biological replicate (Clone) 2</t>
  </si>
  <si>
    <t xml:space="preserve">20240729 - Biological replicate (Clone) 1 </t>
  </si>
  <si>
    <t>Biological Replicate 3</t>
  </si>
  <si>
    <t>AVERAGE and STD of the two or three biological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</si>
</sst>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colors>
    <mruColors>
      <color rgb="FF760082"/>
      <color rgb="FF600082"/>
      <color rgb="FF4B0082"/>
      <color rgb="FFAB51D6"/>
      <color rgb="FFB2403B"/>
      <color rgb="FFFF32A9"/>
      <color rgb="FFFF39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9868026805927611"/>
          <c:y val="0.13911344415281421"/>
          <c:w val="0.66241542801802178"/>
          <c:h val="0.59689643445732077"/>
        </c:manualLayout>
      </c:layout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Sheet1!$F$34:$G$34</c:f>
                <c:numCache>
                  <c:formatCode>General</c:formatCode>
                  <c:ptCount val="2"/>
                  <c:pt idx="0">
                    <c:v>4.1082906198945536E-2</c:v>
                  </c:pt>
                  <c:pt idx="1">
                    <c:v>0.15475887232909991</c:v>
                  </c:pt>
                </c:numCache>
              </c:numRef>
            </c:plus>
            <c:minus>
              <c:numRef>
                <c:f>Sheet1!$F$34:$G$34</c:f>
                <c:numCache>
                  <c:formatCode>General</c:formatCode>
                  <c:ptCount val="2"/>
                  <c:pt idx="0">
                    <c:v>4.1082906198945536E-2</c:v>
                  </c:pt>
                  <c:pt idx="1">
                    <c:v>0.15475887232909991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Sheet1!$B$34:$C$34</c:f>
              <c:numCache>
                <c:formatCode>0.000</c:formatCode>
                <c:ptCount val="2"/>
                <c:pt idx="0">
                  <c:v>0.75769999033461022</c:v>
                </c:pt>
                <c:pt idx="1">
                  <c:v>0.44340000260207385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E-0949-83F3-2CEB25205DA4}"/>
            </c:ext>
          </c:extLst>
        </c:ser>
        <c:ser>
          <c:idx val="1"/>
          <c:order val="1"/>
          <c:tx>
            <c:v>CTX2p5</c:v>
          </c:tx>
          <c:spPr>
            <a:solidFill>
              <a:srgbClr val="4B0082"/>
            </a:solidFill>
            <a:ln>
              <a:solidFill>
                <a:srgbClr val="76008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B0082"/>
              </a:solidFill>
              <a:ln>
                <a:solidFill>
                  <a:srgbClr val="76008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E-0949-83F3-2CEB25205DA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Sheet1!$F$35:$G$35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3.8094298303822008E-2</c:v>
                  </c:pt>
                </c:numCache>
              </c:numRef>
            </c:plus>
            <c:minus>
              <c:numRef>
                <c:f>Sheet1!$F$35:$G$35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3.8094298303822008E-2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60082">
                    <a:alpha val="83922"/>
                  </a:srgbClr>
                </a:solidFill>
                <a:round/>
              </a:ln>
              <a:effectLst/>
            </c:spPr>
          </c:errBars>
          <c:val>
            <c:numRef>
              <c:f>Sheet1!$B$35:$C$35</c:f>
              <c:numCache>
                <c:formatCode>0.000</c:formatCode>
                <c:ptCount val="2"/>
                <c:pt idx="0">
                  <c:v>0</c:v>
                </c:pt>
                <c:pt idx="1">
                  <c:v>0.66559999891453325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E-0949-83F3-2CEB2520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90047"/>
        <c:axId val="1869697695"/>
      </c:barChart>
      <c:catAx>
        <c:axId val="187029004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9697695"/>
        <c:crosses val="autoZero"/>
        <c:auto val="1"/>
        <c:lblAlgn val="ctr"/>
        <c:lblOffset val="100"/>
        <c:noMultiLvlLbl val="0"/>
      </c:catAx>
      <c:valAx>
        <c:axId val="1869697695"/>
        <c:scaling>
          <c:orientation val="minMax"/>
          <c:max val="0.8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 i="1"/>
                  <a:t>E. coli </a:t>
                </a:r>
                <a:r>
                  <a:rPr lang="en-US" sz="2600"/>
                  <a:t>biomass</a:t>
                </a:r>
                <a:r>
                  <a:rPr lang="en-US" sz="2600" baseline="0"/>
                  <a:t> </a:t>
                </a:r>
                <a:r>
                  <a:rPr lang="en-US" sz="2600"/>
                  <a:t>(OD</a:t>
                </a:r>
                <a:r>
                  <a:rPr lang="en-US" sz="2600" baseline="-25000"/>
                  <a:t>600</a:t>
                </a:r>
                <a:r>
                  <a:rPr lang="en-US" sz="2600"/>
                  <a:t>)</a:t>
                </a:r>
              </a:p>
            </c:rich>
          </c:tx>
          <c:layout>
            <c:manualLayout>
              <c:xMode val="edge"/>
              <c:yMode val="edge"/>
              <c:x val="2.2361656629025721E-2"/>
              <c:y val="0.1256328861642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290047"/>
        <c:crosses val="autoZero"/>
        <c:crossBetween val="between"/>
        <c:majorUnit val="0.4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593588</xdr:colOff>
      <xdr:row>5</xdr:row>
      <xdr:rowOff>179457</xdr:rowOff>
    </xdr:from>
    <xdr:to>
      <xdr:col>18</xdr:col>
      <xdr:colOff>488202</xdr:colOff>
      <xdr:row>25</xdr:row>
      <xdr:rowOff>192156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788C9-FE91-334A-970B-4297BE3D5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0.27835</cdr:x>
      <cdr:y>0.76695</cdr:y>
    </cdr:from>
    <cdr:to>
      <cdr:x>0.65348</cdr:x>
      <cdr:y>0.86875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9D5BCD3F-ED20-53D9-5B1D-42304C4F3C73}"/>
            </a:ext>
          </a:extLst>
        </cdr:cNvPr>
        <cdr:cNvSpPr txBox="1"/>
      </cdr:nvSpPr>
      <cdr:spPr>
        <a:xfrm xmlns:a="http://schemas.openxmlformats.org/drawingml/2006/main">
          <a:off x="1667026" y="2866885"/>
          <a:ext cx="2246638" cy="3805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3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unconditioned</a:t>
          </a:r>
        </a:p>
      </cdr:txBody>
    </cdr:sp>
  </cdr:relSizeAnchor>
  <cdr:relSizeAnchor xmlns:cdr="http://schemas.openxmlformats.org/drawingml/2006/chartDrawing">
    <cdr:from>
      <cdr:x>0.62353</cdr:x>
      <cdr:y>0.77236</cdr:y>
    </cdr:from>
    <cdr:to>
      <cdr:x>0.96364</cdr:x>
      <cdr:y>0.95681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2C2981-5239-572D-6A80-7711222C1937}"/>
            </a:ext>
          </a:extLst>
        </cdr:cNvPr>
        <cdr:cNvSpPr txBox="1"/>
      </cdr:nvSpPr>
      <cdr:spPr>
        <a:xfrm xmlns:a="http://schemas.openxmlformats.org/drawingml/2006/main">
          <a:off x="3702050" y="2952514"/>
          <a:ext cx="2019300" cy="7050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3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en-US" sz="2400" i="1">
              <a:solidFill>
                <a:srgbClr val="B2403B"/>
              </a:solidFill>
              <a:latin typeface="Arial" panose="020B0604020202020204" pitchFamily="34" charset="0"/>
              <a:cs typeface="Arial" panose="020B0604020202020204" pitchFamily="34" charset="0"/>
            </a:rPr>
            <a:t>Klebsiella</a:t>
          </a:r>
        </a:p>
        <a:p xmlns:a="http://schemas.openxmlformats.org/drawingml/2006/main">
          <a:pPr algn="ctr"/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supernatant</a:t>
          </a:r>
        </a:p>
      </cdr:txBody>
    </cdr:sp>
  </cdr:relSizeAnchor>
  <cdr:relSizeAnchor xmlns:cdr="http://schemas.openxmlformats.org/drawingml/2006/chartDrawing">
    <cdr:from>
      <cdr:x>0.37112</cdr:x>
      <cdr:y>0.77076</cdr:y>
    </cdr:from>
    <cdr:to>
      <cdr:x>0.5615</cdr:x>
      <cdr:y>0.77076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C2A58D7-DDD4-AF0F-BB9B-D375B63089F5}"/>
            </a:ext>
          </a:extLst>
        </cdr:cNvPr>
        <cdr:cNvCxnSpPr/>
      </cdr:nvCxnSpPr>
      <cdr:spPr>
        <a:xfrm xmlns:a="http://schemas.openxmlformats.org/drawingml/2006/main">
          <a:off x="2203450" y="2946400"/>
          <a:ext cx="11303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0.69886</cdr:x>
      <cdr:y>0.77113</cdr:y>
    </cdr:from>
    <cdr:to>
      <cdr:x>0.88924</cdr:x>
      <cdr:y>0.77113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0CC7354-AADF-6DBA-1006-709697CB0D3A}"/>
            </a:ext>
          </a:extLst>
        </cdr:cNvPr>
        <cdr:cNvCxnSpPr/>
      </cdr:nvCxnSpPr>
      <cdr:spPr>
        <a:xfrm xmlns:a="http://schemas.openxmlformats.org/drawingml/2006/main">
          <a:off x="4141440" y="2947811"/>
          <a:ext cx="112815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0.92764</cdr:x>
      <cdr:y>0.74067</cdr:y>
    </cdr:from>
    <cdr:to>
      <cdr:x>0.99952</cdr:x>
      <cdr:y>0.84387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B9D14CAE-9D49-E9FE-24DF-64E9FE4A66A6}"/>
            </a:ext>
          </a:extLst>
        </cdr:cNvPr>
        <cdr:cNvSpPr txBox="1"/>
      </cdr:nvSpPr>
      <cdr:spPr>
        <a:xfrm xmlns:a="http://schemas.openxmlformats.org/drawingml/2006/main">
          <a:off x="5504369" y="2881640"/>
          <a:ext cx="426564" cy="4015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2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tabSelected="1" zoomScale="92" workbookViewId="0">
      <selection activeCell="N34" sqref="N34"/>
    </sheetView>
  </sheetViews>
  <sheetFormatPr baseColWidth="10" defaultColWidth="8.83203125" defaultRowHeight="15" x14ac:dyDescent="0.2"/>
  <cols>
    <col min="1" max="1" width="23.33203125" bestFit="1" customWidth="1"/>
    <col min="2" max="2" width="13.5" customWidth="1"/>
    <col min="3" max="3" width="15.5" customWidth="1"/>
    <col min="6" max="6" width="11.83203125" bestFit="1" customWidth="1"/>
  </cols>
  <sheetData>
    <row r="1" spans="1:10" x14ac:dyDescent="0.2">
      <c r="A1" t="s">
        <v>20</v>
      </c>
    </row>
    <row r="2" spans="1:10" x14ac:dyDescent="0.2">
      <c r="A2" t="s">
        <v>3</v>
      </c>
      <c r="B2" s="4" t="s">
        <v>8</v>
      </c>
      <c r="C2" s="4"/>
      <c r="D2" s="4"/>
      <c r="E2" s="5" t="s">
        <v>9</v>
      </c>
      <c r="F2" s="5"/>
      <c r="G2" s="5"/>
      <c r="H2" s="3"/>
      <c r="I2" s="3"/>
      <c r="J2" s="3"/>
    </row>
    <row r="3" spans="1:10" x14ac:dyDescent="0.2">
      <c r="A3" t="s">
        <v>4</v>
      </c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2"/>
    </row>
    <row r="4" spans="1:10" x14ac:dyDescent="0.2">
      <c r="A4" t="s">
        <v>1</v>
      </c>
      <c r="B4">
        <v>0.26643333149453002</v>
      </c>
      <c r="C4">
        <v>0.26296666574974853</v>
      </c>
      <c r="D4">
        <v>0.26469999862213928</v>
      </c>
      <c r="E4">
        <v>0.80449998689194524</v>
      </c>
      <c r="F4">
        <v>0.76899999690552556</v>
      </c>
      <c r="G4">
        <v>0.7867499918987354</v>
      </c>
    </row>
    <row r="5" spans="1:10" x14ac:dyDescent="0.2">
      <c r="A5" t="s">
        <v>2</v>
      </c>
      <c r="B5">
        <v>0.63573332938055194</v>
      </c>
      <c r="C5">
        <v>0.69443333459397161</v>
      </c>
      <c r="D5">
        <v>0.66508333198726177</v>
      </c>
      <c r="E5">
        <v>-1.3333496948083243E-4</v>
      </c>
      <c r="F5">
        <v>-2.6666683455308277E-4</v>
      </c>
      <c r="G5">
        <v>0</v>
      </c>
    </row>
    <row r="9" spans="1:10" x14ac:dyDescent="0.2">
      <c r="A9" t="s">
        <v>19</v>
      </c>
    </row>
    <row r="10" spans="1:10" x14ac:dyDescent="0.2">
      <c r="A10" t="s">
        <v>3</v>
      </c>
      <c r="B10" s="4" t="s">
        <v>8</v>
      </c>
      <c r="C10" s="4"/>
      <c r="D10" s="4"/>
    </row>
    <row r="11" spans="1:10" x14ac:dyDescent="0.2">
      <c r="A11" t="s">
        <v>4</v>
      </c>
      <c r="B11" s="2" t="s">
        <v>5</v>
      </c>
      <c r="C11" s="2" t="s">
        <v>6</v>
      </c>
      <c r="D11" s="2" t="s">
        <v>7</v>
      </c>
    </row>
    <row r="12" spans="1:10" x14ac:dyDescent="0.2">
      <c r="A12" t="s">
        <v>1</v>
      </c>
      <c r="B12">
        <v>0.55646668188273907</v>
      </c>
      <c r="C12">
        <v>0.50863333853582537</v>
      </c>
      <c r="D12">
        <v>0.53255001020928217</v>
      </c>
    </row>
    <row r="13" spans="1:10" x14ac:dyDescent="0.2">
      <c r="A13" t="s">
        <v>2</v>
      </c>
      <c r="B13">
        <v>0.62066666595637798</v>
      </c>
      <c r="C13">
        <v>0.63486665797730291</v>
      </c>
      <c r="D13">
        <v>0.6277666619668405</v>
      </c>
    </row>
    <row r="16" spans="1:10" x14ac:dyDescent="0.2">
      <c r="A16">
        <v>20240810</v>
      </c>
      <c r="B16" t="s">
        <v>21</v>
      </c>
    </row>
    <row r="17" spans="1:15" x14ac:dyDescent="0.2">
      <c r="A17" t="s">
        <v>3</v>
      </c>
      <c r="B17" s="4" t="s">
        <v>8</v>
      </c>
      <c r="C17" s="4"/>
      <c r="D17" s="4"/>
      <c r="E17" s="5" t="s">
        <v>9</v>
      </c>
      <c r="F17" s="5"/>
      <c r="G17" s="5"/>
      <c r="H17" s="3"/>
      <c r="I17" s="3"/>
      <c r="J17" s="3"/>
    </row>
    <row r="18" spans="1:15" x14ac:dyDescent="0.2">
      <c r="A18" t="s">
        <v>4</v>
      </c>
      <c r="B18" s="2" t="s">
        <v>5</v>
      </c>
      <c r="C18" s="2" t="s">
        <v>6</v>
      </c>
      <c r="D18" s="2" t="s">
        <v>7</v>
      </c>
      <c r="E18" s="2" t="s">
        <v>5</v>
      </c>
      <c r="F18" s="2" t="s">
        <v>6</v>
      </c>
      <c r="G18" s="2" t="s">
        <v>7</v>
      </c>
      <c r="H18" s="2"/>
      <c r="I18" s="2"/>
      <c r="J18" s="2"/>
    </row>
    <row r="19" spans="1:15" x14ac:dyDescent="0.2">
      <c r="A19" t="s">
        <v>1</v>
      </c>
      <c r="B19">
        <v>0.54380001127719879</v>
      </c>
      <c r="C19">
        <v>0.52209998667240143</v>
      </c>
      <c r="D19">
        <f>AVERAGE(B19:C19)</f>
        <v>0.53294999897480011</v>
      </c>
      <c r="E19">
        <v>0.72550000250339508</v>
      </c>
      <c r="F19">
        <v>0.73179997503757477</v>
      </c>
      <c r="G19">
        <f>AVERAGE(E19:F19)</f>
        <v>0.72864998877048492</v>
      </c>
    </row>
    <row r="20" spans="1:15" x14ac:dyDescent="0.2">
      <c r="A20" t="s">
        <v>2</v>
      </c>
      <c r="B20">
        <v>0.71319998800754547</v>
      </c>
      <c r="C20">
        <v>0.69470001757144928</v>
      </c>
      <c r="D20">
        <f>AVERAGE(B20:C20)</f>
        <v>0.70395000278949738</v>
      </c>
      <c r="E20">
        <v>5.0000101327896118E-4</v>
      </c>
      <c r="F20">
        <v>7.0000067353248596E-4</v>
      </c>
      <c r="G20">
        <v>0</v>
      </c>
    </row>
    <row r="24" spans="1:15" x14ac:dyDescent="0.2">
      <c r="A24" t="s">
        <v>22</v>
      </c>
    </row>
    <row r="25" spans="1:15" x14ac:dyDescent="0.2">
      <c r="A25" t="s">
        <v>3</v>
      </c>
      <c r="B25" s="4" t="s">
        <v>8</v>
      </c>
      <c r="C25" s="4"/>
      <c r="D25" s="4"/>
      <c r="E25" s="4"/>
      <c r="F25" s="5" t="s">
        <v>9</v>
      </c>
      <c r="G25" s="5"/>
      <c r="H25" s="5"/>
      <c r="I25" s="5"/>
      <c r="L25" s="5"/>
      <c r="M25" s="5"/>
      <c r="N25" s="5"/>
      <c r="O25" s="5"/>
    </row>
    <row r="26" spans="1:15" x14ac:dyDescent="0.2">
      <c r="A26" t="s">
        <v>4</v>
      </c>
      <c r="B26" t="s">
        <v>16</v>
      </c>
      <c r="C26" t="s">
        <v>17</v>
      </c>
      <c r="D26" s="2" t="s">
        <v>10</v>
      </c>
      <c r="E26" s="2" t="s">
        <v>11</v>
      </c>
      <c r="F26" t="s">
        <v>16</v>
      </c>
      <c r="G26" t="s">
        <v>17</v>
      </c>
      <c r="H26" s="2" t="s">
        <v>10</v>
      </c>
      <c r="I26" s="2" t="s">
        <v>11</v>
      </c>
      <c r="L26" s="2"/>
      <c r="N26" s="2"/>
      <c r="O26" s="2"/>
    </row>
    <row r="27" spans="1:15" x14ac:dyDescent="0.2">
      <c r="A27" t="s">
        <v>1</v>
      </c>
      <c r="B27">
        <f>AVERAGE(D4,D12,D19)</f>
        <v>0.44340000260207385</v>
      </c>
      <c r="C27">
        <f>STDEV(D4,D12,D19)</f>
        <v>0.15475887232909991</v>
      </c>
      <c r="D27">
        <v>3</v>
      </c>
      <c r="E27">
        <v>6</v>
      </c>
      <c r="F27">
        <f>AVERAGE(G4,G19)</f>
        <v>0.75769999033461022</v>
      </c>
      <c r="G27">
        <f>STDEV(G4,G19)</f>
        <v>4.1082906198945536E-2</v>
      </c>
      <c r="H27">
        <v>2</v>
      </c>
      <c r="I27">
        <v>4</v>
      </c>
    </row>
    <row r="28" spans="1:15" x14ac:dyDescent="0.2">
      <c r="A28" t="s">
        <v>2</v>
      </c>
      <c r="B28">
        <f>AVERAGE(D5,D13,D20)</f>
        <v>0.66559999891453325</v>
      </c>
      <c r="C28">
        <f>STDEV(D5,D13,D20)</f>
        <v>3.8094298303822008E-2</v>
      </c>
      <c r="D28">
        <v>3</v>
      </c>
      <c r="E28">
        <v>6</v>
      </c>
      <c r="F28">
        <f>AVERAGE(G5,G20)</f>
        <v>0</v>
      </c>
      <c r="G28">
        <f>STDEV(G5,G20)</f>
        <v>0</v>
      </c>
      <c r="H28">
        <v>2</v>
      </c>
      <c r="I28">
        <v>4</v>
      </c>
    </row>
    <row r="32" spans="1:15" x14ac:dyDescent="0.2">
      <c r="A32" s="5" t="s">
        <v>15</v>
      </c>
      <c r="B32" s="5"/>
      <c r="C32" s="5"/>
      <c r="E32" s="5" t="s">
        <v>18</v>
      </c>
      <c r="F32" s="5"/>
      <c r="G32" s="5"/>
    </row>
    <row r="33" spans="1:10" x14ac:dyDescent="0.2">
      <c r="B33" t="s">
        <v>12</v>
      </c>
      <c r="C33" t="s">
        <v>14</v>
      </c>
      <c r="F33" t="s">
        <v>12</v>
      </c>
      <c r="G33" t="s">
        <v>14</v>
      </c>
    </row>
    <row r="34" spans="1:10" x14ac:dyDescent="0.2">
      <c r="A34" t="s">
        <v>0</v>
      </c>
      <c r="B34" s="6">
        <f>F27</f>
        <v>0.75769999033461022</v>
      </c>
      <c r="C34" s="6">
        <f>B27</f>
        <v>0.44340000260207385</v>
      </c>
      <c r="E34" t="s">
        <v>0</v>
      </c>
      <c r="F34" s="6">
        <f>G27</f>
        <v>4.1082906198945536E-2</v>
      </c>
      <c r="G34" s="6">
        <f>C27</f>
        <v>0.15475887232909991</v>
      </c>
    </row>
    <row r="35" spans="1:10" x14ac:dyDescent="0.2">
      <c r="A35" t="s">
        <v>13</v>
      </c>
      <c r="B35" s="6">
        <f>F28</f>
        <v>0</v>
      </c>
      <c r="C35" s="6">
        <f>B28</f>
        <v>0.66559999891453325</v>
      </c>
      <c r="E35" t="s">
        <v>13</v>
      </c>
      <c r="F35" s="6">
        <f>G28</f>
        <v>0</v>
      </c>
      <c r="G35" s="6">
        <f>C28</f>
        <v>3.8094298303822008E-2</v>
      </c>
    </row>
    <row r="39" spans="1:10" x14ac:dyDescent="0.2"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B40" s="1"/>
    </row>
    <row r="41" spans="1:10" x14ac:dyDescent="0.2">
      <c r="B41" s="1"/>
    </row>
    <row r="42" spans="1:10" x14ac:dyDescent="0.2">
      <c r="B42" s="1"/>
    </row>
    <row r="43" spans="1:10" x14ac:dyDescent="0.2">
      <c r="B43" s="1"/>
    </row>
  </sheetData>
  <mergeCells count="10">
    <mergeCell ref="L25:O25"/>
    <mergeCell ref="B25:E25"/>
    <mergeCell ref="F25:I25"/>
    <mergeCell ref="E32:G32"/>
    <mergeCell ref="A32:C32"/>
    <mergeCell ref="B2:D2"/>
    <mergeCell ref="E2:G2"/>
    <mergeCell ref="B10:D10"/>
    <mergeCell ref="B17:D17"/>
    <mergeCell ref="E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Simsek, Emrah</cp:lastModifiedBy>
  <dcterms:created xsi:type="dcterms:W3CDTF">2024-07-30T21:56:35Z</dcterms:created>
  <dcterms:modified xsi:type="dcterms:W3CDTF">2025-07-25T15:22:27Z</dcterms:modified>
</cp:coreProperties>
</file>