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Emrah_exter/YouLabData_BU/ManuscriptDrafts/KeystoneEngineeringOfSpatialExpansion/v29_NatMicrob_round1/SourceData/SupFig21/a/"/>
    </mc:Choice>
  </mc:AlternateContent>
  <xr:revisionPtr revIDLastSave="0" documentId="13_ncr:1_{CF8CC525-5268-E142-B7C6-D1C893E741E6}" xr6:coauthVersionLast="47" xr6:coauthVersionMax="47" xr10:uidLastSave="{00000000-0000-0000-0000-000000000000}"/>
  <bookViews>
    <workbookView xWindow="400" yWindow="540" windowWidth="28180" windowHeight="15000" xr2:uid="{00000000-000D-0000-FFFF-FFFF00000000}"/>
  </bookViews>
  <sheets>
    <sheet name="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6" i="1" s="1"/>
  <c r="F33" i="1" s="1"/>
  <c r="G18" i="1"/>
  <c r="D19" i="1"/>
  <c r="D18" i="1"/>
  <c r="D12" i="1"/>
  <c r="G11" i="1"/>
  <c r="D11" i="1"/>
  <c r="C26" i="1" l="1"/>
  <c r="G33" i="1" s="1"/>
  <c r="B26" i="1"/>
  <c r="C33" i="1" s="1"/>
  <c r="F26" i="1"/>
  <c r="B33" i="1" s="1"/>
  <c r="F25" i="1" l="1"/>
  <c r="B32" i="1" s="1"/>
  <c r="G25" i="1"/>
  <c r="F32" i="1" s="1"/>
  <c r="B25" i="1"/>
  <c r="C32" i="1" s="1"/>
  <c r="C25" i="1"/>
  <c r="G32" i="1" s="1"/>
</calcChain>
</file>

<file path=xl/sharedStrings.xml><?xml version="1.0" encoding="utf-8"?>
<sst xmlns="http://schemas.openxmlformats.org/spreadsheetml/2006/main" count="62" uniqueCount="21">
  <si>
    <t>untreated</t>
  </si>
  <si>
    <t>CB (10 ug/ml)</t>
  </si>
  <si>
    <t>Supernatant</t>
  </si>
  <si>
    <t>No inoculant</t>
  </si>
  <si>
    <t>type</t>
  </si>
  <si>
    <t>Tech Rep 1</t>
  </si>
  <si>
    <t>Tech Rep 2</t>
  </si>
  <si>
    <t>Mean</t>
  </si>
  <si>
    <t>No CB</t>
  </si>
  <si>
    <t>ESY57</t>
  </si>
  <si>
    <t>AVG (OD600)</t>
  </si>
  <si>
    <t>SD (OD600)</t>
  </si>
  <si>
    <t>N</t>
  </si>
  <si>
    <t>n</t>
  </si>
  <si>
    <t>AVERAGE</t>
  </si>
  <si>
    <t>STDEV</t>
  </si>
  <si>
    <t>unconditioned</t>
  </si>
  <si>
    <t>conditioned by Bp</t>
  </si>
  <si>
    <t>CB10</t>
  </si>
  <si>
    <t>20240815 by Zhengqing Zhou</t>
  </si>
  <si>
    <t>AVERAGE and STD of the three biological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</si>
</sst>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colors>
    <mruColors>
      <color rgb="FF8E8FF2"/>
      <color rgb="FF9F8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9868026805927611"/>
          <c:y val="0.13911344415281421"/>
          <c:w val="0.66241542801802178"/>
          <c:h val="0.59689643445732077"/>
        </c:manualLayout>
      </c:layout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Average!$F$32:$G$32</c:f>
                <c:numCache>
                  <c:formatCode>General</c:formatCode>
                  <c:ptCount val="2"/>
                  <c:pt idx="0">
                    <c:v>1.9403422534940176E-2</c:v>
                  </c:pt>
                  <c:pt idx="1">
                    <c:v>7.3712017449883302E-2</c:v>
                  </c:pt>
                </c:numCache>
              </c:numRef>
            </c:plus>
            <c:minus>
              <c:numRef>
                <c:f>Average!$F$32:$G$32</c:f>
                <c:numCache>
                  <c:formatCode>General</c:formatCode>
                  <c:ptCount val="2"/>
                  <c:pt idx="0">
                    <c:v>1.9403422534940176E-2</c:v>
                  </c:pt>
                  <c:pt idx="1">
                    <c:v>7.3712017449883302E-2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Average!$B$32:$C$32</c:f>
              <c:numCache>
                <c:formatCode>0.000</c:formatCode>
                <c:ptCount val="2"/>
                <c:pt idx="0">
                  <c:v>0.73118889313233104</c:v>
                </c:pt>
                <c:pt idx="1">
                  <c:v>0.59794167665246745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F74C-BAB9-B18FDE1C556E}"/>
            </c:ext>
          </c:extLst>
        </c:ser>
        <c:ser>
          <c:idx val="1"/>
          <c:order val="1"/>
          <c:tx>
            <c:v>CB10</c:v>
          </c:tx>
          <c:spPr>
            <a:solidFill>
              <a:srgbClr val="9F8FEF"/>
            </a:solidFill>
            <a:ln>
              <a:solidFill>
                <a:srgbClr val="9F8FE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Average!$F$33:$G$33</c:f>
                <c:numCache>
                  <c:formatCode>General</c:formatCode>
                  <c:ptCount val="2"/>
                  <c:pt idx="0">
                    <c:v>5.9178382718569073E-4</c:v>
                  </c:pt>
                  <c:pt idx="1">
                    <c:v>3.2966218051094683E-2</c:v>
                  </c:pt>
                </c:numCache>
              </c:numRef>
            </c:plus>
            <c:minus>
              <c:numRef>
                <c:f>Average!$F$33:$G$33</c:f>
                <c:numCache>
                  <c:formatCode>General</c:formatCode>
                  <c:ptCount val="2"/>
                  <c:pt idx="0">
                    <c:v>5.9178382718569073E-4</c:v>
                  </c:pt>
                  <c:pt idx="1">
                    <c:v>3.2966218051094683E-2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8E8FF2"/>
                </a:solidFill>
                <a:round/>
              </a:ln>
              <a:effectLst/>
            </c:spPr>
          </c:errBars>
          <c:val>
            <c:numRef>
              <c:f>Average!$B$33:$C$33</c:f>
              <c:numCache>
                <c:formatCode>0.000</c:formatCode>
                <c:ptCount val="2"/>
                <c:pt idx="0">
                  <c:v>3.4166655192772549E-4</c:v>
                </c:pt>
                <c:pt idx="1">
                  <c:v>0.68759166021978502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2-F74C-BAB9-B18FDE1C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90047"/>
        <c:axId val="1869697695"/>
      </c:barChart>
      <c:catAx>
        <c:axId val="187029004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9697695"/>
        <c:crosses val="autoZero"/>
        <c:auto val="1"/>
        <c:lblAlgn val="ctr"/>
        <c:lblOffset val="100"/>
        <c:noMultiLvlLbl val="0"/>
      </c:catAx>
      <c:valAx>
        <c:axId val="1869697695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 i="1"/>
                  <a:t>E. coli </a:t>
                </a:r>
                <a:r>
                  <a:rPr lang="en-US" sz="2600"/>
                  <a:t>biomass</a:t>
                </a:r>
                <a:r>
                  <a:rPr lang="en-US" sz="2600" baseline="0"/>
                  <a:t> </a:t>
                </a:r>
                <a:r>
                  <a:rPr lang="en-US" sz="2600"/>
                  <a:t>(OD</a:t>
                </a:r>
                <a:r>
                  <a:rPr lang="en-US" sz="2600" baseline="-25000"/>
                  <a:t>600</a:t>
                </a:r>
                <a:r>
                  <a:rPr lang="en-US" sz="2600"/>
                  <a:t>)</a:t>
                </a:r>
              </a:p>
            </c:rich>
          </c:tx>
          <c:layout>
            <c:manualLayout>
              <c:xMode val="edge"/>
              <c:yMode val="edge"/>
              <c:x val="2.3916115911176757E-2"/>
              <c:y val="0.1459943147540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290047"/>
        <c:crosses val="autoZero"/>
        <c:crossBetween val="between"/>
        <c:majorUnit val="0.4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18</xdr:col>
      <xdr:colOff>507712</xdr:colOff>
      <xdr:row>24</xdr:row>
      <xdr:rowOff>43835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C1056-5BF5-F643-B11B-BA1F74AD7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0.27603</cdr:x>
      <cdr:y>0.76695</cdr:y>
    </cdr:from>
    <cdr:to>
      <cdr:x>0.65116</cdr:x>
      <cdr:y>0.86875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9D5BCD3F-ED20-53D9-5B1D-42304C4F3C73}"/>
            </a:ext>
          </a:extLst>
        </cdr:cNvPr>
        <cdr:cNvSpPr txBox="1"/>
      </cdr:nvSpPr>
      <cdr:spPr>
        <a:xfrm xmlns:a="http://schemas.openxmlformats.org/drawingml/2006/main">
          <a:off x="1626525" y="2955699"/>
          <a:ext cx="2210458" cy="392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3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unconditioned</a:t>
          </a:r>
        </a:p>
      </cdr:txBody>
    </cdr:sp>
  </cdr:relSizeAnchor>
  <cdr:relSizeAnchor xmlns:cdr="http://schemas.openxmlformats.org/drawingml/2006/chartDrawing">
    <cdr:from>
      <cdr:x>0.62353</cdr:x>
      <cdr:y>0.77236</cdr:y>
    </cdr:from>
    <cdr:to>
      <cdr:x>0.96364</cdr:x>
      <cdr:y>0.95681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2C2981-5239-572D-6A80-7711222C1937}"/>
            </a:ext>
          </a:extLst>
        </cdr:cNvPr>
        <cdr:cNvSpPr txBox="1"/>
      </cdr:nvSpPr>
      <cdr:spPr>
        <a:xfrm xmlns:a="http://schemas.openxmlformats.org/drawingml/2006/main">
          <a:off x="3702050" y="2952514"/>
          <a:ext cx="2019300" cy="7050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3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en-US" sz="2400" i="0">
              <a:solidFill>
                <a:srgbClr val="FF6F61"/>
              </a:solidFill>
              <a:latin typeface="Arial" panose="020B0604020202020204" pitchFamily="34" charset="0"/>
              <a:cs typeface="Arial" panose="020B0604020202020204" pitchFamily="34" charset="0"/>
            </a:rPr>
            <a:t>Bp</a:t>
          </a:r>
        </a:p>
        <a:p xmlns:a="http://schemas.openxmlformats.org/drawingml/2006/main">
          <a:pPr algn="ctr"/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supernatant</a:t>
          </a:r>
        </a:p>
      </cdr:txBody>
    </cdr:sp>
  </cdr:relSizeAnchor>
  <cdr:relSizeAnchor xmlns:cdr="http://schemas.openxmlformats.org/drawingml/2006/chartDrawing">
    <cdr:from>
      <cdr:x>0.37112</cdr:x>
      <cdr:y>0.77076</cdr:y>
    </cdr:from>
    <cdr:to>
      <cdr:x>0.5615</cdr:x>
      <cdr:y>0.77076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C2A58D7-DDD4-AF0F-BB9B-D375B63089F5}"/>
            </a:ext>
          </a:extLst>
        </cdr:cNvPr>
        <cdr:cNvCxnSpPr/>
      </cdr:nvCxnSpPr>
      <cdr:spPr>
        <a:xfrm xmlns:a="http://schemas.openxmlformats.org/drawingml/2006/main">
          <a:off x="2203450" y="2946400"/>
          <a:ext cx="11303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0.69886</cdr:x>
      <cdr:y>0.77113</cdr:y>
    </cdr:from>
    <cdr:to>
      <cdr:x>0.88924</cdr:x>
      <cdr:y>0.77113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0CC7354-AADF-6DBA-1006-709697CB0D3A}"/>
            </a:ext>
          </a:extLst>
        </cdr:cNvPr>
        <cdr:cNvCxnSpPr/>
      </cdr:nvCxnSpPr>
      <cdr:spPr>
        <a:xfrm xmlns:a="http://schemas.openxmlformats.org/drawingml/2006/main">
          <a:off x="4141440" y="2947811"/>
          <a:ext cx="112815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0.93735</cdr:x>
      <cdr:y>0.73948</cdr:y>
    </cdr:from>
    <cdr:to>
      <cdr:x>0.99338</cdr:x>
      <cdr:y>0.84578</cdr:y>
    </cdr:to>
    <cdr:sp macro="" textlink="">
      <cdr:nvSpPr>
        <cdr:cNvPr id="7" name="TextBox 5">
          <a:extLst xmlns:a="http://schemas.openxmlformats.org/drawingml/2006/main">
            <a:ext uri="{FF2B5EF4-FFF2-40B4-BE49-F238E27FC236}">
              <a16:creationId xmlns:a16="http://schemas.microsoft.com/office/drawing/2014/main" id="{D9CF077A-F7F8-0840-B4AB-134426275118}"/>
            </a:ext>
          </a:extLst>
        </cdr:cNvPr>
        <cdr:cNvSpPr txBox="1"/>
      </cdr:nvSpPr>
      <cdr:spPr>
        <a:xfrm xmlns:a="http://schemas.openxmlformats.org/drawingml/2006/main">
          <a:off x="5575133" y="2807450"/>
          <a:ext cx="333271" cy="403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2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tabSelected="1" topLeftCell="A12" workbookViewId="0">
      <selection activeCell="L36" sqref="L36"/>
    </sheetView>
  </sheetViews>
  <sheetFormatPr baseColWidth="10" defaultColWidth="8.83203125" defaultRowHeight="15" x14ac:dyDescent="0.2"/>
  <cols>
    <col min="1" max="1" width="9.1640625" bestFit="1" customWidth="1"/>
  </cols>
  <sheetData>
    <row r="1" spans="1:16" x14ac:dyDescent="0.2">
      <c r="A1">
        <v>20240731</v>
      </c>
    </row>
    <row r="2" spans="1:16" x14ac:dyDescent="0.2">
      <c r="A2" t="s">
        <v>2</v>
      </c>
      <c r="B2" s="2" t="s">
        <v>9</v>
      </c>
      <c r="C2" s="2"/>
      <c r="D2" s="2"/>
      <c r="E2" s="3" t="s">
        <v>3</v>
      </c>
      <c r="F2" s="3"/>
      <c r="G2" s="3"/>
      <c r="N2" s="3"/>
      <c r="O2" s="3"/>
      <c r="P2" s="3"/>
    </row>
    <row r="3" spans="1:16" x14ac:dyDescent="0.2">
      <c r="A3" t="s">
        <v>4</v>
      </c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N3" s="1"/>
      <c r="O3" s="1"/>
      <c r="P3" s="1"/>
    </row>
    <row r="4" spans="1:16" x14ac:dyDescent="0.2">
      <c r="A4" t="s">
        <v>8</v>
      </c>
      <c r="B4" s="4">
        <v>0.67896666595091426</v>
      </c>
      <c r="C4" s="4">
        <v>0.67643332947045565</v>
      </c>
      <c r="D4" s="4">
        <v>0.67769999771068501</v>
      </c>
      <c r="E4" s="4">
        <v>0.74726667472471797</v>
      </c>
      <c r="F4" s="4">
        <v>0.72196668852120638</v>
      </c>
      <c r="G4" s="4">
        <v>0.73461668162296223</v>
      </c>
    </row>
    <row r="5" spans="1:16" x14ac:dyDescent="0.2">
      <c r="A5" t="s">
        <v>1</v>
      </c>
      <c r="B5" s="4">
        <v>0.7014333254968127</v>
      </c>
      <c r="C5" s="4">
        <v>0.7206666714822253</v>
      </c>
      <c r="D5" s="4">
        <v>0.711049998489519</v>
      </c>
      <c r="E5" s="4">
        <v>5.9999991208314668E-4</v>
      </c>
      <c r="F5" s="4">
        <v>6.3333380967378389E-4</v>
      </c>
      <c r="G5" s="4">
        <v>0</v>
      </c>
    </row>
    <row r="6" spans="1:16" x14ac:dyDescent="0.2">
      <c r="E6" s="1"/>
      <c r="F6" s="1"/>
      <c r="G6" s="1"/>
    </row>
    <row r="8" spans="1:16" x14ac:dyDescent="0.2">
      <c r="A8">
        <v>20240715</v>
      </c>
    </row>
    <row r="9" spans="1:16" x14ac:dyDescent="0.2">
      <c r="A9" t="s">
        <v>2</v>
      </c>
      <c r="B9" s="2" t="s">
        <v>9</v>
      </c>
      <c r="C9" s="2"/>
      <c r="D9" s="2"/>
      <c r="E9" s="3" t="s">
        <v>3</v>
      </c>
      <c r="F9" s="3"/>
      <c r="G9" s="3"/>
      <c r="N9" s="3"/>
      <c r="O9" s="3"/>
      <c r="P9" s="3"/>
    </row>
    <row r="10" spans="1:16" x14ac:dyDescent="0.2">
      <c r="A10" t="s">
        <v>4</v>
      </c>
      <c r="B10" s="1" t="s">
        <v>5</v>
      </c>
      <c r="C10" s="1" t="s">
        <v>6</v>
      </c>
      <c r="D10" s="1" t="s">
        <v>7</v>
      </c>
      <c r="E10" s="1" t="s">
        <v>5</v>
      </c>
      <c r="F10" s="1" t="s">
        <v>6</v>
      </c>
      <c r="G10" s="1" t="s">
        <v>7</v>
      </c>
      <c r="N10" s="1"/>
      <c r="O10" s="1"/>
      <c r="P10" s="1"/>
    </row>
    <row r="11" spans="1:16" x14ac:dyDescent="0.2">
      <c r="A11" t="s">
        <v>8</v>
      </c>
      <c r="B11" s="4">
        <v>0.58830002299999995</v>
      </c>
      <c r="C11" s="4">
        <v>0.57930002000000003</v>
      </c>
      <c r="D11" s="4">
        <f>AVERAGE(B11:C11)</f>
        <v>0.58380002149999999</v>
      </c>
      <c r="E11" s="4">
        <v>0.69670001000000004</v>
      </c>
      <c r="F11" s="4">
        <v>0.72389999400000005</v>
      </c>
      <c r="G11" s="4">
        <f>AVERAGE(E11:F11)</f>
        <v>0.7103000020000001</v>
      </c>
    </row>
    <row r="12" spans="1:16" x14ac:dyDescent="0.2">
      <c r="A12" t="s">
        <v>1</v>
      </c>
      <c r="B12" s="4">
        <v>0.63060000900000002</v>
      </c>
      <c r="C12" s="4">
        <v>0.669199977</v>
      </c>
      <c r="D12" s="4">
        <f>AVERAGE(B12:C12)</f>
        <v>0.64989999300000001</v>
      </c>
      <c r="E12" s="4">
        <v>1.1000000000000001E-3</v>
      </c>
      <c r="F12" s="4">
        <v>3.3E-3</v>
      </c>
      <c r="G12" s="4">
        <v>0</v>
      </c>
    </row>
    <row r="15" spans="1:16" x14ac:dyDescent="0.2">
      <c r="A15" t="s">
        <v>19</v>
      </c>
    </row>
    <row r="16" spans="1:16" x14ac:dyDescent="0.2">
      <c r="A16" t="s">
        <v>2</v>
      </c>
      <c r="B16" s="2" t="s">
        <v>9</v>
      </c>
      <c r="C16" s="2"/>
      <c r="D16" s="2"/>
      <c r="E16" s="3" t="s">
        <v>3</v>
      </c>
      <c r="F16" s="3"/>
      <c r="G16" s="3"/>
      <c r="N16" s="3"/>
      <c r="O16" s="3"/>
      <c r="P16" s="3"/>
    </row>
    <row r="17" spans="1:21" x14ac:dyDescent="0.2">
      <c r="A17" t="s">
        <v>4</v>
      </c>
      <c r="B17" s="1" t="s">
        <v>5</v>
      </c>
      <c r="C17" s="1" t="s">
        <v>6</v>
      </c>
      <c r="D17" s="1" t="s">
        <v>7</v>
      </c>
      <c r="E17" s="1" t="s">
        <v>5</v>
      </c>
      <c r="F17" s="1" t="s">
        <v>6</v>
      </c>
      <c r="G17" s="1" t="s">
        <v>7</v>
      </c>
      <c r="N17" s="1"/>
      <c r="O17" s="1"/>
      <c r="P17" s="1"/>
    </row>
    <row r="18" spans="1:21" x14ac:dyDescent="0.2">
      <c r="A18" t="s">
        <v>8</v>
      </c>
      <c r="B18" s="4">
        <v>0.65675001963973045</v>
      </c>
      <c r="C18" s="4">
        <v>0.40790000185370445</v>
      </c>
      <c r="D18" s="4">
        <f>AVERAGE(B18:C18)</f>
        <v>0.53232501074671745</v>
      </c>
      <c r="E18" s="4">
        <v>0.7471500001847744</v>
      </c>
      <c r="F18" s="4">
        <v>0.75014999136328697</v>
      </c>
      <c r="G18" s="4">
        <f>AVERAGE(E18:F18)</f>
        <v>0.74864999577403069</v>
      </c>
    </row>
    <row r="19" spans="1:21" x14ac:dyDescent="0.2">
      <c r="A19" t="s">
        <v>1</v>
      </c>
      <c r="B19" s="4">
        <v>0.71334999427199364</v>
      </c>
      <c r="C19" s="4">
        <v>0.69029998406767845</v>
      </c>
      <c r="D19" s="4">
        <f>AVERAGE(B19:C19)</f>
        <v>0.70182498916983604</v>
      </c>
      <c r="E19" s="4">
        <v>1.1499989777803421E-3</v>
      </c>
      <c r="F19" s="4">
        <v>9.0000033378601074E-4</v>
      </c>
      <c r="G19" s="4">
        <f>AVERAGE(E19:F19)</f>
        <v>1.0249996557831764E-3</v>
      </c>
    </row>
    <row r="22" spans="1:21" x14ac:dyDescent="0.2">
      <c r="A22" t="s">
        <v>20</v>
      </c>
    </row>
    <row r="23" spans="1:21" x14ac:dyDescent="0.2">
      <c r="A23" t="s">
        <v>2</v>
      </c>
      <c r="B23" s="2" t="s">
        <v>9</v>
      </c>
      <c r="C23" s="2"/>
      <c r="D23" s="2"/>
      <c r="E23" s="2"/>
      <c r="F23" s="3" t="s">
        <v>3</v>
      </c>
      <c r="G23" s="3"/>
      <c r="H23" s="3"/>
      <c r="I23" s="3"/>
      <c r="R23" s="3"/>
      <c r="S23" s="3"/>
      <c r="T23" s="3"/>
      <c r="U23" s="3"/>
    </row>
    <row r="24" spans="1:21" x14ac:dyDescent="0.2">
      <c r="A24" t="s">
        <v>4</v>
      </c>
      <c r="B24" t="s">
        <v>10</v>
      </c>
      <c r="C24" t="s">
        <v>11</v>
      </c>
      <c r="D24" s="1" t="s">
        <v>12</v>
      </c>
      <c r="E24" s="1" t="s">
        <v>13</v>
      </c>
      <c r="F24" t="s">
        <v>10</v>
      </c>
      <c r="G24" t="s">
        <v>11</v>
      </c>
      <c r="H24" s="1" t="s">
        <v>12</v>
      </c>
      <c r="I24" s="1" t="s">
        <v>13</v>
      </c>
      <c r="R24" s="1"/>
      <c r="T24" s="1"/>
      <c r="U24" s="1"/>
    </row>
    <row r="25" spans="1:21" x14ac:dyDescent="0.2">
      <c r="A25" t="s">
        <v>8</v>
      </c>
      <c r="B25" s="4">
        <f>AVERAGE(D4,D11,D18)</f>
        <v>0.59794167665246745</v>
      </c>
      <c r="C25" s="4">
        <f>STDEV(D4,D11,D18)</f>
        <v>7.3712017449883302E-2</v>
      </c>
      <c r="D25">
        <v>3</v>
      </c>
      <c r="E25">
        <v>6</v>
      </c>
      <c r="F25" s="4">
        <f>AVERAGE(G4,G11,G18)</f>
        <v>0.73118889313233104</v>
      </c>
      <c r="G25" s="4">
        <f>STDEV(G4,G11,G18)</f>
        <v>1.9403422534940176E-2</v>
      </c>
      <c r="H25">
        <v>3</v>
      </c>
      <c r="I25">
        <v>6</v>
      </c>
    </row>
    <row r="26" spans="1:21" x14ac:dyDescent="0.2">
      <c r="A26" t="s">
        <v>1</v>
      </c>
      <c r="B26" s="4">
        <f>AVERAGE(D5,D12,D19)</f>
        <v>0.68759166021978502</v>
      </c>
      <c r="C26" s="4">
        <f>STDEV(D5,D12,D19)</f>
        <v>3.2966218051094683E-2</v>
      </c>
      <c r="D26">
        <v>3</v>
      </c>
      <c r="E26">
        <v>6</v>
      </c>
      <c r="F26" s="4">
        <f>AVERAGE(G5,G12,G19)</f>
        <v>3.4166655192772549E-4</v>
      </c>
      <c r="G26" s="4">
        <f>STDEV(G5,G12,G19)</f>
        <v>5.9178382718569073E-4</v>
      </c>
      <c r="H26">
        <v>3</v>
      </c>
      <c r="I26">
        <v>6</v>
      </c>
    </row>
    <row r="30" spans="1:21" x14ac:dyDescent="0.2">
      <c r="A30" t="s">
        <v>14</v>
      </c>
      <c r="E30" t="s">
        <v>15</v>
      </c>
    </row>
    <row r="31" spans="1:21" x14ac:dyDescent="0.2">
      <c r="B31" t="s">
        <v>16</v>
      </c>
      <c r="C31" t="s">
        <v>17</v>
      </c>
      <c r="F31" t="s">
        <v>16</v>
      </c>
      <c r="G31" t="s">
        <v>17</v>
      </c>
    </row>
    <row r="32" spans="1:21" x14ac:dyDescent="0.2">
      <c r="A32" t="s">
        <v>0</v>
      </c>
      <c r="B32" s="4">
        <f>F25</f>
        <v>0.73118889313233104</v>
      </c>
      <c r="C32" s="4">
        <f>B25</f>
        <v>0.59794167665246745</v>
      </c>
      <c r="E32" t="s">
        <v>0</v>
      </c>
      <c r="F32" s="4">
        <f>G25</f>
        <v>1.9403422534940176E-2</v>
      </c>
      <c r="G32" s="4">
        <f>C25</f>
        <v>7.3712017449883302E-2</v>
      </c>
    </row>
    <row r="33" spans="1:7" x14ac:dyDescent="0.2">
      <c r="A33" t="s">
        <v>18</v>
      </c>
      <c r="B33" s="4">
        <f>F26</f>
        <v>3.4166655192772549E-4</v>
      </c>
      <c r="C33" s="4">
        <f>B26</f>
        <v>0.68759166021978502</v>
      </c>
      <c r="E33" t="s">
        <v>18</v>
      </c>
      <c r="F33" s="4">
        <f>G26</f>
        <v>5.9178382718569073E-4</v>
      </c>
      <c r="G33" s="4">
        <f>C26</f>
        <v>3.2966218051094683E-2</v>
      </c>
    </row>
  </sheetData>
  <mergeCells count="12">
    <mergeCell ref="B23:E23"/>
    <mergeCell ref="F23:I23"/>
    <mergeCell ref="R23:U23"/>
    <mergeCell ref="B2:D2"/>
    <mergeCell ref="E2:G2"/>
    <mergeCell ref="N2:P2"/>
    <mergeCell ref="B9:D9"/>
    <mergeCell ref="E9:G9"/>
    <mergeCell ref="N9:P9"/>
    <mergeCell ref="B16:D16"/>
    <mergeCell ref="E16:G16"/>
    <mergeCell ref="N16:P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Simsek, Emrah</cp:lastModifiedBy>
  <dcterms:created xsi:type="dcterms:W3CDTF">2024-08-01T21:44:10Z</dcterms:created>
  <dcterms:modified xsi:type="dcterms:W3CDTF">2025-07-25T16:28:30Z</dcterms:modified>
</cp:coreProperties>
</file>