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kingzhou/Dropbox/Ghost effect/Experimental/LT17 Ab Pulse GFP/"/>
    </mc:Choice>
  </mc:AlternateContent>
  <xr:revisionPtr revIDLastSave="0" documentId="13_ncr:1_{999BF568-EFFB-4A4D-93AC-48B5DCA9360B}" xr6:coauthVersionLast="47" xr6:coauthVersionMax="47" xr10:uidLastSave="{00000000-0000-0000-0000-000000000000}"/>
  <bookViews>
    <workbookView xWindow="0" yWindow="500" windowWidth="25600" windowHeight="14260" firstSheet="9" activeTab="21" xr2:uid="{D770AF46-EA68-CC4A-8261-4AB9FA1EB701}"/>
  </bookViews>
  <sheets>
    <sheet name="Calibration" sheetId="1" r:id="rId1"/>
    <sheet name="Day0" sheetId="2" r:id="rId2"/>
    <sheet name="Day1" sheetId="3" r:id="rId3"/>
    <sheet name="Day2" sheetId="5" r:id="rId4"/>
    <sheet name="Day3" sheetId="6" r:id="rId5"/>
    <sheet name="Day4" sheetId="7" r:id="rId6"/>
    <sheet name="Day5" sheetId="8" r:id="rId7"/>
    <sheet name="Day6" sheetId="10" r:id="rId8"/>
    <sheet name="Day7" sheetId="11" r:id="rId9"/>
    <sheet name="Day8" sheetId="12" r:id="rId10"/>
    <sheet name="Day9" sheetId="13" r:id="rId11"/>
    <sheet name="Day10" sheetId="14" r:id="rId12"/>
    <sheet name="Day11" sheetId="15" r:id="rId13"/>
    <sheet name="Day12" sheetId="16" r:id="rId14"/>
    <sheet name="Day13" sheetId="17" r:id="rId15"/>
    <sheet name="Day14" sheetId="18" r:id="rId16"/>
    <sheet name="Day15" sheetId="19" r:id="rId17"/>
    <sheet name="Day16" sheetId="20" r:id="rId18"/>
    <sheet name="Day17" sheetId="21" r:id="rId19"/>
    <sheet name="Day18" sheetId="22" r:id="rId20"/>
    <sheet name="Day19" sheetId="23" r:id="rId21"/>
    <sheet name="Day20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4" l="1"/>
  <c r="O7" i="24"/>
  <c r="E32" i="23"/>
  <c r="D31" i="23"/>
  <c r="D42" i="23" s="1"/>
  <c r="C31" i="23"/>
  <c r="C42" i="23" s="1"/>
  <c r="J30" i="23"/>
  <c r="J41" i="23" s="1"/>
  <c r="I30" i="23"/>
  <c r="I41" i="23" s="1"/>
  <c r="J29" i="23"/>
  <c r="J40" i="23" s="1"/>
  <c r="I29" i="23"/>
  <c r="I40" i="23" s="1"/>
  <c r="F29" i="23"/>
  <c r="F40" i="23" s="1"/>
  <c r="B29" i="23"/>
  <c r="I28" i="23"/>
  <c r="I39" i="23" s="1"/>
  <c r="E28" i="23"/>
  <c r="K27" i="23"/>
  <c r="I27" i="23"/>
  <c r="I38" i="23" s="1"/>
  <c r="H27" i="23"/>
  <c r="H38" i="23" s="1"/>
  <c r="G27" i="23"/>
  <c r="G38" i="23" s="1"/>
  <c r="C27" i="23"/>
  <c r="C38" i="23" s="1"/>
  <c r="J26" i="23"/>
  <c r="J37" i="23" s="1"/>
  <c r="I26" i="23"/>
  <c r="I37" i="23" s="1"/>
  <c r="E26" i="23"/>
  <c r="E37" i="23" s="1"/>
  <c r="D26" i="23"/>
  <c r="D37" i="23" s="1"/>
  <c r="C26" i="23"/>
  <c r="C37" i="23" s="1"/>
  <c r="G25" i="23"/>
  <c r="G36" i="23" s="1"/>
  <c r="F25" i="23"/>
  <c r="F36" i="23" s="1"/>
  <c r="E25" i="23"/>
  <c r="T25" i="23" s="1"/>
  <c r="D25" i="23"/>
  <c r="D36" i="23" s="1"/>
  <c r="C25" i="23"/>
  <c r="C36" i="23" s="1"/>
  <c r="O18" i="23"/>
  <c r="H32" i="23" s="1"/>
  <c r="O7" i="23"/>
  <c r="O18" i="22"/>
  <c r="E32" i="22" s="1"/>
  <c r="E43" i="22" s="1"/>
  <c r="O7" i="22"/>
  <c r="D32" i="22" s="1"/>
  <c r="D43" i="22" s="1"/>
  <c r="I31" i="21"/>
  <c r="I42" i="21" s="1"/>
  <c r="I27" i="21"/>
  <c r="I38" i="21" s="1"/>
  <c r="B26" i="21"/>
  <c r="B37" i="21" s="1"/>
  <c r="M25" i="21"/>
  <c r="L25" i="21"/>
  <c r="O18" i="21"/>
  <c r="O7" i="21"/>
  <c r="O18" i="20"/>
  <c r="O7" i="20"/>
  <c r="O18" i="19"/>
  <c r="O7" i="19"/>
  <c r="O18" i="18"/>
  <c r="O7" i="18"/>
  <c r="O18" i="17"/>
  <c r="I29" i="17" s="1"/>
  <c r="I40" i="17" s="1"/>
  <c r="O7" i="17"/>
  <c r="O18" i="16"/>
  <c r="O7" i="16"/>
  <c r="J31" i="24" l="1"/>
  <c r="J42" i="24" s="1"/>
  <c r="I26" i="24"/>
  <c r="I37" i="24" s="1"/>
  <c r="G30" i="24"/>
  <c r="G41" i="24" s="1"/>
  <c r="E32" i="24"/>
  <c r="K26" i="24"/>
  <c r="J30" i="24"/>
  <c r="J41" i="24" s="1"/>
  <c r="H32" i="24"/>
  <c r="H43" i="24" s="1"/>
  <c r="L26" i="24"/>
  <c r="H29" i="24"/>
  <c r="H40" i="24" s="1"/>
  <c r="B31" i="24"/>
  <c r="C25" i="24"/>
  <c r="C36" i="24" s="1"/>
  <c r="M26" i="24"/>
  <c r="I29" i="24"/>
  <c r="I40" i="24" s="1"/>
  <c r="C31" i="24"/>
  <c r="C42" i="24" s="1"/>
  <c r="C26" i="24"/>
  <c r="C37" i="24" s="1"/>
  <c r="F28" i="24"/>
  <c r="F39" i="24" s="1"/>
  <c r="E25" i="24"/>
  <c r="D26" i="24"/>
  <c r="D37" i="24" s="1"/>
  <c r="C27" i="24"/>
  <c r="C38" i="24" s="1"/>
  <c r="G28" i="24"/>
  <c r="G39" i="24" s="1"/>
  <c r="B30" i="24"/>
  <c r="H31" i="24"/>
  <c r="G25" i="24"/>
  <c r="G36" i="24" s="1"/>
  <c r="H27" i="24"/>
  <c r="H38" i="24" s="1"/>
  <c r="I28" i="24"/>
  <c r="I39" i="24" s="1"/>
  <c r="C32" i="24"/>
  <c r="C43" i="24" s="1"/>
  <c r="K25" i="24"/>
  <c r="J26" i="24"/>
  <c r="J37" i="24" s="1"/>
  <c r="I27" i="24"/>
  <c r="U27" i="24" s="1"/>
  <c r="B29" i="24"/>
  <c r="I30" i="24"/>
  <c r="I41" i="24" s="1"/>
  <c r="D32" i="24"/>
  <c r="D43" i="24" s="1"/>
  <c r="L25" i="24"/>
  <c r="J27" i="24"/>
  <c r="J38" i="24" s="1"/>
  <c r="F29" i="24"/>
  <c r="F40" i="24" s="1"/>
  <c r="M25" i="24"/>
  <c r="K27" i="24"/>
  <c r="I32" i="24"/>
  <c r="I43" i="24" s="1"/>
  <c r="B26" i="24"/>
  <c r="B37" i="24" s="1"/>
  <c r="E28" i="24"/>
  <c r="D25" i="24"/>
  <c r="D36" i="24" s="1"/>
  <c r="B27" i="24"/>
  <c r="J29" i="24"/>
  <c r="J40" i="24" s="1"/>
  <c r="D31" i="24"/>
  <c r="D42" i="24" s="1"/>
  <c r="F25" i="24"/>
  <c r="F36" i="24" s="1"/>
  <c r="E26" i="24"/>
  <c r="E37" i="24" s="1"/>
  <c r="G27" i="24"/>
  <c r="G38" i="24" s="1"/>
  <c r="H28" i="24"/>
  <c r="H39" i="24" s="1"/>
  <c r="C30" i="24"/>
  <c r="C41" i="24" s="1"/>
  <c r="H31" i="23"/>
  <c r="K25" i="23"/>
  <c r="L26" i="23"/>
  <c r="B30" i="23"/>
  <c r="Q30" i="23" s="1"/>
  <c r="J31" i="23"/>
  <c r="J42" i="23" s="1"/>
  <c r="I32" i="23"/>
  <c r="I43" i="23" s="1"/>
  <c r="M25" i="23"/>
  <c r="M26" i="23"/>
  <c r="G28" i="23"/>
  <c r="G39" i="23" s="1"/>
  <c r="C30" i="23"/>
  <c r="C41" i="23" s="1"/>
  <c r="C32" i="23"/>
  <c r="C43" i="23" s="1"/>
  <c r="B26" i="23"/>
  <c r="B37" i="23" s="1"/>
  <c r="R37" i="23" s="1"/>
  <c r="B27" i="23"/>
  <c r="B38" i="23" s="1"/>
  <c r="H28" i="23"/>
  <c r="H39" i="23" s="1"/>
  <c r="G30" i="23"/>
  <c r="G41" i="23" s="1"/>
  <c r="D32" i="23"/>
  <c r="D43" i="23" s="1"/>
  <c r="L25" i="23"/>
  <c r="K26" i="23"/>
  <c r="J27" i="23"/>
  <c r="J38" i="23" s="1"/>
  <c r="U38" i="23" s="1"/>
  <c r="H29" i="23"/>
  <c r="H40" i="23" s="1"/>
  <c r="B31" i="23"/>
  <c r="R31" i="23" s="1"/>
  <c r="C32" i="22"/>
  <c r="C43" i="22" s="1"/>
  <c r="J26" i="22"/>
  <c r="J37" i="22" s="1"/>
  <c r="B29" i="22"/>
  <c r="B40" i="22" s="1"/>
  <c r="J31" i="22"/>
  <c r="J42" i="22" s="1"/>
  <c r="B26" i="22"/>
  <c r="B37" i="22" s="1"/>
  <c r="Q37" i="22" s="1"/>
  <c r="E28" i="22"/>
  <c r="S28" i="22" s="1"/>
  <c r="J30" i="22"/>
  <c r="J41" i="22" s="1"/>
  <c r="C26" i="22"/>
  <c r="C37" i="22" s="1"/>
  <c r="F28" i="22"/>
  <c r="F39" i="22" s="1"/>
  <c r="B31" i="22"/>
  <c r="D26" i="22"/>
  <c r="D37" i="22" s="1"/>
  <c r="D31" i="22"/>
  <c r="D42" i="22" s="1"/>
  <c r="K25" i="22"/>
  <c r="I27" i="22"/>
  <c r="I38" i="22" s="1"/>
  <c r="G30" i="22"/>
  <c r="G41" i="22" s="1"/>
  <c r="C25" i="22"/>
  <c r="C36" i="22" s="1"/>
  <c r="M26" i="22"/>
  <c r="H29" i="22"/>
  <c r="H40" i="22" s="1"/>
  <c r="D25" i="22"/>
  <c r="D36" i="22" s="1"/>
  <c r="B27" i="22"/>
  <c r="B38" i="22" s="1"/>
  <c r="I29" i="22"/>
  <c r="I40" i="22" s="1"/>
  <c r="V40" i="22" s="1"/>
  <c r="I32" i="22"/>
  <c r="I43" i="22" s="1"/>
  <c r="E25" i="22"/>
  <c r="C27" i="22"/>
  <c r="C38" i="22" s="1"/>
  <c r="G28" i="22"/>
  <c r="G39" i="22" s="1"/>
  <c r="J29" i="22"/>
  <c r="J40" i="22" s="1"/>
  <c r="C31" i="22"/>
  <c r="C42" i="22" s="1"/>
  <c r="F25" i="22"/>
  <c r="F36" i="22" s="1"/>
  <c r="E26" i="22"/>
  <c r="E37" i="22" s="1"/>
  <c r="G27" i="22"/>
  <c r="G38" i="22" s="1"/>
  <c r="H28" i="22"/>
  <c r="B30" i="22"/>
  <c r="B41" i="22" s="1"/>
  <c r="G25" i="22"/>
  <c r="G36" i="22" s="1"/>
  <c r="I26" i="22"/>
  <c r="I37" i="22" s="1"/>
  <c r="H27" i="22"/>
  <c r="H38" i="22" s="1"/>
  <c r="I28" i="22"/>
  <c r="I39" i="22" s="1"/>
  <c r="C30" i="22"/>
  <c r="C41" i="22" s="1"/>
  <c r="H31" i="22"/>
  <c r="L25" i="22"/>
  <c r="K26" i="22"/>
  <c r="J27" i="22"/>
  <c r="J38" i="22" s="1"/>
  <c r="F29" i="22"/>
  <c r="F40" i="22" s="1"/>
  <c r="H30" i="22"/>
  <c r="H41" i="22" s="1"/>
  <c r="H32" i="22"/>
  <c r="M25" i="22"/>
  <c r="L26" i="22"/>
  <c r="K27" i="22"/>
  <c r="G29" i="22"/>
  <c r="G40" i="22" s="1"/>
  <c r="I30" i="22"/>
  <c r="I41" i="22" s="1"/>
  <c r="B31" i="21"/>
  <c r="G29" i="21"/>
  <c r="G40" i="21" s="1"/>
  <c r="F28" i="21"/>
  <c r="F39" i="21" s="1"/>
  <c r="J31" i="21"/>
  <c r="J42" i="21" s="1"/>
  <c r="G28" i="21"/>
  <c r="G39" i="21" s="1"/>
  <c r="B32" i="21"/>
  <c r="Q32" i="21" s="1"/>
  <c r="C26" i="21"/>
  <c r="C37" i="21" s="1"/>
  <c r="R37" i="21" s="1"/>
  <c r="C32" i="21"/>
  <c r="C43" i="21" s="1"/>
  <c r="J26" i="21"/>
  <c r="J37" i="21" s="1"/>
  <c r="H29" i="21"/>
  <c r="H40" i="21" s="1"/>
  <c r="K26" i="21"/>
  <c r="D25" i="21"/>
  <c r="D36" i="21" s="1"/>
  <c r="B27" i="21"/>
  <c r="B38" i="21" s="1"/>
  <c r="I30" i="21"/>
  <c r="I41" i="21" s="1"/>
  <c r="J32" i="21"/>
  <c r="J43" i="21" s="1"/>
  <c r="H32" i="21"/>
  <c r="H43" i="21" s="1"/>
  <c r="H30" i="21"/>
  <c r="H41" i="21" s="1"/>
  <c r="E25" i="21"/>
  <c r="H27" i="21"/>
  <c r="R37" i="24"/>
  <c r="Q37" i="24"/>
  <c r="B42" i="24"/>
  <c r="E39" i="24"/>
  <c r="H42" i="24"/>
  <c r="G29" i="24"/>
  <c r="G40" i="24" s="1"/>
  <c r="H30" i="24"/>
  <c r="I31" i="24"/>
  <c r="I42" i="24" s="1"/>
  <c r="B32" i="24"/>
  <c r="J32" i="24"/>
  <c r="J43" i="24" s="1"/>
  <c r="B40" i="24"/>
  <c r="H25" i="24"/>
  <c r="S25" i="24"/>
  <c r="F26" i="24"/>
  <c r="D27" i="24"/>
  <c r="D38" i="24" s="1"/>
  <c r="L27" i="24"/>
  <c r="B28" i="24"/>
  <c r="J28" i="24"/>
  <c r="C29" i="24"/>
  <c r="C40" i="24" s="1"/>
  <c r="D30" i="24"/>
  <c r="D41" i="24" s="1"/>
  <c r="E31" i="24"/>
  <c r="F32" i="24"/>
  <c r="F43" i="24" s="1"/>
  <c r="E43" i="24"/>
  <c r="I25" i="24"/>
  <c r="I36" i="24" s="1"/>
  <c r="G26" i="24"/>
  <c r="G37" i="24" s="1"/>
  <c r="E27" i="24"/>
  <c r="M27" i="24"/>
  <c r="C28" i="24"/>
  <c r="C39" i="24" s="1"/>
  <c r="D29" i="24"/>
  <c r="D40" i="24" s="1"/>
  <c r="E30" i="24"/>
  <c r="F31" i="24"/>
  <c r="F42" i="24" s="1"/>
  <c r="G32" i="24"/>
  <c r="G43" i="24" s="1"/>
  <c r="B38" i="24"/>
  <c r="B25" i="24"/>
  <c r="J25" i="24"/>
  <c r="J36" i="24" s="1"/>
  <c r="H26" i="24"/>
  <c r="F27" i="24"/>
  <c r="F38" i="24" s="1"/>
  <c r="D28" i="24"/>
  <c r="D39" i="24" s="1"/>
  <c r="E29" i="24"/>
  <c r="F30" i="24"/>
  <c r="F41" i="24" s="1"/>
  <c r="G31" i="24"/>
  <c r="G42" i="24" s="1"/>
  <c r="Q37" i="23"/>
  <c r="V40" i="23"/>
  <c r="U40" i="23"/>
  <c r="H43" i="23"/>
  <c r="E39" i="23"/>
  <c r="H42" i="23"/>
  <c r="F28" i="23"/>
  <c r="F39" i="23" s="1"/>
  <c r="G29" i="23"/>
  <c r="G40" i="23" s="1"/>
  <c r="H30" i="23"/>
  <c r="I31" i="23"/>
  <c r="I42" i="23" s="1"/>
  <c r="B32" i="23"/>
  <c r="J32" i="23"/>
  <c r="J43" i="23" s="1"/>
  <c r="U27" i="23"/>
  <c r="E36" i="23"/>
  <c r="B41" i="23"/>
  <c r="E43" i="23"/>
  <c r="H25" i="23"/>
  <c r="S25" i="23"/>
  <c r="F26" i="23"/>
  <c r="Q26" i="23"/>
  <c r="D27" i="23"/>
  <c r="D38" i="23" s="1"/>
  <c r="L27" i="23"/>
  <c r="B28" i="23"/>
  <c r="J28" i="23"/>
  <c r="C29" i="23"/>
  <c r="C40" i="23" s="1"/>
  <c r="D30" i="23"/>
  <c r="D41" i="23" s="1"/>
  <c r="E31" i="23"/>
  <c r="F32" i="23"/>
  <c r="F43" i="23" s="1"/>
  <c r="V29" i="23"/>
  <c r="B40" i="23"/>
  <c r="I25" i="23"/>
  <c r="I36" i="23" s="1"/>
  <c r="G26" i="23"/>
  <c r="G37" i="23" s="1"/>
  <c r="E27" i="23"/>
  <c r="M27" i="23"/>
  <c r="C28" i="23"/>
  <c r="C39" i="23" s="1"/>
  <c r="D29" i="23"/>
  <c r="D40" i="23" s="1"/>
  <c r="E30" i="23"/>
  <c r="F31" i="23"/>
  <c r="F42" i="23" s="1"/>
  <c r="G32" i="23"/>
  <c r="G43" i="23" s="1"/>
  <c r="B25" i="23"/>
  <c r="J25" i="23"/>
  <c r="J36" i="23" s="1"/>
  <c r="H26" i="23"/>
  <c r="F27" i="23"/>
  <c r="F38" i="23" s="1"/>
  <c r="D28" i="23"/>
  <c r="D39" i="23" s="1"/>
  <c r="E29" i="23"/>
  <c r="F30" i="23"/>
  <c r="F41" i="23" s="1"/>
  <c r="G31" i="23"/>
  <c r="G42" i="23" s="1"/>
  <c r="H43" i="22"/>
  <c r="R27" i="22"/>
  <c r="H42" i="22"/>
  <c r="I31" i="22"/>
  <c r="I42" i="22" s="1"/>
  <c r="B32" i="22"/>
  <c r="J32" i="22"/>
  <c r="J43" i="22" s="1"/>
  <c r="H39" i="22"/>
  <c r="H25" i="22"/>
  <c r="F26" i="22"/>
  <c r="D27" i="22"/>
  <c r="D38" i="22" s="1"/>
  <c r="L27" i="22"/>
  <c r="B28" i="22"/>
  <c r="J28" i="22"/>
  <c r="C29" i="22"/>
  <c r="C40" i="22" s="1"/>
  <c r="Q40" i="22" s="1"/>
  <c r="Q29" i="22"/>
  <c r="D30" i="22"/>
  <c r="D41" i="22" s="1"/>
  <c r="E31" i="22"/>
  <c r="F32" i="22"/>
  <c r="F43" i="22" s="1"/>
  <c r="B42" i="22"/>
  <c r="I25" i="22"/>
  <c r="I36" i="22" s="1"/>
  <c r="G26" i="22"/>
  <c r="G37" i="22" s="1"/>
  <c r="E27" i="22"/>
  <c r="M27" i="22"/>
  <c r="C28" i="22"/>
  <c r="C39" i="22" s="1"/>
  <c r="D29" i="22"/>
  <c r="D40" i="22" s="1"/>
  <c r="E30" i="22"/>
  <c r="F31" i="22"/>
  <c r="F42" i="22" s="1"/>
  <c r="G32" i="22"/>
  <c r="G43" i="22" s="1"/>
  <c r="V29" i="22"/>
  <c r="B25" i="22"/>
  <c r="J25" i="22"/>
  <c r="J36" i="22" s="1"/>
  <c r="H26" i="22"/>
  <c r="F27" i="22"/>
  <c r="F38" i="22" s="1"/>
  <c r="D28" i="22"/>
  <c r="D39" i="22" s="1"/>
  <c r="E29" i="22"/>
  <c r="F30" i="22"/>
  <c r="F41" i="22" s="1"/>
  <c r="G31" i="22"/>
  <c r="G42" i="22" s="1"/>
  <c r="I25" i="21"/>
  <c r="I36" i="21" s="1"/>
  <c r="G26" i="21"/>
  <c r="G37" i="21" s="1"/>
  <c r="E27" i="21"/>
  <c r="M27" i="21"/>
  <c r="C28" i="21"/>
  <c r="C39" i="21" s="1"/>
  <c r="D29" i="21"/>
  <c r="D40" i="21" s="1"/>
  <c r="E30" i="21"/>
  <c r="G32" i="21"/>
  <c r="G43" i="21" s="1"/>
  <c r="C25" i="21"/>
  <c r="C36" i="21" s="1"/>
  <c r="K25" i="21"/>
  <c r="I26" i="21"/>
  <c r="I37" i="21" s="1"/>
  <c r="G27" i="21"/>
  <c r="G38" i="21" s="1"/>
  <c r="E28" i="21"/>
  <c r="F29" i="21"/>
  <c r="F40" i="21" s="1"/>
  <c r="G30" i="21"/>
  <c r="G41" i="21" s="1"/>
  <c r="H31" i="21"/>
  <c r="I32" i="21"/>
  <c r="I43" i="21" s="1"/>
  <c r="B43" i="21"/>
  <c r="B42" i="21"/>
  <c r="B30" i="21"/>
  <c r="C31" i="21"/>
  <c r="C42" i="21" s="1"/>
  <c r="D32" i="21"/>
  <c r="D43" i="21" s="1"/>
  <c r="E36" i="21"/>
  <c r="G25" i="21"/>
  <c r="G36" i="21" s="1"/>
  <c r="E26" i="21"/>
  <c r="M26" i="21"/>
  <c r="C27" i="21"/>
  <c r="C38" i="21" s="1"/>
  <c r="K27" i="21"/>
  <c r="I28" i="21"/>
  <c r="I39" i="21" s="1"/>
  <c r="B29" i="21"/>
  <c r="J29" i="21"/>
  <c r="J40" i="21" s="1"/>
  <c r="C30" i="21"/>
  <c r="C41" i="21" s="1"/>
  <c r="D31" i="21"/>
  <c r="D42" i="21" s="1"/>
  <c r="E32" i="21"/>
  <c r="H38" i="21"/>
  <c r="F25" i="21"/>
  <c r="F36" i="21" s="1"/>
  <c r="D26" i="21"/>
  <c r="D37" i="21" s="1"/>
  <c r="L26" i="21"/>
  <c r="J27" i="21"/>
  <c r="J38" i="21" s="1"/>
  <c r="H28" i="21"/>
  <c r="I29" i="21"/>
  <c r="V29" i="21" s="1"/>
  <c r="J30" i="21"/>
  <c r="J41" i="21" s="1"/>
  <c r="H25" i="21"/>
  <c r="F26" i="21"/>
  <c r="F37" i="21" s="1"/>
  <c r="D27" i="21"/>
  <c r="D38" i="21" s="1"/>
  <c r="L27" i="21"/>
  <c r="B28" i="21"/>
  <c r="J28" i="21"/>
  <c r="J39" i="21" s="1"/>
  <c r="C29" i="21"/>
  <c r="C40" i="21" s="1"/>
  <c r="D30" i="21"/>
  <c r="D41" i="21" s="1"/>
  <c r="E31" i="21"/>
  <c r="F32" i="21"/>
  <c r="F43" i="21" s="1"/>
  <c r="F31" i="21"/>
  <c r="F42" i="21" s="1"/>
  <c r="B25" i="21"/>
  <c r="J25" i="21"/>
  <c r="J36" i="21" s="1"/>
  <c r="H26" i="21"/>
  <c r="F27" i="21"/>
  <c r="F38" i="21" s="1"/>
  <c r="D28" i="21"/>
  <c r="D39" i="21" s="1"/>
  <c r="E29" i="21"/>
  <c r="F30" i="21"/>
  <c r="F41" i="21" s="1"/>
  <c r="G31" i="21"/>
  <c r="G42" i="21" s="1"/>
  <c r="C31" i="20"/>
  <c r="C42" i="20" s="1"/>
  <c r="G25" i="20"/>
  <c r="G36" i="20" s="1"/>
  <c r="E28" i="20"/>
  <c r="D31" i="20"/>
  <c r="D42" i="20" s="1"/>
  <c r="M26" i="20"/>
  <c r="B30" i="20"/>
  <c r="B41" i="20" s="1"/>
  <c r="M25" i="20"/>
  <c r="H28" i="20"/>
  <c r="H39" i="20" s="1"/>
  <c r="C30" i="20"/>
  <c r="C41" i="20" s="1"/>
  <c r="E32" i="20"/>
  <c r="E43" i="20" s="1"/>
  <c r="L26" i="20"/>
  <c r="J29" i="20"/>
  <c r="J40" i="20" s="1"/>
  <c r="K25" i="20"/>
  <c r="G28" i="20"/>
  <c r="G39" i="20" s="1"/>
  <c r="H31" i="20"/>
  <c r="H42" i="20" s="1"/>
  <c r="B27" i="20"/>
  <c r="B38" i="20" s="1"/>
  <c r="J31" i="20"/>
  <c r="J42" i="20" s="1"/>
  <c r="I32" i="20"/>
  <c r="I43" i="20" s="1"/>
  <c r="C26" i="20"/>
  <c r="C37" i="20" s="1"/>
  <c r="C27" i="20"/>
  <c r="C38" i="20" s="1"/>
  <c r="I28" i="20"/>
  <c r="I39" i="20" s="1"/>
  <c r="G30" i="20"/>
  <c r="G41" i="20" s="1"/>
  <c r="C32" i="20"/>
  <c r="C43" i="20" s="1"/>
  <c r="H32" i="20"/>
  <c r="H43" i="20" s="1"/>
  <c r="D26" i="20"/>
  <c r="D37" i="20" s="1"/>
  <c r="G27" i="20"/>
  <c r="G38" i="20" s="1"/>
  <c r="B29" i="20"/>
  <c r="B40" i="20" s="1"/>
  <c r="I30" i="20"/>
  <c r="I41" i="20" s="1"/>
  <c r="D32" i="20"/>
  <c r="D43" i="20" s="1"/>
  <c r="C25" i="20"/>
  <c r="C36" i="20" s="1"/>
  <c r="E26" i="20"/>
  <c r="E37" i="20" s="1"/>
  <c r="I27" i="20"/>
  <c r="I38" i="20" s="1"/>
  <c r="F29" i="20"/>
  <c r="F40" i="20" s="1"/>
  <c r="J30" i="20"/>
  <c r="J41" i="20" s="1"/>
  <c r="E25" i="20"/>
  <c r="I26" i="20"/>
  <c r="I37" i="20" s="1"/>
  <c r="J27" i="20"/>
  <c r="J38" i="20" s="1"/>
  <c r="H29" i="20"/>
  <c r="V29" i="20" s="1"/>
  <c r="B31" i="20"/>
  <c r="R31" i="20" s="1"/>
  <c r="F25" i="20"/>
  <c r="F36" i="20" s="1"/>
  <c r="K26" i="20"/>
  <c r="K27" i="20"/>
  <c r="I29" i="20"/>
  <c r="I40" i="20" s="1"/>
  <c r="J32" i="19"/>
  <c r="J43" i="19" s="1"/>
  <c r="L25" i="19"/>
  <c r="J27" i="19"/>
  <c r="J38" i="19" s="1"/>
  <c r="G30" i="19"/>
  <c r="G41" i="19" s="1"/>
  <c r="I31" i="19"/>
  <c r="I42" i="19" s="1"/>
  <c r="H32" i="19"/>
  <c r="H43" i="19" s="1"/>
  <c r="L26" i="19"/>
  <c r="G29" i="19"/>
  <c r="G40" i="19" s="1"/>
  <c r="C25" i="19"/>
  <c r="C36" i="19" s="1"/>
  <c r="B26" i="19"/>
  <c r="B37" i="19" s="1"/>
  <c r="M26" i="19"/>
  <c r="E28" i="19"/>
  <c r="E39" i="19" s="1"/>
  <c r="H29" i="19"/>
  <c r="I30" i="19"/>
  <c r="I41" i="19" s="1"/>
  <c r="B32" i="19"/>
  <c r="K26" i="19"/>
  <c r="F29" i="19"/>
  <c r="F40" i="19" s="1"/>
  <c r="M25" i="19"/>
  <c r="K27" i="19"/>
  <c r="H30" i="19"/>
  <c r="H41" i="19" s="1"/>
  <c r="V41" i="19" s="1"/>
  <c r="J31" i="19"/>
  <c r="J42" i="19" s="1"/>
  <c r="D25" i="19"/>
  <c r="D36" i="19" s="1"/>
  <c r="C26" i="19"/>
  <c r="C37" i="19" s="1"/>
  <c r="B27" i="19"/>
  <c r="F28" i="19"/>
  <c r="F39" i="19" s="1"/>
  <c r="I29" i="19"/>
  <c r="I40" i="19" s="1"/>
  <c r="J30" i="19"/>
  <c r="J41" i="19" s="1"/>
  <c r="C32" i="19"/>
  <c r="C43" i="19" s="1"/>
  <c r="E25" i="19"/>
  <c r="T25" i="19" s="1"/>
  <c r="D26" i="19"/>
  <c r="D37" i="19" s="1"/>
  <c r="R37" i="19" s="1"/>
  <c r="C27" i="19"/>
  <c r="C38" i="19" s="1"/>
  <c r="G28" i="19"/>
  <c r="G39" i="19" s="1"/>
  <c r="J29" i="19"/>
  <c r="J40" i="19" s="1"/>
  <c r="B31" i="19"/>
  <c r="D32" i="19"/>
  <c r="D43" i="19" s="1"/>
  <c r="F25" i="19"/>
  <c r="F36" i="19" s="1"/>
  <c r="E26" i="19"/>
  <c r="E37" i="19" s="1"/>
  <c r="G27" i="19"/>
  <c r="G38" i="19" s="1"/>
  <c r="H28" i="19"/>
  <c r="C31" i="19"/>
  <c r="C42" i="19" s="1"/>
  <c r="E32" i="19"/>
  <c r="E43" i="19" s="1"/>
  <c r="G25" i="19"/>
  <c r="G36" i="19" s="1"/>
  <c r="I26" i="19"/>
  <c r="I37" i="19" s="1"/>
  <c r="H27" i="19"/>
  <c r="V27" i="19" s="1"/>
  <c r="I28" i="19"/>
  <c r="I39" i="19" s="1"/>
  <c r="B30" i="19"/>
  <c r="R30" i="19" s="1"/>
  <c r="D31" i="19"/>
  <c r="D42" i="19" s="1"/>
  <c r="I32" i="19"/>
  <c r="I43" i="19" s="1"/>
  <c r="K25" i="19"/>
  <c r="J26" i="19"/>
  <c r="J37" i="19" s="1"/>
  <c r="I27" i="19"/>
  <c r="I38" i="19" s="1"/>
  <c r="B29" i="19"/>
  <c r="B40" i="19" s="1"/>
  <c r="C30" i="19"/>
  <c r="C41" i="19" s="1"/>
  <c r="H31" i="19"/>
  <c r="H42" i="19" s="1"/>
  <c r="E39" i="20"/>
  <c r="D25" i="20"/>
  <c r="D36" i="20" s="1"/>
  <c r="L25" i="20"/>
  <c r="B26" i="20"/>
  <c r="J26" i="20"/>
  <c r="J37" i="20" s="1"/>
  <c r="H27" i="20"/>
  <c r="F28" i="20"/>
  <c r="F39" i="20" s="1"/>
  <c r="G29" i="20"/>
  <c r="G40" i="20" s="1"/>
  <c r="H30" i="20"/>
  <c r="I31" i="20"/>
  <c r="I42" i="20" s="1"/>
  <c r="B32" i="20"/>
  <c r="J32" i="20"/>
  <c r="J43" i="20" s="1"/>
  <c r="E36" i="20"/>
  <c r="H25" i="20"/>
  <c r="F26" i="20"/>
  <c r="D27" i="20"/>
  <c r="D38" i="20" s="1"/>
  <c r="L27" i="20"/>
  <c r="B28" i="20"/>
  <c r="J28" i="20"/>
  <c r="C29" i="20"/>
  <c r="C40" i="20" s="1"/>
  <c r="Q40" i="20" s="1"/>
  <c r="D30" i="20"/>
  <c r="D41" i="20" s="1"/>
  <c r="E31" i="20"/>
  <c r="F32" i="20"/>
  <c r="F43" i="20" s="1"/>
  <c r="T43" i="20" s="1"/>
  <c r="I25" i="20"/>
  <c r="I36" i="20" s="1"/>
  <c r="G26" i="20"/>
  <c r="G37" i="20" s="1"/>
  <c r="E27" i="20"/>
  <c r="M27" i="20"/>
  <c r="C28" i="20"/>
  <c r="C39" i="20" s="1"/>
  <c r="D29" i="20"/>
  <c r="D40" i="20" s="1"/>
  <c r="E30" i="20"/>
  <c r="F31" i="20"/>
  <c r="F42" i="20" s="1"/>
  <c r="G32" i="20"/>
  <c r="G43" i="20" s="1"/>
  <c r="B25" i="20"/>
  <c r="J25" i="20"/>
  <c r="J36" i="20" s="1"/>
  <c r="H26" i="20"/>
  <c r="F27" i="20"/>
  <c r="F38" i="20" s="1"/>
  <c r="D28" i="20"/>
  <c r="D39" i="20" s="1"/>
  <c r="E29" i="20"/>
  <c r="F30" i="20"/>
  <c r="F41" i="20" s="1"/>
  <c r="G31" i="20"/>
  <c r="G42" i="20" s="1"/>
  <c r="U32" i="19"/>
  <c r="B42" i="19"/>
  <c r="Q31" i="19"/>
  <c r="B41" i="19"/>
  <c r="H25" i="19"/>
  <c r="F26" i="19"/>
  <c r="D27" i="19"/>
  <c r="L27" i="19"/>
  <c r="B28" i="19"/>
  <c r="J28" i="19"/>
  <c r="C29" i="19"/>
  <c r="C40" i="19" s="1"/>
  <c r="R40" i="19" s="1"/>
  <c r="D30" i="19"/>
  <c r="D41" i="19" s="1"/>
  <c r="E31" i="19"/>
  <c r="F32" i="19"/>
  <c r="F43" i="19" s="1"/>
  <c r="H39" i="19"/>
  <c r="I25" i="19"/>
  <c r="I36" i="19" s="1"/>
  <c r="G26" i="19"/>
  <c r="G37" i="19" s="1"/>
  <c r="E27" i="19"/>
  <c r="M27" i="19"/>
  <c r="C28" i="19"/>
  <c r="C39" i="19" s="1"/>
  <c r="D29" i="19"/>
  <c r="D40" i="19" s="1"/>
  <c r="E30" i="19"/>
  <c r="F31" i="19"/>
  <c r="F42" i="19" s="1"/>
  <c r="G32" i="19"/>
  <c r="G43" i="19" s="1"/>
  <c r="B38" i="19"/>
  <c r="B43" i="19"/>
  <c r="B25" i="19"/>
  <c r="J25" i="19"/>
  <c r="J36" i="19" s="1"/>
  <c r="H26" i="19"/>
  <c r="F27" i="19"/>
  <c r="F38" i="19" s="1"/>
  <c r="D28" i="19"/>
  <c r="D39" i="19" s="1"/>
  <c r="E29" i="19"/>
  <c r="F30" i="19"/>
  <c r="F41" i="19" s="1"/>
  <c r="G31" i="19"/>
  <c r="G42" i="19" s="1"/>
  <c r="D32" i="18"/>
  <c r="D43" i="18" s="1"/>
  <c r="G25" i="18"/>
  <c r="G36" i="18" s="1"/>
  <c r="I26" i="18"/>
  <c r="I37" i="18" s="1"/>
  <c r="H27" i="18"/>
  <c r="H38" i="18" s="1"/>
  <c r="I28" i="18"/>
  <c r="I39" i="18" s="1"/>
  <c r="E32" i="18"/>
  <c r="T32" i="18" s="1"/>
  <c r="J32" i="18"/>
  <c r="J43" i="18" s="1"/>
  <c r="J27" i="18"/>
  <c r="J38" i="18" s="1"/>
  <c r="H31" i="18"/>
  <c r="L26" i="18"/>
  <c r="G30" i="18"/>
  <c r="G41" i="18" s="1"/>
  <c r="C25" i="18"/>
  <c r="C36" i="18" s="1"/>
  <c r="E28" i="18"/>
  <c r="D25" i="18"/>
  <c r="D36" i="18" s="1"/>
  <c r="C26" i="18"/>
  <c r="C37" i="18" s="1"/>
  <c r="B27" i="18"/>
  <c r="B38" i="18" s="1"/>
  <c r="F28" i="18"/>
  <c r="F39" i="18" s="1"/>
  <c r="H29" i="18"/>
  <c r="I30" i="18"/>
  <c r="I41" i="18" s="1"/>
  <c r="B32" i="18"/>
  <c r="R32" i="18" s="1"/>
  <c r="I32" i="18"/>
  <c r="I43" i="18" s="1"/>
  <c r="K26" i="18"/>
  <c r="C30" i="18"/>
  <c r="C41" i="18" s="1"/>
  <c r="M25" i="18"/>
  <c r="F29" i="18"/>
  <c r="F40" i="18" s="1"/>
  <c r="M26" i="18"/>
  <c r="J31" i="18"/>
  <c r="J42" i="18" s="1"/>
  <c r="E25" i="18"/>
  <c r="E36" i="18" s="1"/>
  <c r="D26" i="18"/>
  <c r="D37" i="18" s="1"/>
  <c r="C27" i="18"/>
  <c r="C38" i="18" s="1"/>
  <c r="G28" i="18"/>
  <c r="G39" i="18" s="1"/>
  <c r="I29" i="18"/>
  <c r="I40" i="18" s="1"/>
  <c r="J30" i="18"/>
  <c r="J41" i="18" s="1"/>
  <c r="C32" i="18"/>
  <c r="C43" i="18" s="1"/>
  <c r="C31" i="18"/>
  <c r="C42" i="18" s="1"/>
  <c r="K25" i="18"/>
  <c r="J26" i="18"/>
  <c r="J37" i="18" s="1"/>
  <c r="I27" i="18"/>
  <c r="I38" i="18" s="1"/>
  <c r="V38" i="18" s="1"/>
  <c r="B30" i="18"/>
  <c r="B41" i="18" s="1"/>
  <c r="D31" i="18"/>
  <c r="D42" i="18" s="1"/>
  <c r="L25" i="18"/>
  <c r="B29" i="18"/>
  <c r="H32" i="18"/>
  <c r="K27" i="18"/>
  <c r="I31" i="18"/>
  <c r="I42" i="18" s="1"/>
  <c r="B26" i="18"/>
  <c r="B37" i="18" s="1"/>
  <c r="Q37" i="18" s="1"/>
  <c r="G29" i="18"/>
  <c r="G40" i="18" s="1"/>
  <c r="H30" i="18"/>
  <c r="V30" i="18" s="1"/>
  <c r="F25" i="18"/>
  <c r="F36" i="18" s="1"/>
  <c r="E26" i="18"/>
  <c r="E37" i="18" s="1"/>
  <c r="G27" i="18"/>
  <c r="G38" i="18" s="1"/>
  <c r="H28" i="18"/>
  <c r="H39" i="18" s="1"/>
  <c r="J29" i="18"/>
  <c r="J40" i="18" s="1"/>
  <c r="B31" i="18"/>
  <c r="B42" i="18" s="1"/>
  <c r="Q42" i="18" s="1"/>
  <c r="J30" i="17"/>
  <c r="J41" i="17" s="1"/>
  <c r="C32" i="17"/>
  <c r="C43" i="17" s="1"/>
  <c r="C26" i="17"/>
  <c r="C37" i="17" s="1"/>
  <c r="B27" i="17"/>
  <c r="Q27" i="17" s="1"/>
  <c r="J31" i="17"/>
  <c r="J42" i="17" s="1"/>
  <c r="D25" i="17"/>
  <c r="D36" i="17" s="1"/>
  <c r="F28" i="17"/>
  <c r="E25" i="17"/>
  <c r="E36" i="17" s="1"/>
  <c r="S36" i="17" s="1"/>
  <c r="C27" i="17"/>
  <c r="C38" i="17" s="1"/>
  <c r="B31" i="17"/>
  <c r="C25" i="17"/>
  <c r="C36" i="17" s="1"/>
  <c r="B26" i="17"/>
  <c r="B37" i="17" s="1"/>
  <c r="Q37" i="17" s="1"/>
  <c r="M26" i="17"/>
  <c r="E28" i="17"/>
  <c r="E39" i="17" s="1"/>
  <c r="H29" i="17"/>
  <c r="I30" i="17"/>
  <c r="I41" i="17" s="1"/>
  <c r="B32" i="17"/>
  <c r="G28" i="17"/>
  <c r="G39" i="17" s="1"/>
  <c r="D32" i="17"/>
  <c r="D43" i="17" s="1"/>
  <c r="F25" i="17"/>
  <c r="F36" i="17" s="1"/>
  <c r="E26" i="17"/>
  <c r="E37" i="17" s="1"/>
  <c r="T37" i="17" s="1"/>
  <c r="G27" i="17"/>
  <c r="G38" i="17" s="1"/>
  <c r="H28" i="17"/>
  <c r="H39" i="17" s="1"/>
  <c r="E32" i="17"/>
  <c r="E43" i="17" s="1"/>
  <c r="G25" i="17"/>
  <c r="G36" i="17" s="1"/>
  <c r="H27" i="17"/>
  <c r="H38" i="17" s="1"/>
  <c r="B30" i="17"/>
  <c r="I32" i="17"/>
  <c r="I43" i="17" s="1"/>
  <c r="K25" i="17"/>
  <c r="J26" i="17"/>
  <c r="J37" i="17" s="1"/>
  <c r="I27" i="17"/>
  <c r="I38" i="17" s="1"/>
  <c r="B29" i="17"/>
  <c r="B40" i="17" s="1"/>
  <c r="C30" i="17"/>
  <c r="C41" i="17" s="1"/>
  <c r="H31" i="17"/>
  <c r="J32" i="17"/>
  <c r="J43" i="17" s="1"/>
  <c r="L25" i="17"/>
  <c r="K26" i="17"/>
  <c r="J27" i="17"/>
  <c r="J38" i="17" s="1"/>
  <c r="F29" i="17"/>
  <c r="F40" i="17" s="1"/>
  <c r="G30" i="17"/>
  <c r="G41" i="17" s="1"/>
  <c r="I31" i="17"/>
  <c r="I42" i="17" s="1"/>
  <c r="D26" i="17"/>
  <c r="D37" i="17" s="1"/>
  <c r="J29" i="17"/>
  <c r="J40" i="17" s="1"/>
  <c r="C31" i="17"/>
  <c r="C42" i="17" s="1"/>
  <c r="I26" i="17"/>
  <c r="I37" i="17" s="1"/>
  <c r="I28" i="17"/>
  <c r="I39" i="17" s="1"/>
  <c r="D31" i="17"/>
  <c r="D42" i="17" s="1"/>
  <c r="H32" i="17"/>
  <c r="H43" i="17" s="1"/>
  <c r="M25" i="17"/>
  <c r="L26" i="17"/>
  <c r="K27" i="17"/>
  <c r="G29" i="17"/>
  <c r="G40" i="17" s="1"/>
  <c r="H30" i="17"/>
  <c r="V30" i="17" s="1"/>
  <c r="F32" i="16"/>
  <c r="F43" i="16" s="1"/>
  <c r="R37" i="18"/>
  <c r="H43" i="18"/>
  <c r="U32" i="18"/>
  <c r="B40" i="18"/>
  <c r="H25" i="18"/>
  <c r="F26" i="18"/>
  <c r="F37" i="18" s="1"/>
  <c r="D27" i="18"/>
  <c r="D38" i="18" s="1"/>
  <c r="L27" i="18"/>
  <c r="B28" i="18"/>
  <c r="J28" i="18"/>
  <c r="C29" i="18"/>
  <c r="C40" i="18" s="1"/>
  <c r="D30" i="18"/>
  <c r="D41" i="18" s="1"/>
  <c r="E31" i="18"/>
  <c r="F32" i="18"/>
  <c r="F43" i="18" s="1"/>
  <c r="I25" i="18"/>
  <c r="I36" i="18" s="1"/>
  <c r="G26" i="18"/>
  <c r="G37" i="18" s="1"/>
  <c r="E27" i="18"/>
  <c r="M27" i="18"/>
  <c r="C28" i="18"/>
  <c r="C39" i="18" s="1"/>
  <c r="D29" i="18"/>
  <c r="D40" i="18" s="1"/>
  <c r="E30" i="18"/>
  <c r="F31" i="18"/>
  <c r="F42" i="18" s="1"/>
  <c r="G32" i="18"/>
  <c r="G43" i="18" s="1"/>
  <c r="B43" i="18"/>
  <c r="Q32" i="18"/>
  <c r="B25" i="18"/>
  <c r="J25" i="18"/>
  <c r="J36" i="18" s="1"/>
  <c r="H26" i="18"/>
  <c r="F27" i="18"/>
  <c r="F38" i="18" s="1"/>
  <c r="D28" i="18"/>
  <c r="D39" i="18" s="1"/>
  <c r="E29" i="18"/>
  <c r="F30" i="18"/>
  <c r="F41" i="18" s="1"/>
  <c r="G31" i="18"/>
  <c r="G42" i="18" s="1"/>
  <c r="F39" i="17"/>
  <c r="B43" i="17"/>
  <c r="R32" i="17"/>
  <c r="H42" i="17"/>
  <c r="H25" i="17"/>
  <c r="F26" i="17"/>
  <c r="F37" i="17" s="1"/>
  <c r="D27" i="17"/>
  <c r="D38" i="17" s="1"/>
  <c r="L27" i="17"/>
  <c r="B28" i="17"/>
  <c r="J28" i="17"/>
  <c r="J39" i="17" s="1"/>
  <c r="C29" i="17"/>
  <c r="C40" i="17" s="1"/>
  <c r="D30" i="17"/>
  <c r="D41" i="17" s="1"/>
  <c r="E31" i="17"/>
  <c r="F32" i="17"/>
  <c r="F43" i="17" s="1"/>
  <c r="B42" i="17"/>
  <c r="V27" i="17"/>
  <c r="I25" i="17"/>
  <c r="I36" i="17" s="1"/>
  <c r="G26" i="17"/>
  <c r="G37" i="17" s="1"/>
  <c r="E27" i="17"/>
  <c r="M27" i="17"/>
  <c r="C28" i="17"/>
  <c r="C39" i="17" s="1"/>
  <c r="D29" i="17"/>
  <c r="D40" i="17" s="1"/>
  <c r="E30" i="17"/>
  <c r="F31" i="17"/>
  <c r="F42" i="17" s="1"/>
  <c r="G32" i="17"/>
  <c r="G43" i="17" s="1"/>
  <c r="B38" i="17"/>
  <c r="B41" i="17"/>
  <c r="B25" i="17"/>
  <c r="J25" i="17"/>
  <c r="J36" i="17" s="1"/>
  <c r="H26" i="17"/>
  <c r="F27" i="17"/>
  <c r="F38" i="17" s="1"/>
  <c r="D28" i="17"/>
  <c r="D39" i="17" s="1"/>
  <c r="E29" i="17"/>
  <c r="F30" i="17"/>
  <c r="F41" i="17" s="1"/>
  <c r="G31" i="17"/>
  <c r="G42" i="17" s="1"/>
  <c r="G26" i="16"/>
  <c r="G37" i="16" s="1"/>
  <c r="E30" i="16"/>
  <c r="K25" i="16"/>
  <c r="G30" i="16"/>
  <c r="G41" i="16" s="1"/>
  <c r="B26" i="16"/>
  <c r="B32" i="16"/>
  <c r="J32" i="16"/>
  <c r="J43" i="16" s="1"/>
  <c r="E25" i="16"/>
  <c r="M25" i="16"/>
  <c r="C26" i="16"/>
  <c r="C37" i="16" s="1"/>
  <c r="K26" i="16"/>
  <c r="I27" i="16"/>
  <c r="I38" i="16" s="1"/>
  <c r="G28" i="16"/>
  <c r="G39" i="16" s="1"/>
  <c r="H29" i="16"/>
  <c r="I30" i="16"/>
  <c r="I41" i="16" s="1"/>
  <c r="B31" i="16"/>
  <c r="J31" i="16"/>
  <c r="J42" i="16" s="1"/>
  <c r="C32" i="16"/>
  <c r="C43" i="16" s="1"/>
  <c r="M27" i="16"/>
  <c r="D29" i="16"/>
  <c r="D40" i="16" s="1"/>
  <c r="H26" i="16"/>
  <c r="G27" i="16"/>
  <c r="G38" i="16" s="1"/>
  <c r="E28" i="16"/>
  <c r="H31" i="16"/>
  <c r="D25" i="16"/>
  <c r="D36" i="16" s="1"/>
  <c r="L25" i="16"/>
  <c r="J26" i="16"/>
  <c r="J37" i="16" s="1"/>
  <c r="H27" i="16"/>
  <c r="F28" i="16"/>
  <c r="F39" i="16" s="1"/>
  <c r="G29" i="16"/>
  <c r="G40" i="16" s="1"/>
  <c r="I31" i="16"/>
  <c r="I42" i="16" s="1"/>
  <c r="L26" i="16"/>
  <c r="B27" i="16"/>
  <c r="I29" i="16"/>
  <c r="I40" i="16" s="1"/>
  <c r="B30" i="16"/>
  <c r="C31" i="16"/>
  <c r="C42" i="16" s="1"/>
  <c r="D32" i="16"/>
  <c r="D43" i="16" s="1"/>
  <c r="C28" i="16"/>
  <c r="C39" i="16" s="1"/>
  <c r="G32" i="16"/>
  <c r="G43" i="16" s="1"/>
  <c r="J25" i="16"/>
  <c r="J36" i="16" s="1"/>
  <c r="F27" i="16"/>
  <c r="F38" i="16" s="1"/>
  <c r="E29" i="16"/>
  <c r="G31" i="16"/>
  <c r="G42" i="16" s="1"/>
  <c r="C25" i="16"/>
  <c r="C36" i="16" s="1"/>
  <c r="I26" i="16"/>
  <c r="I37" i="16" s="1"/>
  <c r="I32" i="16"/>
  <c r="I43" i="16" s="1"/>
  <c r="H30" i="16"/>
  <c r="F25" i="16"/>
  <c r="F36" i="16" s="1"/>
  <c r="J30" i="16"/>
  <c r="J41" i="16" s="1"/>
  <c r="G25" i="16"/>
  <c r="G36" i="16" s="1"/>
  <c r="M26" i="16"/>
  <c r="C27" i="16"/>
  <c r="C38" i="16" s="1"/>
  <c r="K27" i="16"/>
  <c r="B29" i="16"/>
  <c r="J29" i="16"/>
  <c r="J40" i="16" s="1"/>
  <c r="C30" i="16"/>
  <c r="C41" i="16" s="1"/>
  <c r="D31" i="16"/>
  <c r="D42" i="16" s="1"/>
  <c r="E32" i="16"/>
  <c r="I25" i="16"/>
  <c r="I36" i="16" s="1"/>
  <c r="E27" i="16"/>
  <c r="F31" i="16"/>
  <c r="F42" i="16" s="1"/>
  <c r="B25" i="16"/>
  <c r="D28" i="16"/>
  <c r="D39" i="16" s="1"/>
  <c r="F30" i="16"/>
  <c r="F41" i="16" s="1"/>
  <c r="H32" i="16"/>
  <c r="F29" i="16"/>
  <c r="F40" i="16" s="1"/>
  <c r="D26" i="16"/>
  <c r="D37" i="16" s="1"/>
  <c r="J27" i="16"/>
  <c r="J38" i="16" s="1"/>
  <c r="H28" i="16"/>
  <c r="E26" i="16"/>
  <c r="I28" i="16"/>
  <c r="I39" i="16" s="1"/>
  <c r="H25" i="16"/>
  <c r="F26" i="16"/>
  <c r="F37" i="16" s="1"/>
  <c r="D27" i="16"/>
  <c r="D38" i="16" s="1"/>
  <c r="L27" i="16"/>
  <c r="B28" i="16"/>
  <c r="J28" i="16"/>
  <c r="J39" i="16" s="1"/>
  <c r="C29" i="16"/>
  <c r="C40" i="16" s="1"/>
  <c r="D30" i="16"/>
  <c r="D41" i="16" s="1"/>
  <c r="E31" i="16"/>
  <c r="O18" i="15"/>
  <c r="O7" i="15"/>
  <c r="O18" i="14"/>
  <c r="I28" i="14" s="1"/>
  <c r="I39" i="14" s="1"/>
  <c r="O7" i="14"/>
  <c r="O18" i="13"/>
  <c r="J32" i="13" s="1"/>
  <c r="J43" i="13" s="1"/>
  <c r="O7" i="13"/>
  <c r="O18" i="12"/>
  <c r="C32" i="12" s="1"/>
  <c r="C43" i="12" s="1"/>
  <c r="O7" i="12"/>
  <c r="C32" i="11"/>
  <c r="C43" i="11" s="1"/>
  <c r="B32" i="11"/>
  <c r="J29" i="11"/>
  <c r="J40" i="11" s="1"/>
  <c r="I29" i="11"/>
  <c r="I40" i="11" s="1"/>
  <c r="H29" i="11"/>
  <c r="H40" i="11" s="1"/>
  <c r="F28" i="11"/>
  <c r="F39" i="11" s="1"/>
  <c r="C27" i="11"/>
  <c r="C38" i="11" s="1"/>
  <c r="B27" i="11"/>
  <c r="M26" i="11"/>
  <c r="G25" i="11"/>
  <c r="G36" i="11" s="1"/>
  <c r="E25" i="11"/>
  <c r="D25" i="11"/>
  <c r="D36" i="11" s="1"/>
  <c r="O18" i="11"/>
  <c r="H32" i="11" s="1"/>
  <c r="O7" i="11"/>
  <c r="B29" i="10"/>
  <c r="O18" i="10"/>
  <c r="E31" i="10" s="1"/>
  <c r="O7" i="10"/>
  <c r="T28" i="24" l="1"/>
  <c r="R30" i="24"/>
  <c r="B41" i="24"/>
  <c r="I38" i="24"/>
  <c r="U38" i="24" s="1"/>
  <c r="T25" i="24"/>
  <c r="V40" i="24"/>
  <c r="U29" i="24"/>
  <c r="Q30" i="24"/>
  <c r="E36" i="24"/>
  <c r="S36" i="24" s="1"/>
  <c r="V27" i="24"/>
  <c r="U40" i="24"/>
  <c r="V29" i="24"/>
  <c r="S28" i="24"/>
  <c r="R26" i="24"/>
  <c r="Q26" i="24"/>
  <c r="Q31" i="24"/>
  <c r="U32" i="24"/>
  <c r="R31" i="24"/>
  <c r="V27" i="23"/>
  <c r="T28" i="23"/>
  <c r="R30" i="23"/>
  <c r="R26" i="23"/>
  <c r="S28" i="23"/>
  <c r="V38" i="23"/>
  <c r="V31" i="23"/>
  <c r="V28" i="23"/>
  <c r="S32" i="23"/>
  <c r="U29" i="23"/>
  <c r="R29" i="23"/>
  <c r="U31" i="23"/>
  <c r="Q31" i="23"/>
  <c r="B42" i="23"/>
  <c r="R42" i="23" s="1"/>
  <c r="R37" i="22"/>
  <c r="S26" i="22"/>
  <c r="R29" i="22"/>
  <c r="S32" i="22"/>
  <c r="T32" i="22"/>
  <c r="U29" i="22"/>
  <c r="U41" i="22"/>
  <c r="U38" i="22"/>
  <c r="V38" i="22"/>
  <c r="V41" i="22"/>
  <c r="T25" i="22"/>
  <c r="S25" i="22"/>
  <c r="R40" i="22"/>
  <c r="Q31" i="22"/>
  <c r="V27" i="22"/>
  <c r="V30" i="22"/>
  <c r="T28" i="22"/>
  <c r="S43" i="22"/>
  <c r="E36" i="22"/>
  <c r="E39" i="22"/>
  <c r="U40" i="22"/>
  <c r="R26" i="22"/>
  <c r="Q26" i="22"/>
  <c r="U27" i="22"/>
  <c r="U30" i="22"/>
  <c r="R31" i="22"/>
  <c r="R32" i="21"/>
  <c r="U27" i="21"/>
  <c r="R31" i="21"/>
  <c r="U32" i="21"/>
  <c r="Q26" i="21"/>
  <c r="Q37" i="21"/>
  <c r="T25" i="21"/>
  <c r="V32" i="21"/>
  <c r="T31" i="24"/>
  <c r="E42" i="24"/>
  <c r="S31" i="24"/>
  <c r="T39" i="24"/>
  <c r="S39" i="24"/>
  <c r="Q27" i="24"/>
  <c r="E40" i="24"/>
  <c r="S29" i="24"/>
  <c r="T29" i="24"/>
  <c r="V31" i="24"/>
  <c r="T30" i="24"/>
  <c r="E41" i="24"/>
  <c r="S30" i="24"/>
  <c r="T43" i="24"/>
  <c r="S43" i="24"/>
  <c r="T26" i="24"/>
  <c r="F37" i="24"/>
  <c r="R32" i="24"/>
  <c r="B43" i="24"/>
  <c r="Q32" i="24"/>
  <c r="S26" i="24"/>
  <c r="R27" i="24"/>
  <c r="V26" i="24"/>
  <c r="H37" i="24"/>
  <c r="U26" i="24"/>
  <c r="U25" i="24"/>
  <c r="H36" i="24"/>
  <c r="V25" i="24"/>
  <c r="U28" i="24"/>
  <c r="J39" i="24"/>
  <c r="R40" i="24"/>
  <c r="Q40" i="24"/>
  <c r="R42" i="24"/>
  <c r="Q42" i="24"/>
  <c r="V43" i="24"/>
  <c r="U43" i="24"/>
  <c r="R41" i="24"/>
  <c r="Q41" i="24"/>
  <c r="U31" i="24"/>
  <c r="Q25" i="24"/>
  <c r="R25" i="24"/>
  <c r="B36" i="24"/>
  <c r="E38" i="24"/>
  <c r="S27" i="24"/>
  <c r="T27" i="24"/>
  <c r="T32" i="24"/>
  <c r="R28" i="24"/>
  <c r="Q28" i="24"/>
  <c r="B39" i="24"/>
  <c r="R29" i="24"/>
  <c r="Q29" i="24"/>
  <c r="T36" i="24"/>
  <c r="H41" i="24"/>
  <c r="V30" i="24"/>
  <c r="U30" i="24"/>
  <c r="V32" i="24"/>
  <c r="Q38" i="24"/>
  <c r="R38" i="24"/>
  <c r="V28" i="24"/>
  <c r="U42" i="24"/>
  <c r="V42" i="24"/>
  <c r="S32" i="24"/>
  <c r="T30" i="23"/>
  <c r="E41" i="23"/>
  <c r="S30" i="23"/>
  <c r="H41" i="23"/>
  <c r="V30" i="23"/>
  <c r="U30" i="23"/>
  <c r="U25" i="23"/>
  <c r="H36" i="23"/>
  <c r="V25" i="23"/>
  <c r="U42" i="23"/>
  <c r="V42" i="23"/>
  <c r="R40" i="23"/>
  <c r="Q40" i="23"/>
  <c r="R28" i="23"/>
  <c r="Q28" i="23"/>
  <c r="B39" i="23"/>
  <c r="Q32" i="23"/>
  <c r="R32" i="23"/>
  <c r="B43" i="23"/>
  <c r="R25" i="23"/>
  <c r="B36" i="23"/>
  <c r="Q25" i="23"/>
  <c r="R41" i="23"/>
  <c r="Q41" i="23"/>
  <c r="T27" i="23"/>
  <c r="E38" i="23"/>
  <c r="S27" i="23"/>
  <c r="U32" i="23"/>
  <c r="S43" i="23"/>
  <c r="T43" i="23"/>
  <c r="V26" i="23"/>
  <c r="H37" i="23"/>
  <c r="U26" i="23"/>
  <c r="R27" i="23"/>
  <c r="Q38" i="23"/>
  <c r="R38" i="23"/>
  <c r="T26" i="23"/>
  <c r="F37" i="23"/>
  <c r="T36" i="23"/>
  <c r="S36" i="23"/>
  <c r="V32" i="23"/>
  <c r="S26" i="23"/>
  <c r="J39" i="23"/>
  <c r="U28" i="23"/>
  <c r="T39" i="23"/>
  <c r="S39" i="23"/>
  <c r="T31" i="23"/>
  <c r="E42" i="23"/>
  <c r="S31" i="23"/>
  <c r="Q27" i="23"/>
  <c r="E40" i="23"/>
  <c r="S29" i="23"/>
  <c r="T29" i="23"/>
  <c r="Q29" i="23"/>
  <c r="V43" i="23"/>
  <c r="U43" i="23"/>
  <c r="T32" i="23"/>
  <c r="R42" i="22"/>
  <c r="Q42" i="22"/>
  <c r="U28" i="22"/>
  <c r="J39" i="22"/>
  <c r="U39" i="22" s="1"/>
  <c r="V26" i="22"/>
  <c r="H37" i="22"/>
  <c r="U26" i="22"/>
  <c r="T43" i="22"/>
  <c r="U32" i="22"/>
  <c r="U25" i="22"/>
  <c r="H36" i="22"/>
  <c r="V25" i="22"/>
  <c r="Q32" i="22"/>
  <c r="B43" i="22"/>
  <c r="R32" i="22"/>
  <c r="U31" i="22"/>
  <c r="V32" i="22"/>
  <c r="V43" i="22"/>
  <c r="U43" i="22"/>
  <c r="E40" i="22"/>
  <c r="S29" i="22"/>
  <c r="T29" i="22"/>
  <c r="T31" i="22"/>
  <c r="E42" i="22"/>
  <c r="S31" i="22"/>
  <c r="T36" i="22"/>
  <c r="S36" i="22"/>
  <c r="U42" i="22"/>
  <c r="V42" i="22"/>
  <c r="Q27" i="22"/>
  <c r="R25" i="22"/>
  <c r="Q25" i="22"/>
  <c r="B36" i="22"/>
  <c r="R41" i="22"/>
  <c r="Q41" i="22"/>
  <c r="Q38" i="22"/>
  <c r="R38" i="22"/>
  <c r="R30" i="22"/>
  <c r="T39" i="22"/>
  <c r="S39" i="22"/>
  <c r="Q30" i="22"/>
  <c r="R28" i="22"/>
  <c r="Q28" i="22"/>
  <c r="B39" i="22"/>
  <c r="T27" i="22"/>
  <c r="E38" i="22"/>
  <c r="S27" i="22"/>
  <c r="V39" i="22"/>
  <c r="T30" i="22"/>
  <c r="E41" i="22"/>
  <c r="S30" i="22"/>
  <c r="T26" i="22"/>
  <c r="F37" i="22"/>
  <c r="V31" i="22"/>
  <c r="V28" i="22"/>
  <c r="R30" i="21"/>
  <c r="Q30" i="21"/>
  <c r="B41" i="21"/>
  <c r="H39" i="21"/>
  <c r="V28" i="21"/>
  <c r="U28" i="21"/>
  <c r="S26" i="21"/>
  <c r="E37" i="21"/>
  <c r="T26" i="21"/>
  <c r="R43" i="21"/>
  <c r="Q43" i="21"/>
  <c r="R27" i="21"/>
  <c r="H37" i="21"/>
  <c r="V26" i="21"/>
  <c r="U26" i="21"/>
  <c r="Q27" i="21"/>
  <c r="V41" i="21"/>
  <c r="U41" i="21"/>
  <c r="E40" i="21"/>
  <c r="S29" i="21"/>
  <c r="T29" i="21"/>
  <c r="E42" i="21"/>
  <c r="S31" i="21"/>
  <c r="T31" i="21"/>
  <c r="Q29" i="21"/>
  <c r="B40" i="21"/>
  <c r="R29" i="21"/>
  <c r="S36" i="21"/>
  <c r="T36" i="21"/>
  <c r="V43" i="21"/>
  <c r="U43" i="21"/>
  <c r="U29" i="21"/>
  <c r="I40" i="21"/>
  <c r="R28" i="21"/>
  <c r="Q28" i="21"/>
  <c r="B39" i="21"/>
  <c r="Q42" i="21"/>
  <c r="R42" i="21"/>
  <c r="T28" i="21"/>
  <c r="E39" i="21"/>
  <c r="S28" i="21"/>
  <c r="U25" i="21"/>
  <c r="V25" i="21"/>
  <c r="H36" i="21"/>
  <c r="U31" i="21"/>
  <c r="H42" i="21"/>
  <c r="V31" i="21"/>
  <c r="T27" i="21"/>
  <c r="E38" i="21"/>
  <c r="S27" i="21"/>
  <c r="Q31" i="21"/>
  <c r="S25" i="21"/>
  <c r="T32" i="21"/>
  <c r="E43" i="21"/>
  <c r="S32" i="21"/>
  <c r="Q38" i="21"/>
  <c r="R38" i="21"/>
  <c r="Q25" i="21"/>
  <c r="R25" i="21"/>
  <c r="B36" i="21"/>
  <c r="T30" i="21"/>
  <c r="E41" i="21"/>
  <c r="S30" i="21"/>
  <c r="U38" i="21"/>
  <c r="V38" i="21"/>
  <c r="V27" i="21"/>
  <c r="U30" i="21"/>
  <c r="R26" i="21"/>
  <c r="V30" i="21"/>
  <c r="R30" i="20"/>
  <c r="U29" i="20"/>
  <c r="B42" i="20"/>
  <c r="S28" i="20"/>
  <c r="S25" i="20"/>
  <c r="H40" i="20"/>
  <c r="V40" i="20" s="1"/>
  <c r="R40" i="20"/>
  <c r="T25" i="20"/>
  <c r="Q31" i="20"/>
  <c r="S25" i="19"/>
  <c r="Q29" i="19"/>
  <c r="R29" i="19"/>
  <c r="U27" i="19"/>
  <c r="E36" i="19"/>
  <c r="Q40" i="19"/>
  <c r="R26" i="19"/>
  <c r="T43" i="19"/>
  <c r="V30" i="19"/>
  <c r="Q37" i="19"/>
  <c r="V32" i="19"/>
  <c r="U41" i="19"/>
  <c r="T39" i="19"/>
  <c r="Q26" i="19"/>
  <c r="R32" i="19"/>
  <c r="S39" i="19"/>
  <c r="U31" i="19"/>
  <c r="H40" i="19"/>
  <c r="U29" i="19"/>
  <c r="V31" i="19"/>
  <c r="Q32" i="19"/>
  <c r="V29" i="19"/>
  <c r="H38" i="19"/>
  <c r="U30" i="19"/>
  <c r="T28" i="19"/>
  <c r="T32" i="19"/>
  <c r="S32" i="19"/>
  <c r="S28" i="19"/>
  <c r="R31" i="19"/>
  <c r="F37" i="20"/>
  <c r="T26" i="20"/>
  <c r="R42" i="20"/>
  <c r="Q42" i="20"/>
  <c r="U28" i="20"/>
  <c r="J39" i="20"/>
  <c r="U39" i="20" s="1"/>
  <c r="U40" i="20"/>
  <c r="V27" i="20"/>
  <c r="H38" i="20"/>
  <c r="U27" i="20"/>
  <c r="Q38" i="20"/>
  <c r="R38" i="20"/>
  <c r="E38" i="20"/>
  <c r="S27" i="20"/>
  <c r="T27" i="20"/>
  <c r="T32" i="20"/>
  <c r="R28" i="20"/>
  <c r="Q28" i="20"/>
  <c r="B39" i="20"/>
  <c r="R27" i="20"/>
  <c r="R32" i="20"/>
  <c r="Q32" i="20"/>
  <c r="B43" i="20"/>
  <c r="B37" i="20"/>
  <c r="R26" i="20"/>
  <c r="Q26" i="20"/>
  <c r="U32" i="20"/>
  <c r="S26" i="20"/>
  <c r="V32" i="20"/>
  <c r="S32" i="20"/>
  <c r="Q27" i="20"/>
  <c r="V43" i="20"/>
  <c r="U43" i="20"/>
  <c r="V26" i="20"/>
  <c r="H37" i="20"/>
  <c r="U26" i="20"/>
  <c r="R29" i="20"/>
  <c r="R41" i="20"/>
  <c r="Q41" i="20"/>
  <c r="U42" i="20"/>
  <c r="V42" i="20"/>
  <c r="Q30" i="20"/>
  <c r="U31" i="20"/>
  <c r="T31" i="20"/>
  <c r="E42" i="20"/>
  <c r="S31" i="20"/>
  <c r="Q29" i="20"/>
  <c r="U25" i="20"/>
  <c r="H36" i="20"/>
  <c r="V25" i="20"/>
  <c r="T39" i="20"/>
  <c r="S39" i="20"/>
  <c r="S43" i="20"/>
  <c r="T28" i="20"/>
  <c r="E40" i="20"/>
  <c r="S29" i="20"/>
  <c r="T29" i="20"/>
  <c r="T30" i="20"/>
  <c r="E41" i="20"/>
  <c r="S30" i="20"/>
  <c r="H41" i="20"/>
  <c r="V30" i="20"/>
  <c r="U30" i="20"/>
  <c r="Q25" i="20"/>
  <c r="R25" i="20"/>
  <c r="B36" i="20"/>
  <c r="T36" i="20"/>
  <c r="S36" i="20"/>
  <c r="V31" i="20"/>
  <c r="V28" i="20"/>
  <c r="E40" i="19"/>
  <c r="S29" i="19"/>
  <c r="T29" i="19"/>
  <c r="R38" i="19"/>
  <c r="J39" i="19"/>
  <c r="U39" i="19" s="1"/>
  <c r="U28" i="19"/>
  <c r="V38" i="19"/>
  <c r="U38" i="19"/>
  <c r="R28" i="19"/>
  <c r="Q28" i="19"/>
  <c r="B39" i="19"/>
  <c r="V26" i="19"/>
  <c r="H37" i="19"/>
  <c r="U26" i="19"/>
  <c r="T30" i="19"/>
  <c r="E41" i="19"/>
  <c r="S30" i="19"/>
  <c r="F37" i="19"/>
  <c r="T26" i="19"/>
  <c r="Q30" i="19"/>
  <c r="S43" i="19"/>
  <c r="T27" i="19"/>
  <c r="E38" i="19"/>
  <c r="S27" i="19"/>
  <c r="Q41" i="19"/>
  <c r="R41" i="19"/>
  <c r="T31" i="19"/>
  <c r="E42" i="19"/>
  <c r="S31" i="19"/>
  <c r="R25" i="19"/>
  <c r="Q25" i="19"/>
  <c r="B36" i="19"/>
  <c r="T36" i="19"/>
  <c r="S36" i="19"/>
  <c r="V28" i="19"/>
  <c r="S26" i="19"/>
  <c r="R43" i="19"/>
  <c r="Q43" i="19"/>
  <c r="D38" i="19"/>
  <c r="Q38" i="19" s="1"/>
  <c r="R27" i="19"/>
  <c r="V43" i="19"/>
  <c r="U43" i="19"/>
  <c r="R42" i="19"/>
  <c r="Q42" i="19"/>
  <c r="U25" i="19"/>
  <c r="H36" i="19"/>
  <c r="V25" i="19"/>
  <c r="U42" i="19"/>
  <c r="V42" i="19"/>
  <c r="Q27" i="19"/>
  <c r="R42" i="18"/>
  <c r="U38" i="18"/>
  <c r="R27" i="18"/>
  <c r="Q30" i="18"/>
  <c r="T26" i="18"/>
  <c r="Q29" i="18"/>
  <c r="R26" i="18"/>
  <c r="V29" i="18"/>
  <c r="U31" i="18"/>
  <c r="E43" i="18"/>
  <c r="Q27" i="18"/>
  <c r="R30" i="18"/>
  <c r="H42" i="18"/>
  <c r="U42" i="18" s="1"/>
  <c r="R41" i="18"/>
  <c r="S37" i="18"/>
  <c r="V32" i="18"/>
  <c r="T25" i="18"/>
  <c r="Q31" i="18"/>
  <c r="Q26" i="18"/>
  <c r="R31" i="18"/>
  <c r="S25" i="18"/>
  <c r="V31" i="18"/>
  <c r="U30" i="18"/>
  <c r="H41" i="18"/>
  <c r="V27" i="18"/>
  <c r="U27" i="18"/>
  <c r="E39" i="18"/>
  <c r="T28" i="18"/>
  <c r="T37" i="18"/>
  <c r="S28" i="18"/>
  <c r="H40" i="18"/>
  <c r="U29" i="18"/>
  <c r="T43" i="17"/>
  <c r="U30" i="17"/>
  <c r="V31" i="17"/>
  <c r="R30" i="17"/>
  <c r="V32" i="17"/>
  <c r="T36" i="17"/>
  <c r="U31" i="17"/>
  <c r="V39" i="17"/>
  <c r="T39" i="17"/>
  <c r="U32" i="17"/>
  <c r="H40" i="17"/>
  <c r="U29" i="17"/>
  <c r="S28" i="17"/>
  <c r="T25" i="17"/>
  <c r="S37" i="17"/>
  <c r="Q31" i="17"/>
  <c r="R37" i="17"/>
  <c r="U27" i="17"/>
  <c r="R26" i="17"/>
  <c r="R27" i="17"/>
  <c r="S25" i="17"/>
  <c r="T28" i="17"/>
  <c r="R31" i="17"/>
  <c r="V29" i="17"/>
  <c r="Q26" i="17"/>
  <c r="H41" i="17"/>
  <c r="Q32" i="17"/>
  <c r="V26" i="18"/>
  <c r="U26" i="18"/>
  <c r="H37" i="18"/>
  <c r="T30" i="18"/>
  <c r="E41" i="18"/>
  <c r="S30" i="18"/>
  <c r="U25" i="18"/>
  <c r="H36" i="18"/>
  <c r="V25" i="18"/>
  <c r="R28" i="18"/>
  <c r="Q28" i="18"/>
  <c r="B39" i="18"/>
  <c r="R40" i="18"/>
  <c r="Q40" i="18"/>
  <c r="S32" i="18"/>
  <c r="T27" i="18"/>
  <c r="E38" i="18"/>
  <c r="S27" i="18"/>
  <c r="T36" i="18"/>
  <c r="S36" i="18"/>
  <c r="V43" i="18"/>
  <c r="U43" i="18"/>
  <c r="E40" i="18"/>
  <c r="S29" i="18"/>
  <c r="T29" i="18"/>
  <c r="Q38" i="18"/>
  <c r="R38" i="18"/>
  <c r="T31" i="18"/>
  <c r="E42" i="18"/>
  <c r="S31" i="18"/>
  <c r="R29" i="18"/>
  <c r="J39" i="18"/>
  <c r="U28" i="18"/>
  <c r="R43" i="18"/>
  <c r="Q43" i="18"/>
  <c r="V28" i="18"/>
  <c r="S26" i="18"/>
  <c r="Q41" i="18"/>
  <c r="R25" i="18"/>
  <c r="Q25" i="18"/>
  <c r="B36" i="18"/>
  <c r="S43" i="18"/>
  <c r="T43" i="18"/>
  <c r="R40" i="17"/>
  <c r="Q40" i="17"/>
  <c r="R43" i="17"/>
  <c r="Q43" i="17"/>
  <c r="H37" i="17"/>
  <c r="V26" i="17"/>
  <c r="U26" i="17"/>
  <c r="T30" i="17"/>
  <c r="E41" i="17"/>
  <c r="S30" i="17"/>
  <c r="T31" i="17"/>
  <c r="E42" i="17"/>
  <c r="S31" i="17"/>
  <c r="V41" i="17"/>
  <c r="U41" i="17"/>
  <c r="R29" i="17"/>
  <c r="S39" i="17"/>
  <c r="Q41" i="17"/>
  <c r="R41" i="17"/>
  <c r="T27" i="17"/>
  <c r="E38" i="17"/>
  <c r="S27" i="17"/>
  <c r="U25" i="17"/>
  <c r="H36" i="17"/>
  <c r="V25" i="17"/>
  <c r="Q30" i="17"/>
  <c r="S43" i="17"/>
  <c r="R25" i="17"/>
  <c r="Q25" i="17"/>
  <c r="B36" i="17"/>
  <c r="U38" i="17"/>
  <c r="V38" i="17"/>
  <c r="T26" i="17"/>
  <c r="S32" i="17"/>
  <c r="Q29" i="17"/>
  <c r="E40" i="17"/>
  <c r="S29" i="17"/>
  <c r="T29" i="17"/>
  <c r="Q38" i="17"/>
  <c r="R38" i="17"/>
  <c r="R42" i="17"/>
  <c r="Q42" i="17"/>
  <c r="V28" i="17"/>
  <c r="U39" i="17"/>
  <c r="V43" i="17"/>
  <c r="U43" i="17"/>
  <c r="T32" i="17"/>
  <c r="R28" i="17"/>
  <c r="Q28" i="17"/>
  <c r="B39" i="17"/>
  <c r="U42" i="17"/>
  <c r="V42" i="17"/>
  <c r="U28" i="17"/>
  <c r="S26" i="17"/>
  <c r="V25" i="16"/>
  <c r="H36" i="16"/>
  <c r="U25" i="16"/>
  <c r="E39" i="16"/>
  <c r="S28" i="16"/>
  <c r="T28" i="16"/>
  <c r="R25" i="16"/>
  <c r="Q25" i="16"/>
  <c r="B36" i="16"/>
  <c r="R31" i="16"/>
  <c r="Q31" i="16"/>
  <c r="B42" i="16"/>
  <c r="U29" i="16"/>
  <c r="H40" i="16"/>
  <c r="V29" i="16"/>
  <c r="Q26" i="16"/>
  <c r="R26" i="16"/>
  <c r="B37" i="16"/>
  <c r="B39" i="16"/>
  <c r="R28" i="16"/>
  <c r="Q28" i="16"/>
  <c r="H38" i="16"/>
  <c r="V27" i="16"/>
  <c r="U27" i="16"/>
  <c r="R30" i="16"/>
  <c r="Q30" i="16"/>
  <c r="B41" i="16"/>
  <c r="S25" i="16"/>
  <c r="E36" i="16"/>
  <c r="T25" i="16"/>
  <c r="T26" i="16"/>
  <c r="S26" i="16"/>
  <c r="E37" i="16"/>
  <c r="H39" i="16"/>
  <c r="V28" i="16"/>
  <c r="U28" i="16"/>
  <c r="H37" i="16"/>
  <c r="U26" i="16"/>
  <c r="V26" i="16"/>
  <c r="T32" i="16"/>
  <c r="E43" i="16"/>
  <c r="S32" i="16"/>
  <c r="E40" i="16"/>
  <c r="T29" i="16"/>
  <c r="S29" i="16"/>
  <c r="E41" i="16"/>
  <c r="S30" i="16"/>
  <c r="T30" i="16"/>
  <c r="E42" i="16"/>
  <c r="S31" i="16"/>
  <c r="T31" i="16"/>
  <c r="V31" i="16"/>
  <c r="H42" i="16"/>
  <c r="U31" i="16"/>
  <c r="U30" i="16"/>
  <c r="H41" i="16"/>
  <c r="V30" i="16"/>
  <c r="Q29" i="16"/>
  <c r="R29" i="16"/>
  <c r="B40" i="16"/>
  <c r="R32" i="16"/>
  <c r="Q32" i="16"/>
  <c r="B43" i="16"/>
  <c r="S27" i="16"/>
  <c r="T27" i="16"/>
  <c r="E38" i="16"/>
  <c r="H43" i="16"/>
  <c r="V32" i="16"/>
  <c r="U32" i="16"/>
  <c r="R27" i="16"/>
  <c r="Q27" i="16"/>
  <c r="B38" i="16"/>
  <c r="L27" i="15"/>
  <c r="J26" i="15"/>
  <c r="J37" i="15" s="1"/>
  <c r="B30" i="15"/>
  <c r="F25" i="15"/>
  <c r="F36" i="15" s="1"/>
  <c r="E26" i="15"/>
  <c r="E37" i="15" s="1"/>
  <c r="G27" i="15"/>
  <c r="G38" i="15" s="1"/>
  <c r="H28" i="15"/>
  <c r="H39" i="15" s="1"/>
  <c r="J29" i="15"/>
  <c r="J40" i="15" s="1"/>
  <c r="B31" i="15"/>
  <c r="D32" i="15"/>
  <c r="D43" i="15" s="1"/>
  <c r="G25" i="15"/>
  <c r="G36" i="15" s="1"/>
  <c r="I26" i="15"/>
  <c r="I37" i="15" s="1"/>
  <c r="H27" i="15"/>
  <c r="I28" i="15"/>
  <c r="I39" i="15" s="1"/>
  <c r="C31" i="15"/>
  <c r="C42" i="15" s="1"/>
  <c r="E32" i="15"/>
  <c r="E43" i="15" s="1"/>
  <c r="K25" i="15"/>
  <c r="I27" i="15"/>
  <c r="I38" i="15" s="1"/>
  <c r="D31" i="15"/>
  <c r="D42" i="15" s="1"/>
  <c r="K26" i="15"/>
  <c r="C30" i="15"/>
  <c r="C41" i="15" s="1"/>
  <c r="H32" i="15"/>
  <c r="H43" i="15" s="1"/>
  <c r="F29" i="15"/>
  <c r="F40" i="15" s="1"/>
  <c r="C25" i="15"/>
  <c r="C36" i="15" s="1"/>
  <c r="B26" i="15"/>
  <c r="B37" i="15" s="1"/>
  <c r="M26" i="15"/>
  <c r="E28" i="15"/>
  <c r="G29" i="15"/>
  <c r="G40" i="15" s="1"/>
  <c r="H30" i="15"/>
  <c r="H41" i="15" s="1"/>
  <c r="J31" i="15"/>
  <c r="J42" i="15" s="1"/>
  <c r="I32" i="15"/>
  <c r="I43" i="15" s="1"/>
  <c r="L25" i="15"/>
  <c r="B29" i="15"/>
  <c r="J32" i="15"/>
  <c r="J43" i="15" s="1"/>
  <c r="M25" i="15"/>
  <c r="L26" i="15"/>
  <c r="G30" i="15"/>
  <c r="G41" i="15" s="1"/>
  <c r="D25" i="15"/>
  <c r="D36" i="15" s="1"/>
  <c r="C26" i="15"/>
  <c r="C37" i="15" s="1"/>
  <c r="R37" i="15" s="1"/>
  <c r="B27" i="15"/>
  <c r="B38" i="15" s="1"/>
  <c r="F28" i="15"/>
  <c r="F39" i="15" s="1"/>
  <c r="H29" i="15"/>
  <c r="I30" i="15"/>
  <c r="I41" i="15" s="1"/>
  <c r="B32" i="15"/>
  <c r="J27" i="15"/>
  <c r="J38" i="15" s="1"/>
  <c r="H31" i="15"/>
  <c r="V31" i="15" s="1"/>
  <c r="K27" i="15"/>
  <c r="I31" i="15"/>
  <c r="I42" i="15" s="1"/>
  <c r="E25" i="15"/>
  <c r="D26" i="15"/>
  <c r="D37" i="15" s="1"/>
  <c r="C27" i="15"/>
  <c r="C38" i="15" s="1"/>
  <c r="G28" i="15"/>
  <c r="G39" i="15" s="1"/>
  <c r="I29" i="15"/>
  <c r="I40" i="15" s="1"/>
  <c r="J30" i="15"/>
  <c r="J41" i="15" s="1"/>
  <c r="C32" i="15"/>
  <c r="C43" i="15" s="1"/>
  <c r="B32" i="14"/>
  <c r="I32" i="14"/>
  <c r="I43" i="14" s="1"/>
  <c r="J32" i="14"/>
  <c r="J43" i="14" s="1"/>
  <c r="G25" i="14"/>
  <c r="G36" i="14" s="1"/>
  <c r="I26" i="14"/>
  <c r="I37" i="14" s="1"/>
  <c r="H27" i="14"/>
  <c r="H38" i="14" s="1"/>
  <c r="C26" i="14"/>
  <c r="C37" i="14" s="1"/>
  <c r="F28" i="14"/>
  <c r="F39" i="14" s="1"/>
  <c r="J30" i="14"/>
  <c r="J41" i="14" s="1"/>
  <c r="E25" i="14"/>
  <c r="C27" i="14"/>
  <c r="C38" i="14" s="1"/>
  <c r="J29" i="14"/>
  <c r="J40" i="14" s="1"/>
  <c r="B31" i="14"/>
  <c r="R31" i="14" s="1"/>
  <c r="D32" i="14"/>
  <c r="D43" i="14" s="1"/>
  <c r="D25" i="14"/>
  <c r="D36" i="14" s="1"/>
  <c r="B27" i="14"/>
  <c r="I29" i="14"/>
  <c r="I40" i="14" s="1"/>
  <c r="C32" i="14"/>
  <c r="C43" i="14" s="1"/>
  <c r="D26" i="14"/>
  <c r="D37" i="14" s="1"/>
  <c r="G28" i="14"/>
  <c r="G39" i="14" s="1"/>
  <c r="T39" i="14" s="1"/>
  <c r="F25" i="14"/>
  <c r="F36" i="14" s="1"/>
  <c r="E26" i="14"/>
  <c r="E37" i="14" s="1"/>
  <c r="G27" i="14"/>
  <c r="G38" i="14" s="1"/>
  <c r="H28" i="14"/>
  <c r="H39" i="14" s="1"/>
  <c r="C31" i="14"/>
  <c r="C42" i="14" s="1"/>
  <c r="E32" i="14"/>
  <c r="E43" i="14" s="1"/>
  <c r="B30" i="14"/>
  <c r="D31" i="14"/>
  <c r="D42" i="14" s="1"/>
  <c r="K25" i="14"/>
  <c r="J26" i="14"/>
  <c r="J37" i="14" s="1"/>
  <c r="I27" i="14"/>
  <c r="I38" i="14" s="1"/>
  <c r="B29" i="14"/>
  <c r="C30" i="14"/>
  <c r="C41" i="14" s="1"/>
  <c r="H31" i="14"/>
  <c r="L25" i="14"/>
  <c r="J27" i="14"/>
  <c r="J38" i="14" s="1"/>
  <c r="I31" i="14"/>
  <c r="I42" i="14" s="1"/>
  <c r="H32" i="14"/>
  <c r="V32" i="14" s="1"/>
  <c r="M25" i="14"/>
  <c r="L26" i="14"/>
  <c r="K27" i="14"/>
  <c r="G29" i="14"/>
  <c r="G40" i="14" s="1"/>
  <c r="H30" i="14"/>
  <c r="H41" i="14" s="1"/>
  <c r="J31" i="14"/>
  <c r="J42" i="14" s="1"/>
  <c r="K26" i="14"/>
  <c r="F29" i="14"/>
  <c r="F40" i="14" s="1"/>
  <c r="G30" i="14"/>
  <c r="G41" i="14" s="1"/>
  <c r="C25" i="14"/>
  <c r="C36" i="14" s="1"/>
  <c r="B26" i="14"/>
  <c r="B37" i="14" s="1"/>
  <c r="M26" i="14"/>
  <c r="E28" i="14"/>
  <c r="E39" i="14" s="1"/>
  <c r="H29" i="14"/>
  <c r="H40" i="14" s="1"/>
  <c r="I30" i="14"/>
  <c r="I41" i="14" s="1"/>
  <c r="V41" i="14" s="1"/>
  <c r="I32" i="13"/>
  <c r="I43" i="13" s="1"/>
  <c r="E32" i="13"/>
  <c r="E43" i="13" s="1"/>
  <c r="K25" i="13"/>
  <c r="B30" i="13"/>
  <c r="K26" i="13"/>
  <c r="H31" i="13"/>
  <c r="K27" i="13"/>
  <c r="E28" i="13"/>
  <c r="E39" i="13" s="1"/>
  <c r="S39" i="13" s="1"/>
  <c r="H30" i="13"/>
  <c r="H41" i="13" s="1"/>
  <c r="D25" i="13"/>
  <c r="D36" i="13" s="1"/>
  <c r="C26" i="13"/>
  <c r="C37" i="13" s="1"/>
  <c r="B27" i="13"/>
  <c r="B38" i="13" s="1"/>
  <c r="F28" i="13"/>
  <c r="F39" i="13" s="1"/>
  <c r="I29" i="13"/>
  <c r="I40" i="13" s="1"/>
  <c r="I30" i="13"/>
  <c r="I41" i="13" s="1"/>
  <c r="B32" i="13"/>
  <c r="Q32" i="13" s="1"/>
  <c r="J26" i="13"/>
  <c r="J37" i="13" s="1"/>
  <c r="B29" i="13"/>
  <c r="B40" i="13" s="1"/>
  <c r="L25" i="13"/>
  <c r="C30" i="13"/>
  <c r="C41" i="13" s="1"/>
  <c r="L26" i="13"/>
  <c r="G30" i="13"/>
  <c r="G41" i="13" s="1"/>
  <c r="B26" i="13"/>
  <c r="B37" i="13" s="1"/>
  <c r="Q37" i="13" s="1"/>
  <c r="H29" i="13"/>
  <c r="J31" i="13"/>
  <c r="J42" i="13" s="1"/>
  <c r="E25" i="13"/>
  <c r="E36" i="13" s="1"/>
  <c r="D26" i="13"/>
  <c r="D37" i="13" s="1"/>
  <c r="C27" i="13"/>
  <c r="C38" i="13" s="1"/>
  <c r="G28" i="13"/>
  <c r="G39" i="13" s="1"/>
  <c r="J29" i="13"/>
  <c r="J40" i="13" s="1"/>
  <c r="J30" i="13"/>
  <c r="J41" i="13" s="1"/>
  <c r="C32" i="13"/>
  <c r="C43" i="13" s="1"/>
  <c r="F29" i="13"/>
  <c r="F40" i="13" s="1"/>
  <c r="M25" i="13"/>
  <c r="G29" i="13"/>
  <c r="G40" i="13" s="1"/>
  <c r="C25" i="13"/>
  <c r="C36" i="13" s="1"/>
  <c r="G27" i="13"/>
  <c r="G38" i="13" s="1"/>
  <c r="B31" i="13"/>
  <c r="B42" i="13" s="1"/>
  <c r="D32" i="13"/>
  <c r="D43" i="13" s="1"/>
  <c r="I27" i="13"/>
  <c r="I38" i="13" s="1"/>
  <c r="V38" i="13" s="1"/>
  <c r="D31" i="13"/>
  <c r="D42" i="13" s="1"/>
  <c r="J27" i="13"/>
  <c r="J38" i="13" s="1"/>
  <c r="H32" i="13"/>
  <c r="U32" i="13" s="1"/>
  <c r="I31" i="13"/>
  <c r="I42" i="13" s="1"/>
  <c r="M26" i="13"/>
  <c r="F25" i="13"/>
  <c r="F36" i="13" s="1"/>
  <c r="E26" i="13"/>
  <c r="E37" i="13" s="1"/>
  <c r="H28" i="13"/>
  <c r="H39" i="13" s="1"/>
  <c r="G25" i="13"/>
  <c r="G36" i="13" s="1"/>
  <c r="I26" i="13"/>
  <c r="I37" i="13" s="1"/>
  <c r="H27" i="13"/>
  <c r="H38" i="13" s="1"/>
  <c r="I28" i="13"/>
  <c r="I39" i="13" s="1"/>
  <c r="C31" i="13"/>
  <c r="C42" i="13" s="1"/>
  <c r="H40" i="15"/>
  <c r="B43" i="15"/>
  <c r="H38" i="15"/>
  <c r="B40" i="15"/>
  <c r="H25" i="15"/>
  <c r="F26" i="15"/>
  <c r="F37" i="15" s="1"/>
  <c r="D27" i="15"/>
  <c r="D38" i="15" s="1"/>
  <c r="B28" i="15"/>
  <c r="J28" i="15"/>
  <c r="C29" i="15"/>
  <c r="C40" i="15" s="1"/>
  <c r="D30" i="15"/>
  <c r="D41" i="15" s="1"/>
  <c r="R30" i="15"/>
  <c r="E31" i="15"/>
  <c r="F32" i="15"/>
  <c r="F43" i="15" s="1"/>
  <c r="B42" i="15"/>
  <c r="E36" i="15"/>
  <c r="B41" i="15"/>
  <c r="I25" i="15"/>
  <c r="I36" i="15" s="1"/>
  <c r="T25" i="15"/>
  <c r="G26" i="15"/>
  <c r="G37" i="15" s="1"/>
  <c r="S37" i="15" s="1"/>
  <c r="E27" i="15"/>
  <c r="M27" i="15"/>
  <c r="C28" i="15"/>
  <c r="C39" i="15" s="1"/>
  <c r="D29" i="15"/>
  <c r="D40" i="15" s="1"/>
  <c r="E30" i="15"/>
  <c r="F31" i="15"/>
  <c r="F42" i="15" s="1"/>
  <c r="G32" i="15"/>
  <c r="G43" i="15" s="1"/>
  <c r="B25" i="15"/>
  <c r="J25" i="15"/>
  <c r="J36" i="15" s="1"/>
  <c r="H26" i="15"/>
  <c r="F27" i="15"/>
  <c r="F38" i="15" s="1"/>
  <c r="D28" i="15"/>
  <c r="D39" i="15" s="1"/>
  <c r="E29" i="15"/>
  <c r="F30" i="15"/>
  <c r="F41" i="15" s="1"/>
  <c r="G31" i="15"/>
  <c r="G42" i="15" s="1"/>
  <c r="R37" i="14"/>
  <c r="S39" i="14"/>
  <c r="B41" i="14"/>
  <c r="H25" i="14"/>
  <c r="F26" i="14"/>
  <c r="D27" i="14"/>
  <c r="D38" i="14" s="1"/>
  <c r="L27" i="14"/>
  <c r="B28" i="14"/>
  <c r="J28" i="14"/>
  <c r="C29" i="14"/>
  <c r="C40" i="14" s="1"/>
  <c r="D30" i="14"/>
  <c r="D41" i="14" s="1"/>
  <c r="R30" i="14"/>
  <c r="E31" i="14"/>
  <c r="F32" i="14"/>
  <c r="F43" i="14" s="1"/>
  <c r="B43" i="14"/>
  <c r="B40" i="14"/>
  <c r="I25" i="14"/>
  <c r="I36" i="14" s="1"/>
  <c r="G26" i="14"/>
  <c r="G37" i="14" s="1"/>
  <c r="R26" i="14"/>
  <c r="E27" i="14"/>
  <c r="M27" i="14"/>
  <c r="C28" i="14"/>
  <c r="C39" i="14" s="1"/>
  <c r="D29" i="14"/>
  <c r="D40" i="14" s="1"/>
  <c r="E30" i="14"/>
  <c r="F31" i="14"/>
  <c r="F42" i="14" s="1"/>
  <c r="G32" i="14"/>
  <c r="G43" i="14" s="1"/>
  <c r="T43" i="14" s="1"/>
  <c r="B38" i="14"/>
  <c r="B25" i="14"/>
  <c r="J25" i="14"/>
  <c r="J36" i="14" s="1"/>
  <c r="H26" i="14"/>
  <c r="F27" i="14"/>
  <c r="F38" i="14" s="1"/>
  <c r="D28" i="14"/>
  <c r="D39" i="14" s="1"/>
  <c r="E29" i="14"/>
  <c r="F30" i="14"/>
  <c r="F41" i="14" s="1"/>
  <c r="G31" i="14"/>
  <c r="G42" i="14" s="1"/>
  <c r="R30" i="13"/>
  <c r="H43" i="13"/>
  <c r="V32" i="13"/>
  <c r="B41" i="13"/>
  <c r="H42" i="13"/>
  <c r="Q30" i="13"/>
  <c r="H25" i="13"/>
  <c r="F26" i="13"/>
  <c r="F37" i="13" s="1"/>
  <c r="D27" i="13"/>
  <c r="D38" i="13" s="1"/>
  <c r="L27" i="13"/>
  <c r="B28" i="13"/>
  <c r="J28" i="13"/>
  <c r="C29" i="13"/>
  <c r="C40" i="13" s="1"/>
  <c r="D30" i="13"/>
  <c r="D41" i="13" s="1"/>
  <c r="E31" i="13"/>
  <c r="F32" i="13"/>
  <c r="F43" i="13" s="1"/>
  <c r="G26" i="13"/>
  <c r="G37" i="13" s="1"/>
  <c r="E27" i="13"/>
  <c r="M27" i="13"/>
  <c r="C28" i="13"/>
  <c r="C39" i="13" s="1"/>
  <c r="D29" i="13"/>
  <c r="D40" i="13" s="1"/>
  <c r="E30" i="13"/>
  <c r="F31" i="13"/>
  <c r="F42" i="13" s="1"/>
  <c r="G32" i="13"/>
  <c r="G43" i="13" s="1"/>
  <c r="I25" i="13"/>
  <c r="I36" i="13" s="1"/>
  <c r="B25" i="13"/>
  <c r="J25" i="13"/>
  <c r="J36" i="13" s="1"/>
  <c r="H26" i="13"/>
  <c r="F27" i="13"/>
  <c r="F38" i="13" s="1"/>
  <c r="D28" i="13"/>
  <c r="D39" i="13" s="1"/>
  <c r="E29" i="13"/>
  <c r="F30" i="13"/>
  <c r="F41" i="13" s="1"/>
  <c r="G31" i="13"/>
  <c r="G42" i="13" s="1"/>
  <c r="D26" i="12"/>
  <c r="D37" i="12" s="1"/>
  <c r="G28" i="12"/>
  <c r="G39" i="12" s="1"/>
  <c r="J29" i="12"/>
  <c r="J40" i="12" s="1"/>
  <c r="B32" i="12"/>
  <c r="B43" i="12" s="1"/>
  <c r="E25" i="12"/>
  <c r="E36" i="12" s="1"/>
  <c r="C27" i="12"/>
  <c r="C38" i="12" s="1"/>
  <c r="F25" i="12"/>
  <c r="F36" i="12" s="1"/>
  <c r="E26" i="12"/>
  <c r="E37" i="12" s="1"/>
  <c r="G27" i="12"/>
  <c r="G38" i="12" s="1"/>
  <c r="H28" i="12"/>
  <c r="B31" i="12"/>
  <c r="G25" i="12"/>
  <c r="G36" i="12" s="1"/>
  <c r="H27" i="12"/>
  <c r="B30" i="12"/>
  <c r="B41" i="12" s="1"/>
  <c r="E32" i="12"/>
  <c r="K25" i="12"/>
  <c r="I27" i="12"/>
  <c r="I38" i="12" s="1"/>
  <c r="C30" i="12"/>
  <c r="C41" i="12" s="1"/>
  <c r="I32" i="12"/>
  <c r="I43" i="12" s="1"/>
  <c r="L25" i="12"/>
  <c r="F29" i="12"/>
  <c r="F40" i="12" s="1"/>
  <c r="H31" i="12"/>
  <c r="H32" i="12"/>
  <c r="M25" i="12"/>
  <c r="L26" i="12"/>
  <c r="K27" i="12"/>
  <c r="G29" i="12"/>
  <c r="G40" i="12" s="1"/>
  <c r="H30" i="12"/>
  <c r="H41" i="12" s="1"/>
  <c r="I31" i="12"/>
  <c r="I42" i="12" s="1"/>
  <c r="D32" i="12"/>
  <c r="D43" i="12" s="1"/>
  <c r="I26" i="12"/>
  <c r="I37" i="12" s="1"/>
  <c r="I28" i="12"/>
  <c r="I39" i="12" s="1"/>
  <c r="C31" i="12"/>
  <c r="C42" i="12" s="1"/>
  <c r="J26" i="12"/>
  <c r="J37" i="12" s="1"/>
  <c r="B29" i="12"/>
  <c r="B40" i="12" s="1"/>
  <c r="D31" i="12"/>
  <c r="D42" i="12" s="1"/>
  <c r="K26" i="12"/>
  <c r="J32" i="12"/>
  <c r="J43" i="12" s="1"/>
  <c r="C25" i="12"/>
  <c r="C36" i="12" s="1"/>
  <c r="B26" i="12"/>
  <c r="B37" i="12" s="1"/>
  <c r="R37" i="12" s="1"/>
  <c r="M26" i="12"/>
  <c r="E28" i="12"/>
  <c r="E39" i="12" s="1"/>
  <c r="H29" i="12"/>
  <c r="I30" i="12"/>
  <c r="I41" i="12" s="1"/>
  <c r="J31" i="12"/>
  <c r="J42" i="12" s="1"/>
  <c r="J27" i="12"/>
  <c r="J38" i="12" s="1"/>
  <c r="G30" i="12"/>
  <c r="G41" i="12" s="1"/>
  <c r="D25" i="12"/>
  <c r="D36" i="12" s="1"/>
  <c r="C26" i="12"/>
  <c r="C37" i="12" s="1"/>
  <c r="B27" i="12"/>
  <c r="B38" i="12" s="1"/>
  <c r="F28" i="12"/>
  <c r="F39" i="12" s="1"/>
  <c r="I29" i="12"/>
  <c r="I40" i="12" s="1"/>
  <c r="J30" i="12"/>
  <c r="J41" i="12" s="1"/>
  <c r="D26" i="11"/>
  <c r="D37" i="11" s="1"/>
  <c r="G28" i="11"/>
  <c r="G39" i="11" s="1"/>
  <c r="B31" i="11"/>
  <c r="Q32" i="11"/>
  <c r="D32" i="11"/>
  <c r="D43" i="11" s="1"/>
  <c r="M25" i="11"/>
  <c r="K27" i="11"/>
  <c r="H30" i="11"/>
  <c r="H41" i="11" s="1"/>
  <c r="V41" i="11" s="1"/>
  <c r="B26" i="11"/>
  <c r="B37" i="11" s="1"/>
  <c r="E28" i="11"/>
  <c r="E39" i="11" s="1"/>
  <c r="I30" i="11"/>
  <c r="I41" i="11" s="1"/>
  <c r="H25" i="11"/>
  <c r="H36" i="11" s="1"/>
  <c r="C26" i="11"/>
  <c r="C37" i="11" s="1"/>
  <c r="J30" i="11"/>
  <c r="J41" i="11" s="1"/>
  <c r="C25" i="11"/>
  <c r="C36" i="11" s="1"/>
  <c r="L26" i="11"/>
  <c r="G29" i="11"/>
  <c r="G40" i="11" s="1"/>
  <c r="J31" i="11"/>
  <c r="J42" i="11" s="1"/>
  <c r="F25" i="11"/>
  <c r="F36" i="11" s="1"/>
  <c r="E26" i="11"/>
  <c r="E37" i="11" s="1"/>
  <c r="G27" i="11"/>
  <c r="G38" i="11" s="1"/>
  <c r="H28" i="11"/>
  <c r="H39" i="11" s="1"/>
  <c r="U29" i="11"/>
  <c r="C31" i="11"/>
  <c r="C42" i="11" s="1"/>
  <c r="E32" i="11"/>
  <c r="E43" i="11" s="1"/>
  <c r="T25" i="11"/>
  <c r="I26" i="11"/>
  <c r="I37" i="11" s="1"/>
  <c r="H27" i="11"/>
  <c r="H38" i="11" s="1"/>
  <c r="I28" i="11"/>
  <c r="I39" i="11" s="1"/>
  <c r="B30" i="11"/>
  <c r="B41" i="11" s="1"/>
  <c r="D31" i="11"/>
  <c r="D42" i="11" s="1"/>
  <c r="I32" i="11"/>
  <c r="I43" i="11" s="1"/>
  <c r="K25" i="11"/>
  <c r="J26" i="11"/>
  <c r="J37" i="11" s="1"/>
  <c r="I27" i="11"/>
  <c r="I38" i="11" s="1"/>
  <c r="B29" i="11"/>
  <c r="B40" i="11" s="1"/>
  <c r="C30" i="11"/>
  <c r="C41" i="11" s="1"/>
  <c r="H31" i="11"/>
  <c r="V31" i="11" s="1"/>
  <c r="J32" i="11"/>
  <c r="J43" i="11" s="1"/>
  <c r="L25" i="11"/>
  <c r="K26" i="11"/>
  <c r="J27" i="11"/>
  <c r="J38" i="11" s="1"/>
  <c r="F29" i="11"/>
  <c r="F40" i="11" s="1"/>
  <c r="G30" i="11"/>
  <c r="G41" i="11" s="1"/>
  <c r="I31" i="11"/>
  <c r="I42" i="11" s="1"/>
  <c r="F32" i="10"/>
  <c r="F43" i="10" s="1"/>
  <c r="F26" i="10"/>
  <c r="F37" i="10" s="1"/>
  <c r="D30" i="10"/>
  <c r="D41" i="10" s="1"/>
  <c r="E25" i="10"/>
  <c r="S25" i="10" s="1"/>
  <c r="F25" i="10"/>
  <c r="F36" i="10" s="1"/>
  <c r="K26" i="10"/>
  <c r="C29" i="10"/>
  <c r="C40" i="10" s="1"/>
  <c r="J31" i="10"/>
  <c r="J42" i="10" s="1"/>
  <c r="G25" i="10"/>
  <c r="G36" i="10" s="1"/>
  <c r="B27" i="10"/>
  <c r="B38" i="10" s="1"/>
  <c r="B30" i="10"/>
  <c r="D32" i="10"/>
  <c r="D43" i="10" s="1"/>
  <c r="H25" i="10"/>
  <c r="C27" i="10"/>
  <c r="C38" i="10" s="1"/>
  <c r="C30" i="10"/>
  <c r="C41" i="10" s="1"/>
  <c r="E32" i="10"/>
  <c r="E43" i="10" s="1"/>
  <c r="D26" i="10"/>
  <c r="D37" i="10" s="1"/>
  <c r="B28" i="10"/>
  <c r="C31" i="10"/>
  <c r="C42" i="10" s="1"/>
  <c r="M25" i="10"/>
  <c r="D27" i="10"/>
  <c r="D38" i="10" s="1"/>
  <c r="C26" i="10"/>
  <c r="C37" i="10" s="1"/>
  <c r="L27" i="10"/>
  <c r="B31" i="10"/>
  <c r="B42" i="10" s="1"/>
  <c r="H32" i="10"/>
  <c r="H43" i="10" s="1"/>
  <c r="E26" i="10"/>
  <c r="J28" i="10"/>
  <c r="J39" i="10" s="1"/>
  <c r="D31" i="10"/>
  <c r="D42" i="10" s="1"/>
  <c r="H43" i="12"/>
  <c r="T36" i="12"/>
  <c r="Q30" i="12"/>
  <c r="H39" i="12"/>
  <c r="E43" i="12"/>
  <c r="H25" i="12"/>
  <c r="F26" i="12"/>
  <c r="D27" i="12"/>
  <c r="L27" i="12"/>
  <c r="B28" i="12"/>
  <c r="J28" i="12"/>
  <c r="C29" i="12"/>
  <c r="C40" i="12" s="1"/>
  <c r="D30" i="12"/>
  <c r="D41" i="12" s="1"/>
  <c r="E31" i="12"/>
  <c r="F32" i="12"/>
  <c r="F43" i="12" s="1"/>
  <c r="H42" i="12"/>
  <c r="I25" i="12"/>
  <c r="I36" i="12" s="1"/>
  <c r="G26" i="12"/>
  <c r="G37" i="12" s="1"/>
  <c r="E27" i="12"/>
  <c r="M27" i="12"/>
  <c r="C28" i="12"/>
  <c r="C39" i="12" s="1"/>
  <c r="D29" i="12"/>
  <c r="D40" i="12" s="1"/>
  <c r="E30" i="12"/>
  <c r="F31" i="12"/>
  <c r="F42" i="12" s="1"/>
  <c r="G32" i="12"/>
  <c r="G43" i="12" s="1"/>
  <c r="B25" i="12"/>
  <c r="J25" i="12"/>
  <c r="J36" i="12" s="1"/>
  <c r="H26" i="12"/>
  <c r="F27" i="12"/>
  <c r="F38" i="12" s="1"/>
  <c r="D28" i="12"/>
  <c r="D39" i="12" s="1"/>
  <c r="E29" i="12"/>
  <c r="F30" i="12"/>
  <c r="F41" i="12" s="1"/>
  <c r="G31" i="12"/>
  <c r="G42" i="12" s="1"/>
  <c r="V38" i="11"/>
  <c r="U38" i="11"/>
  <c r="H43" i="11"/>
  <c r="R37" i="11"/>
  <c r="Q37" i="11"/>
  <c r="T39" i="11"/>
  <c r="S39" i="11"/>
  <c r="U40" i="11"/>
  <c r="V40" i="11"/>
  <c r="T28" i="11"/>
  <c r="B43" i="11"/>
  <c r="V29" i="11"/>
  <c r="R32" i="11"/>
  <c r="S28" i="11"/>
  <c r="U30" i="11"/>
  <c r="E36" i="11"/>
  <c r="S25" i="11"/>
  <c r="F26" i="11"/>
  <c r="D27" i="11"/>
  <c r="D38" i="11" s="1"/>
  <c r="L27" i="11"/>
  <c r="B28" i="11"/>
  <c r="J28" i="11"/>
  <c r="C29" i="11"/>
  <c r="C40" i="11" s="1"/>
  <c r="D30" i="11"/>
  <c r="D41" i="11" s="1"/>
  <c r="E31" i="11"/>
  <c r="F32" i="11"/>
  <c r="F43" i="11" s="1"/>
  <c r="V27" i="11"/>
  <c r="I25" i="11"/>
  <c r="I36" i="11" s="1"/>
  <c r="G26" i="11"/>
  <c r="G37" i="11" s="1"/>
  <c r="R26" i="11"/>
  <c r="E27" i="11"/>
  <c r="M27" i="11"/>
  <c r="C28" i="11"/>
  <c r="C39" i="11" s="1"/>
  <c r="D29" i="11"/>
  <c r="D40" i="11" s="1"/>
  <c r="E30" i="11"/>
  <c r="F31" i="11"/>
  <c r="F42" i="11" s="1"/>
  <c r="G32" i="11"/>
  <c r="G43" i="11" s="1"/>
  <c r="B38" i="11"/>
  <c r="B42" i="11"/>
  <c r="Q26" i="11"/>
  <c r="B25" i="11"/>
  <c r="J25" i="11"/>
  <c r="J36" i="11" s="1"/>
  <c r="H26" i="11"/>
  <c r="F27" i="11"/>
  <c r="F38" i="11" s="1"/>
  <c r="D28" i="11"/>
  <c r="D39" i="11" s="1"/>
  <c r="E29" i="11"/>
  <c r="F30" i="11"/>
  <c r="F41" i="11" s="1"/>
  <c r="G31" i="11"/>
  <c r="G42" i="11" s="1"/>
  <c r="Q27" i="10"/>
  <c r="I27" i="10"/>
  <c r="I38" i="10" s="1"/>
  <c r="G28" i="10"/>
  <c r="G39" i="10" s="1"/>
  <c r="H29" i="10"/>
  <c r="I30" i="10"/>
  <c r="I41" i="10" s="1"/>
  <c r="L26" i="10"/>
  <c r="J27" i="10"/>
  <c r="J38" i="10" s="1"/>
  <c r="H28" i="10"/>
  <c r="I29" i="10"/>
  <c r="I40" i="10" s="1"/>
  <c r="J30" i="10"/>
  <c r="J41" i="10" s="1"/>
  <c r="E42" i="10"/>
  <c r="E37" i="10"/>
  <c r="H36" i="10"/>
  <c r="B40" i="10"/>
  <c r="M26" i="10"/>
  <c r="K27" i="10"/>
  <c r="I28" i="10"/>
  <c r="I39" i="10" s="1"/>
  <c r="J29" i="10"/>
  <c r="J40" i="10" s="1"/>
  <c r="C32" i="10"/>
  <c r="C43" i="10" s="1"/>
  <c r="M27" i="10"/>
  <c r="E30" i="10"/>
  <c r="F31" i="10"/>
  <c r="F42" i="10" s="1"/>
  <c r="G32" i="10"/>
  <c r="G43" i="10" s="1"/>
  <c r="S43" i="10" s="1"/>
  <c r="C25" i="10"/>
  <c r="C36" i="10" s="1"/>
  <c r="K25" i="10"/>
  <c r="I26" i="10"/>
  <c r="I37" i="10" s="1"/>
  <c r="G27" i="10"/>
  <c r="G38" i="10" s="1"/>
  <c r="E28" i="10"/>
  <c r="F29" i="10"/>
  <c r="F40" i="10" s="1"/>
  <c r="G30" i="10"/>
  <c r="G41" i="10" s="1"/>
  <c r="H31" i="10"/>
  <c r="I32" i="10"/>
  <c r="I43" i="10" s="1"/>
  <c r="D25" i="10"/>
  <c r="D36" i="10" s="1"/>
  <c r="L25" i="10"/>
  <c r="B26" i="10"/>
  <c r="J26" i="10"/>
  <c r="J37" i="10" s="1"/>
  <c r="H27" i="10"/>
  <c r="F28" i="10"/>
  <c r="F39" i="10" s="1"/>
  <c r="G29" i="10"/>
  <c r="G40" i="10" s="1"/>
  <c r="H30" i="10"/>
  <c r="I31" i="10"/>
  <c r="I42" i="10" s="1"/>
  <c r="B32" i="10"/>
  <c r="J32" i="10"/>
  <c r="J43" i="10" s="1"/>
  <c r="I25" i="10"/>
  <c r="I36" i="10" s="1"/>
  <c r="G26" i="10"/>
  <c r="G37" i="10" s="1"/>
  <c r="E27" i="10"/>
  <c r="C28" i="10"/>
  <c r="C39" i="10" s="1"/>
  <c r="D29" i="10"/>
  <c r="D40" i="10" s="1"/>
  <c r="B25" i="10"/>
  <c r="J25" i="10"/>
  <c r="J36" i="10" s="1"/>
  <c r="H26" i="10"/>
  <c r="F27" i="10"/>
  <c r="F38" i="10" s="1"/>
  <c r="D28" i="10"/>
  <c r="D39" i="10" s="1"/>
  <c r="E29" i="10"/>
  <c r="F30" i="10"/>
  <c r="F41" i="10" s="1"/>
  <c r="G31" i="10"/>
  <c r="G42" i="10" s="1"/>
  <c r="O18" i="8"/>
  <c r="O7" i="8"/>
  <c r="K25" i="8" s="1"/>
  <c r="O18" i="7"/>
  <c r="O7" i="7"/>
  <c r="K30" i="6"/>
  <c r="K31" i="6"/>
  <c r="L31" i="6"/>
  <c r="M31" i="6"/>
  <c r="K32" i="6"/>
  <c r="L32" i="6"/>
  <c r="M32" i="6"/>
  <c r="O18" i="6"/>
  <c r="L30" i="6" s="1"/>
  <c r="O7" i="6"/>
  <c r="M30" i="6" s="1"/>
  <c r="O18" i="5"/>
  <c r="O7" i="5"/>
  <c r="O18" i="3"/>
  <c r="G32" i="3" s="1"/>
  <c r="G43" i="3" s="1"/>
  <c r="O7" i="3"/>
  <c r="E32" i="3" s="1"/>
  <c r="I32" i="5"/>
  <c r="I43" i="5" s="1"/>
  <c r="J31" i="5"/>
  <c r="J42" i="5" s="1"/>
  <c r="F31" i="5"/>
  <c r="F42" i="5" s="1"/>
  <c r="E31" i="5"/>
  <c r="F30" i="5"/>
  <c r="F41" i="5" s="1"/>
  <c r="E30" i="5"/>
  <c r="D30" i="5"/>
  <c r="D41" i="5" s="1"/>
  <c r="F29" i="5"/>
  <c r="F40" i="5" s="1"/>
  <c r="E29" i="5"/>
  <c r="E40" i="5" s="1"/>
  <c r="D29" i="5"/>
  <c r="D40" i="5" s="1"/>
  <c r="C29" i="5"/>
  <c r="C40" i="5" s="1"/>
  <c r="J28" i="5"/>
  <c r="J39" i="5" s="1"/>
  <c r="I28" i="5"/>
  <c r="I39" i="5" s="1"/>
  <c r="H28" i="5"/>
  <c r="H39" i="5" s="1"/>
  <c r="G28" i="5"/>
  <c r="F28" i="5"/>
  <c r="F39" i="5" s="1"/>
  <c r="B28" i="5"/>
  <c r="M27" i="5"/>
  <c r="K27" i="5"/>
  <c r="J27" i="5"/>
  <c r="J38" i="5" s="1"/>
  <c r="F27" i="5"/>
  <c r="F38" i="5" s="1"/>
  <c r="E27" i="5"/>
  <c r="D27" i="5"/>
  <c r="D38" i="5" s="1"/>
  <c r="C27" i="5"/>
  <c r="C38" i="5" s="1"/>
  <c r="B27" i="5"/>
  <c r="B38" i="5" s="1"/>
  <c r="I26" i="5"/>
  <c r="I37" i="5" s="1"/>
  <c r="H26" i="5"/>
  <c r="G26" i="5"/>
  <c r="G37" i="5" s="1"/>
  <c r="F26" i="5"/>
  <c r="F37" i="5" s="1"/>
  <c r="B26" i="5"/>
  <c r="B37" i="5" s="1"/>
  <c r="M25" i="5"/>
  <c r="L25" i="5"/>
  <c r="J25" i="5"/>
  <c r="J36" i="5" s="1"/>
  <c r="F25" i="5"/>
  <c r="F36" i="5" s="1"/>
  <c r="E25" i="5"/>
  <c r="E36" i="5" s="1"/>
  <c r="D25" i="5"/>
  <c r="C25" i="5"/>
  <c r="C36" i="5" s="1"/>
  <c r="B25" i="5"/>
  <c r="B36" i="5" s="1"/>
  <c r="J32" i="3"/>
  <c r="J43" i="3" s="1"/>
  <c r="I32" i="3"/>
  <c r="I43" i="3" s="1"/>
  <c r="H32" i="3"/>
  <c r="U32" i="3" s="1"/>
  <c r="D32" i="3"/>
  <c r="D43" i="3" s="1"/>
  <c r="C32" i="3"/>
  <c r="C43" i="3" s="1"/>
  <c r="B32" i="3"/>
  <c r="J31" i="3"/>
  <c r="I31" i="3"/>
  <c r="I42" i="3" s="1"/>
  <c r="F31" i="3"/>
  <c r="F42" i="3" s="1"/>
  <c r="E31" i="3"/>
  <c r="D31" i="3"/>
  <c r="D42" i="3" s="1"/>
  <c r="C31" i="3"/>
  <c r="C42" i="3" s="1"/>
  <c r="B31" i="3"/>
  <c r="R31" i="3" s="1"/>
  <c r="J30" i="3"/>
  <c r="J41" i="3" s="1"/>
  <c r="F30" i="3"/>
  <c r="F41" i="3" s="1"/>
  <c r="E30" i="3"/>
  <c r="D30" i="3"/>
  <c r="D41" i="3" s="1"/>
  <c r="C30" i="3"/>
  <c r="C41" i="3" s="1"/>
  <c r="B30" i="3"/>
  <c r="G29" i="3"/>
  <c r="G40" i="3" s="1"/>
  <c r="F29" i="3"/>
  <c r="F40" i="3" s="1"/>
  <c r="E29" i="3"/>
  <c r="S29" i="3" s="1"/>
  <c r="D29" i="3"/>
  <c r="D40" i="3" s="1"/>
  <c r="C29" i="3"/>
  <c r="C40" i="3" s="1"/>
  <c r="K28" i="3"/>
  <c r="J28" i="3"/>
  <c r="J39" i="3" s="1"/>
  <c r="I28" i="3"/>
  <c r="I39" i="3" s="1"/>
  <c r="H28" i="3"/>
  <c r="V28" i="3" s="1"/>
  <c r="G28" i="3"/>
  <c r="G39" i="3" s="1"/>
  <c r="C28" i="3"/>
  <c r="C39" i="3" s="1"/>
  <c r="B28" i="3"/>
  <c r="M27" i="3"/>
  <c r="L27" i="3"/>
  <c r="K27" i="3"/>
  <c r="G27" i="3"/>
  <c r="G38" i="3" s="1"/>
  <c r="F27" i="3"/>
  <c r="F38" i="3" s="1"/>
  <c r="E27" i="3"/>
  <c r="T27" i="3" s="1"/>
  <c r="D27" i="3"/>
  <c r="D38" i="3" s="1"/>
  <c r="C27" i="3"/>
  <c r="C38" i="3" s="1"/>
  <c r="K26" i="3"/>
  <c r="J26" i="3"/>
  <c r="J37" i="3" s="1"/>
  <c r="I26" i="3"/>
  <c r="I37" i="3" s="1"/>
  <c r="H26" i="3"/>
  <c r="U26" i="3" s="1"/>
  <c r="G26" i="3"/>
  <c r="G37" i="3" s="1"/>
  <c r="C26" i="3"/>
  <c r="C37" i="3" s="1"/>
  <c r="B26" i="3"/>
  <c r="M25" i="3"/>
  <c r="L25" i="3"/>
  <c r="K25" i="3"/>
  <c r="G25" i="3"/>
  <c r="G36" i="3" s="1"/>
  <c r="F25" i="3"/>
  <c r="F36" i="3" s="1"/>
  <c r="E25" i="3"/>
  <c r="S25" i="3" s="1"/>
  <c r="D25" i="3"/>
  <c r="D36" i="3" s="1"/>
  <c r="C25" i="3"/>
  <c r="C36" i="3" s="1"/>
  <c r="O18" i="2"/>
  <c r="M28" i="2" s="1"/>
  <c r="O7" i="2"/>
  <c r="L26" i="2" s="1"/>
  <c r="V38" i="24" l="1"/>
  <c r="Q42" i="23"/>
  <c r="U37" i="24"/>
  <c r="V37" i="24"/>
  <c r="S40" i="24"/>
  <c r="T40" i="24"/>
  <c r="V41" i="24"/>
  <c r="U41" i="24"/>
  <c r="V39" i="24"/>
  <c r="U39" i="24"/>
  <c r="T38" i="24"/>
  <c r="S38" i="24"/>
  <c r="V36" i="24"/>
  <c r="U36" i="24"/>
  <c r="R43" i="24"/>
  <c r="Q43" i="24"/>
  <c r="R36" i="24"/>
  <c r="Q36" i="24"/>
  <c r="T42" i="24"/>
  <c r="S42" i="24"/>
  <c r="T41" i="24"/>
  <c r="S41" i="24"/>
  <c r="R39" i="24"/>
  <c r="Q39" i="24"/>
  <c r="T37" i="24"/>
  <c r="S37" i="24"/>
  <c r="V39" i="23"/>
  <c r="U39" i="23"/>
  <c r="T38" i="23"/>
  <c r="S38" i="23"/>
  <c r="S37" i="23"/>
  <c r="T37" i="23"/>
  <c r="V36" i="23"/>
  <c r="U36" i="23"/>
  <c r="R36" i="23"/>
  <c r="Q36" i="23"/>
  <c r="S40" i="23"/>
  <c r="T40" i="23"/>
  <c r="R43" i="23"/>
  <c r="Q43" i="23"/>
  <c r="T42" i="23"/>
  <c r="S42" i="23"/>
  <c r="U37" i="23"/>
  <c r="V37" i="23"/>
  <c r="R39" i="23"/>
  <c r="Q39" i="23"/>
  <c r="T41" i="23"/>
  <c r="S41" i="23"/>
  <c r="V41" i="23"/>
  <c r="U41" i="23"/>
  <c r="T42" i="22"/>
  <c r="S42" i="22"/>
  <c r="S37" i="22"/>
  <c r="T37" i="22"/>
  <c r="T38" i="22"/>
  <c r="S38" i="22"/>
  <c r="R43" i="22"/>
  <c r="Q43" i="22"/>
  <c r="U37" i="22"/>
  <c r="V37" i="22"/>
  <c r="S40" i="22"/>
  <c r="T40" i="22"/>
  <c r="T41" i="22"/>
  <c r="S41" i="22"/>
  <c r="V36" i="22"/>
  <c r="U36" i="22"/>
  <c r="R39" i="22"/>
  <c r="Q39" i="22"/>
  <c r="Q36" i="22"/>
  <c r="R36" i="22"/>
  <c r="T39" i="21"/>
  <c r="S39" i="21"/>
  <c r="T37" i="21"/>
  <c r="S37" i="21"/>
  <c r="T41" i="21"/>
  <c r="S41" i="21"/>
  <c r="T43" i="21"/>
  <c r="S43" i="21"/>
  <c r="U42" i="21"/>
  <c r="V42" i="21"/>
  <c r="T42" i="21"/>
  <c r="S42" i="21"/>
  <c r="V37" i="21"/>
  <c r="U37" i="21"/>
  <c r="R36" i="21"/>
  <c r="Q36" i="21"/>
  <c r="V36" i="21"/>
  <c r="U36" i="21"/>
  <c r="V39" i="21"/>
  <c r="U39" i="21"/>
  <c r="S40" i="21"/>
  <c r="T40" i="21"/>
  <c r="R41" i="21"/>
  <c r="Q41" i="21"/>
  <c r="Q40" i="21"/>
  <c r="R40" i="21"/>
  <c r="R39" i="21"/>
  <c r="Q39" i="21"/>
  <c r="T38" i="21"/>
  <c r="S38" i="21"/>
  <c r="V40" i="21"/>
  <c r="U40" i="21"/>
  <c r="U40" i="19"/>
  <c r="V40" i="19"/>
  <c r="V39" i="19"/>
  <c r="V41" i="20"/>
  <c r="U41" i="20"/>
  <c r="V39" i="20"/>
  <c r="Q43" i="20"/>
  <c r="R43" i="20"/>
  <c r="T41" i="20"/>
  <c r="S41" i="20"/>
  <c r="T42" i="20"/>
  <c r="S42" i="20"/>
  <c r="T38" i="20"/>
  <c r="S38" i="20"/>
  <c r="R36" i="20"/>
  <c r="Q36" i="20"/>
  <c r="V36" i="20"/>
  <c r="U36" i="20"/>
  <c r="U37" i="20"/>
  <c r="V37" i="20"/>
  <c r="R39" i="20"/>
  <c r="Q39" i="20"/>
  <c r="S40" i="20"/>
  <c r="T40" i="20"/>
  <c r="V38" i="20"/>
  <c r="U38" i="20"/>
  <c r="R37" i="20"/>
  <c r="Q37" i="20"/>
  <c r="T37" i="20"/>
  <c r="S37" i="20"/>
  <c r="T42" i="19"/>
  <c r="S42" i="19"/>
  <c r="U37" i="19"/>
  <c r="V37" i="19"/>
  <c r="T37" i="19"/>
  <c r="S37" i="19"/>
  <c r="R39" i="19"/>
  <c r="Q39" i="19"/>
  <c r="R36" i="19"/>
  <c r="Q36" i="19"/>
  <c r="S38" i="19"/>
  <c r="T38" i="19"/>
  <c r="V36" i="19"/>
  <c r="U36" i="19"/>
  <c r="T41" i="19"/>
  <c r="S41" i="19"/>
  <c r="S40" i="19"/>
  <c r="T40" i="19"/>
  <c r="V42" i="18"/>
  <c r="V41" i="18"/>
  <c r="U41" i="18"/>
  <c r="U40" i="18"/>
  <c r="V40" i="18"/>
  <c r="T39" i="18"/>
  <c r="S39" i="18"/>
  <c r="V40" i="17"/>
  <c r="U40" i="17"/>
  <c r="U39" i="18"/>
  <c r="V39" i="18"/>
  <c r="V36" i="18"/>
  <c r="U36" i="18"/>
  <c r="T42" i="18"/>
  <c r="S42" i="18"/>
  <c r="T41" i="18"/>
  <c r="S41" i="18"/>
  <c r="R39" i="18"/>
  <c r="Q39" i="18"/>
  <c r="S40" i="18"/>
  <c r="T40" i="18"/>
  <c r="Q36" i="18"/>
  <c r="R36" i="18"/>
  <c r="U37" i="18"/>
  <c r="V37" i="18"/>
  <c r="T38" i="18"/>
  <c r="S38" i="18"/>
  <c r="V36" i="17"/>
  <c r="U36" i="17"/>
  <c r="T38" i="17"/>
  <c r="S38" i="17"/>
  <c r="U37" i="17"/>
  <c r="V37" i="17"/>
  <c r="S40" i="17"/>
  <c r="T40" i="17"/>
  <c r="T42" i="17"/>
  <c r="S42" i="17"/>
  <c r="R36" i="17"/>
  <c r="Q36" i="17"/>
  <c r="R39" i="17"/>
  <c r="Q39" i="17"/>
  <c r="T41" i="17"/>
  <c r="S41" i="17"/>
  <c r="T41" i="16"/>
  <c r="S41" i="16"/>
  <c r="V37" i="16"/>
  <c r="U37" i="16"/>
  <c r="T36" i="16"/>
  <c r="S36" i="16"/>
  <c r="R38" i="16"/>
  <c r="Q38" i="16"/>
  <c r="U41" i="16"/>
  <c r="V41" i="16"/>
  <c r="Q40" i="16"/>
  <c r="R40" i="16"/>
  <c r="R42" i="16"/>
  <c r="Q42" i="16"/>
  <c r="S39" i="16"/>
  <c r="T39" i="16"/>
  <c r="V38" i="16"/>
  <c r="U38" i="16"/>
  <c r="V43" i="16"/>
  <c r="U43" i="16"/>
  <c r="T40" i="16"/>
  <c r="S40" i="16"/>
  <c r="R41" i="16"/>
  <c r="Q41" i="16"/>
  <c r="R39" i="16"/>
  <c r="Q39" i="16"/>
  <c r="V40" i="16"/>
  <c r="U40" i="16"/>
  <c r="U42" i="16"/>
  <c r="V42" i="16"/>
  <c r="T38" i="16"/>
  <c r="S38" i="16"/>
  <c r="V39" i="16"/>
  <c r="U39" i="16"/>
  <c r="Q37" i="16"/>
  <c r="R37" i="16"/>
  <c r="U36" i="16"/>
  <c r="V36" i="16"/>
  <c r="R43" i="16"/>
  <c r="Q43" i="16"/>
  <c r="T42" i="16"/>
  <c r="S42" i="16"/>
  <c r="T43" i="16"/>
  <c r="S43" i="16"/>
  <c r="T37" i="16"/>
  <c r="S37" i="16"/>
  <c r="R36" i="16"/>
  <c r="Q36" i="16"/>
  <c r="R29" i="15"/>
  <c r="S28" i="15"/>
  <c r="V41" i="15"/>
  <c r="U30" i="15"/>
  <c r="S25" i="15"/>
  <c r="S32" i="15"/>
  <c r="R26" i="15"/>
  <c r="T37" i="15"/>
  <c r="U41" i="15"/>
  <c r="R31" i="15"/>
  <c r="T26" i="15"/>
  <c r="U31" i="15"/>
  <c r="V27" i="15"/>
  <c r="U27" i="15"/>
  <c r="U32" i="15"/>
  <c r="R32" i="15"/>
  <c r="Q37" i="15"/>
  <c r="Q31" i="15"/>
  <c r="Q32" i="15"/>
  <c r="V30" i="15"/>
  <c r="V32" i="15"/>
  <c r="E39" i="15"/>
  <c r="T28" i="15"/>
  <c r="S43" i="15"/>
  <c r="Q26" i="15"/>
  <c r="H42" i="15"/>
  <c r="V29" i="15"/>
  <c r="U29" i="15"/>
  <c r="Q26" i="14"/>
  <c r="H43" i="14"/>
  <c r="Q32" i="14"/>
  <c r="U27" i="14"/>
  <c r="V38" i="14"/>
  <c r="U32" i="14"/>
  <c r="V31" i="14"/>
  <c r="S43" i="14"/>
  <c r="T25" i="14"/>
  <c r="Q37" i="14"/>
  <c r="Q31" i="14"/>
  <c r="V30" i="14"/>
  <c r="V29" i="14"/>
  <c r="U29" i="14"/>
  <c r="B42" i="14"/>
  <c r="R42" i="14" s="1"/>
  <c r="T28" i="14"/>
  <c r="H42" i="14"/>
  <c r="V42" i="14" s="1"/>
  <c r="S25" i="14"/>
  <c r="U38" i="14"/>
  <c r="U41" i="14"/>
  <c r="U30" i="14"/>
  <c r="R29" i="14"/>
  <c r="U31" i="14"/>
  <c r="E36" i="14"/>
  <c r="T36" i="14" s="1"/>
  <c r="V27" i="14"/>
  <c r="S28" i="14"/>
  <c r="R32" i="14"/>
  <c r="B43" i="13"/>
  <c r="T37" i="13"/>
  <c r="Q26" i="13"/>
  <c r="R40" i="13"/>
  <c r="R32" i="13"/>
  <c r="T25" i="13"/>
  <c r="V41" i="13"/>
  <c r="H40" i="13"/>
  <c r="V29" i="13"/>
  <c r="U29" i="13"/>
  <c r="R29" i="13"/>
  <c r="U38" i="13"/>
  <c r="R26" i="13"/>
  <c r="U30" i="13"/>
  <c r="T28" i="13"/>
  <c r="U41" i="13"/>
  <c r="Q31" i="13"/>
  <c r="U31" i="13"/>
  <c r="V31" i="13"/>
  <c r="S25" i="13"/>
  <c r="S28" i="13"/>
  <c r="S26" i="13"/>
  <c r="V27" i="13"/>
  <c r="V30" i="13"/>
  <c r="U27" i="13"/>
  <c r="Q40" i="13"/>
  <c r="T39" i="13"/>
  <c r="R37" i="13"/>
  <c r="T32" i="13"/>
  <c r="S43" i="13"/>
  <c r="R31" i="13"/>
  <c r="S27" i="15"/>
  <c r="T27" i="15"/>
  <c r="E38" i="15"/>
  <c r="R25" i="15"/>
  <c r="B36" i="15"/>
  <c r="Q25" i="15"/>
  <c r="V38" i="15"/>
  <c r="U38" i="15"/>
  <c r="R27" i="15"/>
  <c r="S26" i="15"/>
  <c r="U28" i="15"/>
  <c r="J39" i="15"/>
  <c r="E40" i="15"/>
  <c r="S29" i="15"/>
  <c r="T29" i="15"/>
  <c r="T32" i="15"/>
  <c r="V28" i="15"/>
  <c r="T36" i="15"/>
  <c r="S36" i="15"/>
  <c r="U42" i="15"/>
  <c r="V42" i="15"/>
  <c r="T43" i="15"/>
  <c r="R28" i="15"/>
  <c r="Q28" i="15"/>
  <c r="B39" i="15"/>
  <c r="T30" i="15"/>
  <c r="E41" i="15"/>
  <c r="S30" i="15"/>
  <c r="T31" i="15"/>
  <c r="E42" i="15"/>
  <c r="S31" i="15"/>
  <c r="V40" i="15"/>
  <c r="U40" i="15"/>
  <c r="R42" i="15"/>
  <c r="Q42" i="15"/>
  <c r="R43" i="15"/>
  <c r="Q43" i="15"/>
  <c r="U26" i="15"/>
  <c r="H37" i="15"/>
  <c r="V26" i="15"/>
  <c r="U25" i="15"/>
  <c r="H36" i="15"/>
  <c r="V25" i="15"/>
  <c r="Q29" i="15"/>
  <c r="Q38" i="15"/>
  <c r="R38" i="15"/>
  <c r="V43" i="15"/>
  <c r="U43" i="15"/>
  <c r="R41" i="15"/>
  <c r="Q41" i="15"/>
  <c r="R40" i="15"/>
  <c r="Q40" i="15"/>
  <c r="Q27" i="15"/>
  <c r="Q30" i="15"/>
  <c r="T30" i="14"/>
  <c r="E41" i="14"/>
  <c r="S30" i="14"/>
  <c r="H37" i="14"/>
  <c r="V26" i="14"/>
  <c r="U26" i="14"/>
  <c r="E40" i="14"/>
  <c r="S29" i="14"/>
  <c r="T29" i="14"/>
  <c r="T31" i="14"/>
  <c r="E42" i="14"/>
  <c r="S31" i="14"/>
  <c r="U40" i="14"/>
  <c r="V40" i="14"/>
  <c r="Q27" i="14"/>
  <c r="F37" i="14"/>
  <c r="T26" i="14"/>
  <c r="R25" i="14"/>
  <c r="Q25" i="14"/>
  <c r="B36" i="14"/>
  <c r="R43" i="14"/>
  <c r="Q43" i="14"/>
  <c r="J39" i="14"/>
  <c r="U28" i="14"/>
  <c r="R40" i="14"/>
  <c r="Q40" i="14"/>
  <c r="S32" i="14"/>
  <c r="T27" i="14"/>
  <c r="S27" i="14"/>
  <c r="E38" i="14"/>
  <c r="T32" i="14"/>
  <c r="R28" i="14"/>
  <c r="Q28" i="14"/>
  <c r="B39" i="14"/>
  <c r="Q41" i="14"/>
  <c r="R41" i="14"/>
  <c r="R27" i="14"/>
  <c r="U42" i="14"/>
  <c r="Q29" i="14"/>
  <c r="V43" i="14"/>
  <c r="U43" i="14"/>
  <c r="U25" i="14"/>
  <c r="H36" i="14"/>
  <c r="V25" i="14"/>
  <c r="Q30" i="14"/>
  <c r="Q38" i="14"/>
  <c r="R38" i="14"/>
  <c r="V28" i="14"/>
  <c r="S26" i="14"/>
  <c r="T30" i="13"/>
  <c r="E41" i="13"/>
  <c r="S30" i="13"/>
  <c r="Q41" i="13"/>
  <c r="R41" i="13"/>
  <c r="Q38" i="13"/>
  <c r="R38" i="13"/>
  <c r="E38" i="13"/>
  <c r="S27" i="13"/>
  <c r="T27" i="13"/>
  <c r="U25" i="13"/>
  <c r="H36" i="13"/>
  <c r="V25" i="13"/>
  <c r="J39" i="13"/>
  <c r="U39" i="13" s="1"/>
  <c r="U28" i="13"/>
  <c r="S32" i="13"/>
  <c r="R27" i="13"/>
  <c r="V43" i="13"/>
  <c r="U43" i="13"/>
  <c r="U26" i="13"/>
  <c r="H37" i="13"/>
  <c r="V26" i="13"/>
  <c r="R28" i="13"/>
  <c r="Q28" i="13"/>
  <c r="B39" i="13"/>
  <c r="T26" i="13"/>
  <c r="V28" i="13"/>
  <c r="Q43" i="13"/>
  <c r="R43" i="13"/>
  <c r="V39" i="13"/>
  <c r="Q27" i="13"/>
  <c r="T43" i="13"/>
  <c r="R25" i="13"/>
  <c r="B36" i="13"/>
  <c r="Q25" i="13"/>
  <c r="T31" i="13"/>
  <c r="E42" i="13"/>
  <c r="S31" i="13"/>
  <c r="U42" i="13"/>
  <c r="V42" i="13"/>
  <c r="T36" i="13"/>
  <c r="S36" i="13"/>
  <c r="S37" i="13"/>
  <c r="E40" i="13"/>
  <c r="S29" i="13"/>
  <c r="T29" i="13"/>
  <c r="Q29" i="13"/>
  <c r="Q42" i="13"/>
  <c r="R42" i="13"/>
  <c r="R32" i="12"/>
  <c r="V27" i="12"/>
  <c r="Q27" i="12"/>
  <c r="S36" i="12"/>
  <c r="Q26" i="12"/>
  <c r="V29" i="12"/>
  <c r="Q31" i="12"/>
  <c r="R26" i="12"/>
  <c r="Q37" i="12"/>
  <c r="T28" i="12"/>
  <c r="Q41" i="12"/>
  <c r="B42" i="12"/>
  <c r="Q42" i="12" s="1"/>
  <c r="V32" i="12"/>
  <c r="V30" i="12"/>
  <c r="U30" i="12"/>
  <c r="H40" i="12"/>
  <c r="U29" i="12"/>
  <c r="S28" i="12"/>
  <c r="R30" i="12"/>
  <c r="V31" i="12"/>
  <c r="R41" i="12"/>
  <c r="S25" i="12"/>
  <c r="H38" i="12"/>
  <c r="U27" i="12"/>
  <c r="U32" i="12"/>
  <c r="T25" i="12"/>
  <c r="R31" i="12"/>
  <c r="U31" i="12"/>
  <c r="Q32" i="12"/>
  <c r="U27" i="11"/>
  <c r="R40" i="11"/>
  <c r="V30" i="11"/>
  <c r="U41" i="11"/>
  <c r="V28" i="11"/>
  <c r="H42" i="11"/>
  <c r="V42" i="11" s="1"/>
  <c r="R31" i="11"/>
  <c r="R29" i="11"/>
  <c r="T43" i="11"/>
  <c r="U31" i="11"/>
  <c r="U32" i="11"/>
  <c r="Q30" i="11"/>
  <c r="Q31" i="11"/>
  <c r="T32" i="11"/>
  <c r="V32" i="11"/>
  <c r="T25" i="10"/>
  <c r="E36" i="10"/>
  <c r="T26" i="10"/>
  <c r="R42" i="10"/>
  <c r="R28" i="10"/>
  <c r="T43" i="10"/>
  <c r="T32" i="10"/>
  <c r="S32" i="10"/>
  <c r="U32" i="10"/>
  <c r="Q42" i="10"/>
  <c r="R30" i="10"/>
  <c r="B41" i="10"/>
  <c r="Q28" i="10"/>
  <c r="B39" i="10"/>
  <c r="R39" i="10" s="1"/>
  <c r="R31" i="10"/>
  <c r="Q31" i="10"/>
  <c r="Q30" i="10"/>
  <c r="R27" i="10"/>
  <c r="S31" i="10"/>
  <c r="R25" i="12"/>
  <c r="Q25" i="12"/>
  <c r="B36" i="12"/>
  <c r="V26" i="12"/>
  <c r="U26" i="12"/>
  <c r="H37" i="12"/>
  <c r="U42" i="12"/>
  <c r="V42" i="12"/>
  <c r="J39" i="12"/>
  <c r="V39" i="12" s="1"/>
  <c r="U28" i="12"/>
  <c r="T43" i="12"/>
  <c r="S43" i="12"/>
  <c r="R28" i="12"/>
  <c r="Q28" i="12"/>
  <c r="B39" i="12"/>
  <c r="S32" i="12"/>
  <c r="R42" i="12"/>
  <c r="Q43" i="12"/>
  <c r="R43" i="12"/>
  <c r="T31" i="12"/>
  <c r="E42" i="12"/>
  <c r="S31" i="12"/>
  <c r="E40" i="12"/>
  <c r="S29" i="12"/>
  <c r="T29" i="12"/>
  <c r="F37" i="12"/>
  <c r="T26" i="12"/>
  <c r="T39" i="12"/>
  <c r="S39" i="12"/>
  <c r="R29" i="12"/>
  <c r="T27" i="12"/>
  <c r="S27" i="12"/>
  <c r="E38" i="12"/>
  <c r="V43" i="12"/>
  <c r="U43" i="12"/>
  <c r="Q29" i="12"/>
  <c r="R40" i="12"/>
  <c r="Q40" i="12"/>
  <c r="V41" i="12"/>
  <c r="U41" i="12"/>
  <c r="T32" i="12"/>
  <c r="V28" i="12"/>
  <c r="D38" i="12"/>
  <c r="Q38" i="12" s="1"/>
  <c r="R27" i="12"/>
  <c r="T30" i="12"/>
  <c r="E41" i="12"/>
  <c r="S30" i="12"/>
  <c r="U25" i="12"/>
  <c r="V25" i="12"/>
  <c r="H36" i="12"/>
  <c r="U38" i="12"/>
  <c r="V38" i="12"/>
  <c r="S26" i="12"/>
  <c r="Q40" i="11"/>
  <c r="T36" i="11"/>
  <c r="S36" i="11"/>
  <c r="Q42" i="11"/>
  <c r="R42" i="11"/>
  <c r="T30" i="11"/>
  <c r="E41" i="11"/>
  <c r="S30" i="11"/>
  <c r="Q29" i="11"/>
  <c r="S32" i="11"/>
  <c r="R27" i="11"/>
  <c r="U25" i="11"/>
  <c r="U42" i="11"/>
  <c r="R43" i="11"/>
  <c r="Q43" i="11"/>
  <c r="Q38" i="11"/>
  <c r="R38" i="11"/>
  <c r="T27" i="11"/>
  <c r="S27" i="11"/>
  <c r="E38" i="11"/>
  <c r="T31" i="11"/>
  <c r="E42" i="11"/>
  <c r="S31" i="11"/>
  <c r="Q27" i="11"/>
  <c r="S43" i="11"/>
  <c r="R25" i="11"/>
  <c r="Q25" i="11"/>
  <c r="B36" i="11"/>
  <c r="Q41" i="11"/>
  <c r="R41" i="11"/>
  <c r="R30" i="11"/>
  <c r="F37" i="11"/>
  <c r="T26" i="11"/>
  <c r="V25" i="11"/>
  <c r="J39" i="11"/>
  <c r="V39" i="11" s="1"/>
  <c r="U28" i="11"/>
  <c r="V43" i="11"/>
  <c r="U43" i="11"/>
  <c r="R28" i="11"/>
  <c r="Q28" i="11"/>
  <c r="B39" i="11"/>
  <c r="E40" i="11"/>
  <c r="S29" i="11"/>
  <c r="T29" i="11"/>
  <c r="H37" i="11"/>
  <c r="V26" i="11"/>
  <c r="U26" i="11"/>
  <c r="V36" i="11"/>
  <c r="U36" i="11"/>
  <c r="S26" i="11"/>
  <c r="T28" i="10"/>
  <c r="E39" i="10"/>
  <c r="S28" i="10"/>
  <c r="U26" i="10"/>
  <c r="H37" i="10"/>
  <c r="V26" i="10"/>
  <c r="B37" i="10"/>
  <c r="R26" i="10"/>
  <c r="Q26" i="10"/>
  <c r="T31" i="10"/>
  <c r="R29" i="10"/>
  <c r="Q38" i="10"/>
  <c r="R38" i="10"/>
  <c r="B36" i="10"/>
  <c r="R25" i="10"/>
  <c r="Q25" i="10"/>
  <c r="H41" i="10"/>
  <c r="V30" i="10"/>
  <c r="U30" i="10"/>
  <c r="V32" i="10"/>
  <c r="U31" i="10"/>
  <c r="H42" i="10"/>
  <c r="V31" i="10"/>
  <c r="U25" i="10"/>
  <c r="V43" i="10"/>
  <c r="U43" i="10"/>
  <c r="V25" i="10"/>
  <c r="E38" i="10"/>
  <c r="S27" i="10"/>
  <c r="T27" i="10"/>
  <c r="T37" i="10"/>
  <c r="S37" i="10"/>
  <c r="U29" i="10"/>
  <c r="H40" i="10"/>
  <c r="V29" i="10"/>
  <c r="B43" i="10"/>
  <c r="R32" i="10"/>
  <c r="Q32" i="10"/>
  <c r="V36" i="10"/>
  <c r="U36" i="10"/>
  <c r="T36" i="10"/>
  <c r="S36" i="10"/>
  <c r="E40" i="10"/>
  <c r="S29" i="10"/>
  <c r="T29" i="10"/>
  <c r="H38" i="10"/>
  <c r="V27" i="10"/>
  <c r="U27" i="10"/>
  <c r="T30" i="10"/>
  <c r="E41" i="10"/>
  <c r="S30" i="10"/>
  <c r="R40" i="10"/>
  <c r="Q40" i="10"/>
  <c r="T42" i="10"/>
  <c r="S42" i="10"/>
  <c r="V28" i="10"/>
  <c r="U28" i="10"/>
  <c r="H39" i="10"/>
  <c r="S26" i="10"/>
  <c r="Q29" i="10"/>
  <c r="B27" i="2"/>
  <c r="D25" i="2"/>
  <c r="D36" i="2" s="1"/>
  <c r="I31" i="2"/>
  <c r="I42" i="2" s="1"/>
  <c r="H30" i="2"/>
  <c r="G29" i="2"/>
  <c r="G40" i="2" s="1"/>
  <c r="D28" i="2"/>
  <c r="D39" i="2" s="1"/>
  <c r="C27" i="2"/>
  <c r="C38" i="2" s="1"/>
  <c r="B26" i="2"/>
  <c r="M26" i="2"/>
  <c r="H31" i="2"/>
  <c r="D29" i="2"/>
  <c r="D40" i="2" s="1"/>
  <c r="H32" i="2"/>
  <c r="B28" i="2"/>
  <c r="H25" i="2"/>
  <c r="F32" i="2"/>
  <c r="F43" i="2" s="1"/>
  <c r="E31" i="2"/>
  <c r="B30" i="2"/>
  <c r="J28" i="2"/>
  <c r="J39" i="2" s="1"/>
  <c r="I27" i="2"/>
  <c r="I38" i="2" s="1"/>
  <c r="I32" i="2"/>
  <c r="I43" i="2" s="1"/>
  <c r="G30" i="2"/>
  <c r="G41" i="2" s="1"/>
  <c r="C28" i="2"/>
  <c r="V31" i="3"/>
  <c r="L25" i="2"/>
  <c r="K28" i="2"/>
  <c r="H26" i="2"/>
  <c r="G27" i="2"/>
  <c r="G38" i="2" s="1"/>
  <c r="F28" i="2"/>
  <c r="F39" i="2" s="1"/>
  <c r="E29" i="2"/>
  <c r="D30" i="2"/>
  <c r="D41" i="2" s="1"/>
  <c r="C31" i="2"/>
  <c r="C42" i="2" s="1"/>
  <c r="B32" i="2"/>
  <c r="J32" i="2"/>
  <c r="J43" i="2" s="1"/>
  <c r="J25" i="2"/>
  <c r="J36" i="2" s="1"/>
  <c r="M25" i="2"/>
  <c r="L28" i="2"/>
  <c r="I26" i="2"/>
  <c r="I37" i="2" s="1"/>
  <c r="H27" i="2"/>
  <c r="G28" i="2"/>
  <c r="G39" i="2" s="1"/>
  <c r="F29" i="2"/>
  <c r="F40" i="2" s="1"/>
  <c r="E30" i="2"/>
  <c r="D31" i="2"/>
  <c r="D42" i="2" s="1"/>
  <c r="C32" i="2"/>
  <c r="C43" i="2" s="1"/>
  <c r="C25" i="2"/>
  <c r="C36" i="2" s="1"/>
  <c r="B25" i="2"/>
  <c r="G31" i="2"/>
  <c r="G42" i="2" s="1"/>
  <c r="F30" i="2"/>
  <c r="F41" i="2" s="1"/>
  <c r="C29" i="2"/>
  <c r="C40" i="2" s="1"/>
  <c r="J26" i="2"/>
  <c r="J37" i="2" s="1"/>
  <c r="K26" i="2"/>
  <c r="Q26" i="3"/>
  <c r="Q32" i="3"/>
  <c r="I25" i="2"/>
  <c r="I36" i="2" s="1"/>
  <c r="G32" i="2"/>
  <c r="G43" i="2" s="1"/>
  <c r="F31" i="2"/>
  <c r="F42" i="2" s="1"/>
  <c r="C30" i="2"/>
  <c r="C41" i="2" s="1"/>
  <c r="B29" i="2"/>
  <c r="J27" i="2"/>
  <c r="J38" i="2" s="1"/>
  <c r="G26" i="2"/>
  <c r="G37" i="2" s="1"/>
  <c r="K25" i="2"/>
  <c r="F26" i="2"/>
  <c r="F37" i="2" s="1"/>
  <c r="E43" i="3"/>
  <c r="T43" i="3" s="1"/>
  <c r="G25" i="2"/>
  <c r="G36" i="2" s="1"/>
  <c r="B31" i="2"/>
  <c r="I28" i="2"/>
  <c r="I39" i="2" s="1"/>
  <c r="L27" i="2"/>
  <c r="T31" i="3"/>
  <c r="E32" i="2"/>
  <c r="J29" i="2"/>
  <c r="J40" i="2" s="1"/>
  <c r="F27" i="2"/>
  <c r="F38" i="2" s="1"/>
  <c r="E26" i="2"/>
  <c r="M27" i="2"/>
  <c r="F25" i="2"/>
  <c r="F36" i="2" s="1"/>
  <c r="D32" i="2"/>
  <c r="D43" i="2" s="1"/>
  <c r="J30" i="2"/>
  <c r="J41" i="2" s="1"/>
  <c r="I29" i="2"/>
  <c r="I40" i="2" s="1"/>
  <c r="H28" i="2"/>
  <c r="E27" i="2"/>
  <c r="D26" i="2"/>
  <c r="D37" i="2" s="1"/>
  <c r="I31" i="5"/>
  <c r="I42" i="5" s="1"/>
  <c r="F32" i="5"/>
  <c r="F43" i="5" s="1"/>
  <c r="D31" i="5"/>
  <c r="D42" i="5" s="1"/>
  <c r="C30" i="5"/>
  <c r="C41" i="5" s="1"/>
  <c r="E25" i="2"/>
  <c r="J31" i="2"/>
  <c r="J42" i="2" s="1"/>
  <c r="I30" i="2"/>
  <c r="I41" i="2" s="1"/>
  <c r="H29" i="2"/>
  <c r="E28" i="2"/>
  <c r="D27" i="2"/>
  <c r="D38" i="2" s="1"/>
  <c r="C26" i="2"/>
  <c r="C37" i="2" s="1"/>
  <c r="K27" i="2"/>
  <c r="K25" i="5"/>
  <c r="J26" i="5"/>
  <c r="J37" i="5" s="1"/>
  <c r="L27" i="5"/>
  <c r="B29" i="5"/>
  <c r="G30" i="5"/>
  <c r="G41" i="5" s="1"/>
  <c r="C32" i="5"/>
  <c r="C43" i="5" s="1"/>
  <c r="K32" i="7"/>
  <c r="H32" i="5"/>
  <c r="H43" i="5" s="1"/>
  <c r="V43" i="5" s="1"/>
  <c r="I25" i="3"/>
  <c r="I36" i="3" s="1"/>
  <c r="E26" i="3"/>
  <c r="E37" i="3" s="1"/>
  <c r="T37" i="3" s="1"/>
  <c r="M26" i="3"/>
  <c r="I27" i="3"/>
  <c r="E28" i="3"/>
  <c r="M28" i="3"/>
  <c r="I29" i="3"/>
  <c r="I40" i="3" s="1"/>
  <c r="H30" i="3"/>
  <c r="V30" i="3" s="1"/>
  <c r="G31" i="3"/>
  <c r="G42" i="3" s="1"/>
  <c r="F32" i="3"/>
  <c r="F43" i="3" s="1"/>
  <c r="H25" i="5"/>
  <c r="H36" i="5" s="1"/>
  <c r="U36" i="5" s="1"/>
  <c r="D26" i="5"/>
  <c r="L26" i="5"/>
  <c r="H27" i="5"/>
  <c r="H38" i="5" s="1"/>
  <c r="V38" i="5" s="1"/>
  <c r="D28" i="5"/>
  <c r="D39" i="5" s="1"/>
  <c r="L28" i="5"/>
  <c r="H29" i="5"/>
  <c r="H40" i="5" s="1"/>
  <c r="B31" i="5"/>
  <c r="B42" i="5" s="1"/>
  <c r="D32" i="5"/>
  <c r="D43" i="5" s="1"/>
  <c r="H25" i="3"/>
  <c r="D26" i="3"/>
  <c r="D37" i="3" s="1"/>
  <c r="L26" i="3"/>
  <c r="H27" i="3"/>
  <c r="D28" i="3"/>
  <c r="D39" i="3" s="1"/>
  <c r="L28" i="3"/>
  <c r="H29" i="3"/>
  <c r="H40" i="3" s="1"/>
  <c r="U40" i="3" s="1"/>
  <c r="G30" i="3"/>
  <c r="G41" i="3" s="1"/>
  <c r="G25" i="5"/>
  <c r="G36" i="5" s="1"/>
  <c r="C26" i="5"/>
  <c r="C37" i="5" s="1"/>
  <c r="K26" i="5"/>
  <c r="G27" i="5"/>
  <c r="G38" i="5" s="1"/>
  <c r="C28" i="5"/>
  <c r="C39" i="5" s="1"/>
  <c r="K28" i="5"/>
  <c r="G29" i="5"/>
  <c r="G40" i="5" s="1"/>
  <c r="S40" i="5" s="1"/>
  <c r="J30" i="5"/>
  <c r="J41" i="5" s="1"/>
  <c r="B25" i="3"/>
  <c r="B36" i="3" s="1"/>
  <c r="J25" i="3"/>
  <c r="J36" i="3" s="1"/>
  <c r="F26" i="3"/>
  <c r="F37" i="3" s="1"/>
  <c r="B27" i="3"/>
  <c r="B38" i="3" s="1"/>
  <c r="J27" i="3"/>
  <c r="J38" i="3" s="1"/>
  <c r="F28" i="3"/>
  <c r="F39" i="3" s="1"/>
  <c r="B29" i="3"/>
  <c r="B40" i="3" s="1"/>
  <c r="Q40" i="3" s="1"/>
  <c r="J29" i="3"/>
  <c r="J40" i="3" s="1"/>
  <c r="I30" i="3"/>
  <c r="I41" i="3" s="1"/>
  <c r="H31" i="3"/>
  <c r="H42" i="3" s="1"/>
  <c r="I25" i="5"/>
  <c r="I36" i="5" s="1"/>
  <c r="E26" i="5"/>
  <c r="E37" i="5" s="1"/>
  <c r="M26" i="5"/>
  <c r="I27" i="5"/>
  <c r="I38" i="5" s="1"/>
  <c r="E28" i="5"/>
  <c r="E39" i="5" s="1"/>
  <c r="M28" i="5"/>
  <c r="B30" i="5"/>
  <c r="C31" i="5"/>
  <c r="C42" i="5" s="1"/>
  <c r="E32" i="5"/>
  <c r="G32" i="8"/>
  <c r="G43" i="8" s="1"/>
  <c r="E26" i="8"/>
  <c r="E37" i="8" s="1"/>
  <c r="K27" i="8"/>
  <c r="B30" i="8"/>
  <c r="B41" i="8" s="1"/>
  <c r="E32" i="8"/>
  <c r="E43" i="8" s="1"/>
  <c r="S43" i="8" s="1"/>
  <c r="K26" i="8"/>
  <c r="G28" i="8"/>
  <c r="G39" i="8" s="1"/>
  <c r="C30" i="8"/>
  <c r="C41" i="8" s="1"/>
  <c r="F32" i="8"/>
  <c r="F43" i="8" s="1"/>
  <c r="J27" i="8"/>
  <c r="J38" i="8" s="1"/>
  <c r="I31" i="8"/>
  <c r="I42" i="8" s="1"/>
  <c r="E25" i="8"/>
  <c r="E36" i="8" s="1"/>
  <c r="T36" i="8" s="1"/>
  <c r="H28" i="8"/>
  <c r="H39" i="8" s="1"/>
  <c r="F25" i="8"/>
  <c r="F36" i="8" s="1"/>
  <c r="I28" i="8"/>
  <c r="I39" i="8" s="1"/>
  <c r="J30" i="8"/>
  <c r="J41" i="8" s="1"/>
  <c r="G25" i="8"/>
  <c r="G36" i="8" s="1"/>
  <c r="B29" i="8"/>
  <c r="M25" i="8"/>
  <c r="C27" i="8"/>
  <c r="C38" i="8" s="1"/>
  <c r="H29" i="8"/>
  <c r="H40" i="8" s="1"/>
  <c r="U40" i="8" s="1"/>
  <c r="G31" i="8"/>
  <c r="G42" i="8" s="1"/>
  <c r="D26" i="8"/>
  <c r="D37" i="8" s="1"/>
  <c r="J29" i="8"/>
  <c r="J40" i="8" s="1"/>
  <c r="L26" i="8"/>
  <c r="I30" i="8"/>
  <c r="I41" i="8" s="1"/>
  <c r="M26" i="8"/>
  <c r="B27" i="8"/>
  <c r="B38" i="8" s="1"/>
  <c r="C26" i="8"/>
  <c r="C37" i="8" s="1"/>
  <c r="I27" i="8"/>
  <c r="I38" i="8" s="1"/>
  <c r="I29" i="8"/>
  <c r="I40" i="8" s="1"/>
  <c r="H31" i="8"/>
  <c r="T37" i="8"/>
  <c r="H25" i="8"/>
  <c r="F26" i="8"/>
  <c r="F37" i="8" s="1"/>
  <c r="L27" i="8"/>
  <c r="J28" i="8"/>
  <c r="J31" i="8"/>
  <c r="J42" i="8" s="1"/>
  <c r="B40" i="8"/>
  <c r="D25" i="8"/>
  <c r="D36" i="8" s="1"/>
  <c r="L25" i="8"/>
  <c r="B26" i="8"/>
  <c r="J26" i="8"/>
  <c r="J37" i="8" s="1"/>
  <c r="H27" i="8"/>
  <c r="F28" i="8"/>
  <c r="F39" i="8" s="1"/>
  <c r="G29" i="8"/>
  <c r="G40" i="8" s="1"/>
  <c r="H30" i="8"/>
  <c r="F31" i="8"/>
  <c r="F42" i="8" s="1"/>
  <c r="D32" i="8"/>
  <c r="D43" i="8" s="1"/>
  <c r="H42" i="8"/>
  <c r="B28" i="8"/>
  <c r="I25" i="8"/>
  <c r="I36" i="8" s="1"/>
  <c r="G26" i="8"/>
  <c r="G37" i="8" s="1"/>
  <c r="E27" i="8"/>
  <c r="M27" i="8"/>
  <c r="C28" i="8"/>
  <c r="C39" i="8" s="1"/>
  <c r="D29" i="8"/>
  <c r="D40" i="8" s="1"/>
  <c r="E30" i="8"/>
  <c r="C31" i="8"/>
  <c r="C42" i="8" s="1"/>
  <c r="I32" i="8"/>
  <c r="I43" i="8" s="1"/>
  <c r="B25" i="8"/>
  <c r="J25" i="8"/>
  <c r="J36" i="8" s="1"/>
  <c r="H26" i="8"/>
  <c r="F27" i="8"/>
  <c r="F38" i="8" s="1"/>
  <c r="D28" i="8"/>
  <c r="D39" i="8" s="1"/>
  <c r="E29" i="8"/>
  <c r="F30" i="8"/>
  <c r="F41" i="8" s="1"/>
  <c r="D31" i="8"/>
  <c r="D42" i="8" s="1"/>
  <c r="B32" i="8"/>
  <c r="J32" i="8"/>
  <c r="J43" i="8" s="1"/>
  <c r="D27" i="8"/>
  <c r="D38" i="8" s="1"/>
  <c r="C29" i="8"/>
  <c r="C40" i="8" s="1"/>
  <c r="D30" i="8"/>
  <c r="D41" i="8" s="1"/>
  <c r="B31" i="8"/>
  <c r="H32" i="8"/>
  <c r="C25" i="8"/>
  <c r="C36" i="8" s="1"/>
  <c r="I26" i="8"/>
  <c r="I37" i="8" s="1"/>
  <c r="G27" i="8"/>
  <c r="G38" i="8" s="1"/>
  <c r="E28" i="8"/>
  <c r="F29" i="8"/>
  <c r="F40" i="8" s="1"/>
  <c r="G30" i="8"/>
  <c r="G41" i="8" s="1"/>
  <c r="E31" i="8"/>
  <c r="C32" i="8"/>
  <c r="C43" i="8" s="1"/>
  <c r="I31" i="7"/>
  <c r="I42" i="7" s="1"/>
  <c r="C26" i="7"/>
  <c r="C37" i="7" s="1"/>
  <c r="B30" i="7"/>
  <c r="B41" i="7" s="1"/>
  <c r="F28" i="7"/>
  <c r="F39" i="7" s="1"/>
  <c r="D25" i="7"/>
  <c r="D36" i="7" s="1"/>
  <c r="J26" i="7"/>
  <c r="J37" i="7" s="1"/>
  <c r="D30" i="7"/>
  <c r="D41" i="7" s="1"/>
  <c r="E32" i="7"/>
  <c r="E43" i="7" s="1"/>
  <c r="F32" i="7"/>
  <c r="F43" i="7" s="1"/>
  <c r="J27" i="7"/>
  <c r="J38" i="7" s="1"/>
  <c r="E28" i="7"/>
  <c r="I26" i="7"/>
  <c r="I37" i="7" s="1"/>
  <c r="C30" i="7"/>
  <c r="C41" i="7" s="1"/>
  <c r="K26" i="7"/>
  <c r="I30" i="7"/>
  <c r="I41" i="7" s="1"/>
  <c r="G27" i="7"/>
  <c r="G38" i="7" s="1"/>
  <c r="M32" i="7"/>
  <c r="K25" i="7"/>
  <c r="H27" i="7"/>
  <c r="H38" i="7" s="1"/>
  <c r="E29" i="7"/>
  <c r="E40" i="7" s="1"/>
  <c r="K30" i="7"/>
  <c r="H32" i="7"/>
  <c r="H43" i="7" s="1"/>
  <c r="H31" i="7"/>
  <c r="D26" i="7"/>
  <c r="D37" i="7" s="1"/>
  <c r="C25" i="7"/>
  <c r="C36" i="7" s="1"/>
  <c r="J31" i="7"/>
  <c r="J42" i="7" s="1"/>
  <c r="E25" i="7"/>
  <c r="C29" i="7"/>
  <c r="C40" i="7" s="1"/>
  <c r="F25" i="7"/>
  <c r="F36" i="7" s="1"/>
  <c r="D29" i="7"/>
  <c r="D40" i="7" s="1"/>
  <c r="J30" i="7"/>
  <c r="J41" i="7" s="1"/>
  <c r="B26" i="7"/>
  <c r="B37" i="7" s="1"/>
  <c r="I27" i="7"/>
  <c r="I38" i="7" s="1"/>
  <c r="F29" i="7"/>
  <c r="F40" i="7" s="1"/>
  <c r="G31" i="7"/>
  <c r="G42" i="7" s="1"/>
  <c r="L25" i="7"/>
  <c r="L26" i="7"/>
  <c r="G28" i="7"/>
  <c r="G39" i="7" s="1"/>
  <c r="L30" i="7"/>
  <c r="G32" i="7"/>
  <c r="G43" i="7" s="1"/>
  <c r="M25" i="7"/>
  <c r="B27" i="7"/>
  <c r="B38" i="7" s="1"/>
  <c r="H28" i="7"/>
  <c r="H39" i="7" s="1"/>
  <c r="B31" i="7"/>
  <c r="B42" i="7" s="1"/>
  <c r="U27" i="7"/>
  <c r="B25" i="7"/>
  <c r="J25" i="7"/>
  <c r="J36" i="7" s="1"/>
  <c r="H26" i="7"/>
  <c r="F27" i="7"/>
  <c r="F38" i="7" s="1"/>
  <c r="D28" i="7"/>
  <c r="D39" i="7" s="1"/>
  <c r="B29" i="7"/>
  <c r="J29" i="7"/>
  <c r="J40" i="7" s="1"/>
  <c r="H30" i="7"/>
  <c r="F31" i="7"/>
  <c r="F42" i="7" s="1"/>
  <c r="D32" i="7"/>
  <c r="D43" i="7" s="1"/>
  <c r="L32" i="7"/>
  <c r="E39" i="7"/>
  <c r="H42" i="7"/>
  <c r="E36" i="7"/>
  <c r="G25" i="7"/>
  <c r="G36" i="7" s="1"/>
  <c r="E26" i="7"/>
  <c r="M26" i="7"/>
  <c r="C27" i="7"/>
  <c r="K27" i="7"/>
  <c r="I28" i="7"/>
  <c r="I39" i="7" s="1"/>
  <c r="U39" i="7" s="1"/>
  <c r="G29" i="7"/>
  <c r="G40" i="7" s="1"/>
  <c r="E30" i="7"/>
  <c r="M30" i="7"/>
  <c r="C31" i="7"/>
  <c r="K31" i="7"/>
  <c r="I32" i="7"/>
  <c r="I43" i="7" s="1"/>
  <c r="H25" i="7"/>
  <c r="F26" i="7"/>
  <c r="F37" i="7" s="1"/>
  <c r="D27" i="7"/>
  <c r="D38" i="7" s="1"/>
  <c r="L27" i="7"/>
  <c r="B28" i="7"/>
  <c r="J28" i="7"/>
  <c r="J39" i="7" s="1"/>
  <c r="H29" i="7"/>
  <c r="F30" i="7"/>
  <c r="F41" i="7" s="1"/>
  <c r="D31" i="7"/>
  <c r="D42" i="7" s="1"/>
  <c r="L31" i="7"/>
  <c r="B32" i="7"/>
  <c r="J32" i="7"/>
  <c r="J43" i="7" s="1"/>
  <c r="I25" i="7"/>
  <c r="I36" i="7" s="1"/>
  <c r="G26" i="7"/>
  <c r="G37" i="7" s="1"/>
  <c r="R26" i="7"/>
  <c r="E27" i="7"/>
  <c r="M27" i="7"/>
  <c r="C28" i="7"/>
  <c r="C39" i="7" s="1"/>
  <c r="I29" i="7"/>
  <c r="I40" i="7" s="1"/>
  <c r="G30" i="7"/>
  <c r="G41" i="7" s="1"/>
  <c r="E31" i="7"/>
  <c r="M31" i="7"/>
  <c r="C32" i="7"/>
  <c r="C43" i="7" s="1"/>
  <c r="G32" i="6"/>
  <c r="G43" i="6" s="1"/>
  <c r="H31" i="6"/>
  <c r="I30" i="6"/>
  <c r="I41" i="6" s="1"/>
  <c r="J29" i="6"/>
  <c r="J40" i="6" s="1"/>
  <c r="B29" i="6"/>
  <c r="R29" i="6" s="1"/>
  <c r="F28" i="6"/>
  <c r="F39" i="6" s="1"/>
  <c r="J27" i="6"/>
  <c r="J38" i="6" s="1"/>
  <c r="B27" i="6"/>
  <c r="B38" i="6" s="1"/>
  <c r="F26" i="6"/>
  <c r="F37" i="6" s="1"/>
  <c r="J25" i="6"/>
  <c r="J36" i="6" s="1"/>
  <c r="B25" i="6"/>
  <c r="B36" i="6" s="1"/>
  <c r="F31" i="6"/>
  <c r="F42" i="6" s="1"/>
  <c r="H29" i="6"/>
  <c r="H40" i="6" s="1"/>
  <c r="D28" i="6"/>
  <c r="D39" i="6" s="1"/>
  <c r="L26" i="6"/>
  <c r="H25" i="6"/>
  <c r="H36" i="6" s="1"/>
  <c r="C31" i="6"/>
  <c r="C42" i="6" s="1"/>
  <c r="M27" i="6"/>
  <c r="M25" i="6"/>
  <c r="C30" i="6"/>
  <c r="C41" i="6" s="1"/>
  <c r="H32" i="6"/>
  <c r="H43" i="6" s="1"/>
  <c r="G28" i="6"/>
  <c r="G39" i="6" s="1"/>
  <c r="K25" i="6"/>
  <c r="F32" i="6"/>
  <c r="F43" i="6" s="1"/>
  <c r="G31" i="6"/>
  <c r="G42" i="6" s="1"/>
  <c r="H30" i="6"/>
  <c r="I29" i="6"/>
  <c r="I40" i="6" s="1"/>
  <c r="M28" i="6"/>
  <c r="E28" i="6"/>
  <c r="I27" i="6"/>
  <c r="I38" i="6" s="1"/>
  <c r="M26" i="6"/>
  <c r="E26" i="6"/>
  <c r="S26" i="6" s="1"/>
  <c r="I25" i="6"/>
  <c r="I36" i="6" s="1"/>
  <c r="E32" i="6"/>
  <c r="G30" i="6"/>
  <c r="G41" i="6" s="1"/>
  <c r="L28" i="6"/>
  <c r="H27" i="6"/>
  <c r="D26" i="6"/>
  <c r="D37" i="6" s="1"/>
  <c r="D30" i="6"/>
  <c r="D41" i="6" s="1"/>
  <c r="I28" i="6"/>
  <c r="I39" i="6" s="1"/>
  <c r="I26" i="6"/>
  <c r="I37" i="6" s="1"/>
  <c r="D29" i="6"/>
  <c r="D40" i="6" s="1"/>
  <c r="D25" i="6"/>
  <c r="D36" i="6" s="1"/>
  <c r="I31" i="6"/>
  <c r="I42" i="6" s="1"/>
  <c r="C27" i="6"/>
  <c r="C38" i="6" s="1"/>
  <c r="C25" i="6"/>
  <c r="B30" i="6"/>
  <c r="Q30" i="6" s="1"/>
  <c r="D32" i="6"/>
  <c r="D43" i="6" s="1"/>
  <c r="E31" i="6"/>
  <c r="F30" i="6"/>
  <c r="F41" i="6" s="1"/>
  <c r="G29" i="6"/>
  <c r="G40" i="6" s="1"/>
  <c r="K28" i="6"/>
  <c r="C28" i="6"/>
  <c r="C39" i="6" s="1"/>
  <c r="G27" i="6"/>
  <c r="G38" i="6" s="1"/>
  <c r="K26" i="6"/>
  <c r="C26" i="6"/>
  <c r="C37" i="6" s="1"/>
  <c r="G25" i="6"/>
  <c r="G36" i="6" s="1"/>
  <c r="C32" i="6"/>
  <c r="C43" i="6" s="1"/>
  <c r="D31" i="6"/>
  <c r="D42" i="6" s="1"/>
  <c r="E30" i="6"/>
  <c r="S30" i="6" s="1"/>
  <c r="F29" i="6"/>
  <c r="F40" i="6" s="1"/>
  <c r="J28" i="6"/>
  <c r="J39" i="6" s="1"/>
  <c r="B28" i="6"/>
  <c r="F27" i="6"/>
  <c r="F38" i="6" s="1"/>
  <c r="J26" i="6"/>
  <c r="J37" i="6" s="1"/>
  <c r="B26" i="6"/>
  <c r="B37" i="6" s="1"/>
  <c r="B32" i="6"/>
  <c r="B43" i="6" s="1"/>
  <c r="E29" i="6"/>
  <c r="E40" i="6" s="1"/>
  <c r="E27" i="6"/>
  <c r="E38" i="6" s="1"/>
  <c r="E25" i="6"/>
  <c r="E36" i="6" s="1"/>
  <c r="H28" i="6"/>
  <c r="H39" i="6" s="1"/>
  <c r="L25" i="6"/>
  <c r="J30" i="6"/>
  <c r="J41" i="6" s="1"/>
  <c r="K27" i="6"/>
  <c r="G26" i="6"/>
  <c r="G37" i="6" s="1"/>
  <c r="F25" i="6"/>
  <c r="F36" i="6" s="1"/>
  <c r="J32" i="6"/>
  <c r="J43" i="6" s="1"/>
  <c r="I32" i="6"/>
  <c r="I43" i="6" s="1"/>
  <c r="J31" i="6"/>
  <c r="J42" i="6" s="1"/>
  <c r="B31" i="6"/>
  <c r="Q31" i="6" s="1"/>
  <c r="L27" i="6"/>
  <c r="D27" i="6"/>
  <c r="D38" i="6" s="1"/>
  <c r="H26" i="6"/>
  <c r="C29" i="6"/>
  <c r="C40" i="6" s="1"/>
  <c r="I29" i="5"/>
  <c r="I40" i="5" s="1"/>
  <c r="U40" i="5" s="1"/>
  <c r="H30" i="5"/>
  <c r="H41" i="5" s="1"/>
  <c r="U41" i="5" s="1"/>
  <c r="G31" i="5"/>
  <c r="G42" i="5" s="1"/>
  <c r="G32" i="5"/>
  <c r="G43" i="5" s="1"/>
  <c r="J29" i="5"/>
  <c r="J40" i="5" s="1"/>
  <c r="I30" i="5"/>
  <c r="I41" i="5" s="1"/>
  <c r="H31" i="5"/>
  <c r="V31" i="5" s="1"/>
  <c r="J32" i="5"/>
  <c r="J43" i="5" s="1"/>
  <c r="R30" i="5"/>
  <c r="R29" i="5"/>
  <c r="Q25" i="5"/>
  <c r="B32" i="5"/>
  <c r="B43" i="5" s="1"/>
  <c r="D36" i="5"/>
  <c r="R36" i="5" s="1"/>
  <c r="R30" i="3"/>
  <c r="V32" i="3"/>
  <c r="E39" i="3"/>
  <c r="T39" i="3" s="1"/>
  <c r="U30" i="3"/>
  <c r="Q25" i="3"/>
  <c r="Q38" i="3"/>
  <c r="R36" i="3"/>
  <c r="Q39" i="3"/>
  <c r="S42" i="3"/>
  <c r="B42" i="3"/>
  <c r="R42" i="3" s="1"/>
  <c r="B43" i="3"/>
  <c r="H41" i="3"/>
  <c r="V41" i="3" s="1"/>
  <c r="R25" i="3"/>
  <c r="E38" i="3"/>
  <c r="T38" i="3" s="1"/>
  <c r="B41" i="3"/>
  <c r="R41" i="3" s="1"/>
  <c r="H43" i="3"/>
  <c r="U43" i="3" s="1"/>
  <c r="T25" i="3"/>
  <c r="V26" i="3"/>
  <c r="T29" i="3"/>
  <c r="R32" i="3"/>
  <c r="J42" i="3"/>
  <c r="U42" i="3" s="1"/>
  <c r="Q27" i="3"/>
  <c r="Q31" i="3"/>
  <c r="E40" i="3"/>
  <c r="S27" i="3"/>
  <c r="U28" i="3"/>
  <c r="Q30" i="3"/>
  <c r="S31" i="3"/>
  <c r="B37" i="3"/>
  <c r="R37" i="3" s="1"/>
  <c r="I38" i="3"/>
  <c r="H39" i="3"/>
  <c r="V39" i="3" s="1"/>
  <c r="E42" i="3"/>
  <c r="T42" i="3" s="1"/>
  <c r="R26" i="3"/>
  <c r="E41" i="3"/>
  <c r="U31" i="3"/>
  <c r="H37" i="3"/>
  <c r="E36" i="3"/>
  <c r="T36" i="3" s="1"/>
  <c r="B39" i="3"/>
  <c r="V30" i="6"/>
  <c r="V26" i="6"/>
  <c r="T30" i="6"/>
  <c r="C36" i="6"/>
  <c r="U30" i="6"/>
  <c r="H42" i="6"/>
  <c r="H41" i="6"/>
  <c r="E43" i="6"/>
  <c r="H37" i="6"/>
  <c r="E42" i="6"/>
  <c r="U26" i="6"/>
  <c r="E41" i="6"/>
  <c r="G39" i="5"/>
  <c r="S39" i="5" s="1"/>
  <c r="T27" i="5"/>
  <c r="U29" i="5"/>
  <c r="V29" i="5"/>
  <c r="R26" i="5"/>
  <c r="S26" i="5"/>
  <c r="T30" i="5"/>
  <c r="R32" i="5"/>
  <c r="E38" i="5"/>
  <c r="S38" i="5" s="1"/>
  <c r="R25" i="5"/>
  <c r="Q38" i="5"/>
  <c r="R38" i="5"/>
  <c r="T36" i="5"/>
  <c r="S36" i="5"/>
  <c r="V39" i="5"/>
  <c r="U39" i="5"/>
  <c r="V36" i="5"/>
  <c r="T29" i="5"/>
  <c r="V27" i="5"/>
  <c r="Q36" i="5"/>
  <c r="D37" i="5"/>
  <c r="R37" i="5" s="1"/>
  <c r="S25" i="5"/>
  <c r="Q26" i="5"/>
  <c r="U28" i="5"/>
  <c r="Q32" i="5"/>
  <c r="T25" i="5"/>
  <c r="V28" i="5"/>
  <c r="Q31" i="5"/>
  <c r="U38" i="5"/>
  <c r="B41" i="5"/>
  <c r="U27" i="5"/>
  <c r="T26" i="5"/>
  <c r="R27" i="5"/>
  <c r="Q29" i="5"/>
  <c r="S31" i="5"/>
  <c r="T32" i="5"/>
  <c r="H37" i="5"/>
  <c r="B39" i="5"/>
  <c r="E42" i="5"/>
  <c r="H42" i="5"/>
  <c r="Q27" i="5"/>
  <c r="B40" i="5"/>
  <c r="E43" i="5"/>
  <c r="U26" i="5"/>
  <c r="S30" i="5"/>
  <c r="E41" i="5"/>
  <c r="Q36" i="3"/>
  <c r="S37" i="3"/>
  <c r="R38" i="3"/>
  <c r="Q27" i="2"/>
  <c r="S39" i="15" l="1"/>
  <c r="T39" i="15"/>
  <c r="S36" i="14"/>
  <c r="Q42" i="14"/>
  <c r="U40" i="13"/>
  <c r="V40" i="13"/>
  <c r="U37" i="15"/>
  <c r="V37" i="15"/>
  <c r="T42" i="15"/>
  <c r="S42" i="15"/>
  <c r="U39" i="15"/>
  <c r="V39" i="15"/>
  <c r="S40" i="15"/>
  <c r="T40" i="15"/>
  <c r="T41" i="15"/>
  <c r="S41" i="15"/>
  <c r="S38" i="15"/>
  <c r="T38" i="15"/>
  <c r="Q36" i="15"/>
  <c r="R36" i="15"/>
  <c r="V36" i="15"/>
  <c r="U36" i="15"/>
  <c r="R39" i="15"/>
  <c r="Q39" i="15"/>
  <c r="V36" i="14"/>
  <c r="U36" i="14"/>
  <c r="S40" i="14"/>
  <c r="T40" i="14"/>
  <c r="R39" i="14"/>
  <c r="Q39" i="14"/>
  <c r="Q36" i="14"/>
  <c r="R36" i="14"/>
  <c r="T42" i="14"/>
  <c r="S42" i="14"/>
  <c r="S38" i="14"/>
  <c r="T38" i="14"/>
  <c r="S37" i="14"/>
  <c r="T37" i="14"/>
  <c r="T41" i="14"/>
  <c r="S41" i="14"/>
  <c r="V37" i="14"/>
  <c r="U37" i="14"/>
  <c r="V39" i="14"/>
  <c r="U39" i="14"/>
  <c r="S38" i="13"/>
  <c r="T38" i="13"/>
  <c r="S40" i="13"/>
  <c r="T40" i="13"/>
  <c r="V37" i="13"/>
  <c r="U37" i="13"/>
  <c r="V36" i="13"/>
  <c r="U36" i="13"/>
  <c r="Q36" i="13"/>
  <c r="R36" i="13"/>
  <c r="T42" i="13"/>
  <c r="S42" i="13"/>
  <c r="T41" i="13"/>
  <c r="S41" i="13"/>
  <c r="R39" i="13"/>
  <c r="Q39" i="13"/>
  <c r="U39" i="12"/>
  <c r="V40" i="12"/>
  <c r="U40" i="12"/>
  <c r="U39" i="11"/>
  <c r="Q39" i="10"/>
  <c r="R41" i="10"/>
  <c r="Q41" i="10"/>
  <c r="T42" i="12"/>
  <c r="S42" i="12"/>
  <c r="V36" i="12"/>
  <c r="U36" i="12"/>
  <c r="T38" i="12"/>
  <c r="S38" i="12"/>
  <c r="U37" i="12"/>
  <c r="V37" i="12"/>
  <c r="S40" i="12"/>
  <c r="T40" i="12"/>
  <c r="S37" i="12"/>
  <c r="T37" i="12"/>
  <c r="T41" i="12"/>
  <c r="S41" i="12"/>
  <c r="R38" i="12"/>
  <c r="R36" i="12"/>
  <c r="Q36" i="12"/>
  <c r="R39" i="12"/>
  <c r="Q39" i="12"/>
  <c r="V37" i="11"/>
  <c r="U37" i="11"/>
  <c r="R36" i="11"/>
  <c r="Q36" i="11"/>
  <c r="S38" i="11"/>
  <c r="T38" i="11"/>
  <c r="R39" i="11"/>
  <c r="Q39" i="11"/>
  <c r="S37" i="11"/>
  <c r="T37" i="11"/>
  <c r="S40" i="11"/>
  <c r="T40" i="11"/>
  <c r="T42" i="11"/>
  <c r="S42" i="11"/>
  <c r="T41" i="11"/>
  <c r="S41" i="11"/>
  <c r="S38" i="10"/>
  <c r="T38" i="10"/>
  <c r="S40" i="10"/>
  <c r="T40" i="10"/>
  <c r="V39" i="10"/>
  <c r="U39" i="10"/>
  <c r="V38" i="10"/>
  <c r="U38" i="10"/>
  <c r="U42" i="10"/>
  <c r="V42" i="10"/>
  <c r="Q36" i="10"/>
  <c r="R36" i="10"/>
  <c r="R37" i="10"/>
  <c r="Q37" i="10"/>
  <c r="R43" i="10"/>
  <c r="Q43" i="10"/>
  <c r="V41" i="10"/>
  <c r="U41" i="10"/>
  <c r="V37" i="10"/>
  <c r="U37" i="10"/>
  <c r="T41" i="10"/>
  <c r="S41" i="10"/>
  <c r="T39" i="10"/>
  <c r="S39" i="10"/>
  <c r="U40" i="10"/>
  <c r="V40" i="10"/>
  <c r="T27" i="2"/>
  <c r="E38" i="2"/>
  <c r="S27" i="2"/>
  <c r="T32" i="3"/>
  <c r="V28" i="2"/>
  <c r="H39" i="2"/>
  <c r="U28" i="2"/>
  <c r="H38" i="2"/>
  <c r="V27" i="2"/>
  <c r="U27" i="2"/>
  <c r="Q28" i="2"/>
  <c r="C39" i="2"/>
  <c r="V25" i="2"/>
  <c r="U25" i="2"/>
  <c r="H36" i="2"/>
  <c r="V40" i="3"/>
  <c r="S29" i="5"/>
  <c r="U25" i="6"/>
  <c r="R40" i="3"/>
  <c r="S32" i="3"/>
  <c r="Q25" i="6"/>
  <c r="U28" i="7"/>
  <c r="T32" i="7"/>
  <c r="S25" i="7"/>
  <c r="S28" i="7"/>
  <c r="S25" i="2"/>
  <c r="T25" i="2"/>
  <c r="E36" i="2"/>
  <c r="E43" i="2"/>
  <c r="S32" i="2"/>
  <c r="T32" i="2"/>
  <c r="Q25" i="2"/>
  <c r="B36" i="2"/>
  <c r="R25" i="2"/>
  <c r="E40" i="2"/>
  <c r="T29" i="2"/>
  <c r="S29" i="2"/>
  <c r="B39" i="2"/>
  <c r="Q39" i="2" s="1"/>
  <c r="R28" i="2"/>
  <c r="H43" i="2"/>
  <c r="U32" i="2"/>
  <c r="V32" i="2"/>
  <c r="V30" i="2"/>
  <c r="U30" i="2"/>
  <c r="H41" i="2"/>
  <c r="S26" i="3"/>
  <c r="S43" i="3"/>
  <c r="V29" i="3"/>
  <c r="T43" i="8"/>
  <c r="U27" i="3"/>
  <c r="H38" i="3"/>
  <c r="U38" i="3" s="1"/>
  <c r="U32" i="5"/>
  <c r="U43" i="5"/>
  <c r="V26" i="5"/>
  <c r="S39" i="3"/>
  <c r="V25" i="5"/>
  <c r="R31" i="5"/>
  <c r="S28" i="5"/>
  <c r="T41" i="3"/>
  <c r="T30" i="3"/>
  <c r="S30" i="3"/>
  <c r="R37" i="7"/>
  <c r="V26" i="2"/>
  <c r="U26" i="2"/>
  <c r="H37" i="2"/>
  <c r="S41" i="3"/>
  <c r="Q30" i="5"/>
  <c r="T28" i="5"/>
  <c r="T26" i="3"/>
  <c r="R29" i="3"/>
  <c r="T28" i="3"/>
  <c r="S28" i="3"/>
  <c r="T28" i="2"/>
  <c r="E39" i="2"/>
  <c r="S28" i="2"/>
  <c r="Q31" i="2"/>
  <c r="B42" i="2"/>
  <c r="R31" i="2"/>
  <c r="Q29" i="2"/>
  <c r="R29" i="2"/>
  <c r="B40" i="2"/>
  <c r="R40" i="2" s="1"/>
  <c r="T30" i="2"/>
  <c r="S30" i="2"/>
  <c r="E41" i="2"/>
  <c r="Q30" i="2"/>
  <c r="R30" i="2"/>
  <c r="B41" i="2"/>
  <c r="Q28" i="3"/>
  <c r="Q29" i="3"/>
  <c r="T32" i="8"/>
  <c r="V31" i="2"/>
  <c r="U31" i="2"/>
  <c r="H42" i="2"/>
  <c r="Q28" i="5"/>
  <c r="T40" i="5"/>
  <c r="S27" i="5"/>
  <c r="U25" i="5"/>
  <c r="R28" i="5"/>
  <c r="R39" i="3"/>
  <c r="R27" i="3"/>
  <c r="R28" i="3"/>
  <c r="U29" i="3"/>
  <c r="T31" i="5"/>
  <c r="V40" i="5"/>
  <c r="Q30" i="7"/>
  <c r="Q26" i="7"/>
  <c r="S32" i="7"/>
  <c r="S37" i="8"/>
  <c r="S36" i="8"/>
  <c r="U25" i="3"/>
  <c r="V25" i="3"/>
  <c r="H36" i="3"/>
  <c r="V27" i="3"/>
  <c r="H40" i="2"/>
  <c r="V29" i="2"/>
  <c r="U29" i="2"/>
  <c r="T26" i="2"/>
  <c r="E37" i="2"/>
  <c r="S26" i="2"/>
  <c r="R32" i="2"/>
  <c r="Q32" i="2"/>
  <c r="B43" i="2"/>
  <c r="S31" i="2"/>
  <c r="E42" i="2"/>
  <c r="T31" i="2"/>
  <c r="B37" i="2"/>
  <c r="R26" i="2"/>
  <c r="Q26" i="2"/>
  <c r="R27" i="2"/>
  <c r="B38" i="2"/>
  <c r="Q38" i="2" s="1"/>
  <c r="V36" i="6"/>
  <c r="R36" i="6"/>
  <c r="V40" i="6"/>
  <c r="T43" i="7"/>
  <c r="Q37" i="7"/>
  <c r="S43" i="7"/>
  <c r="R29" i="8"/>
  <c r="R27" i="8"/>
  <c r="T25" i="8"/>
  <c r="U29" i="8"/>
  <c r="V29" i="8"/>
  <c r="S32" i="8"/>
  <c r="T26" i="8"/>
  <c r="V28" i="8"/>
  <c r="Q29" i="8"/>
  <c r="Q27" i="8"/>
  <c r="V31" i="8"/>
  <c r="V40" i="8"/>
  <c r="U31" i="8"/>
  <c r="S26" i="8"/>
  <c r="S25" i="8"/>
  <c r="S28" i="8"/>
  <c r="E39" i="8"/>
  <c r="T28" i="8"/>
  <c r="R25" i="8"/>
  <c r="Q25" i="8"/>
  <c r="B36" i="8"/>
  <c r="E41" i="8"/>
  <c r="T30" i="8"/>
  <c r="S30" i="8"/>
  <c r="R28" i="8"/>
  <c r="B39" i="8"/>
  <c r="Q28" i="8"/>
  <c r="E40" i="8"/>
  <c r="T29" i="8"/>
  <c r="S29" i="8"/>
  <c r="Q41" i="8"/>
  <c r="R41" i="8"/>
  <c r="R30" i="8"/>
  <c r="U42" i="8"/>
  <c r="V42" i="8"/>
  <c r="J39" i="8"/>
  <c r="U28" i="8"/>
  <c r="T27" i="8"/>
  <c r="S27" i="8"/>
  <c r="E38" i="8"/>
  <c r="B37" i="8"/>
  <c r="Q26" i="8"/>
  <c r="R26" i="8"/>
  <c r="S31" i="8"/>
  <c r="E42" i="8"/>
  <c r="T31" i="8"/>
  <c r="B42" i="8"/>
  <c r="Q31" i="8"/>
  <c r="R31" i="8"/>
  <c r="Q32" i="8"/>
  <c r="B43" i="8"/>
  <c r="R32" i="8"/>
  <c r="H37" i="8"/>
  <c r="V26" i="8"/>
  <c r="U26" i="8"/>
  <c r="V30" i="8"/>
  <c r="U30" i="8"/>
  <c r="H41" i="8"/>
  <c r="Q38" i="8"/>
  <c r="R38" i="8"/>
  <c r="H38" i="8"/>
  <c r="V27" i="8"/>
  <c r="U27" i="8"/>
  <c r="H43" i="8"/>
  <c r="V32" i="8"/>
  <c r="U32" i="8"/>
  <c r="Q30" i="8"/>
  <c r="R40" i="8"/>
  <c r="Q40" i="8"/>
  <c r="V25" i="8"/>
  <c r="H36" i="8"/>
  <c r="U25" i="8"/>
  <c r="U43" i="7"/>
  <c r="V27" i="7"/>
  <c r="T28" i="7"/>
  <c r="R30" i="7"/>
  <c r="T29" i="7"/>
  <c r="S29" i="7"/>
  <c r="U31" i="7"/>
  <c r="U32" i="7"/>
  <c r="S40" i="7"/>
  <c r="V31" i="7"/>
  <c r="V43" i="7"/>
  <c r="Q31" i="7"/>
  <c r="T40" i="7"/>
  <c r="E37" i="7"/>
  <c r="T26" i="7"/>
  <c r="S26" i="7"/>
  <c r="Q27" i="7"/>
  <c r="R41" i="7"/>
  <c r="Q41" i="7"/>
  <c r="V28" i="7"/>
  <c r="E42" i="7"/>
  <c r="T31" i="7"/>
  <c r="S31" i="7"/>
  <c r="T39" i="7"/>
  <c r="S39" i="7"/>
  <c r="E41" i="7"/>
  <c r="T30" i="7"/>
  <c r="S30" i="7"/>
  <c r="T36" i="7"/>
  <c r="S36" i="7"/>
  <c r="Q25" i="7"/>
  <c r="R25" i="7"/>
  <c r="B36" i="7"/>
  <c r="T25" i="7"/>
  <c r="C42" i="7"/>
  <c r="R31" i="7"/>
  <c r="V26" i="7"/>
  <c r="U26" i="7"/>
  <c r="H37" i="7"/>
  <c r="V25" i="7"/>
  <c r="H36" i="7"/>
  <c r="U25" i="7"/>
  <c r="V32" i="7"/>
  <c r="Q32" i="7"/>
  <c r="R32" i="7"/>
  <c r="B43" i="7"/>
  <c r="B39" i="7"/>
  <c r="R28" i="7"/>
  <c r="Q28" i="7"/>
  <c r="C38" i="7"/>
  <c r="R27" i="7"/>
  <c r="Q29" i="7"/>
  <c r="R29" i="7"/>
  <c r="B40" i="7"/>
  <c r="U38" i="7"/>
  <c r="V38" i="7"/>
  <c r="H40" i="7"/>
  <c r="U29" i="7"/>
  <c r="V29" i="7"/>
  <c r="V30" i="7"/>
  <c r="H41" i="7"/>
  <c r="U30" i="7"/>
  <c r="T27" i="7"/>
  <c r="S27" i="7"/>
  <c r="E38" i="7"/>
  <c r="U42" i="7"/>
  <c r="V42" i="7"/>
  <c r="V39" i="7"/>
  <c r="R37" i="6"/>
  <c r="V39" i="6"/>
  <c r="U43" i="6"/>
  <c r="V27" i="6"/>
  <c r="S38" i="6"/>
  <c r="S28" i="6"/>
  <c r="U39" i="6"/>
  <c r="Q28" i="6"/>
  <c r="Q32" i="6"/>
  <c r="V43" i="6"/>
  <c r="S36" i="6"/>
  <c r="R27" i="6"/>
  <c r="U32" i="6"/>
  <c r="U40" i="6"/>
  <c r="T32" i="6"/>
  <c r="T26" i="6"/>
  <c r="Q26" i="6"/>
  <c r="S40" i="6"/>
  <c r="S32" i="6"/>
  <c r="R28" i="6"/>
  <c r="H38" i="6"/>
  <c r="R25" i="6"/>
  <c r="R38" i="6"/>
  <c r="Q29" i="6"/>
  <c r="S27" i="6"/>
  <c r="T27" i="6"/>
  <c r="E39" i="6"/>
  <c r="S39" i="6" s="1"/>
  <c r="B40" i="6"/>
  <c r="R40" i="6" s="1"/>
  <c r="T29" i="6"/>
  <c r="U29" i="6"/>
  <c r="R32" i="6"/>
  <c r="V31" i="6"/>
  <c r="U31" i="6"/>
  <c r="V32" i="6"/>
  <c r="S29" i="6"/>
  <c r="B42" i="6"/>
  <c r="Q42" i="6" s="1"/>
  <c r="U27" i="6"/>
  <c r="Q37" i="6"/>
  <c r="T28" i="6"/>
  <c r="T36" i="6"/>
  <c r="T40" i="6"/>
  <c r="V28" i="6"/>
  <c r="V29" i="6"/>
  <c r="S25" i="6"/>
  <c r="R26" i="6"/>
  <c r="T31" i="6"/>
  <c r="R31" i="6"/>
  <c r="B39" i="6"/>
  <c r="R39" i="6" s="1"/>
  <c r="E37" i="6"/>
  <c r="S37" i="6" s="1"/>
  <c r="U28" i="6"/>
  <c r="U36" i="6"/>
  <c r="S31" i="6"/>
  <c r="T25" i="6"/>
  <c r="Q38" i="6"/>
  <c r="V25" i="6"/>
  <c r="Q27" i="6"/>
  <c r="B41" i="6"/>
  <c r="R41" i="6" s="1"/>
  <c r="R30" i="6"/>
  <c r="U31" i="5"/>
  <c r="V30" i="5"/>
  <c r="V32" i="5"/>
  <c r="V41" i="5"/>
  <c r="U30" i="5"/>
  <c r="S32" i="5"/>
  <c r="T38" i="5"/>
  <c r="S36" i="3"/>
  <c r="U41" i="3"/>
  <c r="Q42" i="3"/>
  <c r="Q41" i="3"/>
  <c r="V42" i="3"/>
  <c r="V43" i="3"/>
  <c r="U39" i="3"/>
  <c r="V37" i="3"/>
  <c r="U37" i="3"/>
  <c r="R43" i="3"/>
  <c r="Q43" i="3"/>
  <c r="S38" i="3"/>
  <c r="V38" i="3"/>
  <c r="Q37" i="3"/>
  <c r="S40" i="3"/>
  <c r="T40" i="3"/>
  <c r="Q36" i="6"/>
  <c r="T39" i="6"/>
  <c r="T38" i="6"/>
  <c r="T42" i="6"/>
  <c r="S42" i="6"/>
  <c r="Q43" i="6"/>
  <c r="R43" i="6"/>
  <c r="U37" i="6"/>
  <c r="V37" i="6"/>
  <c r="U42" i="6"/>
  <c r="V42" i="6"/>
  <c r="T43" i="6"/>
  <c r="S43" i="6"/>
  <c r="U41" i="6"/>
  <c r="V41" i="6"/>
  <c r="T41" i="6"/>
  <c r="S41" i="6"/>
  <c r="T39" i="5"/>
  <c r="U37" i="5"/>
  <c r="V37" i="5"/>
  <c r="R40" i="5"/>
  <c r="Q40" i="5"/>
  <c r="U42" i="5"/>
  <c r="V42" i="5"/>
  <c r="R43" i="5"/>
  <c r="Q43" i="5"/>
  <c r="T37" i="5"/>
  <c r="S37" i="5"/>
  <c r="Q37" i="5"/>
  <c r="T43" i="5"/>
  <c r="S43" i="5"/>
  <c r="R41" i="5"/>
  <c r="Q41" i="5"/>
  <c r="T41" i="5"/>
  <c r="S41" i="5"/>
  <c r="T42" i="5"/>
  <c r="S42" i="5"/>
  <c r="R39" i="5"/>
  <c r="Q39" i="5"/>
  <c r="R42" i="5"/>
  <c r="Q42" i="5"/>
  <c r="K21" i="1"/>
  <c r="L21" i="1"/>
  <c r="J21" i="1"/>
  <c r="J18" i="1"/>
  <c r="K18" i="1"/>
  <c r="L18" i="1"/>
  <c r="J19" i="1"/>
  <c r="K19" i="1"/>
  <c r="L19" i="1"/>
  <c r="J20" i="1"/>
  <c r="K20" i="1"/>
  <c r="L20" i="1"/>
  <c r="K17" i="1"/>
  <c r="L17" i="1"/>
  <c r="M17" i="1"/>
  <c r="J17" i="1"/>
  <c r="D21" i="1"/>
  <c r="B21" i="1"/>
  <c r="E17" i="1"/>
  <c r="C21" i="1" s="1"/>
  <c r="B18" i="1"/>
  <c r="C18" i="1"/>
  <c r="D18" i="1"/>
  <c r="B19" i="1"/>
  <c r="C19" i="1"/>
  <c r="D19" i="1"/>
  <c r="B20" i="1"/>
  <c r="C20" i="1"/>
  <c r="D20" i="1"/>
  <c r="C17" i="1"/>
  <c r="D17" i="1"/>
  <c r="B17" i="1"/>
  <c r="U42" i="2" l="1"/>
  <c r="V42" i="2"/>
  <c r="Q42" i="2"/>
  <c r="R42" i="2"/>
  <c r="V38" i="2"/>
  <c r="U38" i="2"/>
  <c r="S42" i="2"/>
  <c r="T42" i="2"/>
  <c r="S41" i="2"/>
  <c r="T41" i="2"/>
  <c r="V36" i="2"/>
  <c r="U36" i="2"/>
  <c r="V41" i="2"/>
  <c r="U41" i="2"/>
  <c r="T43" i="2"/>
  <c r="S43" i="2"/>
  <c r="U39" i="2"/>
  <c r="V39" i="2"/>
  <c r="Q43" i="2"/>
  <c r="R43" i="2"/>
  <c r="V40" i="2"/>
  <c r="U40" i="2"/>
  <c r="S39" i="2"/>
  <c r="T39" i="2"/>
  <c r="Q40" i="2"/>
  <c r="S36" i="2"/>
  <c r="T36" i="2"/>
  <c r="V37" i="2"/>
  <c r="U37" i="2"/>
  <c r="S40" i="2"/>
  <c r="T40" i="2"/>
  <c r="R39" i="2"/>
  <c r="U36" i="3"/>
  <c r="V36" i="3"/>
  <c r="T37" i="6"/>
  <c r="Q41" i="2"/>
  <c r="R41" i="2"/>
  <c r="R36" i="2"/>
  <c r="Q36" i="2"/>
  <c r="S38" i="2"/>
  <c r="T38" i="2"/>
  <c r="R37" i="2"/>
  <c r="Q37" i="2"/>
  <c r="S37" i="2"/>
  <c r="T37" i="2"/>
  <c r="R38" i="2"/>
  <c r="V43" i="2"/>
  <c r="U43" i="2"/>
  <c r="V36" i="8"/>
  <c r="U36" i="8"/>
  <c r="T42" i="8"/>
  <c r="S42" i="8"/>
  <c r="R36" i="8"/>
  <c r="Q36" i="8"/>
  <c r="U39" i="8"/>
  <c r="V39" i="8"/>
  <c r="S40" i="8"/>
  <c r="T40" i="8"/>
  <c r="R43" i="8"/>
  <c r="Q43" i="8"/>
  <c r="Q42" i="8"/>
  <c r="R42" i="8"/>
  <c r="T41" i="8"/>
  <c r="S41" i="8"/>
  <c r="V37" i="8"/>
  <c r="U37" i="8"/>
  <c r="V41" i="8"/>
  <c r="U41" i="8"/>
  <c r="R39" i="8"/>
  <c r="Q39" i="8"/>
  <c r="U38" i="8"/>
  <c r="V38" i="8"/>
  <c r="R37" i="8"/>
  <c r="Q37" i="8"/>
  <c r="T39" i="8"/>
  <c r="S39" i="8"/>
  <c r="V43" i="8"/>
  <c r="U43" i="8"/>
  <c r="T38" i="8"/>
  <c r="S38" i="8"/>
  <c r="V41" i="7"/>
  <c r="U41" i="7"/>
  <c r="T42" i="7"/>
  <c r="S42" i="7"/>
  <c r="Q42" i="7"/>
  <c r="R42" i="7"/>
  <c r="Q38" i="7"/>
  <c r="R38" i="7"/>
  <c r="U40" i="7"/>
  <c r="V40" i="7"/>
  <c r="V36" i="7"/>
  <c r="U36" i="7"/>
  <c r="R39" i="7"/>
  <c r="Q39" i="7"/>
  <c r="V37" i="7"/>
  <c r="U37" i="7"/>
  <c r="T41" i="7"/>
  <c r="S41" i="7"/>
  <c r="S38" i="7"/>
  <c r="T38" i="7"/>
  <c r="Q36" i="7"/>
  <c r="R36" i="7"/>
  <c r="R40" i="7"/>
  <c r="Q40" i="7"/>
  <c r="R43" i="7"/>
  <c r="Q43" i="7"/>
  <c r="S37" i="7"/>
  <c r="T37" i="7"/>
  <c r="Q40" i="6"/>
  <c r="R42" i="6"/>
  <c r="V38" i="6"/>
  <c r="U38" i="6"/>
  <c r="Q39" i="6"/>
  <c r="Q41" i="6"/>
</calcChain>
</file>

<file path=xl/sharedStrings.xml><?xml version="1.0" encoding="utf-8"?>
<sst xmlns="http://schemas.openxmlformats.org/spreadsheetml/2006/main" count="1491" uniqueCount="70">
  <si>
    <t>&lt;&gt;</t>
  </si>
  <si>
    <t>B</t>
  </si>
  <si>
    <t>C</t>
  </si>
  <si>
    <t>D</t>
  </si>
  <si>
    <t>E</t>
  </si>
  <si>
    <t>OD</t>
  </si>
  <si>
    <t>OD</t>
    <phoneticPr fontId="1" type="noConversion"/>
  </si>
  <si>
    <t>Ab+</t>
    <phoneticPr fontId="1" type="noConversion"/>
  </si>
  <si>
    <t>PSC101</t>
  </si>
  <si>
    <t>colE1</t>
  </si>
  <si>
    <t>pUC</t>
  </si>
  <si>
    <t>MG1655</t>
  </si>
  <si>
    <t>LB</t>
    <phoneticPr fontId="3" type="noConversion"/>
  </si>
  <si>
    <t>GFP</t>
  </si>
  <si>
    <t>GFP</t>
    <phoneticPr fontId="1" type="noConversion"/>
  </si>
  <si>
    <t>GFP/OD</t>
    <phoneticPr fontId="1" type="noConversion"/>
  </si>
  <si>
    <t>Calibration</t>
  </si>
  <si>
    <t>Calibration</t>
    <phoneticPr fontId="1" type="noConversion"/>
  </si>
  <si>
    <t>slope</t>
    <phoneticPr fontId="1" type="noConversion"/>
  </si>
  <si>
    <t>intercept</t>
    <phoneticPr fontId="1" type="noConversion"/>
  </si>
  <si>
    <t>F</t>
  </si>
  <si>
    <t>G</t>
  </si>
  <si>
    <t>H</t>
  </si>
  <si>
    <t>Ab-</t>
    <phoneticPr fontId="1" type="noConversion"/>
  </si>
  <si>
    <t>A</t>
  </si>
  <si>
    <t>LB average</t>
    <phoneticPr fontId="1" type="noConversion"/>
  </si>
  <si>
    <t>G</t>
    <phoneticPr fontId="1" type="noConversion"/>
  </si>
  <si>
    <t>H</t>
    <phoneticPr fontId="1" type="noConversion"/>
  </si>
  <si>
    <t>pSC101</t>
  </si>
  <si>
    <t>Slope</t>
    <phoneticPr fontId="1" type="noConversion"/>
  </si>
  <si>
    <t>Intercept</t>
    <phoneticPr fontId="1" type="noConversion"/>
  </si>
  <si>
    <t>GFP/OD (removed blank)</t>
    <phoneticPr fontId="1" type="noConversion"/>
  </si>
  <si>
    <t>pSC101</t>
    <phoneticPr fontId="1" type="noConversion"/>
  </si>
  <si>
    <t>pUC</t>
    <phoneticPr fontId="1" type="noConversion"/>
  </si>
  <si>
    <t>Std</t>
    <phoneticPr fontId="1" type="noConversion"/>
  </si>
  <si>
    <t>1/64X</t>
  </si>
  <si>
    <t>1/32X</t>
  </si>
  <si>
    <t>1/16X</t>
  </si>
  <si>
    <t>1/8X</t>
  </si>
  <si>
    <t>1/4X</t>
  </si>
  <si>
    <t>1/2X</t>
  </si>
  <si>
    <t>1X</t>
  </si>
  <si>
    <t>Plasmid Abundance</t>
    <phoneticPr fontId="1" type="noConversion"/>
  </si>
  <si>
    <t>Ab Dosage</t>
  </si>
  <si>
    <t>Ab Dosage</t>
    <phoneticPr fontId="1" type="noConversion"/>
  </si>
  <si>
    <t>colE1</t>
    <phoneticPr fontId="1" type="noConversion"/>
  </si>
  <si>
    <t>Treatment: Ab+</t>
    <phoneticPr fontId="1" type="noConversion"/>
  </si>
  <si>
    <t>LB average</t>
  </si>
  <si>
    <t>Slope</t>
  </si>
  <si>
    <t>Intercept</t>
  </si>
  <si>
    <t>GFP/OD (removed blank)</t>
  </si>
  <si>
    <t>Std</t>
  </si>
  <si>
    <t>Plasmid Abundance</t>
  </si>
  <si>
    <t>Treatment: Ab-</t>
    <phoneticPr fontId="1" type="noConversion"/>
  </si>
  <si>
    <t>Note: B1 - H9 are place-holding data</t>
    <phoneticPr fontId="1" type="noConversion"/>
  </si>
  <si>
    <t>B10 - B12: pSC101 + Kan</t>
    <phoneticPr fontId="1" type="noConversion"/>
  </si>
  <si>
    <t>C10 - C12: colE1 + Kan</t>
    <phoneticPr fontId="1" type="noConversion"/>
  </si>
  <si>
    <t>D10 - D12: pUC + Spect</t>
    <phoneticPr fontId="1" type="noConversion"/>
  </si>
  <si>
    <t>A4-A6: 50% colE1</t>
    <phoneticPr fontId="1" type="noConversion"/>
  </si>
  <si>
    <t>A7 - A9: 50% pUC</t>
    <phoneticPr fontId="1" type="noConversion"/>
  </si>
  <si>
    <t>A1-A3: 50% pSC101</t>
    <phoneticPr fontId="1" type="noConversion"/>
  </si>
  <si>
    <t>A10 - A12: MG1655</t>
    <phoneticPr fontId="1" type="noConversion"/>
  </si>
  <si>
    <t xml:space="preserve">Note: </t>
    <phoneticPr fontId="1" type="noConversion"/>
  </si>
  <si>
    <t>F10 - F12: new pSC101 + Kan</t>
    <phoneticPr fontId="1" type="noConversion"/>
  </si>
  <si>
    <t>G10 - G12: new colE1 + Kan</t>
    <phoneticPr fontId="1" type="noConversion"/>
  </si>
  <si>
    <t>H10 - H12: new pUC + Spect</t>
    <phoneticPr fontId="1" type="noConversion"/>
  </si>
  <si>
    <t>D10 - D12: forgot to inoculate</t>
    <phoneticPr fontId="1" type="noConversion"/>
  </si>
  <si>
    <t>F10 - F12: new pSC101</t>
    <phoneticPr fontId="1" type="noConversion"/>
  </si>
  <si>
    <t>G10 - G12: new colE1</t>
    <phoneticPr fontId="1" type="noConversion"/>
  </si>
  <si>
    <t>H10 - H12: new pUC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</si>
</sst>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FFFF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等线"/>
      <family val="4"/>
      <charset val="134"/>
      <scheme val="minor"/>
    </font>
    <font>
      <sz val="11"/>
      <color rgb="FFFFFFFF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ADADA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/>
    <xf numFmtId="9" fontId="2" fillId="2" borderId="0" xfId="0" applyNumberFormat="1" applyFont="1" applyFill="1" applyAlignment="1"/>
    <xf numFmtId="9" fontId="0" fillId="0" borderId="0" xfId="0" applyNumberFormat="1">
      <alignment vertical="center"/>
    </xf>
    <xf numFmtId="0" fontId="0" fillId="3" borderId="0" xfId="0" applyFill="1">
      <alignment vertical="center"/>
    </xf>
    <xf numFmtId="0" fontId="5" fillId="0" borderId="0" xfId="0" applyFont="1" applyAlignment="1"/>
    <xf numFmtId="0" fontId="4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5" borderId="0" xfId="0" applyFont="1" applyFill="1" applyAlignment="1"/>
    <xf numFmtId="0" fontId="7" fillId="0" borderId="0" xfId="0" applyFont="1" applyAlignment="1"/>
    <xf numFmtId="0" fontId="7" fillId="6" borderId="0" xfId="0" applyFont="1" applyFill="1">
      <alignment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GFP/OD Ab+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pSC101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60074336965915E-2"/>
                  <c:y val="-7.17446814214449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pSC101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2933.1x + 148.69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0.9998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Calibration!$A$17:$A$21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Calibration!$B$17:$B$21</c:f>
              <c:numCache>
                <c:formatCode>General</c:formatCode>
                <c:ptCount val="5"/>
                <c:pt idx="0">
                  <c:v>3098.065017290327</c:v>
                </c:pt>
                <c:pt idx="1">
                  <c:v>2480.0001278439149</c:v>
                </c:pt>
                <c:pt idx="2">
                  <c:v>1615.5685261569638</c:v>
                </c:pt>
                <c:pt idx="3">
                  <c:v>713.84108032960046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D-0241-B802-44119E00E99E}"/>
            </c:ext>
          </c:extLst>
        </c:ser>
        <c:ser>
          <c:idx val="1"/>
          <c:order val="1"/>
          <c:tx>
            <c:v>colE1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colE1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20317x + 36.142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0.9998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Calibration!$A$17:$A$21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Calibration!$C$17:$C$21</c:f>
              <c:numCache>
                <c:formatCode>General</c:formatCode>
                <c:ptCount val="5"/>
                <c:pt idx="0">
                  <c:v>20471.717457964416</c:v>
                </c:pt>
                <c:pt idx="1">
                  <c:v>16253.41477506354</c:v>
                </c:pt>
                <c:pt idx="2">
                  <c:v>10039.832325260923</c:v>
                </c:pt>
                <c:pt idx="3">
                  <c:v>4039.6942139869693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D-0241-B802-44119E00E99E}"/>
            </c:ext>
          </c:extLst>
        </c:ser>
        <c:ser>
          <c:idx val="2"/>
          <c:order val="2"/>
          <c:tx>
            <c:v>pUC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33806211745937"/>
                  <c:y val="-1.49174874728849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pUC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2692.5x + 141.33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0.9993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Calibration!$A$17:$A$21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Calibration!$D$17:$D$21</c:f>
              <c:numCache>
                <c:formatCode>General</c:formatCode>
                <c:ptCount val="5"/>
                <c:pt idx="0">
                  <c:v>2852.3414746493618</c:v>
                </c:pt>
                <c:pt idx="1">
                  <c:v>2303.7236098700905</c:v>
                </c:pt>
                <c:pt idx="2">
                  <c:v>1439.7564003046864</c:v>
                </c:pt>
                <c:pt idx="3">
                  <c:v>673.37947277085573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D-0241-B802-44119E00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6655"/>
        <c:axId val="1782840208"/>
      </c:scatterChart>
      <c:valAx>
        <c:axId val="245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840208"/>
        <c:crosses val="autoZero"/>
        <c:crossBetween val="midCat"/>
      </c:valAx>
      <c:valAx>
        <c:axId val="1782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6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GFP/OD Ab-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Calibration!$J$16</c:f>
              <c:strCache>
                <c:ptCount val="1"/>
                <c:pt idx="0">
                  <c:v>PSC101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65135608048994"/>
                  <c:y val="-6.33169291338582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pSC101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2575.7x + 167.98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1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Calibration!$I$17:$I$21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Calibration!$J$17:$J$21</c:f>
              <c:numCache>
                <c:formatCode>General</c:formatCode>
                <c:ptCount val="5"/>
                <c:pt idx="0">
                  <c:v>2748.108161232436</c:v>
                </c:pt>
                <c:pt idx="1">
                  <c:v>2217.4657718697904</c:v>
                </c:pt>
                <c:pt idx="2">
                  <c:v>1464.5703470096341</c:v>
                </c:pt>
                <c:pt idx="3">
                  <c:v>683.5226454399874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E-6745-B3C9-B59BB159EA91}"/>
            </c:ext>
          </c:extLst>
        </c:ser>
        <c:ser>
          <c:idx val="1"/>
          <c:order val="1"/>
          <c:tx>
            <c:strRef>
              <c:f>Calibration!$K$16</c:f>
              <c:strCache>
                <c:ptCount val="1"/>
                <c:pt idx="0">
                  <c:v>colE1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colE1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17694x + 135.06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0.9999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Calibration!$I$17:$I$21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Calibration!$K$17:$K$21</c:f>
              <c:numCache>
                <c:formatCode>General</c:formatCode>
                <c:ptCount val="5"/>
                <c:pt idx="0">
                  <c:v>17854.31850247578</c:v>
                </c:pt>
                <c:pt idx="1">
                  <c:v>14231.247746631592</c:v>
                </c:pt>
                <c:pt idx="2">
                  <c:v>9051.1857476195419</c:v>
                </c:pt>
                <c:pt idx="3">
                  <c:v>3607.0750054887039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E-6745-B3C9-B59BB159EA91}"/>
            </c:ext>
          </c:extLst>
        </c:ser>
        <c:ser>
          <c:idx val="2"/>
          <c:order val="2"/>
          <c:tx>
            <c:strRef>
              <c:f>Calibration!$L$16</c:f>
              <c:strCache>
                <c:ptCount val="1"/>
                <c:pt idx="0">
                  <c:v>pUC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40419947506562"/>
                  <c:y val="-0.114737168270632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pUC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2218x + 150.2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0.9998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Calibration!$I$17:$I$21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Calibration!$L$17:$L$21</c:f>
              <c:numCache>
                <c:formatCode>General</c:formatCode>
                <c:ptCount val="5"/>
                <c:pt idx="0">
                  <c:v>2369.2637416941925</c:v>
                </c:pt>
                <c:pt idx="1">
                  <c:v>1930.91614392981</c:v>
                </c:pt>
                <c:pt idx="2">
                  <c:v>1253.7440377904136</c:v>
                </c:pt>
                <c:pt idx="3">
                  <c:v>576.47797880950293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E-6745-B3C9-B59BB159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5328"/>
        <c:axId val="602157040"/>
      </c:scatterChart>
      <c:valAx>
        <c:axId val="6021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57040"/>
        <c:crosses val="autoZero"/>
        <c:crossBetween val="midCat"/>
      </c:valAx>
      <c:valAx>
        <c:axId val="6021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28</xdr:row>
      <xdr:rowOff>61768</xdr:rowOff>
    </xdr:from>
    <xdr:to>
      <xdr:col>5</xdr:col>
      <xdr:colOff>530514</xdr:colOff>
      <xdr:row>41</xdr:row>
      <xdr:rowOff>163368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18D563-408A-70A7-6076-4AD72414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109682</xdr:colOff>
      <xdr:row>28</xdr:row>
      <xdr:rowOff>21069</xdr:rowOff>
    </xdr:from>
    <xdr:to>
      <xdr:col>13</xdr:col>
      <xdr:colOff>568614</xdr:colOff>
      <xdr:row>41</xdr:row>
      <xdr:rowOff>137678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366045-E87C-79B0-CACA-9232F61C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C7DF-5E76-8544-A88B-7865B394CD48}">
  <dimension ref="A1:N26"/>
  <sheetViews>
    <sheetView zoomScale="88" workbookViewId="0">
      <selection activeCell="J17" sqref="J17:L17"/>
    </sheetView>
  </sheetViews>
  <sheetFormatPr baseColWidth="10" defaultRowHeight="16"/>
  <sheetData>
    <row r="1" spans="1:14">
      <c r="B1" s="15" t="s">
        <v>7</v>
      </c>
      <c r="C1" s="15"/>
      <c r="D1" s="15"/>
      <c r="E1" s="15"/>
      <c r="F1" s="15"/>
      <c r="J1" s="15" t="s">
        <v>23</v>
      </c>
      <c r="K1" s="15"/>
      <c r="L1" s="15"/>
      <c r="M1" s="15"/>
      <c r="N1" s="15"/>
    </row>
    <row r="2" spans="1:14">
      <c r="A2" s="1" t="s">
        <v>6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I2" s="1" t="s">
        <v>6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>
      <c r="A3" s="3">
        <v>1</v>
      </c>
      <c r="B3" s="2">
        <v>0.49610000848770142</v>
      </c>
      <c r="C3" s="2">
        <v>0.5098000168800354</v>
      </c>
      <c r="D3" s="2">
        <v>0.48759999871253967</v>
      </c>
      <c r="E3" s="2">
        <v>0.50950002670288086</v>
      </c>
      <c r="F3" s="2">
        <v>4.1299998760223389E-2</v>
      </c>
      <c r="I3" s="3">
        <v>1</v>
      </c>
      <c r="J3" s="2">
        <v>0.50209999084472656</v>
      </c>
      <c r="K3" s="2">
        <v>0.52009999752044678</v>
      </c>
      <c r="L3" s="2">
        <v>0.50809997320175171</v>
      </c>
      <c r="M3" s="2">
        <v>0.51090002059936523</v>
      </c>
      <c r="N3" s="2">
        <v>3.9599999785423279E-2</v>
      </c>
    </row>
    <row r="4" spans="1:14">
      <c r="A4" s="3">
        <v>0.8</v>
      </c>
      <c r="B4" s="2">
        <v>0.50379997491836548</v>
      </c>
      <c r="C4" s="2">
        <v>0.51719999313354492</v>
      </c>
      <c r="D4" s="2">
        <v>0.48710000514984131</v>
      </c>
      <c r="E4" s="2"/>
      <c r="F4" s="2"/>
      <c r="I4" s="3">
        <v>0.8</v>
      </c>
      <c r="J4" s="2">
        <v>0.50679999589920044</v>
      </c>
      <c r="K4" s="2">
        <v>0.52219998836517334</v>
      </c>
      <c r="L4" s="2">
        <v>0.50569999217987061</v>
      </c>
      <c r="M4" s="2"/>
      <c r="N4" s="2"/>
    </row>
    <row r="5" spans="1:14">
      <c r="A5" s="3">
        <v>0.5</v>
      </c>
      <c r="B5" s="2">
        <v>0.50120002031326294</v>
      </c>
      <c r="C5" s="2">
        <v>0.51829999685287476</v>
      </c>
      <c r="D5" s="2">
        <v>0.50110000371932983</v>
      </c>
      <c r="E5" s="2"/>
      <c r="F5" s="2"/>
      <c r="I5" s="3">
        <v>0.5</v>
      </c>
      <c r="J5" s="2">
        <v>0.50389999151229858</v>
      </c>
      <c r="K5" s="2">
        <v>0.52020001411437988</v>
      </c>
      <c r="L5" s="2">
        <v>0.50700002908706665</v>
      </c>
      <c r="M5" s="2"/>
      <c r="N5" s="2"/>
    </row>
    <row r="6" spans="1:14">
      <c r="A6" s="3">
        <v>0.2</v>
      </c>
      <c r="B6" s="2">
        <v>0.52319997549057007</v>
      </c>
      <c r="C6" s="2">
        <v>0.52499997615814209</v>
      </c>
      <c r="D6" s="2">
        <v>0.51800000667572021</v>
      </c>
      <c r="E6" s="2"/>
      <c r="F6" s="2"/>
      <c r="I6" s="3">
        <v>0.2</v>
      </c>
      <c r="J6" s="2">
        <v>0.50629997253417969</v>
      </c>
      <c r="K6" s="2">
        <v>0.51450002193450928</v>
      </c>
      <c r="L6" s="2">
        <v>0.51490002870559692</v>
      </c>
      <c r="M6" s="2"/>
      <c r="N6" s="2"/>
    </row>
    <row r="9" spans="1:14">
      <c r="A9" s="1" t="s">
        <v>14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I9" s="1" t="s">
        <v>14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</row>
    <row r="10" spans="1:14">
      <c r="A10" s="3">
        <v>1</v>
      </c>
      <c r="B10" s="2">
        <v>1578</v>
      </c>
      <c r="C10" s="2">
        <v>9760</v>
      </c>
      <c r="D10" s="2">
        <v>1442</v>
      </c>
      <c r="E10" s="2">
        <v>248</v>
      </c>
      <c r="F10" s="2">
        <v>169</v>
      </c>
      <c r="I10" s="3">
        <v>1</v>
      </c>
      <c r="J10" s="2">
        <v>1432</v>
      </c>
      <c r="K10" s="2">
        <v>8740</v>
      </c>
      <c r="L10" s="2">
        <v>1271</v>
      </c>
      <c r="M10" s="2">
        <v>239</v>
      </c>
      <c r="N10" s="2">
        <v>161</v>
      </c>
    </row>
    <row r="11" spans="1:14">
      <c r="A11" s="3">
        <v>0.8</v>
      </c>
      <c r="B11" s="2">
        <v>1316</v>
      </c>
      <c r="C11" s="2">
        <v>7904</v>
      </c>
      <c r="D11" s="2">
        <v>1196</v>
      </c>
      <c r="E11" s="2"/>
      <c r="F11" s="2"/>
      <c r="I11" s="3">
        <v>0.8</v>
      </c>
      <c r="J11" s="2">
        <v>1197</v>
      </c>
      <c r="K11" s="2">
        <v>7029</v>
      </c>
      <c r="L11" s="2">
        <v>1061</v>
      </c>
      <c r="M11" s="2"/>
      <c r="N11" s="2"/>
    </row>
    <row r="12" spans="1:14">
      <c r="A12" s="3">
        <v>0.5</v>
      </c>
      <c r="B12" s="2">
        <v>912</v>
      </c>
      <c r="C12" s="2">
        <v>4958</v>
      </c>
      <c r="D12" s="2">
        <v>831</v>
      </c>
      <c r="E12" s="2"/>
      <c r="F12" s="2"/>
      <c r="I12" s="3">
        <v>0.5</v>
      </c>
      <c r="J12" s="2">
        <v>841</v>
      </c>
      <c r="K12" s="2">
        <v>4511</v>
      </c>
      <c r="L12" s="2">
        <v>747</v>
      </c>
      <c r="M12" s="2"/>
      <c r="N12" s="2"/>
    </row>
    <row r="13" spans="1:14">
      <c r="A13" s="3">
        <v>0.2</v>
      </c>
      <c r="B13" s="2">
        <v>513</v>
      </c>
      <c r="C13" s="2">
        <v>2123</v>
      </c>
      <c r="D13" s="2">
        <v>490</v>
      </c>
      <c r="E13" s="2"/>
      <c r="F13" s="2"/>
      <c r="I13" s="3">
        <v>0.2</v>
      </c>
      <c r="J13" s="2">
        <v>480</v>
      </c>
      <c r="K13" s="2">
        <v>1874</v>
      </c>
      <c r="L13" s="2">
        <v>435</v>
      </c>
      <c r="M13" s="2"/>
      <c r="N13" s="2"/>
    </row>
    <row r="16" spans="1:14">
      <c r="A16" s="1" t="s">
        <v>15</v>
      </c>
      <c r="B16" s="1" t="s">
        <v>8</v>
      </c>
      <c r="C16" s="1" t="s">
        <v>9</v>
      </c>
      <c r="D16" s="1" t="s">
        <v>10</v>
      </c>
      <c r="E16" s="1" t="s">
        <v>11</v>
      </c>
      <c r="F16" s="1" t="s">
        <v>12</v>
      </c>
      <c r="I16" s="1" t="s">
        <v>15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</row>
    <row r="17" spans="1:14">
      <c r="A17" s="3">
        <v>1</v>
      </c>
      <c r="B17" s="2">
        <f>(B10-$F$10)/(B3-$F$3)</f>
        <v>3098.065017290327</v>
      </c>
      <c r="C17" s="2">
        <f t="shared" ref="C17:E17" si="0">(C10-$F$10)/(C3-$F$3)</f>
        <v>20471.717457964416</v>
      </c>
      <c r="D17" s="2">
        <f t="shared" si="0"/>
        <v>2852.3414746493618</v>
      </c>
      <c r="E17" s="2">
        <f t="shared" si="0"/>
        <v>168.73130133532473</v>
      </c>
      <c r="F17" s="2"/>
      <c r="I17" s="3">
        <v>1</v>
      </c>
      <c r="J17" s="2">
        <f>(J10-$N$10)/(J3-$N$3)</f>
        <v>2748.108161232436</v>
      </c>
      <c r="K17" s="2">
        <f t="shared" ref="K17:M17" si="1">(K10-$N$10)/(K3-$N$3)</f>
        <v>17854.31850247578</v>
      </c>
      <c r="L17" s="2">
        <f t="shared" si="1"/>
        <v>2369.2637416941925</v>
      </c>
      <c r="M17" s="2">
        <f t="shared" si="1"/>
        <v>165.49967442244724</v>
      </c>
      <c r="N17" s="2"/>
    </row>
    <row r="18" spans="1:14">
      <c r="A18" s="3">
        <v>0.8</v>
      </c>
      <c r="B18" s="2">
        <f t="shared" ref="B18:D18" si="2">(B11-$F$10)/(B4-$F$3)</f>
        <v>2480.0001278439149</v>
      </c>
      <c r="C18" s="2">
        <f t="shared" si="2"/>
        <v>16253.41477506354</v>
      </c>
      <c r="D18" s="2">
        <f t="shared" si="2"/>
        <v>2303.7236098700905</v>
      </c>
      <c r="E18" s="2"/>
      <c r="F18" s="2"/>
      <c r="I18" s="3">
        <v>0.8</v>
      </c>
      <c r="J18" s="2">
        <f t="shared" ref="J18:L18" si="3">(J11-$N$10)/(J4-$N$3)</f>
        <v>2217.4657718697904</v>
      </c>
      <c r="K18" s="2">
        <f t="shared" si="3"/>
        <v>14231.247746631592</v>
      </c>
      <c r="L18" s="2">
        <f t="shared" si="3"/>
        <v>1930.91614392981</v>
      </c>
      <c r="M18" s="2"/>
      <c r="N18" s="2"/>
    </row>
    <row r="19" spans="1:14">
      <c r="A19" s="3">
        <v>0.5</v>
      </c>
      <c r="B19" s="2">
        <f t="shared" ref="B19:D19" si="4">(B12-$F$10)/(B5-$F$3)</f>
        <v>1615.5685261569638</v>
      </c>
      <c r="C19" s="2">
        <f t="shared" si="4"/>
        <v>10039.832325260923</v>
      </c>
      <c r="D19" s="2">
        <f t="shared" si="4"/>
        <v>1439.7564003046864</v>
      </c>
      <c r="E19" s="2"/>
      <c r="F19" s="2"/>
      <c r="I19" s="3">
        <v>0.5</v>
      </c>
      <c r="J19" s="2">
        <f t="shared" ref="J19:L19" si="5">(J12-$N$10)/(J5-$N$3)</f>
        <v>1464.5703470096341</v>
      </c>
      <c r="K19" s="2">
        <f t="shared" si="5"/>
        <v>9051.1857476195419</v>
      </c>
      <c r="L19" s="2">
        <f t="shared" si="5"/>
        <v>1253.7440377904136</v>
      </c>
      <c r="M19" s="2"/>
      <c r="N19" s="2"/>
    </row>
    <row r="20" spans="1:14">
      <c r="A20" s="3">
        <v>0.2</v>
      </c>
      <c r="B20" s="2">
        <f t="shared" ref="B20:D20" si="6">(B13-$F$10)/(B6-$F$3)</f>
        <v>713.84108032960046</v>
      </c>
      <c r="C20" s="2">
        <f t="shared" si="6"/>
        <v>4039.6942139869693</v>
      </c>
      <c r="D20" s="2">
        <f t="shared" si="6"/>
        <v>673.37947277085573</v>
      </c>
      <c r="E20" s="2"/>
      <c r="F20" s="2"/>
      <c r="I20" s="3">
        <v>0.2</v>
      </c>
      <c r="J20" s="2">
        <f t="shared" ref="J20:L20" si="7">(J13-$N$10)/(J6-$N$3)</f>
        <v>683.5226454399874</v>
      </c>
      <c r="K20" s="2">
        <f t="shared" si="7"/>
        <v>3607.0750054887039</v>
      </c>
      <c r="L20" s="2">
        <f t="shared" si="7"/>
        <v>576.47797880950293</v>
      </c>
      <c r="M20" s="2"/>
      <c r="N20" s="2"/>
    </row>
    <row r="21" spans="1:14">
      <c r="A21" s="4">
        <v>0</v>
      </c>
      <c r="B21" s="2">
        <f>$E$17</f>
        <v>168.73130133532473</v>
      </c>
      <c r="C21" s="2">
        <f t="shared" ref="C21:D21" si="8">$E$17</f>
        <v>168.73130133532473</v>
      </c>
      <c r="D21" s="2">
        <f t="shared" si="8"/>
        <v>168.73130133532473</v>
      </c>
      <c r="I21" s="4">
        <v>0</v>
      </c>
      <c r="J21" s="2">
        <f>$M$17</f>
        <v>165.49967442244724</v>
      </c>
      <c r="K21" s="2">
        <f t="shared" ref="K21:L21" si="9">$M$17</f>
        <v>165.49967442244724</v>
      </c>
      <c r="L21" s="2">
        <f t="shared" si="9"/>
        <v>165.49967442244724</v>
      </c>
    </row>
    <row r="24" spans="1:14">
      <c r="A24" s="1" t="s">
        <v>17</v>
      </c>
      <c r="B24" s="1" t="s">
        <v>8</v>
      </c>
      <c r="C24" s="1" t="s">
        <v>9</v>
      </c>
      <c r="D24" s="1" t="s">
        <v>10</v>
      </c>
      <c r="E24" s="1"/>
      <c r="F24" s="1"/>
      <c r="I24" s="1" t="s">
        <v>17</v>
      </c>
      <c r="J24" s="1" t="s">
        <v>8</v>
      </c>
      <c r="K24" s="1" t="s">
        <v>9</v>
      </c>
      <c r="L24" s="1" t="s">
        <v>10</v>
      </c>
    </row>
    <row r="25" spans="1:14">
      <c r="A25" t="s">
        <v>18</v>
      </c>
      <c r="B25">
        <v>2933.1</v>
      </c>
      <c r="C25">
        <v>20317</v>
      </c>
      <c r="D25">
        <v>2692.5</v>
      </c>
      <c r="I25" t="s">
        <v>18</v>
      </c>
      <c r="J25">
        <v>2575.6999999999998</v>
      </c>
      <c r="K25">
        <v>17694</v>
      </c>
      <c r="L25">
        <v>2218</v>
      </c>
    </row>
    <row r="26" spans="1:14">
      <c r="A26" t="s">
        <v>19</v>
      </c>
      <c r="B26">
        <v>148.69</v>
      </c>
      <c r="C26">
        <v>36.142000000000003</v>
      </c>
      <c r="D26">
        <v>141.33000000000001</v>
      </c>
      <c r="I26" t="s">
        <v>19</v>
      </c>
      <c r="J26">
        <v>167.98</v>
      </c>
      <c r="K26">
        <v>135.06</v>
      </c>
      <c r="L26">
        <v>150.19999999999999</v>
      </c>
    </row>
  </sheetData>
  <mergeCells count="2">
    <mergeCell ref="B1:F1"/>
    <mergeCell ref="J1:N1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15B2-A0FC-E54F-8C59-080B4CE9EB2F}">
  <dimension ref="A1:V43"/>
  <sheetViews>
    <sheetView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0.51730000972747803</v>
      </c>
      <c r="C3" s="2">
        <v>0.49750000238418579</v>
      </c>
      <c r="D3" s="2">
        <v>0.52209997177124023</v>
      </c>
      <c r="E3" s="2">
        <v>0.51050001382827759</v>
      </c>
      <c r="F3" s="2">
        <v>0.5131000280380249</v>
      </c>
      <c r="G3" s="2">
        <v>0.52359998226165771</v>
      </c>
      <c r="H3" s="2">
        <v>0.51560002565383911</v>
      </c>
      <c r="I3" s="2">
        <v>0.52329999208450317</v>
      </c>
      <c r="J3" s="2">
        <v>0.53179997205734253</v>
      </c>
      <c r="K3" s="2">
        <v>0.51249998807907104</v>
      </c>
      <c r="L3" s="2">
        <v>0.50370001792907715</v>
      </c>
      <c r="M3" s="2">
        <v>0.53119999170303345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0.52920001745223999</v>
      </c>
      <c r="C4" s="2">
        <v>0.5065000057220459</v>
      </c>
      <c r="D4" s="2">
        <v>0.49459999799728394</v>
      </c>
      <c r="E4" s="2">
        <v>0.51759999990463257</v>
      </c>
      <c r="F4" s="2">
        <v>0.49599999189376831</v>
      </c>
      <c r="G4" s="2">
        <v>0.52270001173019409</v>
      </c>
      <c r="H4" s="2">
        <v>0.50160002708435059</v>
      </c>
      <c r="I4" s="2">
        <v>0.49470001459121704</v>
      </c>
      <c r="J4" s="2">
        <v>0.50080001354217529</v>
      </c>
      <c r="K4" s="2">
        <v>0.48249998688697815</v>
      </c>
      <c r="L4" s="2">
        <v>0.48469999432563782</v>
      </c>
      <c r="M4" s="2">
        <v>0.48539999127388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0.51050001382827759</v>
      </c>
      <c r="C5" s="2">
        <v>0.50429999828338623</v>
      </c>
      <c r="D5" s="2">
        <v>0.51569998264312744</v>
      </c>
      <c r="E5" s="2">
        <v>0.53509998321533203</v>
      </c>
      <c r="F5" s="2">
        <v>0.5098000168800354</v>
      </c>
      <c r="G5" s="2">
        <v>0.52230000495910645</v>
      </c>
      <c r="H5" s="2">
        <v>0.49950000643730164</v>
      </c>
      <c r="I5" s="2">
        <v>0.49020001292228699</v>
      </c>
      <c r="J5" s="2">
        <v>0.51010000705718994</v>
      </c>
      <c r="K5" s="2">
        <v>0.49770000576972961</v>
      </c>
      <c r="L5" s="2">
        <v>0.49619999527931213</v>
      </c>
      <c r="M5" s="2">
        <v>0.50590002536773682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0.50429999828338623</v>
      </c>
      <c r="C6" s="2">
        <v>0.5</v>
      </c>
      <c r="D6" s="2">
        <v>0.51069998741149902</v>
      </c>
      <c r="E6" s="2">
        <v>0.51099997758865356</v>
      </c>
      <c r="F6" s="2">
        <v>0.50590002536773682</v>
      </c>
      <c r="G6" s="2">
        <v>0.51920002698898315</v>
      </c>
      <c r="H6" s="2">
        <v>0.508899986743927</v>
      </c>
      <c r="I6" s="2">
        <v>0.48890000581741333</v>
      </c>
      <c r="J6" s="2">
        <v>0.47780001163482666</v>
      </c>
      <c r="K6" s="2">
        <v>0.51069998741149902</v>
      </c>
      <c r="L6" s="2">
        <v>0.49160000681877136</v>
      </c>
      <c r="M6" s="2">
        <v>0.48969998955726624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0.50389999151229858</v>
      </c>
      <c r="C7" s="2">
        <v>0.47299998998641968</v>
      </c>
      <c r="D7" s="2">
        <v>0.51440000534057617</v>
      </c>
      <c r="E7" s="2">
        <v>0.50590002536773682</v>
      </c>
      <c r="F7" s="2">
        <v>0.51920002698898315</v>
      </c>
      <c r="G7" s="2">
        <v>0.53939998149871826</v>
      </c>
      <c r="H7" s="2">
        <v>0.50819998979568481</v>
      </c>
      <c r="I7" s="2">
        <v>0.50059998035430908</v>
      </c>
      <c r="J7" s="2">
        <v>0.50489997863769531</v>
      </c>
      <c r="K7" s="2">
        <v>4.1000001132488251E-2</v>
      </c>
      <c r="L7" s="2">
        <v>3.9799999445676804E-2</v>
      </c>
      <c r="M7" s="2">
        <v>4.050000011920929E-2</v>
      </c>
      <c r="N7" s="12" t="s">
        <v>47</v>
      </c>
      <c r="O7" s="12">
        <f>AVERAGE(K7:M7)</f>
        <v>4.043333356579145E-2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0.47510001063346863</v>
      </c>
      <c r="C8" s="2">
        <v>0.46619999408721924</v>
      </c>
      <c r="D8" s="2">
        <v>0.49459999799728394</v>
      </c>
      <c r="E8" s="2">
        <v>0.49140000343322754</v>
      </c>
      <c r="F8" s="2">
        <v>0.50629997253417969</v>
      </c>
      <c r="G8" s="2">
        <v>0.52499997615814209</v>
      </c>
      <c r="H8" s="2">
        <v>0.51499998569488525</v>
      </c>
      <c r="I8" s="2">
        <v>0.48019999265670776</v>
      </c>
      <c r="J8" s="2">
        <v>0.49819999933242798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0.49970000982284546</v>
      </c>
      <c r="C9" s="2">
        <v>0.48280000686645508</v>
      </c>
      <c r="D9" s="2">
        <v>0.4885999858379364</v>
      </c>
      <c r="E9" s="2">
        <v>0.51260000467300415</v>
      </c>
      <c r="F9" s="2">
        <v>0.50989997386932373</v>
      </c>
      <c r="G9" s="2">
        <v>0.52369999885559082</v>
      </c>
      <c r="H9" s="2">
        <v>0.48390001058578491</v>
      </c>
      <c r="I9" s="2">
        <v>0.47999998927116394</v>
      </c>
      <c r="J9" s="2">
        <v>0.47420001029968262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0.49120000004768372</v>
      </c>
      <c r="C10" s="2">
        <v>0.48710000514984131</v>
      </c>
      <c r="D10" s="2">
        <v>0.47949999570846558</v>
      </c>
      <c r="E10" s="2">
        <v>0.49029999971389771</v>
      </c>
      <c r="F10" s="2">
        <v>0.49419999122619629</v>
      </c>
      <c r="G10" s="2">
        <v>0.48309999704360962</v>
      </c>
      <c r="H10" s="2">
        <v>0.48579999804496765</v>
      </c>
      <c r="I10" s="2">
        <v>0.47540000081062317</v>
      </c>
      <c r="J10" s="2">
        <v>0.47269999980926514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289</v>
      </c>
      <c r="C14" s="2">
        <v>277</v>
      </c>
      <c r="D14" s="2">
        <v>281</v>
      </c>
      <c r="E14" s="2">
        <v>279</v>
      </c>
      <c r="F14" s="2">
        <v>275</v>
      </c>
      <c r="G14" s="2">
        <v>284</v>
      </c>
      <c r="H14" s="2">
        <v>330</v>
      </c>
      <c r="I14" s="2">
        <v>324</v>
      </c>
      <c r="J14" s="2">
        <v>321</v>
      </c>
      <c r="K14" s="2">
        <v>263</v>
      </c>
      <c r="L14" s="2">
        <v>257</v>
      </c>
      <c r="M14" s="2">
        <v>263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323</v>
      </c>
      <c r="C15" s="2">
        <v>302</v>
      </c>
      <c r="D15" s="2">
        <v>297</v>
      </c>
      <c r="E15" s="2">
        <v>318</v>
      </c>
      <c r="F15" s="2">
        <v>303</v>
      </c>
      <c r="G15" s="2">
        <v>310</v>
      </c>
      <c r="H15" s="2">
        <v>561</v>
      </c>
      <c r="I15" s="2">
        <v>643</v>
      </c>
      <c r="J15" s="2">
        <v>569</v>
      </c>
      <c r="K15" s="2">
        <v>1265</v>
      </c>
      <c r="L15" s="2">
        <v>1256</v>
      </c>
      <c r="M15" s="2">
        <v>1216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331</v>
      </c>
      <c r="C16" s="2">
        <v>324</v>
      </c>
      <c r="D16" s="2">
        <v>320</v>
      </c>
      <c r="E16" s="2">
        <v>382</v>
      </c>
      <c r="F16" s="2">
        <v>376</v>
      </c>
      <c r="G16" s="2">
        <v>434</v>
      </c>
      <c r="H16" s="2">
        <v>788</v>
      </c>
      <c r="I16" s="2">
        <v>912</v>
      </c>
      <c r="J16" s="2">
        <v>900</v>
      </c>
      <c r="K16" s="2">
        <v>8299</v>
      </c>
      <c r="L16" s="2">
        <v>8345</v>
      </c>
      <c r="M16" s="2">
        <v>8459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957</v>
      </c>
      <c r="C17" s="2">
        <v>941</v>
      </c>
      <c r="D17" s="2">
        <v>971</v>
      </c>
      <c r="E17" s="2">
        <v>8440</v>
      </c>
      <c r="F17" s="2">
        <v>8452</v>
      </c>
      <c r="G17" s="2">
        <v>8592</v>
      </c>
      <c r="H17" s="2">
        <v>984</v>
      </c>
      <c r="I17" s="2">
        <v>1110</v>
      </c>
      <c r="J17" s="2">
        <v>1040</v>
      </c>
      <c r="K17" s="2">
        <v>1346</v>
      </c>
      <c r="L17" s="2">
        <v>1320</v>
      </c>
      <c r="M17" s="2">
        <v>1335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979</v>
      </c>
      <c r="C18" s="2">
        <v>930</v>
      </c>
      <c r="D18" s="2">
        <v>966</v>
      </c>
      <c r="E18" s="2">
        <v>8676</v>
      </c>
      <c r="F18" s="2">
        <v>8749</v>
      </c>
      <c r="G18" s="2">
        <v>8991</v>
      </c>
      <c r="H18" s="2">
        <v>1385</v>
      </c>
      <c r="I18" s="2">
        <v>1448</v>
      </c>
      <c r="J18" s="2">
        <v>1382</v>
      </c>
      <c r="K18" s="2">
        <v>191</v>
      </c>
      <c r="L18" s="2">
        <v>190</v>
      </c>
      <c r="M18" s="2">
        <v>190</v>
      </c>
      <c r="N18" s="12" t="s">
        <v>47</v>
      </c>
      <c r="O18" s="12">
        <f>AVERAGE(K18:M18)</f>
        <v>190.33333333333334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945</v>
      </c>
      <c r="C19" s="2">
        <v>926</v>
      </c>
      <c r="D19" s="2">
        <v>919</v>
      </c>
      <c r="E19" s="2">
        <v>9277</v>
      </c>
      <c r="F19" s="2">
        <v>9514</v>
      </c>
      <c r="G19" s="2">
        <v>9037</v>
      </c>
      <c r="H19" s="2">
        <v>1429</v>
      </c>
      <c r="I19" s="2">
        <v>1407</v>
      </c>
      <c r="J19" s="2">
        <v>1415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1000</v>
      </c>
      <c r="C20" s="2">
        <v>976</v>
      </c>
      <c r="D20" s="2">
        <v>982</v>
      </c>
      <c r="E20" s="2">
        <v>9402</v>
      </c>
      <c r="F20" s="2">
        <v>8524</v>
      </c>
      <c r="G20" s="2">
        <v>9050</v>
      </c>
      <c r="H20" s="2">
        <v>1392</v>
      </c>
      <c r="I20" s="2">
        <v>1378</v>
      </c>
      <c r="J20" s="2">
        <v>1364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1099</v>
      </c>
      <c r="C21" s="2">
        <v>1048</v>
      </c>
      <c r="D21" s="2">
        <v>1054</v>
      </c>
      <c r="E21" s="2">
        <v>8585</v>
      </c>
      <c r="F21" s="2">
        <v>9069</v>
      </c>
      <c r="G21" s="2">
        <v>8844</v>
      </c>
      <c r="H21" s="2">
        <v>1422</v>
      </c>
      <c r="I21" s="2">
        <v>1374</v>
      </c>
      <c r="J21" s="2">
        <v>1390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206.9061890858834</v>
      </c>
      <c r="C25" s="9">
        <f t="shared" ref="C25:M27" si="0">(C14-$O$18)/(C3-$O$7)</f>
        <v>189.61493492998895</v>
      </c>
      <c r="D25" s="9">
        <f t="shared" si="0"/>
        <v>188.23530524028931</v>
      </c>
      <c r="E25" s="9">
        <f t="shared" si="0"/>
        <v>188.62572139160133</v>
      </c>
      <c r="F25" s="9">
        <f t="shared" si="0"/>
        <v>179.12551837654462</v>
      </c>
      <c r="G25" s="9">
        <f t="shared" si="0"/>
        <v>193.85995891787226</v>
      </c>
      <c r="H25" s="9">
        <f t="shared" si="0"/>
        <v>293.93193797511935</v>
      </c>
      <c r="I25" s="9">
        <f t="shared" si="0"/>
        <v>276.81900232398607</v>
      </c>
      <c r="J25" s="9">
        <f t="shared" si="0"/>
        <v>265.92498641706914</v>
      </c>
      <c r="K25" s="9">
        <f t="shared" si="0"/>
        <v>153.93306426523392</v>
      </c>
      <c r="L25" s="9">
        <f t="shared" si="0"/>
        <v>143.90559243061782</v>
      </c>
      <c r="M25" s="9">
        <f t="shared" si="0"/>
        <v>148.06765182965131</v>
      </c>
      <c r="N25" s="10"/>
      <c r="O25" s="10"/>
      <c r="P25" s="10"/>
      <c r="Q25">
        <f>AVERAGE(B25:D25)</f>
        <v>194.9188097520539</v>
      </c>
      <c r="R25">
        <f>STDEV(B25:D25)</f>
        <v>10.404267969925485</v>
      </c>
      <c r="S25">
        <f>AVERAGE(E25:G25)</f>
        <v>187.20373289533941</v>
      </c>
      <c r="T25">
        <f>STDEV(E25:G25)</f>
        <v>7.4694359210790378</v>
      </c>
      <c r="U25">
        <f>AVERAGE(H25:J25)</f>
        <v>278.89197557205819</v>
      </c>
      <c r="V25">
        <f>STDEV(H25:J25)</f>
        <v>14.118082286881595</v>
      </c>
    </row>
    <row r="26" spans="1:22">
      <c r="A26" s="12" t="s">
        <v>35</v>
      </c>
      <c r="B26" s="9">
        <f t="shared" ref="B26:J32" si="1">(B15-$O$18)/(B4-$O$7)</f>
        <v>271.43148467436885</v>
      </c>
      <c r="C26" s="9">
        <f t="shared" si="1"/>
        <v>239.59376058803247</v>
      </c>
      <c r="D26" s="9">
        <f t="shared" si="1"/>
        <v>234.86238647697246</v>
      </c>
      <c r="E26" s="9">
        <f t="shared" si="1"/>
        <v>267.55151956907486</v>
      </c>
      <c r="F26" s="9">
        <f t="shared" si="1"/>
        <v>247.31104572089723</v>
      </c>
      <c r="G26" s="9">
        <f t="shared" si="1"/>
        <v>248.13380663607199</v>
      </c>
      <c r="H26" s="9">
        <f t="shared" si="1"/>
        <v>803.75853650356805</v>
      </c>
      <c r="I26" s="9">
        <f t="shared" si="1"/>
        <v>996.4778082443836</v>
      </c>
      <c r="J26" s="9">
        <f t="shared" si="1"/>
        <v>822.53273995870347</v>
      </c>
      <c r="K26" s="9">
        <f t="shared" si="0"/>
        <v>2431.0059548550926</v>
      </c>
      <c r="L26" s="9">
        <f t="shared" si="0"/>
        <v>2398.7095156859532</v>
      </c>
      <c r="M26" s="9">
        <f t="shared" si="0"/>
        <v>2305.0416225557619</v>
      </c>
      <c r="N26" s="10"/>
      <c r="O26" s="10"/>
      <c r="P26" s="10"/>
      <c r="Q26">
        <f>AVERAGE(B26:D26)</f>
        <v>248.62921057979125</v>
      </c>
      <c r="R26">
        <f t="shared" ref="R26:R29" si="2">STDEV(B26:D26)</f>
        <v>19.888545777856294</v>
      </c>
      <c r="S26">
        <f>AVERAGE(E26:G26)</f>
        <v>254.33212397534803</v>
      </c>
      <c r="T26">
        <f t="shared" ref="T26:T29" si="3">STDEV(E26:G26)</f>
        <v>11.455721224718593</v>
      </c>
      <c r="U26">
        <f t="shared" ref="U26:U29" si="4">AVERAGE(H26:J26)</f>
        <v>874.25636156888504</v>
      </c>
      <c r="V26">
        <f t="shared" ref="V26:V29" si="5">STDEV(H26:J26)</f>
        <v>106.26231316620445</v>
      </c>
    </row>
    <row r="27" spans="1:22">
      <c r="A27" s="12" t="s">
        <v>36</v>
      </c>
      <c r="B27" s="9">
        <f t="shared" si="1"/>
        <v>299.24832491449536</v>
      </c>
      <c r="C27" s="9">
        <f t="shared" si="1"/>
        <v>288.15751773851616</v>
      </c>
      <c r="D27" s="9">
        <f t="shared" si="1"/>
        <v>272.82929891755799</v>
      </c>
      <c r="E27" s="9">
        <f t="shared" si="1"/>
        <v>387.46632060693372</v>
      </c>
      <c r="F27" s="9">
        <f t="shared" si="1"/>
        <v>395.56848252555164</v>
      </c>
      <c r="G27" s="9">
        <f t="shared" si="1"/>
        <v>505.67238020862851</v>
      </c>
      <c r="H27" s="9">
        <f t="shared" si="1"/>
        <v>1301.9169153103599</v>
      </c>
      <c r="I27" s="9">
        <f t="shared" si="1"/>
        <v>1604.5356398993194</v>
      </c>
      <c r="J27" s="9">
        <f t="shared" si="1"/>
        <v>1511.0006877668391</v>
      </c>
      <c r="K27" s="9">
        <f t="shared" si="0"/>
        <v>17732.905456644017</v>
      </c>
      <c r="L27" s="9">
        <f t="shared" si="0"/>
        <v>17892.196493723386</v>
      </c>
      <c r="M27" s="9">
        <f t="shared" si="0"/>
        <v>17764.249971692836</v>
      </c>
      <c r="N27" s="10"/>
      <c r="O27" s="10"/>
      <c r="P27" s="10"/>
      <c r="Q27">
        <f t="shared" ref="Q27:Q29" si="6">AVERAGE(B27:D27)</f>
        <v>286.74504719018984</v>
      </c>
      <c r="R27">
        <f t="shared" si="2"/>
        <v>13.266029490549538</v>
      </c>
      <c r="S27">
        <f t="shared" ref="S27:S29" si="7">AVERAGE(E27:G27)</f>
        <v>429.56906111370466</v>
      </c>
      <c r="T27">
        <f t="shared" si="3"/>
        <v>66.031792644806316</v>
      </c>
      <c r="U27">
        <f t="shared" si="4"/>
        <v>1472.4844143255061</v>
      </c>
      <c r="V27">
        <f t="shared" si="5"/>
        <v>154.94241061703474</v>
      </c>
    </row>
    <row r="28" spans="1:22">
      <c r="A28" s="12" t="s">
        <v>37</v>
      </c>
      <c r="B28" s="9">
        <f t="shared" si="1"/>
        <v>1652.77379251518</v>
      </c>
      <c r="C28" s="9">
        <f t="shared" si="1"/>
        <v>1633.4227904106092</v>
      </c>
      <c r="D28" s="9">
        <f t="shared" si="1"/>
        <v>1660.0510801320816</v>
      </c>
      <c r="E28" s="9">
        <f t="shared" si="1"/>
        <v>17531.346030267843</v>
      </c>
      <c r="F28" s="9">
        <f t="shared" si="1"/>
        <v>17749.21130163698</v>
      </c>
      <c r="G28" s="9">
        <f t="shared" si="1"/>
        <v>17548.561297350439</v>
      </c>
      <c r="H28" s="9">
        <f t="shared" si="1"/>
        <v>1694.1796417788419</v>
      </c>
      <c r="I28" s="9">
        <f t="shared" si="1"/>
        <v>2050.6912187014595</v>
      </c>
      <c r="J28" s="9">
        <f t="shared" si="1"/>
        <v>1942.6872445288407</v>
      </c>
      <c r="K28" s="9"/>
      <c r="L28" s="9"/>
      <c r="M28" s="9"/>
      <c r="N28" s="10"/>
      <c r="O28" s="10"/>
      <c r="P28" s="10"/>
      <c r="Q28">
        <f t="shared" si="6"/>
        <v>1648.7492210192904</v>
      </c>
      <c r="R28">
        <f t="shared" si="2"/>
        <v>13.762788059358249</v>
      </c>
      <c r="S28">
        <f t="shared" si="7"/>
        <v>17609.706209751756</v>
      </c>
      <c r="T28">
        <f t="shared" si="3"/>
        <v>121.12119695416777</v>
      </c>
      <c r="U28">
        <f t="shared" si="4"/>
        <v>1895.8527016697142</v>
      </c>
      <c r="V28">
        <f t="shared" si="5"/>
        <v>182.81201252538199</v>
      </c>
    </row>
    <row r="29" spans="1:22">
      <c r="A29" s="12" t="s">
        <v>38</v>
      </c>
      <c r="B29" s="9">
        <f t="shared" si="1"/>
        <v>1701.6686165969975</v>
      </c>
      <c r="C29" s="9">
        <f t="shared" si="1"/>
        <v>1709.9484106963021</v>
      </c>
      <c r="D29" s="9">
        <f t="shared" si="1"/>
        <v>1636.5426365574519</v>
      </c>
      <c r="E29" s="9">
        <f t="shared" si="1"/>
        <v>18230.448743424353</v>
      </c>
      <c r="F29" s="9">
        <f t="shared" si="1"/>
        <v>17876.487199792497</v>
      </c>
      <c r="G29" s="9">
        <f t="shared" si="1"/>
        <v>17637.785417372601</v>
      </c>
      <c r="H29" s="9">
        <f t="shared" si="1"/>
        <v>2553.9799614949975</v>
      </c>
      <c r="I29" s="9">
        <f t="shared" si="1"/>
        <v>2733.0678471459546</v>
      </c>
      <c r="J29" s="9">
        <f t="shared" si="1"/>
        <v>2565.6668337985507</v>
      </c>
      <c r="K29" s="9"/>
      <c r="L29" s="9"/>
      <c r="M29" s="9"/>
      <c r="N29" s="10"/>
      <c r="O29" s="10"/>
      <c r="P29" s="10"/>
      <c r="Q29">
        <f t="shared" si="6"/>
        <v>1682.7198879502505</v>
      </c>
      <c r="R29">
        <f t="shared" si="2"/>
        <v>40.204386044647002</v>
      </c>
      <c r="S29">
        <f t="shared" si="7"/>
        <v>17914.907120196483</v>
      </c>
      <c r="T29">
        <f t="shared" si="3"/>
        <v>298.19376624028854</v>
      </c>
      <c r="U29">
        <f t="shared" si="4"/>
        <v>2617.5715474798344</v>
      </c>
      <c r="V29">
        <f t="shared" si="5"/>
        <v>100.19327409304775</v>
      </c>
    </row>
    <row r="30" spans="1:22">
      <c r="A30" s="12" t="s">
        <v>39</v>
      </c>
      <c r="B30" s="9">
        <f t="shared" si="1"/>
        <v>1736.1962774734759</v>
      </c>
      <c r="C30" s="9">
        <f t="shared" si="1"/>
        <v>1727.863486928992</v>
      </c>
      <c r="D30" s="9">
        <f t="shared" si="1"/>
        <v>1604.4036776208181</v>
      </c>
      <c r="E30" s="9">
        <f t="shared" si="1"/>
        <v>20149.308748998537</v>
      </c>
      <c r="F30" s="9">
        <f t="shared" si="1"/>
        <v>20013.595923745317</v>
      </c>
      <c r="G30" s="9">
        <f t="shared" si="1"/>
        <v>18256.86270796206</v>
      </c>
      <c r="H30" s="9">
        <f t="shared" si="1"/>
        <v>2610.1005224651117</v>
      </c>
      <c r="I30" s="9">
        <f t="shared" si="1"/>
        <v>2766.6187090712028</v>
      </c>
      <c r="J30" s="9">
        <f t="shared" si="1"/>
        <v>2675.307658358387</v>
      </c>
      <c r="K30" s="9"/>
      <c r="L30" s="9"/>
      <c r="M30" s="9"/>
      <c r="N30" s="10"/>
      <c r="O30" s="10"/>
      <c r="P30" s="10"/>
      <c r="Q30">
        <f>AVERAGE(B30:D30)</f>
        <v>1689.4878140077619</v>
      </c>
      <c r="R30">
        <f>STDEV(B30:D30)</f>
        <v>73.802720465431406</v>
      </c>
      <c r="S30">
        <f>AVERAGE(E30:G30)</f>
        <v>19473.255793568638</v>
      </c>
      <c r="T30">
        <f>STDEV(E30:G30)</f>
        <v>1055.610532709944</v>
      </c>
      <c r="U30">
        <f>AVERAGE(H30:J30)</f>
        <v>2684.008963298234</v>
      </c>
      <c r="V30">
        <f>STDEV(H30:J30)</f>
        <v>78.621054529667461</v>
      </c>
    </row>
    <row r="31" spans="1:22">
      <c r="A31" s="12" t="s">
        <v>40</v>
      </c>
      <c r="B31" s="9">
        <f t="shared" si="1"/>
        <v>1762.9553993886807</v>
      </c>
      <c r="C31" s="9">
        <f t="shared" si="1"/>
        <v>1776.0530213646362</v>
      </c>
      <c r="D31" s="9">
        <f t="shared" si="1"/>
        <v>1766.4559883093098</v>
      </c>
      <c r="E31" s="9">
        <f t="shared" si="1"/>
        <v>19509.353858173981</v>
      </c>
      <c r="F31" s="9">
        <f t="shared" si="1"/>
        <v>17751.350045401647</v>
      </c>
      <c r="G31" s="9">
        <f t="shared" si="1"/>
        <v>18332.873552024968</v>
      </c>
      <c r="H31" s="9">
        <f t="shared" si="1"/>
        <v>2709.7113017411457</v>
      </c>
      <c r="I31" s="9">
        <f t="shared" si="1"/>
        <v>2701.9034570782405</v>
      </c>
      <c r="J31" s="9">
        <f t="shared" si="1"/>
        <v>2705.7557198813874</v>
      </c>
      <c r="K31" s="9"/>
      <c r="L31" s="9"/>
      <c r="M31" s="9"/>
      <c r="N31" s="10"/>
      <c r="O31" s="10"/>
      <c r="P31" s="10"/>
      <c r="Q31">
        <f>AVERAGE(B31:D31)</f>
        <v>1768.4881363542088</v>
      </c>
      <c r="R31">
        <f t="shared" ref="R31:R32" si="8">STDEV(B31:D31)</f>
        <v>6.7811610077882909</v>
      </c>
      <c r="S31">
        <f>AVERAGE(E31:G31)</f>
        <v>18531.192485200201</v>
      </c>
      <c r="T31">
        <f t="shared" ref="T31:T32" si="9">STDEV(E31:G31)</f>
        <v>895.62388918135582</v>
      </c>
      <c r="U31">
        <f t="shared" ref="U31:U32" si="10">AVERAGE(H31:J31)</f>
        <v>2705.7901595669246</v>
      </c>
      <c r="V31">
        <f t="shared" ref="V31:V32" si="11">STDEV(H31:J31)</f>
        <v>3.904036262506926</v>
      </c>
    </row>
    <row r="32" spans="1:22">
      <c r="A32" s="12" t="s">
        <v>41</v>
      </c>
      <c r="B32" s="9">
        <f t="shared" si="1"/>
        <v>2015.824891752879</v>
      </c>
      <c r="C32" s="9">
        <f t="shared" si="1"/>
        <v>1920.1492325922918</v>
      </c>
      <c r="D32" s="9">
        <f t="shared" si="1"/>
        <v>1967.0513412517282</v>
      </c>
      <c r="E32" s="9">
        <f t="shared" si="1"/>
        <v>18660.343827081761</v>
      </c>
      <c r="F32" s="9">
        <f t="shared" si="1"/>
        <v>19566.5911471869</v>
      </c>
      <c r="G32" s="9">
        <f t="shared" si="1"/>
        <v>19548.945923957741</v>
      </c>
      <c r="H32" s="9">
        <f t="shared" si="1"/>
        <v>2765.5115770889834</v>
      </c>
      <c r="I32" s="9">
        <f t="shared" si="1"/>
        <v>2721.2813206222322</v>
      </c>
      <c r="J32" s="9">
        <f t="shared" si="1"/>
        <v>2775.2930317114851</v>
      </c>
      <c r="K32" s="9"/>
      <c r="L32" s="9"/>
      <c r="M32" s="9"/>
      <c r="N32" s="10"/>
      <c r="O32" s="10"/>
      <c r="P32" s="10"/>
      <c r="Q32">
        <f t="shared" ref="Q32" si="12">AVERAGE(B32:D32)</f>
        <v>1967.6751551989664</v>
      </c>
      <c r="R32">
        <f t="shared" si="8"/>
        <v>47.840879975537554</v>
      </c>
      <c r="S32">
        <f t="shared" ref="S32" si="13">AVERAGE(E32:G32)</f>
        <v>19258.626966075466</v>
      </c>
      <c r="T32">
        <f t="shared" si="9"/>
        <v>518.2035066253643</v>
      </c>
      <c r="U32">
        <f t="shared" si="10"/>
        <v>2754.0286431409004</v>
      </c>
      <c r="V32">
        <f t="shared" si="11"/>
        <v>28.778630313815516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1.5112858285469353</v>
      </c>
      <c r="C36">
        <f t="shared" ref="C36:D36" si="14">(C25-$Q$16)/$Q$15*100</f>
        <v>0.83996330822646115</v>
      </c>
      <c r="D36">
        <f t="shared" si="14"/>
        <v>0.78640001709396734</v>
      </c>
      <c r="E36">
        <f>(E25-$R$16)/$R$15*100</f>
        <v>0.30273381593535281</v>
      </c>
      <c r="F36">
        <f t="shared" ref="F36:G36" si="15">(F25-$R$16)/$R$15*100</f>
        <v>0.2490421520094078</v>
      </c>
      <c r="G36">
        <f t="shared" si="15"/>
        <v>0.3323158071542458</v>
      </c>
      <c r="H36">
        <f>(H25-$S$16)/$S$15*100</f>
        <v>6.4802496832786005</v>
      </c>
      <c r="I36">
        <f t="shared" ref="I36:J36" si="16">(I25-$S$16)/$S$15*100</f>
        <v>5.7087016376909858</v>
      </c>
      <c r="J36">
        <f t="shared" si="16"/>
        <v>5.2175377104179059</v>
      </c>
      <c r="K36" s="10"/>
      <c r="L36" s="10"/>
      <c r="M36" s="10"/>
      <c r="N36" s="10"/>
      <c r="O36" s="10"/>
      <c r="P36" s="10"/>
      <c r="Q36">
        <f t="shared" ref="Q36:Q43" si="17">AVERAGE(B36:D36)</f>
        <v>1.0458830512891213</v>
      </c>
      <c r="R36">
        <f t="shared" ref="R36:R43" si="18">STDEV(B36:D36)</f>
        <v>0.40393943277266325</v>
      </c>
      <c r="S36">
        <f>AVERAGE(E36:G36)</f>
        <v>0.29469725836633548</v>
      </c>
      <c r="T36">
        <f>STDEV(E36:G36)</f>
        <v>4.2214512948338723E-2</v>
      </c>
      <c r="U36">
        <f>AVERAGE(H36:J36)</f>
        <v>5.8021630104624977</v>
      </c>
      <c r="V36">
        <f>STDEV(H36:J36)</f>
        <v>0.63652309679357943</v>
      </c>
    </row>
    <row r="37" spans="1:22">
      <c r="A37" s="12" t="s">
        <v>35</v>
      </c>
      <c r="B37">
        <f t="shared" ref="B37:D43" si="19">(B26-$Q$16)/$Q$15*100</f>
        <v>4.0164415372275064</v>
      </c>
      <c r="C37">
        <f t="shared" si="19"/>
        <v>2.7803610897244431</v>
      </c>
      <c r="D37">
        <f t="shared" si="19"/>
        <v>2.5966683416924519</v>
      </c>
      <c r="E37">
        <f t="shared" ref="E37:G43" si="20">(E26-$R$16)/$R$15*100</f>
        <v>0.74879348688298208</v>
      </c>
      <c r="F37">
        <f t="shared" si="20"/>
        <v>0.63440175042894331</v>
      </c>
      <c r="G37">
        <f t="shared" si="20"/>
        <v>0.639051693433209</v>
      </c>
      <c r="H37">
        <f t="shared" ref="H37:J43" si="21">(H26-$S$16)/$S$15*100</f>
        <v>29.46611977022399</v>
      </c>
      <c r="I37">
        <f t="shared" si="21"/>
        <v>38.154995863137216</v>
      </c>
      <c r="J37">
        <f t="shared" si="21"/>
        <v>30.312567175775634</v>
      </c>
      <c r="K37" s="10"/>
      <c r="L37" s="10"/>
      <c r="M37" s="10"/>
      <c r="N37" s="10"/>
      <c r="O37" s="10"/>
      <c r="P37" s="10"/>
      <c r="Q37">
        <f t="shared" si="17"/>
        <v>3.1311569895481335</v>
      </c>
      <c r="R37">
        <f t="shared" si="18"/>
        <v>0.77216080202882098</v>
      </c>
      <c r="S37">
        <f t="shared" ref="S37:S43" si="22">AVERAGE(E37:G37)</f>
        <v>0.67408231024837806</v>
      </c>
      <c r="T37">
        <f t="shared" ref="T37:T43" si="23">STDEV(E37:G37)</f>
        <v>6.4743535801506658E-2</v>
      </c>
      <c r="U37">
        <f t="shared" ref="U37:U43" si="24">AVERAGE(H37:J37)</f>
        <v>32.644560936378944</v>
      </c>
      <c r="V37">
        <f t="shared" ref="V37:V43" si="25">STDEV(H37:J37)</f>
        <v>4.790906815428535</v>
      </c>
    </row>
    <row r="38" spans="1:22">
      <c r="A38" s="12" t="s">
        <v>36</v>
      </c>
      <c r="B38">
        <f t="shared" si="19"/>
        <v>5.096413592984252</v>
      </c>
      <c r="C38">
        <f t="shared" si="19"/>
        <v>4.6658196893472139</v>
      </c>
      <c r="D38">
        <f t="shared" si="19"/>
        <v>4.070710832688512</v>
      </c>
      <c r="E38">
        <f t="shared" si="20"/>
        <v>1.4265079722331508</v>
      </c>
      <c r="F38">
        <f t="shared" si="20"/>
        <v>1.4722984205128951</v>
      </c>
      <c r="G38">
        <f t="shared" si="20"/>
        <v>2.0945652775439614</v>
      </c>
      <c r="H38">
        <f t="shared" si="21"/>
        <v>51.925920437798013</v>
      </c>
      <c r="I38">
        <f t="shared" si="21"/>
        <v>65.56968619924794</v>
      </c>
      <c r="J38">
        <f t="shared" si="21"/>
        <v>61.352600891201035</v>
      </c>
      <c r="K38" s="10"/>
      <c r="L38" s="10"/>
      <c r="M38" s="10"/>
      <c r="N38" s="10"/>
      <c r="O38" s="10"/>
      <c r="P38" s="10"/>
      <c r="Q38">
        <f t="shared" si="17"/>
        <v>4.6109813716733257</v>
      </c>
      <c r="R38">
        <f t="shared" si="18"/>
        <v>0.51504559888766333</v>
      </c>
      <c r="S38">
        <f t="shared" si="22"/>
        <v>1.6644572234300024</v>
      </c>
      <c r="T38">
        <f t="shared" si="23"/>
        <v>0.37318747962476745</v>
      </c>
      <c r="U38">
        <f t="shared" si="24"/>
        <v>59.616069176082327</v>
      </c>
      <c r="V38">
        <f t="shared" si="25"/>
        <v>6.9856812721837063</v>
      </c>
    </row>
    <row r="39" spans="1:22">
      <c r="A39" s="12" t="s">
        <v>37</v>
      </c>
      <c r="B39">
        <f t="shared" si="19"/>
        <v>57.646224036773695</v>
      </c>
      <c r="C39">
        <f t="shared" si="19"/>
        <v>56.894933043856398</v>
      </c>
      <c r="D39">
        <f t="shared" si="19"/>
        <v>57.928760342123752</v>
      </c>
      <c r="E39">
        <f t="shared" si="20"/>
        <v>98.317429808227885</v>
      </c>
      <c r="F39">
        <f t="shared" si="20"/>
        <v>99.548724435610822</v>
      </c>
      <c r="G39">
        <f t="shared" si="20"/>
        <v>98.414724185319528</v>
      </c>
      <c r="H39">
        <f t="shared" si="21"/>
        <v>69.611345436377007</v>
      </c>
      <c r="I39">
        <f t="shared" si="21"/>
        <v>85.684906163275897</v>
      </c>
      <c r="J39">
        <f t="shared" si="21"/>
        <v>80.815475407071261</v>
      </c>
      <c r="K39" s="10"/>
      <c r="L39" s="10"/>
      <c r="M39" s="10"/>
      <c r="N39" s="10"/>
      <c r="O39" s="10"/>
      <c r="P39" s="10"/>
      <c r="Q39">
        <f t="shared" si="17"/>
        <v>57.489972474251282</v>
      </c>
      <c r="R39">
        <f t="shared" si="18"/>
        <v>0.53433195090104446</v>
      </c>
      <c r="S39">
        <f t="shared" si="22"/>
        <v>98.760292809719417</v>
      </c>
      <c r="T39">
        <f t="shared" si="23"/>
        <v>0.6845325927103415</v>
      </c>
      <c r="U39">
        <f t="shared" si="24"/>
        <v>78.703909002241389</v>
      </c>
      <c r="V39">
        <f t="shared" si="25"/>
        <v>8.2422007450577919</v>
      </c>
    </row>
    <row r="40" spans="1:22">
      <c r="A40" s="12" t="s">
        <v>38</v>
      </c>
      <c r="B40">
        <f t="shared" si="19"/>
        <v>59.544536110455311</v>
      </c>
      <c r="C40">
        <f t="shared" si="19"/>
        <v>59.86599412572513</v>
      </c>
      <c r="D40">
        <f t="shared" si="19"/>
        <v>57.016059190024151</v>
      </c>
      <c r="E40">
        <f t="shared" si="20"/>
        <v>102.26850199742483</v>
      </c>
      <c r="F40">
        <f t="shared" si="20"/>
        <v>100.26804114271783</v>
      </c>
      <c r="G40">
        <f t="shared" si="20"/>
        <v>98.918986195165587</v>
      </c>
      <c r="H40">
        <f t="shared" si="21"/>
        <v>108.37601269138852</v>
      </c>
      <c r="I40">
        <f t="shared" si="21"/>
        <v>116.45030870811337</v>
      </c>
      <c r="J40">
        <f t="shared" si="21"/>
        <v>108.90292307477687</v>
      </c>
      <c r="K40" s="10"/>
      <c r="L40" s="10"/>
      <c r="M40" s="10"/>
      <c r="N40" s="10"/>
      <c r="O40" s="10"/>
      <c r="P40" s="10"/>
      <c r="Q40">
        <f t="shared" si="17"/>
        <v>58.808863142068198</v>
      </c>
      <c r="R40">
        <f t="shared" si="18"/>
        <v>1.5609110550392891</v>
      </c>
      <c r="S40">
        <f t="shared" si="22"/>
        <v>100.48517644510275</v>
      </c>
      <c r="T40">
        <f t="shared" si="23"/>
        <v>1.6852818257052573</v>
      </c>
      <c r="U40">
        <f t="shared" si="24"/>
        <v>111.24308149142625</v>
      </c>
      <c r="V40">
        <f t="shared" si="25"/>
        <v>4.5172801665035012</v>
      </c>
    </row>
    <row r="41" spans="1:22">
      <c r="A41" s="12" t="s">
        <v>39</v>
      </c>
      <c r="B41">
        <f t="shared" si="19"/>
        <v>60.885051732479553</v>
      </c>
      <c r="C41">
        <f t="shared" si="19"/>
        <v>60.56153616216919</v>
      </c>
      <c r="D41">
        <f t="shared" si="19"/>
        <v>55.768283481027225</v>
      </c>
      <c r="E41">
        <f t="shared" si="20"/>
        <v>113.11319514523871</v>
      </c>
      <c r="F41">
        <f t="shared" si="20"/>
        <v>112.34619601981075</v>
      </c>
      <c r="G41">
        <f t="shared" si="20"/>
        <v>102.41778403957306</v>
      </c>
      <c r="H41">
        <f t="shared" si="21"/>
        <v>110.90624537714662</v>
      </c>
      <c r="I41">
        <f t="shared" si="21"/>
        <v>117.96297155415702</v>
      </c>
      <c r="J41">
        <f t="shared" si="21"/>
        <v>113.84615231552692</v>
      </c>
      <c r="K41" s="10"/>
      <c r="L41" s="10"/>
      <c r="M41" s="10"/>
      <c r="N41" s="10"/>
      <c r="O41" s="10"/>
      <c r="P41" s="10"/>
      <c r="Q41">
        <f t="shared" si="17"/>
        <v>59.071623791891987</v>
      </c>
      <c r="R41">
        <f t="shared" si="18"/>
        <v>2.8653461375715845</v>
      </c>
      <c r="S41">
        <f t="shared" si="22"/>
        <v>109.29239173487417</v>
      </c>
      <c r="T41">
        <f t="shared" si="23"/>
        <v>5.9659236617494296</v>
      </c>
      <c r="U41">
        <f t="shared" si="24"/>
        <v>114.23845641561019</v>
      </c>
      <c r="V41">
        <f t="shared" si="25"/>
        <v>3.5446823503005986</v>
      </c>
    </row>
    <row r="42" spans="1:22">
      <c r="A42" s="12" t="s">
        <v>40</v>
      </c>
      <c r="B42">
        <f t="shared" si="19"/>
        <v>61.923958511809637</v>
      </c>
      <c r="C42">
        <f t="shared" si="19"/>
        <v>62.432465790450607</v>
      </c>
      <c r="D42">
        <f t="shared" si="19"/>
        <v>62.059866766677409</v>
      </c>
      <c r="E42">
        <f t="shared" si="20"/>
        <v>109.49640475965853</v>
      </c>
      <c r="F42">
        <f t="shared" si="20"/>
        <v>99.560811831138494</v>
      </c>
      <c r="G42">
        <f t="shared" si="20"/>
        <v>102.84736945871462</v>
      </c>
      <c r="H42">
        <f t="shared" si="21"/>
        <v>115.39726337877123</v>
      </c>
      <c r="I42">
        <f t="shared" si="21"/>
        <v>115.04524152742293</v>
      </c>
      <c r="J42">
        <f t="shared" si="21"/>
        <v>115.21892334902559</v>
      </c>
      <c r="K42" s="10"/>
      <c r="L42" s="10"/>
      <c r="M42" s="10"/>
      <c r="N42" s="10"/>
      <c r="O42" s="10"/>
      <c r="P42" s="10"/>
      <c r="Q42">
        <f t="shared" si="17"/>
        <v>62.138763689645884</v>
      </c>
      <c r="R42">
        <f t="shared" si="18"/>
        <v>0.26327448879094101</v>
      </c>
      <c r="S42">
        <f t="shared" si="22"/>
        <v>103.96819534983722</v>
      </c>
      <c r="T42">
        <f t="shared" si="23"/>
        <v>5.0617378161035171</v>
      </c>
      <c r="U42">
        <f t="shared" si="24"/>
        <v>115.22047608507324</v>
      </c>
      <c r="V42">
        <f t="shared" si="25"/>
        <v>0.17601606233124287</v>
      </c>
    </row>
    <row r="43" spans="1:22">
      <c r="A43" s="12" t="s">
        <v>41</v>
      </c>
      <c r="B43">
        <f t="shared" si="19"/>
        <v>71.741464136074811</v>
      </c>
      <c r="C43">
        <f t="shared" si="19"/>
        <v>68.02691433755065</v>
      </c>
      <c r="D43">
        <f t="shared" si="19"/>
        <v>69.847860436065076</v>
      </c>
      <c r="E43">
        <f t="shared" si="20"/>
        <v>104.69811137719995</v>
      </c>
      <c r="F43">
        <f t="shared" si="20"/>
        <v>109.8198889295066</v>
      </c>
      <c r="G43">
        <f t="shared" si="20"/>
        <v>109.72016459793004</v>
      </c>
      <c r="H43">
        <f t="shared" si="21"/>
        <v>117.9130557749767</v>
      </c>
      <c r="I43">
        <f t="shared" si="21"/>
        <v>115.91890534816196</v>
      </c>
      <c r="J43">
        <f t="shared" si="21"/>
        <v>118.35405913938166</v>
      </c>
      <c r="K43" s="10"/>
      <c r="L43" s="10"/>
      <c r="M43" s="10"/>
      <c r="N43" s="10"/>
      <c r="O43" s="10"/>
      <c r="P43" s="10"/>
      <c r="Q43">
        <f t="shared" si="17"/>
        <v>69.872079636563512</v>
      </c>
      <c r="R43">
        <f t="shared" si="18"/>
        <v>1.8573933290188047</v>
      </c>
      <c r="S43">
        <f t="shared" si="22"/>
        <v>108.07938830154552</v>
      </c>
      <c r="T43">
        <f t="shared" si="23"/>
        <v>2.9286962056367383</v>
      </c>
      <c r="U43">
        <f t="shared" si="24"/>
        <v>117.39534008750677</v>
      </c>
      <c r="V43">
        <f t="shared" si="25"/>
        <v>1.297503621001602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6DB6-4306-4E4D-A139-9B76428294DA}">
  <dimension ref="A1:V43"/>
  <sheetViews>
    <sheetView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0.52130001783370972</v>
      </c>
      <c r="C3" s="2">
        <v>0.51770001649856567</v>
      </c>
      <c r="D3" s="2">
        <v>0.53759998083114624</v>
      </c>
      <c r="E3" s="2">
        <v>0.53259998559951782</v>
      </c>
      <c r="F3" s="2">
        <v>0.54919999837875366</v>
      </c>
      <c r="G3" s="2">
        <v>0.53109997510910034</v>
      </c>
      <c r="H3" s="2">
        <v>0.53189998865127563</v>
      </c>
      <c r="I3" s="2">
        <v>0.52240002155303955</v>
      </c>
      <c r="J3" s="2">
        <v>0.53189998865127563</v>
      </c>
      <c r="K3" s="2">
        <v>0.55540001392364502</v>
      </c>
      <c r="L3" s="2">
        <v>0.53899997472763062</v>
      </c>
      <c r="M3" s="2">
        <v>0.54540002346038818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0.54790002107620239</v>
      </c>
      <c r="C4" s="2">
        <v>0.52289998531341553</v>
      </c>
      <c r="D4" s="2">
        <v>0.50629997253417969</v>
      </c>
      <c r="E4" s="2">
        <v>0.5195000171661377</v>
      </c>
      <c r="F4" s="2">
        <v>0.53200000524520874</v>
      </c>
      <c r="G4" s="2">
        <v>0.52670001983642578</v>
      </c>
      <c r="H4" s="2">
        <v>0.53030002117156982</v>
      </c>
      <c r="I4" s="2">
        <v>0.52149999141693115</v>
      </c>
      <c r="J4" s="2">
        <v>0.49660000205039978</v>
      </c>
      <c r="K4" s="2">
        <v>0.52969998121261597</v>
      </c>
      <c r="L4" s="2">
        <v>0.51510000228881836</v>
      </c>
      <c r="M4" s="2">
        <v>0.46990001201629639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0.4878000020980835</v>
      </c>
      <c r="C5" s="2">
        <v>0.49579998850822449</v>
      </c>
      <c r="D5" s="2">
        <v>0.51050001382827759</v>
      </c>
      <c r="E5" s="2">
        <v>0.49700000882148743</v>
      </c>
      <c r="F5" s="2">
        <v>0.54339998960494995</v>
      </c>
      <c r="G5" s="2">
        <v>0.51410001516342163</v>
      </c>
      <c r="H5" s="2">
        <v>0.51109999418258667</v>
      </c>
      <c r="I5" s="2">
        <v>0.51450002193450928</v>
      </c>
      <c r="J5" s="2">
        <v>0.52920001745223999</v>
      </c>
      <c r="K5" s="2">
        <v>0.52569997310638428</v>
      </c>
      <c r="L5" s="2">
        <v>0.54180002212524414</v>
      </c>
      <c r="M5" s="2">
        <v>0.50010001659393311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0.50089997053146362</v>
      </c>
      <c r="C6" s="2">
        <v>0.51080000400543213</v>
      </c>
      <c r="D6" s="2">
        <v>0.50269997119903564</v>
      </c>
      <c r="E6" s="2">
        <v>0.50880002975463867</v>
      </c>
      <c r="F6" s="2">
        <v>0.50859999656677246</v>
      </c>
      <c r="G6" s="2">
        <v>0.50679999589920044</v>
      </c>
      <c r="H6" s="2">
        <v>0.51840001344680786</v>
      </c>
      <c r="I6" s="2">
        <v>0.50470000505447388</v>
      </c>
      <c r="J6" s="2">
        <v>0.5121999979019165</v>
      </c>
      <c r="K6" s="2">
        <v>0.49909999966621399</v>
      </c>
      <c r="L6" s="2">
        <v>0.51029998064041138</v>
      </c>
      <c r="M6" s="2">
        <v>0.51459997892379761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0.49860000610351562</v>
      </c>
      <c r="C7" s="2">
        <v>0.49720001220703125</v>
      </c>
      <c r="D7" s="2">
        <v>0.51410001516342163</v>
      </c>
      <c r="E7" s="2">
        <v>0.5252000093460083</v>
      </c>
      <c r="F7" s="2">
        <v>0.52929997444152832</v>
      </c>
      <c r="G7" s="2">
        <v>0.50419998168945312</v>
      </c>
      <c r="H7" s="2">
        <v>0.51359999179840088</v>
      </c>
      <c r="I7" s="2">
        <v>0.49900001287460327</v>
      </c>
      <c r="J7" s="2">
        <v>0.48489999771118164</v>
      </c>
      <c r="K7" s="2">
        <v>3.8699999451637268E-2</v>
      </c>
      <c r="L7" s="2">
        <v>3.8199998438358307E-2</v>
      </c>
      <c r="M7" s="2">
        <v>3.7799999117851257E-2</v>
      </c>
      <c r="N7" s="12" t="s">
        <v>47</v>
      </c>
      <c r="O7" s="12">
        <f>AVERAGE(K7:M7)</f>
        <v>3.8233332335948944E-2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0.46799999475479126</v>
      </c>
      <c r="C8" s="2">
        <v>0.48649999499320984</v>
      </c>
      <c r="D8" s="2">
        <v>0.46329998970031738</v>
      </c>
      <c r="E8" s="2">
        <v>0.49219998717308044</v>
      </c>
      <c r="F8" s="2">
        <v>0.50139999389648438</v>
      </c>
      <c r="G8" s="2">
        <v>0.47979998588562012</v>
      </c>
      <c r="H8" s="2">
        <v>0.48269999027252197</v>
      </c>
      <c r="I8" s="2">
        <v>0.45699998736381531</v>
      </c>
      <c r="J8" s="2">
        <v>0.47389999032020569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0.49279999732971191</v>
      </c>
      <c r="C9" s="2">
        <v>0.53839999437332153</v>
      </c>
      <c r="D9" s="2">
        <v>0.50999999046325684</v>
      </c>
      <c r="E9" s="2">
        <v>0.50870001316070557</v>
      </c>
      <c r="F9" s="2">
        <v>0.5307999849319458</v>
      </c>
      <c r="G9" s="2">
        <v>0.51690000295639038</v>
      </c>
      <c r="H9" s="2">
        <v>0.54579997062683105</v>
      </c>
      <c r="I9" s="2">
        <v>0.50290000438690186</v>
      </c>
      <c r="J9" s="2">
        <v>0.49520000815391541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0.51840001344680786</v>
      </c>
      <c r="C10" s="2">
        <v>0.53280001878738403</v>
      </c>
      <c r="D10" s="2">
        <v>0.52170002460479736</v>
      </c>
      <c r="E10" s="2">
        <v>0.51370000839233398</v>
      </c>
      <c r="F10" s="2">
        <v>0.50989997386932373</v>
      </c>
      <c r="G10" s="2">
        <v>0.52050000429153442</v>
      </c>
      <c r="H10" s="2">
        <v>0.5349000096321106</v>
      </c>
      <c r="I10" s="2">
        <v>0.51349997520446777</v>
      </c>
      <c r="J10" s="2">
        <v>0.49020001292228699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275</v>
      </c>
      <c r="C14" s="2">
        <v>267</v>
      </c>
      <c r="D14" s="2">
        <v>270</v>
      </c>
      <c r="E14" s="2">
        <v>270</v>
      </c>
      <c r="F14" s="2">
        <v>270</v>
      </c>
      <c r="G14" s="2">
        <v>266</v>
      </c>
      <c r="H14" s="2">
        <v>303</v>
      </c>
      <c r="I14" s="2">
        <v>297</v>
      </c>
      <c r="J14" s="2">
        <v>298</v>
      </c>
      <c r="K14" s="2">
        <v>256</v>
      </c>
      <c r="L14" s="2">
        <v>257</v>
      </c>
      <c r="M14" s="2">
        <v>258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296</v>
      </c>
      <c r="C15" s="2">
        <v>285</v>
      </c>
      <c r="D15" s="2">
        <v>278</v>
      </c>
      <c r="E15" s="2">
        <v>286</v>
      </c>
      <c r="F15" s="2">
        <v>279</v>
      </c>
      <c r="G15" s="2">
        <v>286</v>
      </c>
      <c r="H15" s="2">
        <v>494</v>
      </c>
      <c r="I15" s="2">
        <v>551</v>
      </c>
      <c r="J15" s="2">
        <v>473</v>
      </c>
      <c r="K15" s="2">
        <v>1283</v>
      </c>
      <c r="L15" s="2">
        <v>1293</v>
      </c>
      <c r="M15" s="2">
        <v>1245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291</v>
      </c>
      <c r="C16" s="2">
        <v>290</v>
      </c>
      <c r="D16" s="2">
        <v>288</v>
      </c>
      <c r="E16" s="2">
        <v>325</v>
      </c>
      <c r="F16" s="2">
        <v>310</v>
      </c>
      <c r="G16" s="2">
        <v>330</v>
      </c>
      <c r="H16" s="2">
        <v>666</v>
      </c>
      <c r="I16" s="2">
        <v>792</v>
      </c>
      <c r="J16" s="2">
        <v>781</v>
      </c>
      <c r="K16" s="2">
        <v>8142</v>
      </c>
      <c r="L16" s="2">
        <v>7993</v>
      </c>
      <c r="M16" s="2">
        <v>8093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793</v>
      </c>
      <c r="C17" s="2">
        <v>753</v>
      </c>
      <c r="D17" s="2">
        <v>785</v>
      </c>
      <c r="E17" s="2">
        <v>8531</v>
      </c>
      <c r="F17" s="2">
        <v>8123</v>
      </c>
      <c r="G17" s="2">
        <v>8162</v>
      </c>
      <c r="H17" s="2">
        <v>830</v>
      </c>
      <c r="I17" s="2">
        <v>1043</v>
      </c>
      <c r="J17" s="2">
        <v>969</v>
      </c>
      <c r="K17" s="2">
        <v>1416</v>
      </c>
      <c r="L17" s="2">
        <v>1382</v>
      </c>
      <c r="M17" s="2">
        <v>1397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774</v>
      </c>
      <c r="C18" s="2">
        <v>722</v>
      </c>
      <c r="D18" s="2">
        <v>796</v>
      </c>
      <c r="E18" s="2">
        <v>8321</v>
      </c>
      <c r="F18" s="2">
        <v>8316</v>
      </c>
      <c r="G18" s="2">
        <v>8504</v>
      </c>
      <c r="H18" s="2">
        <v>1285</v>
      </c>
      <c r="I18" s="2">
        <v>1378</v>
      </c>
      <c r="J18" s="2">
        <v>1348</v>
      </c>
      <c r="K18" s="2">
        <v>178</v>
      </c>
      <c r="L18" s="2">
        <v>182</v>
      </c>
      <c r="M18" s="2">
        <v>180</v>
      </c>
      <c r="N18" s="12" t="s">
        <v>47</v>
      </c>
      <c r="O18" s="12">
        <f>AVERAGE(K18:M18)</f>
        <v>180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732</v>
      </c>
      <c r="C19" s="2">
        <v>690</v>
      </c>
      <c r="D19" s="2">
        <v>741</v>
      </c>
      <c r="E19" s="2">
        <v>8434</v>
      </c>
      <c r="F19" s="2">
        <v>8454</v>
      </c>
      <c r="G19" s="2">
        <v>9107</v>
      </c>
      <c r="H19" s="2">
        <v>1453</v>
      </c>
      <c r="I19" s="2">
        <v>1377</v>
      </c>
      <c r="J19" s="2">
        <v>1420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824</v>
      </c>
      <c r="C20" s="2">
        <v>820</v>
      </c>
      <c r="D20" s="2">
        <v>794</v>
      </c>
      <c r="E20" s="2">
        <v>9612</v>
      </c>
      <c r="F20" s="2">
        <v>9123</v>
      </c>
      <c r="G20" s="2">
        <v>9308</v>
      </c>
      <c r="H20" s="2">
        <v>1496</v>
      </c>
      <c r="I20" s="2">
        <v>1472</v>
      </c>
      <c r="J20" s="2">
        <v>1470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958</v>
      </c>
      <c r="C21" s="2">
        <v>916</v>
      </c>
      <c r="D21" s="2">
        <v>865</v>
      </c>
      <c r="E21" s="2">
        <v>8810</v>
      </c>
      <c r="F21" s="2">
        <v>8706</v>
      </c>
      <c r="G21" s="2">
        <v>8661</v>
      </c>
      <c r="H21" s="2">
        <v>1449</v>
      </c>
      <c r="I21" s="2">
        <v>1436</v>
      </c>
      <c r="J21" s="2">
        <v>1465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196.66021866548354</v>
      </c>
      <c r="C25" s="9">
        <f t="shared" ref="C25:M27" si="0">(C14-$O$18)/(C3-$O$7)</f>
        <v>181.45160628197669</v>
      </c>
      <c r="D25" s="9">
        <f t="shared" si="0"/>
        <v>180.2282957246104</v>
      </c>
      <c r="E25" s="9">
        <f t="shared" si="0"/>
        <v>182.0511140989459</v>
      </c>
      <c r="F25" s="9">
        <f t="shared" si="0"/>
        <v>176.13673450952771</v>
      </c>
      <c r="G25" s="9">
        <f t="shared" si="0"/>
        <v>174.4893903067055</v>
      </c>
      <c r="H25" s="9">
        <f t="shared" si="0"/>
        <v>249.15598091647183</v>
      </c>
      <c r="I25" s="9">
        <f t="shared" si="0"/>
        <v>241.65231232489757</v>
      </c>
      <c r="J25" s="9">
        <f t="shared" si="0"/>
        <v>239.0276890092982</v>
      </c>
      <c r="K25" s="9">
        <f t="shared" si="0"/>
        <v>146.95455586326796</v>
      </c>
      <c r="L25" s="9">
        <f t="shared" si="0"/>
        <v>153.76423563727187</v>
      </c>
      <c r="M25" s="9">
        <f t="shared" si="0"/>
        <v>153.79558903418166</v>
      </c>
      <c r="N25" s="10"/>
      <c r="O25" s="10"/>
      <c r="P25" s="10"/>
      <c r="Q25">
        <f>AVERAGE(B25:D25)</f>
        <v>186.11337355735691</v>
      </c>
      <c r="R25">
        <f>STDEV(B25:D25)</f>
        <v>9.1542928990202412</v>
      </c>
      <c r="S25">
        <f>AVERAGE(E25:G25)</f>
        <v>177.559079638393</v>
      </c>
      <c r="T25">
        <f>STDEV(E25:G25)</f>
        <v>3.9764577109204651</v>
      </c>
      <c r="U25">
        <f>AVERAGE(H25:J25)</f>
        <v>243.27866075022254</v>
      </c>
      <c r="V25">
        <f>STDEV(H25:J25)</f>
        <v>5.2563610168677988</v>
      </c>
    </row>
    <row r="26" spans="1:22">
      <c r="A26" s="12" t="s">
        <v>35</v>
      </c>
      <c r="B26" s="9">
        <f t="shared" ref="B26:J32" si="1">(B15-$O$18)/(B4-$O$7)</f>
        <v>227.59972853379523</v>
      </c>
      <c r="C26" s="9">
        <f t="shared" si="1"/>
        <v>216.64374752203494</v>
      </c>
      <c r="D26" s="9">
        <f t="shared" si="1"/>
        <v>209.37189618661148</v>
      </c>
      <c r="E26" s="9">
        <f t="shared" si="1"/>
        <v>220.25210416840153</v>
      </c>
      <c r="F26" s="9">
        <f t="shared" si="1"/>
        <v>200.49955866137074</v>
      </c>
      <c r="G26" s="9">
        <f t="shared" si="1"/>
        <v>217.00558648617471</v>
      </c>
      <c r="H26" s="9">
        <f t="shared" si="1"/>
        <v>638.12488657384893</v>
      </c>
      <c r="I26" s="9">
        <f t="shared" si="1"/>
        <v>767.69210751166383</v>
      </c>
      <c r="J26" s="9">
        <f t="shared" si="1"/>
        <v>639.22623384141457</v>
      </c>
      <c r="K26" s="9">
        <f t="shared" si="0"/>
        <v>2244.3028484661154</v>
      </c>
      <c r="L26" s="9">
        <f t="shared" si="0"/>
        <v>2333.9857241647906</v>
      </c>
      <c r="M26" s="9">
        <f t="shared" si="0"/>
        <v>2467.1813928020592</v>
      </c>
      <c r="N26" s="10"/>
      <c r="O26" s="10"/>
      <c r="P26" s="10"/>
      <c r="Q26">
        <f>AVERAGE(B26:D26)</f>
        <v>217.87179074748056</v>
      </c>
      <c r="R26">
        <f t="shared" ref="R26:R29" si="2">STDEV(B26:D26)</f>
        <v>9.175758041814948</v>
      </c>
      <c r="S26">
        <f>AVERAGE(E26:G26)</f>
        <v>212.58574977198234</v>
      </c>
      <c r="T26">
        <f t="shared" ref="T26:T29" si="3">STDEV(E26:G26)</f>
        <v>10.592071607429904</v>
      </c>
      <c r="U26">
        <f t="shared" ref="U26:U29" si="4">AVERAGE(H26:J26)</f>
        <v>681.68107597564244</v>
      </c>
      <c r="V26">
        <f t="shared" ref="V26:V29" si="5">STDEV(H26:J26)</f>
        <v>74.489773800628456</v>
      </c>
    </row>
    <row r="27" spans="1:22">
      <c r="A27" s="12" t="s">
        <v>36</v>
      </c>
      <c r="B27" s="9">
        <f t="shared" si="1"/>
        <v>246.90442478471553</v>
      </c>
      <c r="C27" s="9">
        <f t="shared" si="1"/>
        <v>240.40213270825527</v>
      </c>
      <c r="D27" s="9">
        <f t="shared" si="1"/>
        <v>228.68435194015336</v>
      </c>
      <c r="E27" s="9">
        <f t="shared" si="1"/>
        <v>316.06480468633333</v>
      </c>
      <c r="F27" s="9">
        <f t="shared" si="1"/>
        <v>257.34081640066569</v>
      </c>
      <c r="G27" s="9">
        <f t="shared" si="1"/>
        <v>315.21433505018689</v>
      </c>
      <c r="H27" s="9">
        <f t="shared" si="1"/>
        <v>1027.7738720299587</v>
      </c>
      <c r="I27" s="9">
        <f t="shared" si="1"/>
        <v>1284.9943390243136</v>
      </c>
      <c r="J27" s="9">
        <f t="shared" si="1"/>
        <v>1224.1156441350929</v>
      </c>
      <c r="K27" s="9">
        <f t="shared" si="0"/>
        <v>16333.425375357279</v>
      </c>
      <c r="L27" s="9">
        <f t="shared" si="0"/>
        <v>15515.323309548439</v>
      </c>
      <c r="M27" s="9">
        <f t="shared" si="0"/>
        <v>17132.649462934736</v>
      </c>
      <c r="N27" s="10"/>
      <c r="O27" s="10"/>
      <c r="P27" s="10"/>
      <c r="Q27">
        <f t="shared" ref="Q27:Q29" si="6">AVERAGE(B27:D27)</f>
        <v>238.66363647770808</v>
      </c>
      <c r="R27">
        <f t="shared" si="2"/>
        <v>9.2336092874351188</v>
      </c>
      <c r="S27">
        <f t="shared" ref="S27:S29" si="7">AVERAGE(E27:G27)</f>
        <v>296.20665204572862</v>
      </c>
      <c r="T27">
        <f t="shared" si="3"/>
        <v>33.661487042943989</v>
      </c>
      <c r="U27">
        <f t="shared" si="4"/>
        <v>1178.9612850631217</v>
      </c>
      <c r="V27">
        <f t="shared" si="5"/>
        <v>134.42387908254574</v>
      </c>
    </row>
    <row r="28" spans="1:22">
      <c r="A28" s="12" t="s">
        <v>37</v>
      </c>
      <c r="B28" s="9">
        <f t="shared" si="1"/>
        <v>1324.9280354226819</v>
      </c>
      <c r="C28" s="9">
        <f t="shared" si="1"/>
        <v>1212.527320167768</v>
      </c>
      <c r="D28" s="9">
        <f t="shared" si="1"/>
        <v>1302.5693330330644</v>
      </c>
      <c r="E28" s="9">
        <f t="shared" si="1"/>
        <v>17746.687230119995</v>
      </c>
      <c r="F28" s="9">
        <f t="shared" si="1"/>
        <v>16886.825967968944</v>
      </c>
      <c r="G28" s="9">
        <f t="shared" si="1"/>
        <v>17034.929329586237</v>
      </c>
      <c r="H28" s="9">
        <f t="shared" si="1"/>
        <v>1353.6965923921127</v>
      </c>
      <c r="I28" s="9">
        <f t="shared" si="1"/>
        <v>1850.0785811138774</v>
      </c>
      <c r="J28" s="9">
        <f t="shared" si="1"/>
        <v>1664.6740315752977</v>
      </c>
      <c r="K28" s="9"/>
      <c r="L28" s="9"/>
      <c r="M28" s="9"/>
      <c r="N28" s="10"/>
      <c r="O28" s="10"/>
      <c r="P28" s="10"/>
      <c r="Q28">
        <f t="shared" si="6"/>
        <v>1280.0082295411714</v>
      </c>
      <c r="R28">
        <f t="shared" si="2"/>
        <v>59.499854962285269</v>
      </c>
      <c r="S28">
        <f t="shared" si="7"/>
        <v>17222.814175891726</v>
      </c>
      <c r="T28">
        <f t="shared" si="3"/>
        <v>459.69107467997168</v>
      </c>
      <c r="U28">
        <f t="shared" si="4"/>
        <v>1622.8164016937626</v>
      </c>
      <c r="V28">
        <f t="shared" si="5"/>
        <v>250.82427228304303</v>
      </c>
    </row>
    <row r="29" spans="1:22">
      <c r="A29" s="12" t="s">
        <v>38</v>
      </c>
      <c r="B29" s="9">
        <f t="shared" si="1"/>
        <v>1290.2758471606985</v>
      </c>
      <c r="C29" s="9">
        <f t="shared" si="1"/>
        <v>1180.9136126226867</v>
      </c>
      <c r="D29" s="9">
        <f t="shared" si="1"/>
        <v>1294.4802026061009</v>
      </c>
      <c r="E29" s="9">
        <f t="shared" si="1"/>
        <v>16717.776357891998</v>
      </c>
      <c r="F29" s="9">
        <f t="shared" si="1"/>
        <v>16568.016033658339</v>
      </c>
      <c r="G29" s="9">
        <f t="shared" si="1"/>
        <v>17863.93942903202</v>
      </c>
      <c r="H29" s="9">
        <f t="shared" si="1"/>
        <v>2324.5214572884474</v>
      </c>
      <c r="I29" s="9">
        <f t="shared" si="1"/>
        <v>2600.0143903623652</v>
      </c>
      <c r="J29" s="9">
        <f t="shared" si="1"/>
        <v>2614.9253806947841</v>
      </c>
      <c r="K29" s="9"/>
      <c r="L29" s="9"/>
      <c r="M29" s="9"/>
      <c r="N29" s="10"/>
      <c r="O29" s="10"/>
      <c r="P29" s="10"/>
      <c r="Q29">
        <f t="shared" si="6"/>
        <v>1255.2232207964953</v>
      </c>
      <c r="R29">
        <f t="shared" si="2"/>
        <v>64.388333969645046</v>
      </c>
      <c r="S29">
        <f t="shared" si="7"/>
        <v>17049.910606860783</v>
      </c>
      <c r="T29">
        <f t="shared" si="3"/>
        <v>708.9352799605598</v>
      </c>
      <c r="U29">
        <f t="shared" si="4"/>
        <v>2513.1537427818657</v>
      </c>
      <c r="V29">
        <f t="shared" si="5"/>
        <v>163.53039092482527</v>
      </c>
    </row>
    <row r="30" spans="1:22">
      <c r="A30" s="12" t="s">
        <v>39</v>
      </c>
      <c r="B30" s="9">
        <f t="shared" si="1"/>
        <v>1284.4179138819088</v>
      </c>
      <c r="C30" s="9">
        <f t="shared" si="1"/>
        <v>1137.7156556251421</v>
      </c>
      <c r="D30" s="9">
        <f t="shared" si="1"/>
        <v>1319.7930025339745</v>
      </c>
      <c r="E30" s="9">
        <f t="shared" si="1"/>
        <v>18181.952158933935</v>
      </c>
      <c r="F30" s="9">
        <f t="shared" si="1"/>
        <v>17863.980045806031</v>
      </c>
      <c r="G30" s="9">
        <f t="shared" si="1"/>
        <v>20216.653427602669</v>
      </c>
      <c r="H30" s="9">
        <f t="shared" si="1"/>
        <v>2864.1068509162765</v>
      </c>
      <c r="I30" s="9">
        <f t="shared" si="1"/>
        <v>2858.3937752167658</v>
      </c>
      <c r="J30" s="9">
        <f t="shared" si="1"/>
        <v>2846.2127575638542</v>
      </c>
      <c r="K30" s="9"/>
      <c r="L30" s="9"/>
      <c r="M30" s="9"/>
      <c r="N30" s="10"/>
      <c r="O30" s="10"/>
      <c r="P30" s="10"/>
      <c r="Q30">
        <f>AVERAGE(B30:D30)</f>
        <v>1247.3088573470086</v>
      </c>
      <c r="R30">
        <f>STDEV(B30:D30)</f>
        <v>96.544557702765658</v>
      </c>
      <c r="S30">
        <f>AVERAGE(E30:G30)</f>
        <v>18754.195210780876</v>
      </c>
      <c r="T30">
        <f>STDEV(E30:G30)</f>
        <v>1276.4656646944854</v>
      </c>
      <c r="U30">
        <f>AVERAGE(H30:J30)</f>
        <v>2856.2377945656322</v>
      </c>
      <c r="V30">
        <f>STDEV(H30:J30)</f>
        <v>9.1397939611540249</v>
      </c>
    </row>
    <row r="31" spans="1:22">
      <c r="A31" s="12" t="s">
        <v>40</v>
      </c>
      <c r="B31" s="9">
        <f t="shared" si="1"/>
        <v>1416.7338909658856</v>
      </c>
      <c r="C31" s="9">
        <f t="shared" si="1"/>
        <v>1279.5734873512602</v>
      </c>
      <c r="D31" s="9">
        <f t="shared" si="1"/>
        <v>1301.4908735545062</v>
      </c>
      <c r="E31" s="9">
        <f t="shared" si="1"/>
        <v>20048.178509613332</v>
      </c>
      <c r="F31" s="9">
        <f t="shared" si="1"/>
        <v>18155.918499287949</v>
      </c>
      <c r="G31" s="9">
        <f t="shared" si="1"/>
        <v>19069.637725493623</v>
      </c>
      <c r="H31" s="9">
        <f t="shared" si="1"/>
        <v>2592.7630004039224</v>
      </c>
      <c r="I31" s="9">
        <f t="shared" si="1"/>
        <v>2780.4877726593786</v>
      </c>
      <c r="J31" s="9">
        <f t="shared" si="1"/>
        <v>2822.9629604629504</v>
      </c>
      <c r="K31" s="9"/>
      <c r="L31" s="9"/>
      <c r="M31" s="9"/>
      <c r="N31" s="10"/>
      <c r="O31" s="10"/>
      <c r="P31" s="10"/>
      <c r="Q31">
        <f>AVERAGE(B31:D31)</f>
        <v>1332.5994172905505</v>
      </c>
      <c r="R31">
        <f t="shared" ref="R31:R32" si="8">STDEV(B31:D31)</f>
        <v>73.682088732369579</v>
      </c>
      <c r="S31">
        <f>AVERAGE(E31:G31)</f>
        <v>19091.244911464968</v>
      </c>
      <c r="T31">
        <f t="shared" ref="T31:T32" si="9">STDEV(E31:G31)</f>
        <v>946.31503186484076</v>
      </c>
      <c r="U31">
        <f t="shared" ref="U31:U32" si="10">AVERAGE(H31:J31)</f>
        <v>2732.0712445087502</v>
      </c>
      <c r="V31">
        <f t="shared" ref="V31:V32" si="11">STDEV(H31:J31)</f>
        <v>122.49949204553846</v>
      </c>
    </row>
    <row r="32" spans="1:22">
      <c r="A32" s="12" t="s">
        <v>41</v>
      </c>
      <c r="B32" s="9">
        <f t="shared" si="1"/>
        <v>1620.2706905862519</v>
      </c>
      <c r="C32" s="9">
        <f t="shared" si="1"/>
        <v>1488.171403700627</v>
      </c>
      <c r="D32" s="9">
        <f t="shared" si="1"/>
        <v>1416.8504489634665</v>
      </c>
      <c r="E32" s="9">
        <f t="shared" si="1"/>
        <v>18150.588536675026</v>
      </c>
      <c r="F32" s="9">
        <f t="shared" si="1"/>
        <v>18076.326051556705</v>
      </c>
      <c r="G32" s="9">
        <f t="shared" si="1"/>
        <v>17585.706193649352</v>
      </c>
      <c r="H32" s="9">
        <f t="shared" si="1"/>
        <v>2555.0335023650018</v>
      </c>
      <c r="I32" s="9">
        <f t="shared" si="1"/>
        <v>2642.7270224968615</v>
      </c>
      <c r="J32" s="9">
        <f t="shared" si="1"/>
        <v>2843.12993677535</v>
      </c>
      <c r="K32" s="9"/>
      <c r="L32" s="9"/>
      <c r="M32" s="9"/>
      <c r="N32" s="10"/>
      <c r="O32" s="10"/>
      <c r="P32" s="10"/>
      <c r="Q32">
        <f t="shared" ref="Q32" si="12">AVERAGE(B32:D32)</f>
        <v>1508.4308477501152</v>
      </c>
      <c r="R32">
        <f t="shared" si="8"/>
        <v>103.21231748373764</v>
      </c>
      <c r="S32">
        <f t="shared" ref="S32" si="13">AVERAGE(E32:G32)</f>
        <v>17937.540260627025</v>
      </c>
      <c r="T32">
        <f t="shared" si="9"/>
        <v>306.95135964599672</v>
      </c>
      <c r="U32">
        <f t="shared" si="10"/>
        <v>2680.2968205457378</v>
      </c>
      <c r="V32">
        <f t="shared" si="11"/>
        <v>147.67703333309487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1.1134922027209517</v>
      </c>
      <c r="C36">
        <f t="shared" ref="C36:D36" si="14">(C25-$Q$16)/$Q$15*100</f>
        <v>0.52302699390366525</v>
      </c>
      <c r="D36">
        <f t="shared" si="14"/>
        <v>0.47553269886284955</v>
      </c>
      <c r="E36">
        <f>(E25-$R$16)/$R$15*100</f>
        <v>0.26557654628091953</v>
      </c>
      <c r="F36">
        <f t="shared" ref="F36:G36" si="15">(F25-$R$16)/$R$15*100</f>
        <v>0.23215064151422918</v>
      </c>
      <c r="G36">
        <f t="shared" si="15"/>
        <v>0.22284045612470613</v>
      </c>
      <c r="H36">
        <f>(H25-$S$16)/$S$15*100</f>
        <v>4.4614959836100923</v>
      </c>
      <c r="I36">
        <f t="shared" ref="I36:J36" si="16">(I25-$S$16)/$S$15*100</f>
        <v>4.1231881120332536</v>
      </c>
      <c r="J36">
        <f t="shared" si="16"/>
        <v>4.004855230356096</v>
      </c>
      <c r="K36" s="10"/>
      <c r="L36" s="10"/>
      <c r="M36" s="10"/>
      <c r="N36" s="10"/>
      <c r="O36" s="10"/>
      <c r="P36" s="10"/>
      <c r="Q36">
        <f t="shared" ref="Q36:Q43" si="17">AVERAGE(B36:D36)</f>
        <v>0.70401729849582217</v>
      </c>
      <c r="R36">
        <f t="shared" ref="R36:R43" si="18">STDEV(B36:D36)</f>
        <v>0.35540990406570028</v>
      </c>
      <c r="S36">
        <f>AVERAGE(E36:G36)</f>
        <v>0.2401892146399516</v>
      </c>
      <c r="T36">
        <f>STDEV(E36:G36)</f>
        <v>2.2473480902681506E-2</v>
      </c>
      <c r="U36">
        <f>AVERAGE(H36:J36)</f>
        <v>4.1965131086664806</v>
      </c>
      <c r="V36">
        <f>STDEV(H36:J36)</f>
        <v>0.23698652014733101</v>
      </c>
    </row>
    <row r="37" spans="1:22">
      <c r="A37" s="12" t="s">
        <v>35</v>
      </c>
      <c r="B37">
        <f t="shared" ref="B37:D43" si="19">(B26-$Q$16)/$Q$15*100</f>
        <v>2.3147000246067182</v>
      </c>
      <c r="C37">
        <f t="shared" si="19"/>
        <v>1.8893406655291749</v>
      </c>
      <c r="D37">
        <f t="shared" si="19"/>
        <v>1.6070154205307874</v>
      </c>
      <c r="E37">
        <f t="shared" ref="E37:G43" si="20">(E26-$R$16)/$R$15*100</f>
        <v>0.48147453469199464</v>
      </c>
      <c r="F37">
        <f t="shared" si="20"/>
        <v>0.36984039030954413</v>
      </c>
      <c r="G37">
        <f t="shared" si="20"/>
        <v>0.46312640717856168</v>
      </c>
      <c r="H37">
        <f t="shared" ref="H37:J43" si="21">(H26-$S$16)/$S$15*100</f>
        <v>21.998416887910231</v>
      </c>
      <c r="I37">
        <f t="shared" si="21"/>
        <v>27.840040915764824</v>
      </c>
      <c r="J37">
        <f t="shared" si="21"/>
        <v>22.048071859396508</v>
      </c>
      <c r="K37" s="10"/>
      <c r="L37" s="10"/>
      <c r="M37" s="10"/>
      <c r="N37" s="10"/>
      <c r="O37" s="10"/>
      <c r="P37" s="10"/>
      <c r="Q37">
        <f t="shared" si="17"/>
        <v>1.9370187035555604</v>
      </c>
      <c r="R37">
        <f t="shared" si="18"/>
        <v>0.35624327529661715</v>
      </c>
      <c r="S37">
        <f t="shared" ref="S37:S43" si="22">AVERAGE(E37:G37)</f>
        <v>0.43814711072670015</v>
      </c>
      <c r="T37">
        <f t="shared" ref="T37:T43" si="23">STDEV(E37:G37)</f>
        <v>5.9862504845878954E-2</v>
      </c>
      <c r="U37">
        <f t="shared" ref="U37:U43" si="24">AVERAGE(H37:J37)</f>
        <v>23.962176554357189</v>
      </c>
      <c r="V37">
        <f t="shared" ref="V37:V43" si="25">STDEV(H37:J37)</f>
        <v>3.3584208205873884</v>
      </c>
    </row>
    <row r="38" spans="1:22">
      <c r="A38" s="12" t="s">
        <v>36</v>
      </c>
      <c r="B38">
        <f t="shared" si="19"/>
        <v>3.0641932206668301</v>
      </c>
      <c r="C38">
        <f t="shared" si="19"/>
        <v>2.8117456500467943</v>
      </c>
      <c r="D38">
        <f t="shared" si="19"/>
        <v>2.3568098746031518</v>
      </c>
      <c r="E38">
        <f t="shared" si="20"/>
        <v>1.0229727856128255</v>
      </c>
      <c r="F38">
        <f t="shared" si="20"/>
        <v>0.69108633661504282</v>
      </c>
      <c r="G38">
        <f t="shared" si="20"/>
        <v>1.0181662430778053</v>
      </c>
      <c r="H38">
        <f t="shared" si="21"/>
        <v>39.565999640665403</v>
      </c>
      <c r="I38">
        <f t="shared" si="21"/>
        <v>51.162954870347768</v>
      </c>
      <c r="J38">
        <f t="shared" si="21"/>
        <v>48.418198563349542</v>
      </c>
      <c r="K38" s="10"/>
      <c r="L38" s="10"/>
      <c r="M38" s="10"/>
      <c r="N38" s="10"/>
      <c r="O38" s="10"/>
      <c r="P38" s="10"/>
      <c r="Q38">
        <f t="shared" si="17"/>
        <v>2.7442495817722588</v>
      </c>
      <c r="R38">
        <f t="shared" si="18"/>
        <v>0.35848931503805315</v>
      </c>
      <c r="S38">
        <f t="shared" si="22"/>
        <v>0.91074178843522446</v>
      </c>
      <c r="T38">
        <f t="shared" si="23"/>
        <v>0.1902423818409863</v>
      </c>
      <c r="U38">
        <f t="shared" si="24"/>
        <v>46.382384358120902</v>
      </c>
      <c r="V38">
        <f t="shared" si="25"/>
        <v>6.0605896791048766</v>
      </c>
    </row>
    <row r="39" spans="1:22">
      <c r="A39" s="12" t="s">
        <v>37</v>
      </c>
      <c r="B39">
        <f t="shared" si="19"/>
        <v>44.917810126283413</v>
      </c>
      <c r="C39">
        <f t="shared" si="19"/>
        <v>40.553920105903948</v>
      </c>
      <c r="D39">
        <f t="shared" si="19"/>
        <v>44.04974698268682</v>
      </c>
      <c r="E39">
        <f t="shared" si="20"/>
        <v>99.534459308918244</v>
      </c>
      <c r="F39">
        <f t="shared" si="20"/>
        <v>94.674838747422527</v>
      </c>
      <c r="G39">
        <f t="shared" si="20"/>
        <v>95.511864641043502</v>
      </c>
      <c r="H39">
        <f t="shared" si="21"/>
        <v>54.260441496488397</v>
      </c>
      <c r="I39">
        <f t="shared" si="21"/>
        <v>76.64015243976003</v>
      </c>
      <c r="J39">
        <f t="shared" si="21"/>
        <v>68.281065445234333</v>
      </c>
      <c r="K39" s="10"/>
      <c r="L39" s="10"/>
      <c r="M39" s="10"/>
      <c r="N39" s="10"/>
      <c r="O39" s="10"/>
      <c r="P39" s="10"/>
      <c r="Q39">
        <f t="shared" si="17"/>
        <v>43.173825738291391</v>
      </c>
      <c r="R39">
        <f t="shared" si="18"/>
        <v>2.3100460054464924</v>
      </c>
      <c r="S39">
        <f t="shared" si="22"/>
        <v>96.573720899128091</v>
      </c>
      <c r="T39">
        <f t="shared" si="23"/>
        <v>2.5980053955011413</v>
      </c>
      <c r="U39">
        <f t="shared" si="24"/>
        <v>66.393886460494244</v>
      </c>
      <c r="V39">
        <f t="shared" si="25"/>
        <v>11.308578551985729</v>
      </c>
    </row>
    <row r="40" spans="1:22">
      <c r="A40" s="12" t="s">
        <v>38</v>
      </c>
      <c r="B40">
        <f t="shared" si="19"/>
        <v>43.572459803575669</v>
      </c>
      <c r="C40">
        <f t="shared" si="19"/>
        <v>39.326536965589426</v>
      </c>
      <c r="D40">
        <f t="shared" si="19"/>
        <v>43.735691369573352</v>
      </c>
      <c r="E40">
        <f t="shared" si="20"/>
        <v>93.719432338035475</v>
      </c>
      <c r="F40">
        <f t="shared" si="20"/>
        <v>92.873041899278491</v>
      </c>
      <c r="G40">
        <f t="shared" si="20"/>
        <v>100.19712574337075</v>
      </c>
      <c r="H40">
        <f t="shared" si="21"/>
        <v>98.030723953491773</v>
      </c>
      <c r="I40">
        <f t="shared" si="21"/>
        <v>110.45150542661702</v>
      </c>
      <c r="J40">
        <f t="shared" si="21"/>
        <v>111.12377730815078</v>
      </c>
      <c r="K40" s="10"/>
      <c r="L40" s="10"/>
      <c r="M40" s="10"/>
      <c r="N40" s="10"/>
      <c r="O40" s="10"/>
      <c r="P40" s="10"/>
      <c r="Q40">
        <f t="shared" si="17"/>
        <v>42.211562712912816</v>
      </c>
      <c r="R40">
        <f t="shared" si="18"/>
        <v>2.4998382563825357</v>
      </c>
      <c r="S40">
        <f t="shared" si="22"/>
        <v>95.596533326894914</v>
      </c>
      <c r="T40">
        <f t="shared" si="23"/>
        <v>4.0066422513878246</v>
      </c>
      <c r="U40">
        <f t="shared" si="24"/>
        <v>106.53533556275318</v>
      </c>
      <c r="V40">
        <f t="shared" si="25"/>
        <v>7.3728760561237765</v>
      </c>
    </row>
    <row r="41" spans="1:22">
      <c r="A41" s="12" t="s">
        <v>39</v>
      </c>
      <c r="B41">
        <f t="shared" si="19"/>
        <v>43.345029074888721</v>
      </c>
      <c r="C41">
        <f t="shared" si="19"/>
        <v>37.649402322675087</v>
      </c>
      <c r="D41">
        <f t="shared" si="19"/>
        <v>44.718445569514095</v>
      </c>
      <c r="E41">
        <f t="shared" si="20"/>
        <v>101.99441708451415</v>
      </c>
      <c r="F41">
        <f t="shared" si="20"/>
        <v>100.19735529448417</v>
      </c>
      <c r="G41">
        <f t="shared" si="20"/>
        <v>113.49380257489923</v>
      </c>
      <c r="H41">
        <f t="shared" si="21"/>
        <v>122.35828904040922</v>
      </c>
      <c r="I41">
        <f t="shared" si="21"/>
        <v>122.10071123610307</v>
      </c>
      <c r="J41">
        <f t="shared" si="21"/>
        <v>121.55152198213952</v>
      </c>
      <c r="K41" s="10"/>
      <c r="L41" s="10"/>
      <c r="M41" s="10"/>
      <c r="N41" s="10"/>
      <c r="O41" s="10"/>
      <c r="P41" s="10"/>
      <c r="Q41">
        <f t="shared" si="17"/>
        <v>41.904292322359304</v>
      </c>
      <c r="R41">
        <f t="shared" si="18"/>
        <v>3.7482842606967273</v>
      </c>
      <c r="S41">
        <f t="shared" si="22"/>
        <v>105.22852498463253</v>
      </c>
      <c r="T41">
        <f t="shared" si="23"/>
        <v>7.214115885014623</v>
      </c>
      <c r="U41">
        <f t="shared" si="24"/>
        <v>122.0035074195506</v>
      </c>
      <c r="V41">
        <f t="shared" si="25"/>
        <v>0.41207366822154501</v>
      </c>
    </row>
    <row r="42" spans="1:22">
      <c r="A42" s="12" t="s">
        <v>40</v>
      </c>
      <c r="B42">
        <f t="shared" si="19"/>
        <v>48.482117131882042</v>
      </c>
      <c r="C42">
        <f t="shared" si="19"/>
        <v>43.156947134808412</v>
      </c>
      <c r="D42">
        <f t="shared" si="19"/>
        <v>44.007876443471915</v>
      </c>
      <c r="E42">
        <f t="shared" si="20"/>
        <v>112.54164411446439</v>
      </c>
      <c r="F42">
        <f t="shared" si="20"/>
        <v>101.8472843861645</v>
      </c>
      <c r="G42">
        <f t="shared" si="20"/>
        <v>107.01129041196802</v>
      </c>
      <c r="H42">
        <f t="shared" si="21"/>
        <v>110.1245717044149</v>
      </c>
      <c r="I42">
        <f t="shared" si="21"/>
        <v>118.58826747788002</v>
      </c>
      <c r="J42">
        <f t="shared" si="21"/>
        <v>120.50328947082735</v>
      </c>
      <c r="K42" s="10"/>
      <c r="L42" s="10"/>
      <c r="M42" s="10"/>
      <c r="N42" s="10"/>
      <c r="O42" s="10"/>
      <c r="P42" s="10"/>
      <c r="Q42">
        <f t="shared" si="17"/>
        <v>45.215646903387459</v>
      </c>
      <c r="R42">
        <f t="shared" si="18"/>
        <v>2.8606626832460935</v>
      </c>
      <c r="S42">
        <f t="shared" si="22"/>
        <v>107.13340630419896</v>
      </c>
      <c r="T42">
        <f t="shared" si="23"/>
        <v>5.3482255672252759</v>
      </c>
      <c r="U42">
        <f t="shared" si="24"/>
        <v>116.40537621770743</v>
      </c>
      <c r="V42">
        <f t="shared" si="25"/>
        <v>5.5229707865436684</v>
      </c>
    </row>
    <row r="43" spans="1:22">
      <c r="A43" s="12" t="s">
        <v>41</v>
      </c>
      <c r="B43">
        <f t="shared" si="19"/>
        <v>56.384310695587679</v>
      </c>
      <c r="C43">
        <f t="shared" si="19"/>
        <v>51.25563550493564</v>
      </c>
      <c r="D43">
        <f t="shared" si="19"/>
        <v>48.486642425882934</v>
      </c>
      <c r="E43">
        <f t="shared" si="20"/>
        <v>101.81716139185615</v>
      </c>
      <c r="F43">
        <f t="shared" si="20"/>
        <v>101.39745705638468</v>
      </c>
      <c r="G43">
        <f t="shared" si="20"/>
        <v>98.624653518985809</v>
      </c>
      <c r="H43">
        <f t="shared" si="21"/>
        <v>108.42351227975662</v>
      </c>
      <c r="I43">
        <f t="shared" si="21"/>
        <v>112.3772327545925</v>
      </c>
      <c r="J43">
        <f t="shared" si="21"/>
        <v>121.41253096372182</v>
      </c>
      <c r="K43" s="10"/>
      <c r="L43" s="10"/>
      <c r="M43" s="10"/>
      <c r="N43" s="10"/>
      <c r="O43" s="10"/>
      <c r="P43" s="10"/>
      <c r="Q43">
        <f t="shared" si="17"/>
        <v>52.042196208802089</v>
      </c>
      <c r="R43">
        <f t="shared" si="18"/>
        <v>4.0071560152089711</v>
      </c>
      <c r="S43">
        <f t="shared" si="22"/>
        <v>100.61309065574221</v>
      </c>
      <c r="T43">
        <f t="shared" si="23"/>
        <v>1.73477653241776</v>
      </c>
      <c r="U43">
        <f t="shared" si="24"/>
        <v>114.07109199935697</v>
      </c>
      <c r="V43">
        <f t="shared" si="25"/>
        <v>6.6581169221413372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F326-5282-0F42-A415-E73BC544350F}">
  <dimension ref="A1:V43"/>
  <sheetViews>
    <sheetView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0.51099997758865356</v>
      </c>
      <c r="C3" s="2">
        <v>0.50449997186660767</v>
      </c>
      <c r="D3" s="2">
        <v>0.50789999961853027</v>
      </c>
      <c r="E3" s="2">
        <v>0.52480000257492065</v>
      </c>
      <c r="F3" s="2">
        <v>0.51270002126693726</v>
      </c>
      <c r="G3" s="2">
        <v>0.51279997825622559</v>
      </c>
      <c r="H3" s="2">
        <v>0.51190000772476196</v>
      </c>
      <c r="I3" s="2">
        <v>0.51520001888275146</v>
      </c>
      <c r="J3" s="2">
        <v>0.48359999060630798</v>
      </c>
      <c r="K3" s="2">
        <v>0.50959998369216919</v>
      </c>
      <c r="L3" s="2">
        <v>0.4878000020980835</v>
      </c>
      <c r="M3" s="2">
        <v>0.50779998302459717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0.49750000238418579</v>
      </c>
      <c r="C4" s="2">
        <v>0.51990002393722534</v>
      </c>
      <c r="D4" s="2">
        <v>0.52410000562667847</v>
      </c>
      <c r="E4" s="2">
        <v>0.52929997444152832</v>
      </c>
      <c r="F4" s="2">
        <v>0.49649998545646667</v>
      </c>
      <c r="G4" s="2">
        <v>0.53229999542236328</v>
      </c>
      <c r="H4" s="2">
        <v>0.49649998545646667</v>
      </c>
      <c r="I4" s="2">
        <v>0.49919998645782471</v>
      </c>
      <c r="J4" s="2">
        <v>0.5187000036239624</v>
      </c>
      <c r="K4" s="2">
        <v>0.49390000104904175</v>
      </c>
      <c r="L4" s="2">
        <v>0.49700000882148743</v>
      </c>
      <c r="M4" s="2">
        <v>0.46230000257492065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0.50609999895095825</v>
      </c>
      <c r="C5" s="2">
        <v>0.4918999969959259</v>
      </c>
      <c r="D5" s="2">
        <v>0.50429999828338623</v>
      </c>
      <c r="E5" s="2">
        <v>0.50129997730255127</v>
      </c>
      <c r="F5" s="2">
        <v>0.51340001821517944</v>
      </c>
      <c r="G5" s="2">
        <v>0.51969999074935913</v>
      </c>
      <c r="H5" s="2">
        <v>0.52050000429153442</v>
      </c>
      <c r="I5" s="2">
        <v>0.53700000047683716</v>
      </c>
      <c r="J5" s="2">
        <v>0.52990001440048218</v>
      </c>
      <c r="K5" s="2">
        <v>0.53189998865127563</v>
      </c>
      <c r="L5" s="2">
        <v>0.52890002727508545</v>
      </c>
      <c r="M5" s="2">
        <v>0.50499999523162842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0.49759998917579651</v>
      </c>
      <c r="C6" s="2">
        <v>0.52209997177124023</v>
      </c>
      <c r="D6" s="2">
        <v>0.52120000123977661</v>
      </c>
      <c r="E6" s="2">
        <v>0.51249998807907104</v>
      </c>
      <c r="F6" s="2">
        <v>0.49570000171661377</v>
      </c>
      <c r="G6" s="2">
        <v>0.52590000629425049</v>
      </c>
      <c r="H6" s="2">
        <v>0.49200001358985901</v>
      </c>
      <c r="I6" s="2">
        <v>0.51459997892379761</v>
      </c>
      <c r="J6" s="2">
        <v>0.51330000162124634</v>
      </c>
      <c r="K6" s="2">
        <v>0.49200001358985901</v>
      </c>
      <c r="L6" s="2">
        <v>0.48559999465942383</v>
      </c>
      <c r="M6" s="2">
        <v>0.4950999915599823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0.52170002460479736</v>
      </c>
      <c r="C7" s="2">
        <v>0.53009998798370361</v>
      </c>
      <c r="D7" s="2">
        <v>0.52999997138977051</v>
      </c>
      <c r="E7" s="2">
        <v>0.52780002355575562</v>
      </c>
      <c r="F7" s="2">
        <v>0.53430002927780151</v>
      </c>
      <c r="G7" s="2">
        <v>0.53280001878738403</v>
      </c>
      <c r="H7" s="2">
        <v>0.51450002193450928</v>
      </c>
      <c r="I7" s="2">
        <v>0.50830000638961792</v>
      </c>
      <c r="J7" s="2">
        <v>0.49219998717308044</v>
      </c>
      <c r="K7" s="2">
        <v>4.0199998766183853E-2</v>
      </c>
      <c r="L7" s="2">
        <v>3.9500001817941666E-2</v>
      </c>
      <c r="M7" s="2">
        <v>3.9099998772144318E-2</v>
      </c>
      <c r="N7" s="12" t="s">
        <v>47</v>
      </c>
      <c r="O7" s="12">
        <f>AVERAGE(K7:M7)</f>
        <v>3.9599999785423279E-2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0.47560000419616699</v>
      </c>
      <c r="C8" s="2">
        <v>0.50470000505447388</v>
      </c>
      <c r="D8" s="2">
        <v>0.49039998650550842</v>
      </c>
      <c r="E8" s="2">
        <v>0.48719999194145203</v>
      </c>
      <c r="F8" s="2">
        <v>0.50770002603530884</v>
      </c>
      <c r="G8" s="2">
        <v>0.50639998912811279</v>
      </c>
      <c r="H8" s="2">
        <v>0.51059997081756592</v>
      </c>
      <c r="I8" s="2">
        <v>0.4918999969959259</v>
      </c>
      <c r="J8" s="2">
        <v>0.48440000414848328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0.48219999670982361</v>
      </c>
      <c r="C9" s="2">
        <v>0.49340000748634338</v>
      </c>
      <c r="D9" s="2">
        <v>0.48600000143051147</v>
      </c>
      <c r="E9" s="2">
        <v>0.50209999084472656</v>
      </c>
      <c r="F9" s="2">
        <v>0.53090000152587891</v>
      </c>
      <c r="G9" s="2">
        <v>0.52869999408721924</v>
      </c>
      <c r="H9" s="2">
        <v>0.52149999141693115</v>
      </c>
      <c r="I9" s="2">
        <v>0.48469999432563782</v>
      </c>
      <c r="J9" s="2">
        <v>0.47630000114440918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0.49439999461174011</v>
      </c>
      <c r="C10" s="2">
        <v>0.50309997797012329</v>
      </c>
      <c r="D10" s="2">
        <v>0.49919998645782471</v>
      </c>
      <c r="E10" s="2">
        <v>0.51709997653961182</v>
      </c>
      <c r="F10" s="2">
        <v>0.52719998359680176</v>
      </c>
      <c r="G10" s="2">
        <v>0.52670001983642578</v>
      </c>
      <c r="H10" s="2">
        <v>0.51889997720718384</v>
      </c>
      <c r="I10" s="2">
        <v>0.5120999813079834</v>
      </c>
      <c r="J10" s="2">
        <v>0.49059998989105225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261</v>
      </c>
      <c r="C14" s="2">
        <v>253</v>
      </c>
      <c r="D14" s="2">
        <v>251</v>
      </c>
      <c r="E14" s="2">
        <v>260</v>
      </c>
      <c r="F14" s="2">
        <v>254</v>
      </c>
      <c r="G14" s="2">
        <v>257</v>
      </c>
      <c r="H14" s="2">
        <v>280</v>
      </c>
      <c r="I14" s="2">
        <v>277</v>
      </c>
      <c r="J14" s="2">
        <v>270</v>
      </c>
      <c r="K14" s="2">
        <v>247</v>
      </c>
      <c r="L14" s="2">
        <v>243</v>
      </c>
      <c r="M14" s="2">
        <v>246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267</v>
      </c>
      <c r="C15" s="2">
        <v>270</v>
      </c>
      <c r="D15" s="2">
        <v>263</v>
      </c>
      <c r="E15" s="2">
        <v>269</v>
      </c>
      <c r="F15" s="2">
        <v>258</v>
      </c>
      <c r="G15" s="2">
        <v>272</v>
      </c>
      <c r="H15" s="2">
        <v>390</v>
      </c>
      <c r="I15" s="2">
        <v>434</v>
      </c>
      <c r="J15" s="2">
        <v>406</v>
      </c>
      <c r="K15" s="2">
        <v>1208</v>
      </c>
      <c r="L15" s="2">
        <v>1233</v>
      </c>
      <c r="M15" s="2">
        <v>1114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278</v>
      </c>
      <c r="C16" s="2">
        <v>270</v>
      </c>
      <c r="D16" s="2">
        <v>272</v>
      </c>
      <c r="E16" s="2">
        <v>283</v>
      </c>
      <c r="F16" s="2">
        <v>280</v>
      </c>
      <c r="G16" s="2">
        <v>300</v>
      </c>
      <c r="H16" s="2">
        <v>545</v>
      </c>
      <c r="I16" s="2">
        <v>635</v>
      </c>
      <c r="J16" s="2">
        <v>617</v>
      </c>
      <c r="K16" s="2">
        <v>7584</v>
      </c>
      <c r="L16" s="2">
        <v>7719</v>
      </c>
      <c r="M16" s="2">
        <v>7693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611</v>
      </c>
      <c r="C17" s="2">
        <v>583</v>
      </c>
      <c r="D17" s="2">
        <v>600</v>
      </c>
      <c r="E17" s="2">
        <v>7379</v>
      </c>
      <c r="F17" s="2">
        <v>7606</v>
      </c>
      <c r="G17" s="2">
        <v>7531</v>
      </c>
      <c r="H17" s="2">
        <v>680</v>
      </c>
      <c r="I17" s="2">
        <v>855</v>
      </c>
      <c r="J17" s="2">
        <v>807</v>
      </c>
      <c r="K17" s="2">
        <v>1348</v>
      </c>
      <c r="L17" s="2">
        <v>1334</v>
      </c>
      <c r="M17" s="2">
        <v>1363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620</v>
      </c>
      <c r="C18" s="2">
        <v>594</v>
      </c>
      <c r="D18" s="2">
        <v>625</v>
      </c>
      <c r="E18" s="2">
        <v>8405</v>
      </c>
      <c r="F18" s="2">
        <v>8405</v>
      </c>
      <c r="G18" s="2">
        <v>8294</v>
      </c>
      <c r="H18" s="2">
        <v>1230</v>
      </c>
      <c r="I18" s="2">
        <v>1383</v>
      </c>
      <c r="J18" s="2">
        <v>1276</v>
      </c>
      <c r="K18" s="2">
        <v>178</v>
      </c>
      <c r="L18" s="2">
        <v>174</v>
      </c>
      <c r="M18" s="2">
        <v>174</v>
      </c>
      <c r="N18" s="12" t="s">
        <v>47</v>
      </c>
      <c r="O18" s="12">
        <f>AVERAGE(K18:M18)</f>
        <v>175.33333333333334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579</v>
      </c>
      <c r="C19" s="2">
        <v>551</v>
      </c>
      <c r="D19" s="2">
        <v>578</v>
      </c>
      <c r="E19" s="2">
        <v>8389</v>
      </c>
      <c r="F19" s="2">
        <v>8218</v>
      </c>
      <c r="G19" s="2">
        <v>7961</v>
      </c>
      <c r="H19" s="2">
        <v>1409</v>
      </c>
      <c r="I19" s="2">
        <v>1385</v>
      </c>
      <c r="J19" s="2">
        <v>1397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602</v>
      </c>
      <c r="C20" s="2">
        <v>612</v>
      </c>
      <c r="D20" s="2">
        <v>605</v>
      </c>
      <c r="E20" s="2">
        <v>8510</v>
      </c>
      <c r="F20" s="2">
        <v>8692</v>
      </c>
      <c r="G20" s="2">
        <v>8357</v>
      </c>
      <c r="H20" s="2">
        <v>1449</v>
      </c>
      <c r="I20" s="2">
        <v>1376</v>
      </c>
      <c r="J20" s="2">
        <v>1388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733</v>
      </c>
      <c r="C21" s="2">
        <v>696</v>
      </c>
      <c r="D21" s="2">
        <v>677</v>
      </c>
      <c r="E21" s="2">
        <v>8579</v>
      </c>
      <c r="F21" s="2">
        <v>8482</v>
      </c>
      <c r="G21" s="2">
        <v>8214</v>
      </c>
      <c r="H21" s="2">
        <v>1447</v>
      </c>
      <c r="I21" s="2">
        <v>1396</v>
      </c>
      <c r="J21" s="2">
        <v>1401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181.72819410361802</v>
      </c>
      <c r="C25" s="9">
        <f t="shared" ref="C25:M27" si="0">(C14-$O$18)/(C3-$O$7)</f>
        <v>167.06102673868071</v>
      </c>
      <c r="D25" s="9">
        <f t="shared" si="0"/>
        <v>161.57733652281183</v>
      </c>
      <c r="E25" s="9">
        <f t="shared" si="0"/>
        <v>174.49848759254655</v>
      </c>
      <c r="F25" s="9">
        <f t="shared" si="0"/>
        <v>166.27914414444916</v>
      </c>
      <c r="G25" s="9">
        <f t="shared" si="0"/>
        <v>172.58383428203328</v>
      </c>
      <c r="H25" s="9">
        <f t="shared" si="0"/>
        <v>221.61055453573027</v>
      </c>
      <c r="I25" s="9">
        <f t="shared" si="0"/>
        <v>213.76506010160881</v>
      </c>
      <c r="J25" s="9">
        <f t="shared" si="0"/>
        <v>213.21321762111569</v>
      </c>
      <c r="K25" s="9">
        <f t="shared" si="0"/>
        <v>152.48227472468648</v>
      </c>
      <c r="L25" s="9">
        <f t="shared" si="0"/>
        <v>150.97426666112111</v>
      </c>
      <c r="M25" s="9">
        <f t="shared" si="0"/>
        <v>150.93265526788264</v>
      </c>
      <c r="N25" s="10"/>
      <c r="O25" s="10"/>
      <c r="P25" s="10"/>
      <c r="Q25">
        <f>AVERAGE(B25:D25)</f>
        <v>170.12218578837019</v>
      </c>
      <c r="R25">
        <f>STDEV(B25:D25)</f>
        <v>10.418362940313868</v>
      </c>
      <c r="S25">
        <f>AVERAGE(E25:G25)</f>
        <v>171.12048867300965</v>
      </c>
      <c r="T25">
        <f>STDEV(E25:G25)</f>
        <v>4.3006321579544435</v>
      </c>
      <c r="U25">
        <f>AVERAGE(H25:J25)</f>
        <v>216.19627741948491</v>
      </c>
      <c r="V25">
        <f>STDEV(H25:J25)</f>
        <v>4.6970128858076103</v>
      </c>
    </row>
    <row r="26" spans="1:22">
      <c r="A26" s="12" t="s">
        <v>35</v>
      </c>
      <c r="B26" s="9">
        <f t="shared" ref="B26:J32" si="1">(B15-$O$18)/(B4-$O$7)</f>
        <v>200.18926871898296</v>
      </c>
      <c r="C26" s="9">
        <f t="shared" si="1"/>
        <v>197.09902541405373</v>
      </c>
      <c r="D26" s="9">
        <f t="shared" si="1"/>
        <v>180.94255027809092</v>
      </c>
      <c r="E26" s="9">
        <f t="shared" si="1"/>
        <v>191.2735787508355</v>
      </c>
      <c r="F26" s="9">
        <f t="shared" si="1"/>
        <v>180.92945777893851</v>
      </c>
      <c r="G26" s="9">
        <f t="shared" si="1"/>
        <v>196.19782326504878</v>
      </c>
      <c r="H26" s="9">
        <f t="shared" si="1"/>
        <v>469.83294681305006</v>
      </c>
      <c r="I26" s="9">
        <f t="shared" si="1"/>
        <v>562.80825536890586</v>
      </c>
      <c r="J26" s="9">
        <f t="shared" si="1"/>
        <v>481.45828599158881</v>
      </c>
      <c r="K26" s="9">
        <f t="shared" si="0"/>
        <v>2273.0941311783909</v>
      </c>
      <c r="L26" s="9">
        <f t="shared" si="0"/>
        <v>2312.3450935115175</v>
      </c>
      <c r="M26" s="9">
        <f t="shared" si="0"/>
        <v>2220.6450448833289</v>
      </c>
      <c r="N26" s="10"/>
      <c r="O26" s="10"/>
      <c r="P26" s="10"/>
      <c r="Q26">
        <f>AVERAGE(B26:D26)</f>
        <v>192.74361480370919</v>
      </c>
      <c r="R26">
        <f t="shared" ref="R26:R29" si="2">STDEV(B26:D26)</f>
        <v>10.336161950853406</v>
      </c>
      <c r="S26">
        <f>AVERAGE(E26:G26)</f>
        <v>189.46695326494091</v>
      </c>
      <c r="T26">
        <f t="shared" ref="T26:T29" si="3">STDEV(E26:G26)</f>
        <v>7.7928600583530079</v>
      </c>
      <c r="U26">
        <f t="shared" ref="U26:U29" si="4">AVERAGE(H26:J26)</f>
        <v>504.69982939118159</v>
      </c>
      <c r="V26">
        <f t="shared" ref="V26:V29" si="5">STDEV(H26:J26)</f>
        <v>50.657960923832235</v>
      </c>
    </row>
    <row r="27" spans="1:22">
      <c r="A27" s="12" t="s">
        <v>36</v>
      </c>
      <c r="B27" s="9">
        <f t="shared" si="1"/>
        <v>220.07859989349313</v>
      </c>
      <c r="C27" s="9">
        <f t="shared" si="1"/>
        <v>209.30061297923982</v>
      </c>
      <c r="D27" s="9">
        <f t="shared" si="1"/>
        <v>208.01951146787104</v>
      </c>
      <c r="E27" s="9">
        <f t="shared" si="1"/>
        <v>233.19617047776978</v>
      </c>
      <c r="F27" s="9">
        <f t="shared" si="1"/>
        <v>220.9089544013687</v>
      </c>
      <c r="G27" s="9">
        <f t="shared" si="1"/>
        <v>259.66812958351289</v>
      </c>
      <c r="H27" s="9">
        <f t="shared" si="1"/>
        <v>768.69757372183392</v>
      </c>
      <c r="I27" s="9">
        <f t="shared" si="1"/>
        <v>924.13885409671127</v>
      </c>
      <c r="J27" s="9">
        <f t="shared" si="1"/>
        <v>900.80900163428521</v>
      </c>
      <c r="K27" s="9">
        <f t="shared" si="0"/>
        <v>15049.089649046218</v>
      </c>
      <c r="L27" s="9">
        <f t="shared" si="0"/>
        <v>15417.261890151944</v>
      </c>
      <c r="M27" s="9">
        <f t="shared" si="0"/>
        <v>16153.130082133021</v>
      </c>
      <c r="N27" s="10"/>
      <c r="O27" s="10"/>
      <c r="P27" s="10"/>
      <c r="Q27">
        <f t="shared" ref="Q27:Q29" si="6">AVERAGE(B27:D27)</f>
        <v>212.46624144686803</v>
      </c>
      <c r="R27">
        <f t="shared" si="2"/>
        <v>6.6235418101297316</v>
      </c>
      <c r="S27">
        <f t="shared" ref="S27:S29" si="7">AVERAGE(E27:G27)</f>
        <v>237.92441815421714</v>
      </c>
      <c r="T27">
        <f t="shared" si="3"/>
        <v>19.807464748609497</v>
      </c>
      <c r="U27">
        <f t="shared" si="4"/>
        <v>864.54847648427676</v>
      </c>
      <c r="V27">
        <f t="shared" si="5"/>
        <v>83.824919768891533</v>
      </c>
    </row>
    <row r="28" spans="1:22">
      <c r="A28" s="12" t="s">
        <v>37</v>
      </c>
      <c r="B28" s="9">
        <f t="shared" si="1"/>
        <v>951.2372854998672</v>
      </c>
      <c r="C28" s="9">
        <f t="shared" si="1"/>
        <v>844.90505769117419</v>
      </c>
      <c r="D28" s="9">
        <f t="shared" si="1"/>
        <v>881.78294307359363</v>
      </c>
      <c r="E28" s="9">
        <f t="shared" si="1"/>
        <v>15232.960128968205</v>
      </c>
      <c r="F28" s="9">
        <f t="shared" si="1"/>
        <v>16291.748816496813</v>
      </c>
      <c r="G28" s="9">
        <f t="shared" si="1"/>
        <v>15125.77949458273</v>
      </c>
      <c r="H28" s="9">
        <f t="shared" si="1"/>
        <v>1115.5319435618426</v>
      </c>
      <c r="I28" s="9">
        <f t="shared" si="1"/>
        <v>1430.8772558254575</v>
      </c>
      <c r="J28" s="9">
        <f t="shared" si="1"/>
        <v>1333.4740642149973</v>
      </c>
      <c r="K28" s="9"/>
      <c r="L28" s="9"/>
      <c r="M28" s="9"/>
      <c r="N28" s="10"/>
      <c r="O28" s="10"/>
      <c r="P28" s="10"/>
      <c r="Q28">
        <f t="shared" si="6"/>
        <v>892.64176208821164</v>
      </c>
      <c r="R28">
        <f t="shared" si="2"/>
        <v>53.991398671307998</v>
      </c>
      <c r="S28">
        <f t="shared" si="7"/>
        <v>15550.162813349249</v>
      </c>
      <c r="T28">
        <f t="shared" si="3"/>
        <v>644.46432961421669</v>
      </c>
      <c r="U28">
        <f t="shared" si="4"/>
        <v>1293.2944212007658</v>
      </c>
      <c r="V28">
        <f t="shared" si="5"/>
        <v>161.46661969652695</v>
      </c>
    </row>
    <row r="29" spans="1:22">
      <c r="A29" s="12" t="s">
        <v>38</v>
      </c>
      <c r="B29" s="9">
        <f t="shared" si="1"/>
        <v>922.35354443980293</v>
      </c>
      <c r="C29" s="9">
        <f t="shared" si="1"/>
        <v>853.55081904186363</v>
      </c>
      <c r="D29" s="9">
        <f t="shared" si="1"/>
        <v>916.93860665525472</v>
      </c>
      <c r="E29" s="9">
        <f t="shared" si="1"/>
        <v>16857.161544380037</v>
      </c>
      <c r="F29" s="9">
        <f t="shared" si="1"/>
        <v>16635.670458947203</v>
      </c>
      <c r="G29" s="9">
        <f t="shared" si="1"/>
        <v>16461.205097063044</v>
      </c>
      <c r="H29" s="9">
        <f t="shared" si="1"/>
        <v>2220.818314334746</v>
      </c>
      <c r="I29" s="9">
        <f t="shared" si="1"/>
        <v>2576.630359825258</v>
      </c>
      <c r="J29" s="9">
        <f t="shared" si="1"/>
        <v>2431.8751598283475</v>
      </c>
      <c r="K29" s="9"/>
      <c r="L29" s="9"/>
      <c r="M29" s="9"/>
      <c r="N29" s="10"/>
      <c r="O29" s="10"/>
      <c r="P29" s="10"/>
      <c r="Q29">
        <f t="shared" si="6"/>
        <v>897.61432337897384</v>
      </c>
      <c r="R29">
        <f t="shared" si="2"/>
        <v>38.256041335356748</v>
      </c>
      <c r="S29">
        <f t="shared" si="7"/>
        <v>16651.345700130096</v>
      </c>
      <c r="T29">
        <f t="shared" si="3"/>
        <v>198.44309494809804</v>
      </c>
      <c r="U29">
        <f t="shared" si="4"/>
        <v>2409.7746113294506</v>
      </c>
      <c r="V29">
        <f t="shared" si="5"/>
        <v>178.93260913539382</v>
      </c>
    </row>
    <row r="30" spans="1:22">
      <c r="A30" s="12" t="s">
        <v>39</v>
      </c>
      <c r="B30" s="9">
        <f t="shared" si="1"/>
        <v>925.84096922710876</v>
      </c>
      <c r="C30" s="9">
        <f t="shared" si="1"/>
        <v>807.71159408899882</v>
      </c>
      <c r="D30" s="9">
        <f t="shared" si="1"/>
        <v>893.22688227294498</v>
      </c>
      <c r="E30" s="9">
        <f t="shared" si="1"/>
        <v>18350.462043358271</v>
      </c>
      <c r="F30" s="9">
        <f t="shared" si="1"/>
        <v>17181.512958030162</v>
      </c>
      <c r="G30" s="9">
        <f t="shared" si="1"/>
        <v>16678.806436199411</v>
      </c>
      <c r="H30" s="9">
        <f t="shared" si="1"/>
        <v>2619.2499841629015</v>
      </c>
      <c r="I30" s="9">
        <f t="shared" si="1"/>
        <v>2674.4786074002163</v>
      </c>
      <c r="J30" s="9">
        <f t="shared" si="1"/>
        <v>2746.5527308527257</v>
      </c>
      <c r="K30" s="9"/>
      <c r="L30" s="9"/>
      <c r="M30" s="9"/>
      <c r="N30" s="10"/>
      <c r="O30" s="10"/>
      <c r="P30" s="10"/>
      <c r="Q30">
        <f>AVERAGE(B30:D30)</f>
        <v>875.59314852968419</v>
      </c>
      <c r="R30">
        <f>STDEV(B30:D30)</f>
        <v>61.006956504371182</v>
      </c>
      <c r="S30">
        <f>AVERAGE(E30:G30)</f>
        <v>17403.593812529281</v>
      </c>
      <c r="T30">
        <f>STDEV(E30:G30)</f>
        <v>857.67012696473739</v>
      </c>
      <c r="U30">
        <f>AVERAGE(H30:J30)</f>
        <v>2680.0937741386147</v>
      </c>
      <c r="V30">
        <f>STDEV(H30:J30)</f>
        <v>63.836861622564136</v>
      </c>
    </row>
    <row r="31" spans="1:22">
      <c r="A31" s="12" t="s">
        <v>40</v>
      </c>
      <c r="B31" s="9">
        <f t="shared" si="1"/>
        <v>964.00060919915632</v>
      </c>
      <c r="C31" s="9">
        <f t="shared" si="1"/>
        <v>962.2447317243209</v>
      </c>
      <c r="D31" s="9">
        <f t="shared" si="1"/>
        <v>962.51493074203552</v>
      </c>
      <c r="E31" s="9">
        <f t="shared" si="1"/>
        <v>18020.901249267197</v>
      </c>
      <c r="F31" s="9">
        <f t="shared" si="1"/>
        <v>17334.961604917433</v>
      </c>
      <c r="G31" s="9">
        <f t="shared" si="1"/>
        <v>16728.004011421483</v>
      </c>
      <c r="H31" s="9">
        <f t="shared" si="1"/>
        <v>2643.0103523234657</v>
      </c>
      <c r="I31" s="9">
        <f t="shared" si="1"/>
        <v>2697.5211893834053</v>
      </c>
      <c r="J31" s="9">
        <f t="shared" si="1"/>
        <v>2776.8872518729472</v>
      </c>
      <c r="K31" s="9"/>
      <c r="L31" s="9"/>
      <c r="M31" s="9"/>
      <c r="N31" s="10"/>
      <c r="O31" s="10"/>
      <c r="P31" s="10"/>
      <c r="Q31">
        <f>AVERAGE(B31:D31)</f>
        <v>962.92009055517099</v>
      </c>
      <c r="R31">
        <f t="shared" ref="R31:R32" si="8">STDEV(B31:D31)</f>
        <v>0.94545876816153596</v>
      </c>
      <c r="S31">
        <f>AVERAGE(E31:G31)</f>
        <v>17361.288955202035</v>
      </c>
      <c r="T31">
        <f t="shared" ref="T31:T32" si="9">STDEV(E31:G31)</f>
        <v>646.85057311331639</v>
      </c>
      <c r="U31">
        <f t="shared" ref="U31:U32" si="10">AVERAGE(H31:J31)</f>
        <v>2705.8062645266059</v>
      </c>
      <c r="V31">
        <f t="shared" ref="V31:V32" si="11">STDEV(H31:J31)</f>
        <v>67.321897706777804</v>
      </c>
    </row>
    <row r="32" spans="1:22">
      <c r="A32" s="12" t="s">
        <v>41</v>
      </c>
      <c r="B32" s="9">
        <f t="shared" si="1"/>
        <v>1226.1800198120791</v>
      </c>
      <c r="C32" s="9">
        <f t="shared" si="1"/>
        <v>1123.3369820336568</v>
      </c>
      <c r="D32" s="9">
        <f t="shared" si="1"/>
        <v>1091.5288973327363</v>
      </c>
      <c r="E32" s="9">
        <f t="shared" si="1"/>
        <v>17599.302776495791</v>
      </c>
      <c r="F32" s="9">
        <f t="shared" si="1"/>
        <v>17035.82227738545</v>
      </c>
      <c r="G32" s="9">
        <f t="shared" si="1"/>
        <v>16503.112986579155</v>
      </c>
      <c r="H32" s="9">
        <f t="shared" si="1"/>
        <v>2653.1748937423008</v>
      </c>
      <c r="I32" s="9">
        <f t="shared" si="1"/>
        <v>2583.4216177813428</v>
      </c>
      <c r="J32" s="9">
        <f t="shared" si="1"/>
        <v>2717.6645089938975</v>
      </c>
      <c r="K32" s="9"/>
      <c r="L32" s="9"/>
      <c r="M32" s="9"/>
      <c r="N32" s="10"/>
      <c r="O32" s="10"/>
      <c r="P32" s="10"/>
      <c r="Q32">
        <f t="shared" ref="Q32" si="12">AVERAGE(B32:D32)</f>
        <v>1147.0152997261573</v>
      </c>
      <c r="R32">
        <f t="shared" si="8"/>
        <v>70.379174780591057</v>
      </c>
      <c r="S32">
        <f t="shared" ref="S32" si="13">AVERAGE(E32:G32)</f>
        <v>17046.079346820134</v>
      </c>
      <c r="T32">
        <f t="shared" si="9"/>
        <v>548.16687193263567</v>
      </c>
      <c r="U32">
        <f t="shared" si="10"/>
        <v>2651.4203401725135</v>
      </c>
      <c r="V32">
        <f t="shared" si="11"/>
        <v>67.138642404716435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0.53376534936592124</v>
      </c>
      <c r="C36">
        <f t="shared" ref="C36:D36" si="14">(C25-$Q$16)/$Q$15*100</f>
        <v>-3.5678582960720594E-2</v>
      </c>
      <c r="D36">
        <f t="shared" si="14"/>
        <v>-0.2485795503043117</v>
      </c>
      <c r="E36">
        <f>(E25-$R$16)/$R$15*100</f>
        <v>0.22289187064850544</v>
      </c>
      <c r="F36">
        <f t="shared" ref="F36:G36" si="15">(F25-$R$16)/$R$15*100</f>
        <v>0.1764391553320287</v>
      </c>
      <c r="G36">
        <f t="shared" si="15"/>
        <v>0.21207095219867345</v>
      </c>
      <c r="H36">
        <f>(H25-$S$16)/$S$15*100</f>
        <v>3.2195921792484352</v>
      </c>
      <c r="I36">
        <f t="shared" ref="I36:J36" si="16">(I25-$S$16)/$S$15*100</f>
        <v>2.86587286301212</v>
      </c>
      <c r="J36">
        <f t="shared" si="16"/>
        <v>2.840992679040383</v>
      </c>
      <c r="K36" s="10"/>
      <c r="L36" s="10"/>
      <c r="M36" s="10"/>
      <c r="N36" s="10"/>
      <c r="O36" s="10"/>
      <c r="P36" s="10"/>
      <c r="Q36">
        <f t="shared" ref="Q36:Q43" si="17">AVERAGE(B36:D36)</f>
        <v>8.3169072033629651E-2</v>
      </c>
      <c r="R36">
        <f t="shared" ref="R36:R43" si="18">STDEV(B36:D36)</f>
        <v>0.40448666150226609</v>
      </c>
      <c r="S36">
        <f>AVERAGE(E36:G36)</f>
        <v>0.20380065939306921</v>
      </c>
      <c r="T36">
        <f>STDEV(E36:G36)</f>
        <v>2.4305596009689422E-2</v>
      </c>
      <c r="U36">
        <f>AVERAGE(H36:J36)</f>
        <v>2.9754859071003126</v>
      </c>
      <c r="V36">
        <f>STDEV(H36:J36)</f>
        <v>0.21176793894533893</v>
      </c>
    </row>
    <row r="37" spans="1:22">
      <c r="A37" s="12" t="s">
        <v>35</v>
      </c>
      <c r="B37">
        <f t="shared" ref="B37:D43" si="19">(B26-$Q$16)/$Q$15*100</f>
        <v>1.250505443917497</v>
      </c>
      <c r="C37">
        <f t="shared" si="19"/>
        <v>1.1305286102439625</v>
      </c>
      <c r="D37">
        <f t="shared" si="19"/>
        <v>0.50326320138567882</v>
      </c>
      <c r="E37">
        <f t="shared" ref="E37:G43" si="20">(E26-$R$16)/$R$15*100</f>
        <v>0.31769853481878318</v>
      </c>
      <c r="F37">
        <f t="shared" si="20"/>
        <v>0.25923735604690012</v>
      </c>
      <c r="G37">
        <f t="shared" si="20"/>
        <v>0.34552855920113473</v>
      </c>
      <c r="H37">
        <f t="shared" ref="H37:J43" si="21">(H26-$S$16)/$S$15*100</f>
        <v>14.41086324675609</v>
      </c>
      <c r="I37">
        <f t="shared" si="21"/>
        <v>18.602716653241924</v>
      </c>
      <c r="J37">
        <f t="shared" si="21"/>
        <v>14.934999368421497</v>
      </c>
      <c r="K37" s="10"/>
      <c r="L37" s="10"/>
      <c r="M37" s="10"/>
      <c r="N37" s="10"/>
      <c r="O37" s="10"/>
      <c r="P37" s="10"/>
      <c r="Q37">
        <f t="shared" si="17"/>
        <v>0.96143241851571271</v>
      </c>
      <c r="R37">
        <f t="shared" si="18"/>
        <v>0.40129525763300888</v>
      </c>
      <c r="S37">
        <f t="shared" ref="S37:S43" si="22">AVERAGE(E37:G37)</f>
        <v>0.30748815002227264</v>
      </c>
      <c r="T37">
        <f t="shared" ref="T37:T43" si="23">STDEV(E37:G37)</f>
        <v>4.4042387579705071E-2</v>
      </c>
      <c r="U37">
        <f t="shared" ref="U37:U43" si="24">AVERAGE(H37:J37)</f>
        <v>15.982859756139836</v>
      </c>
      <c r="V37">
        <f t="shared" ref="V37:V43" si="25">STDEV(H37:J37)</f>
        <v>2.2839477422828058</v>
      </c>
    </row>
    <row r="38" spans="1:22">
      <c r="A38" s="12" t="s">
        <v>36</v>
      </c>
      <c r="B38">
        <f t="shared" si="19"/>
        <v>2.0226967384980066</v>
      </c>
      <c r="C38">
        <f t="shared" si="19"/>
        <v>1.6042478929704478</v>
      </c>
      <c r="D38">
        <f t="shared" si="19"/>
        <v>1.5545098989739121</v>
      </c>
      <c r="E38">
        <f t="shared" si="20"/>
        <v>0.55462965116858698</v>
      </c>
      <c r="F38">
        <f t="shared" si="20"/>
        <v>0.48518681135621505</v>
      </c>
      <c r="G38">
        <f t="shared" si="20"/>
        <v>0.70423945735002202</v>
      </c>
      <c r="H38">
        <f t="shared" si="21"/>
        <v>27.885373026232369</v>
      </c>
      <c r="I38">
        <f t="shared" si="21"/>
        <v>34.893546172078956</v>
      </c>
      <c r="J38">
        <f t="shared" si="21"/>
        <v>33.841704311735135</v>
      </c>
      <c r="K38" s="10"/>
      <c r="L38" s="10"/>
      <c r="M38" s="10"/>
      <c r="N38" s="10"/>
      <c r="O38" s="10"/>
      <c r="P38" s="10"/>
      <c r="Q38">
        <f t="shared" si="17"/>
        <v>1.7271515101474553</v>
      </c>
      <c r="R38">
        <f t="shared" si="18"/>
        <v>0.25715501844662825</v>
      </c>
      <c r="S38">
        <f t="shared" si="22"/>
        <v>0.58135197329160804</v>
      </c>
      <c r="T38">
        <f t="shared" si="23"/>
        <v>0.11194452779817698</v>
      </c>
      <c r="U38">
        <f t="shared" si="24"/>
        <v>32.206874503348821</v>
      </c>
      <c r="V38">
        <f t="shared" si="25"/>
        <v>3.7793020635208086</v>
      </c>
    </row>
    <row r="39" spans="1:22">
      <c r="A39" s="12" t="s">
        <v>37</v>
      </c>
      <c r="B39">
        <f t="shared" si="19"/>
        <v>30.409492002169014</v>
      </c>
      <c r="C39">
        <f t="shared" si="19"/>
        <v>26.281207349115743</v>
      </c>
      <c r="D39">
        <f t="shared" si="19"/>
        <v>27.712969020988222</v>
      </c>
      <c r="E39">
        <f t="shared" si="20"/>
        <v>85.32779546155875</v>
      </c>
      <c r="F39">
        <f t="shared" si="20"/>
        <v>91.311680888983915</v>
      </c>
      <c r="G39">
        <f t="shared" si="20"/>
        <v>84.722049816789479</v>
      </c>
      <c r="H39">
        <f t="shared" si="21"/>
        <v>43.522630458153408</v>
      </c>
      <c r="I39">
        <f t="shared" si="21"/>
        <v>57.74018285957878</v>
      </c>
      <c r="J39">
        <f t="shared" si="21"/>
        <v>53.348695410955692</v>
      </c>
      <c r="K39" s="10"/>
      <c r="L39" s="10"/>
      <c r="M39" s="10"/>
      <c r="N39" s="10"/>
      <c r="O39" s="10"/>
      <c r="P39" s="10"/>
      <c r="Q39">
        <f t="shared" si="17"/>
        <v>28.134556124090992</v>
      </c>
      <c r="R39">
        <f t="shared" si="18"/>
        <v>2.0961835101645399</v>
      </c>
      <c r="S39">
        <f t="shared" si="22"/>
        <v>87.120508722444058</v>
      </c>
      <c r="T39">
        <f t="shared" si="23"/>
        <v>3.6422760801074783</v>
      </c>
      <c r="U39">
        <f t="shared" si="24"/>
        <v>51.537169576229296</v>
      </c>
      <c r="V39">
        <f t="shared" si="25"/>
        <v>7.2798295625124583</v>
      </c>
    </row>
    <row r="40" spans="1:22">
      <c r="A40" s="12" t="s">
        <v>38</v>
      </c>
      <c r="B40">
        <f t="shared" si="19"/>
        <v>29.288098165151339</v>
      </c>
      <c r="C40">
        <f t="shared" si="19"/>
        <v>26.616873822334263</v>
      </c>
      <c r="D40">
        <f t="shared" si="19"/>
        <v>29.077866469513324</v>
      </c>
      <c r="E40">
        <f t="shared" si="20"/>
        <v>94.507186302588636</v>
      </c>
      <c r="F40">
        <f t="shared" si="20"/>
        <v>93.255399903623839</v>
      </c>
      <c r="G40">
        <f t="shared" si="20"/>
        <v>92.269385650859306</v>
      </c>
      <c r="H40">
        <f t="shared" si="21"/>
        <v>93.355199023207675</v>
      </c>
      <c r="I40">
        <f t="shared" si="21"/>
        <v>109.39722091186917</v>
      </c>
      <c r="J40">
        <f t="shared" si="21"/>
        <v>102.87083678216176</v>
      </c>
      <c r="K40" s="10"/>
      <c r="L40" s="10"/>
      <c r="M40" s="10"/>
      <c r="N40" s="10"/>
      <c r="O40" s="10"/>
      <c r="P40" s="10"/>
      <c r="Q40">
        <f t="shared" si="17"/>
        <v>28.327612818999643</v>
      </c>
      <c r="R40">
        <f t="shared" si="18"/>
        <v>1.48526774606347</v>
      </c>
      <c r="S40">
        <f t="shared" si="22"/>
        <v>93.343990619023927</v>
      </c>
      <c r="T40">
        <f t="shared" si="23"/>
        <v>1.1215276079354346</v>
      </c>
      <c r="U40">
        <f t="shared" si="24"/>
        <v>101.8744189057462</v>
      </c>
      <c r="V40">
        <f t="shared" si="25"/>
        <v>8.06729527210973</v>
      </c>
    </row>
    <row r="41" spans="1:22">
      <c r="A41" s="12" t="s">
        <v>39</v>
      </c>
      <c r="B41">
        <f t="shared" si="19"/>
        <v>29.423495330477493</v>
      </c>
      <c r="C41">
        <f t="shared" si="19"/>
        <v>24.837193543075625</v>
      </c>
      <c r="D41">
        <f t="shared" si="19"/>
        <v>28.157273062582792</v>
      </c>
      <c r="E41">
        <f t="shared" si="20"/>
        <v>102.94677316241815</v>
      </c>
      <c r="F41">
        <f t="shared" si="20"/>
        <v>96.34030156002126</v>
      </c>
      <c r="G41">
        <f t="shared" si="20"/>
        <v>93.499188630040749</v>
      </c>
      <c r="H41">
        <f t="shared" si="21"/>
        <v>111.31875492168177</v>
      </c>
      <c r="I41">
        <f t="shared" si="21"/>
        <v>113.80877400361662</v>
      </c>
      <c r="J41">
        <f t="shared" si="21"/>
        <v>117.05828362726447</v>
      </c>
      <c r="K41" s="10"/>
      <c r="L41" s="10"/>
      <c r="M41" s="10"/>
      <c r="N41" s="10"/>
      <c r="O41" s="10"/>
      <c r="P41" s="10"/>
      <c r="Q41">
        <f t="shared" si="17"/>
        <v>27.472653978711971</v>
      </c>
      <c r="R41">
        <f t="shared" si="18"/>
        <v>2.3685583144143796</v>
      </c>
      <c r="S41">
        <f t="shared" si="22"/>
        <v>97.595421117493387</v>
      </c>
      <c r="T41">
        <f t="shared" si="23"/>
        <v>4.8472370688636612</v>
      </c>
      <c r="U41">
        <f t="shared" si="24"/>
        <v>114.06193751752096</v>
      </c>
      <c r="V41">
        <f t="shared" si="25"/>
        <v>2.8781272147233605</v>
      </c>
    </row>
    <row r="42" spans="1:22">
      <c r="A42" s="12" t="s">
        <v>40</v>
      </c>
      <c r="B42">
        <f t="shared" si="19"/>
        <v>30.905020351716285</v>
      </c>
      <c r="C42">
        <f t="shared" si="19"/>
        <v>30.836849467108784</v>
      </c>
      <c r="D42">
        <f t="shared" si="19"/>
        <v>30.847339781109429</v>
      </c>
      <c r="E42">
        <f t="shared" si="20"/>
        <v>101.08421639689836</v>
      </c>
      <c r="F42">
        <f t="shared" si="20"/>
        <v>97.207537045989781</v>
      </c>
      <c r="G42">
        <f t="shared" si="20"/>
        <v>93.777235285528889</v>
      </c>
      <c r="H42">
        <f t="shared" si="21"/>
        <v>112.39000686760441</v>
      </c>
      <c r="I42">
        <f t="shared" si="21"/>
        <v>114.84766408401288</v>
      </c>
      <c r="J42">
        <f t="shared" si="21"/>
        <v>118.42593561194532</v>
      </c>
      <c r="K42" s="10"/>
      <c r="L42" s="10"/>
      <c r="M42" s="10"/>
      <c r="N42" s="10"/>
      <c r="O42" s="10"/>
      <c r="P42" s="10"/>
      <c r="Q42">
        <f t="shared" si="17"/>
        <v>30.863069866644832</v>
      </c>
      <c r="R42">
        <f t="shared" si="18"/>
        <v>3.6706866799764017E-2</v>
      </c>
      <c r="S42">
        <f t="shared" si="22"/>
        <v>97.356329576139004</v>
      </c>
      <c r="T42">
        <f t="shared" si="23"/>
        <v>3.6557622533814613</v>
      </c>
      <c r="U42">
        <f t="shared" si="24"/>
        <v>115.2212021878542</v>
      </c>
      <c r="V42">
        <f t="shared" si="25"/>
        <v>3.0352523763200039</v>
      </c>
    </row>
    <row r="43" spans="1:22">
      <c r="A43" s="12" t="s">
        <v>41</v>
      </c>
      <c r="B43">
        <f t="shared" si="19"/>
        <v>41.083977940446445</v>
      </c>
      <c r="C43">
        <f t="shared" si="19"/>
        <v>37.091158987213454</v>
      </c>
      <c r="D43">
        <f t="shared" si="19"/>
        <v>35.856229270984059</v>
      </c>
      <c r="E43">
        <f t="shared" si="20"/>
        <v>98.701496419666498</v>
      </c>
      <c r="F43">
        <f t="shared" si="20"/>
        <v>95.516911254580364</v>
      </c>
      <c r="G43">
        <f t="shared" si="20"/>
        <v>92.506233675704507</v>
      </c>
      <c r="H43">
        <f t="shared" si="21"/>
        <v>112.84828195411636</v>
      </c>
      <c r="I43">
        <f t="shared" si="21"/>
        <v>109.70340927778824</v>
      </c>
      <c r="J43">
        <f t="shared" si="21"/>
        <v>115.75583899882315</v>
      </c>
      <c r="K43" s="10"/>
      <c r="L43" s="10"/>
      <c r="M43" s="10"/>
      <c r="N43" s="10"/>
      <c r="O43" s="10"/>
      <c r="P43" s="10"/>
      <c r="Q43">
        <f t="shared" si="17"/>
        <v>38.010455399547986</v>
      </c>
      <c r="R43">
        <f t="shared" si="18"/>
        <v>2.7324290398956004</v>
      </c>
      <c r="S43">
        <f t="shared" si="22"/>
        <v>95.57488044998378</v>
      </c>
      <c r="T43">
        <f t="shared" si="23"/>
        <v>3.0980381594474675</v>
      </c>
      <c r="U43">
        <f t="shared" si="24"/>
        <v>112.76917674357593</v>
      </c>
      <c r="V43">
        <f t="shared" si="25"/>
        <v>3.0269901895724196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ED9F-DD74-8A45-A2C8-3F41223A2391}">
  <dimension ref="A1:V43"/>
  <sheetViews>
    <sheetView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0.53509998321533203</v>
      </c>
      <c r="C3" s="2">
        <v>0.51050001382827759</v>
      </c>
      <c r="D3" s="2">
        <v>0.5242999792098999</v>
      </c>
      <c r="E3" s="2">
        <v>0.51940000057220459</v>
      </c>
      <c r="F3" s="2">
        <v>0.50940001010894775</v>
      </c>
      <c r="G3" s="2">
        <v>0.55169999599456787</v>
      </c>
      <c r="H3" s="2">
        <v>0.55989998579025269</v>
      </c>
      <c r="I3" s="2">
        <v>0.52819997072219849</v>
      </c>
      <c r="J3" s="2">
        <v>0.52340000867843628</v>
      </c>
      <c r="K3" s="2">
        <v>0.5242999792098999</v>
      </c>
      <c r="L3" s="2">
        <v>0.55779999494552612</v>
      </c>
      <c r="M3" s="2">
        <v>0.54189997911453247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0.51359999179840088</v>
      </c>
      <c r="C4" s="2">
        <v>0.50999999046325684</v>
      </c>
      <c r="D4" s="2">
        <v>0.54989999532699585</v>
      </c>
      <c r="E4" s="2">
        <v>0.54579997062683105</v>
      </c>
      <c r="F4" s="2">
        <v>0.5275999903678894</v>
      </c>
      <c r="G4" s="2">
        <v>0.56950002908706665</v>
      </c>
      <c r="H4" s="2">
        <v>0.57370001077651978</v>
      </c>
      <c r="I4" s="2">
        <v>0.55010002851486206</v>
      </c>
      <c r="J4" s="2">
        <v>0.55510002374649048</v>
      </c>
      <c r="K4" s="2">
        <v>0.50459998846054077</v>
      </c>
      <c r="L4" s="2">
        <v>0.51429998874664307</v>
      </c>
      <c r="M4" s="2">
        <v>0.44740000367164612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0.56440001726150513</v>
      </c>
      <c r="C5" s="2">
        <v>0.50730001926422119</v>
      </c>
      <c r="D5" s="2">
        <v>0.55110001564025879</v>
      </c>
      <c r="E5" s="2">
        <v>0.53009998798370361</v>
      </c>
      <c r="F5" s="2">
        <v>0.56559997797012329</v>
      </c>
      <c r="G5" s="2">
        <v>0.55339998006820679</v>
      </c>
      <c r="H5" s="2">
        <v>0.55400002002716064</v>
      </c>
      <c r="I5" s="2">
        <v>0.53930002450942993</v>
      </c>
      <c r="J5" s="2">
        <v>0.51899999380111694</v>
      </c>
      <c r="K5" s="2">
        <v>0.54040002822875977</v>
      </c>
      <c r="L5" s="2">
        <v>0.5593000054359436</v>
      </c>
      <c r="M5" s="2">
        <v>0.54890000820159912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0.52719998359680176</v>
      </c>
      <c r="C6" s="2">
        <v>0.47900000214576721</v>
      </c>
      <c r="D6" s="2">
        <v>0.50269997119903564</v>
      </c>
      <c r="E6" s="2">
        <v>0.50830000638961792</v>
      </c>
      <c r="F6" s="2">
        <v>0.5185999870300293</v>
      </c>
      <c r="G6" s="2">
        <v>0.53979998826980591</v>
      </c>
      <c r="H6" s="2">
        <v>0.54790002107620239</v>
      </c>
      <c r="I6" s="2">
        <v>0.50989997386932373</v>
      </c>
      <c r="J6" s="2">
        <v>0.52170002460479736</v>
      </c>
      <c r="K6" s="2">
        <v>0.48550000786781311</v>
      </c>
      <c r="L6" s="2">
        <v>0.49930000305175781</v>
      </c>
      <c r="M6" s="2">
        <v>0.49919998645782471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0.4666999876499176</v>
      </c>
      <c r="C7" s="2">
        <v>0.48109999299049377</v>
      </c>
      <c r="D7" s="2">
        <v>0.51120001077651978</v>
      </c>
      <c r="E7" s="2">
        <v>0.51480001211166382</v>
      </c>
      <c r="F7" s="2">
        <v>0.49819999933242798</v>
      </c>
      <c r="G7" s="2">
        <v>0.53070002794265747</v>
      </c>
      <c r="H7" s="2">
        <v>0.52009999752044678</v>
      </c>
      <c r="I7" s="2">
        <v>0.50440001487731934</v>
      </c>
      <c r="J7" s="2">
        <v>0.50669997930526733</v>
      </c>
      <c r="K7" s="2">
        <v>3.9999999105930328E-2</v>
      </c>
      <c r="L7" s="2">
        <v>3.9599999785423279E-2</v>
      </c>
      <c r="M7" s="2">
        <v>3.880000114440918E-2</v>
      </c>
      <c r="N7" s="12" t="s">
        <v>47</v>
      </c>
      <c r="O7" s="12">
        <f>AVERAGE(K7:M7)</f>
        <v>3.9466666678587593E-2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0.52859997749328613</v>
      </c>
      <c r="C8" s="2">
        <v>0.5033000111579895</v>
      </c>
      <c r="D8" s="2">
        <v>0.50580000877380371</v>
      </c>
      <c r="E8" s="2">
        <v>0.51889997720718384</v>
      </c>
      <c r="F8" s="2">
        <v>0.508899986743927</v>
      </c>
      <c r="G8" s="2">
        <v>0.54519999027252197</v>
      </c>
      <c r="H8" s="2">
        <v>0.51039999723434448</v>
      </c>
      <c r="I8" s="2">
        <v>0.50709998607635498</v>
      </c>
      <c r="J8" s="2">
        <v>0.4934999942779541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0.51190000772476196</v>
      </c>
      <c r="C9" s="2">
        <v>0.52249997854232788</v>
      </c>
      <c r="D9" s="2">
        <v>0.54269999265670776</v>
      </c>
      <c r="E9" s="2">
        <v>0.48980000615119934</v>
      </c>
      <c r="F9" s="2">
        <v>0.4984000027179718</v>
      </c>
      <c r="G9" s="2">
        <v>0.52420002222061157</v>
      </c>
      <c r="H9" s="2">
        <v>0.49779999256134033</v>
      </c>
      <c r="I9" s="2">
        <v>0.49889999628067017</v>
      </c>
      <c r="J9" s="2">
        <v>0.49439999461174011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0.47850000858306885</v>
      </c>
      <c r="C10" s="2">
        <v>0.47609999775886536</v>
      </c>
      <c r="D10" s="2">
        <v>0.47179999947547913</v>
      </c>
      <c r="E10" s="2">
        <v>0.49219998717308044</v>
      </c>
      <c r="F10" s="2">
        <v>0.48489999771118164</v>
      </c>
      <c r="G10" s="2">
        <v>0.50679999589920044</v>
      </c>
      <c r="H10" s="2">
        <v>0.46680000424385071</v>
      </c>
      <c r="I10" s="2">
        <v>0.49000000953674316</v>
      </c>
      <c r="J10" s="2">
        <v>0.45669999718666077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247</v>
      </c>
      <c r="C14" s="2">
        <v>243</v>
      </c>
      <c r="D14" s="2">
        <v>241</v>
      </c>
      <c r="E14" s="2">
        <v>245</v>
      </c>
      <c r="F14" s="2">
        <v>240</v>
      </c>
      <c r="G14" s="2">
        <v>250</v>
      </c>
      <c r="H14" s="2">
        <v>261</v>
      </c>
      <c r="I14" s="2">
        <v>252</v>
      </c>
      <c r="J14" s="2">
        <v>256</v>
      </c>
      <c r="K14" s="2">
        <v>237</v>
      </c>
      <c r="L14" s="2">
        <v>241</v>
      </c>
      <c r="M14" s="2">
        <v>236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249</v>
      </c>
      <c r="C15" s="2">
        <v>246</v>
      </c>
      <c r="D15" s="2">
        <v>249</v>
      </c>
      <c r="E15" s="2">
        <v>253</v>
      </c>
      <c r="F15" s="2">
        <v>250</v>
      </c>
      <c r="G15" s="2">
        <v>259</v>
      </c>
      <c r="H15" s="2">
        <v>333</v>
      </c>
      <c r="I15" s="2">
        <v>350</v>
      </c>
      <c r="J15" s="2">
        <v>333</v>
      </c>
      <c r="K15" s="2">
        <v>1186</v>
      </c>
      <c r="L15" s="2">
        <v>1167</v>
      </c>
      <c r="M15" s="2">
        <v>1111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256</v>
      </c>
      <c r="C16" s="2">
        <v>248</v>
      </c>
      <c r="D16" s="2">
        <v>253</v>
      </c>
      <c r="E16" s="2">
        <v>255</v>
      </c>
      <c r="F16" s="2">
        <v>261</v>
      </c>
      <c r="G16" s="2">
        <v>279</v>
      </c>
      <c r="H16" s="2">
        <v>421</v>
      </c>
      <c r="I16" s="2">
        <v>485</v>
      </c>
      <c r="J16" s="2">
        <v>460</v>
      </c>
      <c r="K16" s="2">
        <v>7317</v>
      </c>
      <c r="L16" s="2">
        <v>6902</v>
      </c>
      <c r="M16" s="2">
        <v>7132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530</v>
      </c>
      <c r="C17" s="2">
        <v>453</v>
      </c>
      <c r="D17" s="2">
        <v>472</v>
      </c>
      <c r="E17" s="2">
        <v>6830</v>
      </c>
      <c r="F17" s="2">
        <v>7030</v>
      </c>
      <c r="G17" s="2">
        <v>6885</v>
      </c>
      <c r="H17" s="2">
        <v>533</v>
      </c>
      <c r="I17" s="2">
        <v>688</v>
      </c>
      <c r="J17" s="2">
        <v>642</v>
      </c>
      <c r="K17" s="2">
        <v>1328</v>
      </c>
      <c r="L17" s="2">
        <v>1268</v>
      </c>
      <c r="M17" s="2">
        <v>1263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475</v>
      </c>
      <c r="C18" s="2">
        <v>439</v>
      </c>
      <c r="D18" s="2">
        <v>484</v>
      </c>
      <c r="E18" s="2">
        <v>7729</v>
      </c>
      <c r="F18" s="2">
        <v>7495</v>
      </c>
      <c r="G18" s="2">
        <v>7458</v>
      </c>
      <c r="H18" s="2">
        <v>963</v>
      </c>
      <c r="I18" s="2">
        <v>1250</v>
      </c>
      <c r="J18" s="2">
        <v>1123</v>
      </c>
      <c r="K18" s="2">
        <v>161</v>
      </c>
      <c r="L18" s="2">
        <v>163</v>
      </c>
      <c r="M18" s="2">
        <v>163</v>
      </c>
      <c r="N18" s="12" t="s">
        <v>47</v>
      </c>
      <c r="O18" s="12">
        <f>AVERAGE(K18:M18)</f>
        <v>162.33333333333334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484</v>
      </c>
      <c r="C19" s="2">
        <v>439</v>
      </c>
      <c r="D19" s="2">
        <v>470</v>
      </c>
      <c r="E19" s="2">
        <v>7766</v>
      </c>
      <c r="F19" s="2">
        <v>7543</v>
      </c>
      <c r="G19" s="2">
        <v>7700</v>
      </c>
      <c r="H19" s="2">
        <v>1380</v>
      </c>
      <c r="I19" s="2">
        <v>1344</v>
      </c>
      <c r="J19" s="2">
        <v>1335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469</v>
      </c>
      <c r="C20" s="2">
        <v>498</v>
      </c>
      <c r="D20" s="2">
        <v>512</v>
      </c>
      <c r="E20" s="2">
        <v>7735</v>
      </c>
      <c r="F20" s="2">
        <v>7879</v>
      </c>
      <c r="G20" s="2">
        <v>7722</v>
      </c>
      <c r="H20" s="2">
        <v>1379</v>
      </c>
      <c r="I20" s="2">
        <v>1378</v>
      </c>
      <c r="J20" s="2">
        <v>1348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571</v>
      </c>
      <c r="C21" s="2">
        <v>543</v>
      </c>
      <c r="D21" s="2">
        <v>502</v>
      </c>
      <c r="E21" s="2">
        <v>7441</v>
      </c>
      <c r="F21" s="2">
        <v>7486</v>
      </c>
      <c r="G21" s="2">
        <v>7421</v>
      </c>
      <c r="H21" s="2">
        <v>1350</v>
      </c>
      <c r="I21" s="2">
        <v>1334</v>
      </c>
      <c r="J21" s="2">
        <v>1264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170.8252125952267</v>
      </c>
      <c r="C25" s="9">
        <f t="shared" ref="C25:M27" si="0">(C14-$O$18)/(C3-$O$7)</f>
        <v>171.25468325076261</v>
      </c>
      <c r="D25" s="9">
        <f t="shared" si="0"/>
        <v>162.25507743258891</v>
      </c>
      <c r="E25" s="9">
        <f t="shared" si="0"/>
        <v>172.24614509687447</v>
      </c>
      <c r="F25" s="9">
        <f t="shared" si="0"/>
        <v>165.27166618934788</v>
      </c>
      <c r="G25" s="9">
        <f t="shared" si="0"/>
        <v>171.1459634689017</v>
      </c>
      <c r="H25" s="9">
        <f t="shared" si="0"/>
        <v>189.58560692286605</v>
      </c>
      <c r="I25" s="9">
        <f t="shared" si="0"/>
        <v>183.46747791647422</v>
      </c>
      <c r="J25" s="9">
        <f t="shared" si="0"/>
        <v>193.55282750221403</v>
      </c>
      <c r="K25" s="9">
        <f t="shared" si="0"/>
        <v>154.0048192580505</v>
      </c>
      <c r="L25" s="9">
        <f t="shared" si="0"/>
        <v>151.76849022942588</v>
      </c>
      <c r="M25" s="9">
        <f t="shared" si="0"/>
        <v>146.61978981749624</v>
      </c>
      <c r="N25" s="10"/>
      <c r="O25" s="10"/>
      <c r="P25" s="10"/>
      <c r="Q25">
        <f>AVERAGE(B25:D25)</f>
        <v>168.11165775952608</v>
      </c>
      <c r="R25">
        <f>STDEV(B25:D25)</f>
        <v>5.0764910228810809</v>
      </c>
      <c r="S25">
        <f>AVERAGE(E25:G25)</f>
        <v>169.55459158504135</v>
      </c>
      <c r="T25">
        <f>STDEV(E25:G25)</f>
        <v>3.749691635646756</v>
      </c>
      <c r="U25">
        <f>AVERAGE(H25:J25)</f>
        <v>188.8686374471848</v>
      </c>
      <c r="V25">
        <f>STDEV(H25:J25)</f>
        <v>5.080758111585272</v>
      </c>
    </row>
    <row r="26" spans="1:22">
      <c r="A26" s="12" t="s">
        <v>35</v>
      </c>
      <c r="B26" s="9">
        <f t="shared" ref="B26:J32" si="1">(B15-$O$18)/(B4-$O$7)</f>
        <v>182.78965446009522</v>
      </c>
      <c r="C26" s="9">
        <f t="shared" si="1"/>
        <v>177.81241505639915</v>
      </c>
      <c r="D26" s="9">
        <f t="shared" si="1"/>
        <v>169.79037575025504</v>
      </c>
      <c r="E26" s="9">
        <f t="shared" si="1"/>
        <v>179.06518484893982</v>
      </c>
      <c r="F26" s="9">
        <f t="shared" si="1"/>
        <v>179.5957424174276</v>
      </c>
      <c r="G26" s="9">
        <f t="shared" si="1"/>
        <v>182.37845675866885</v>
      </c>
      <c r="H26" s="9">
        <f t="shared" si="1"/>
        <v>319.4609032778402</v>
      </c>
      <c r="I26" s="9">
        <f t="shared" si="1"/>
        <v>367.51744146094126</v>
      </c>
      <c r="J26" s="9">
        <f t="shared" si="1"/>
        <v>330.98453450945345</v>
      </c>
      <c r="K26" s="9">
        <f t="shared" si="0"/>
        <v>2200.8026918925939</v>
      </c>
      <c r="L26" s="9">
        <f t="shared" si="0"/>
        <v>2115.8301660275492</v>
      </c>
      <c r="M26" s="9">
        <f t="shared" si="0"/>
        <v>2325.5433685793846</v>
      </c>
      <c r="N26" s="10"/>
      <c r="O26" s="10"/>
      <c r="P26" s="10"/>
      <c r="Q26">
        <f>AVERAGE(B26:D26)</f>
        <v>176.79748175558314</v>
      </c>
      <c r="R26">
        <f t="shared" ref="R26:R29" si="2">STDEV(B26:D26)</f>
        <v>6.5588016396179434</v>
      </c>
      <c r="S26">
        <f>AVERAGE(E26:G26)</f>
        <v>180.34646134167875</v>
      </c>
      <c r="T26">
        <f t="shared" ref="T26:T29" si="3">STDEV(E26:G26)</f>
        <v>1.7796423417000011</v>
      </c>
      <c r="U26">
        <f t="shared" ref="U26:U29" si="4">AVERAGE(H26:J26)</f>
        <v>339.32095974941166</v>
      </c>
      <c r="V26">
        <f t="shared" ref="V26:V29" si="5">STDEV(H26:J26)</f>
        <v>25.08943412817478</v>
      </c>
    </row>
    <row r="27" spans="1:22">
      <c r="A27" s="12" t="s">
        <v>36</v>
      </c>
      <c r="B27" s="9">
        <f t="shared" si="1"/>
        <v>178.43535100723466</v>
      </c>
      <c r="C27" s="9">
        <f t="shared" si="1"/>
        <v>183.1136369247765</v>
      </c>
      <c r="D27" s="9">
        <f t="shared" si="1"/>
        <v>177.21023629649855</v>
      </c>
      <c r="E27" s="9">
        <f t="shared" si="1"/>
        <v>188.87153122859124</v>
      </c>
      <c r="F27" s="9">
        <f t="shared" si="1"/>
        <v>187.53168550469232</v>
      </c>
      <c r="G27" s="9">
        <f t="shared" si="1"/>
        <v>227.00740276437423</v>
      </c>
      <c r="H27" s="9">
        <f t="shared" si="1"/>
        <v>502.72089259766926</v>
      </c>
      <c r="I27" s="9">
        <f t="shared" si="1"/>
        <v>645.54848453285126</v>
      </c>
      <c r="J27" s="9">
        <f t="shared" si="1"/>
        <v>620.74239647290972</v>
      </c>
      <c r="K27" s="9">
        <f t="shared" si="0"/>
        <v>14282.671540434174</v>
      </c>
      <c r="L27" s="9">
        <f t="shared" si="0"/>
        <v>12965.052766291619</v>
      </c>
      <c r="M27" s="9">
        <f t="shared" si="0"/>
        <v>13681.214201312421</v>
      </c>
      <c r="N27" s="10"/>
      <c r="O27" s="10"/>
      <c r="P27" s="10"/>
      <c r="Q27">
        <f t="shared" ref="Q27:Q29" si="6">AVERAGE(B27:D27)</f>
        <v>179.58640807616993</v>
      </c>
      <c r="R27">
        <f t="shared" si="2"/>
        <v>3.1154829523602712</v>
      </c>
      <c r="S27">
        <f t="shared" ref="S27:S29" si="7">AVERAGE(E27:G27)</f>
        <v>201.13687316588593</v>
      </c>
      <c r="T27">
        <f t="shared" si="3"/>
        <v>22.414549357965175</v>
      </c>
      <c r="U27">
        <f t="shared" si="4"/>
        <v>589.67059120114345</v>
      </c>
      <c r="V27">
        <f t="shared" si="5"/>
        <v>76.315287240732673</v>
      </c>
    </row>
    <row r="28" spans="1:22">
      <c r="A28" s="12" t="s">
        <v>37</v>
      </c>
      <c r="B28" s="9">
        <f t="shared" si="1"/>
        <v>753.82725336419662</v>
      </c>
      <c r="C28" s="9">
        <f t="shared" si="1"/>
        <v>661.30744408206783</v>
      </c>
      <c r="D28" s="9">
        <f t="shared" si="1"/>
        <v>668.48964365211646</v>
      </c>
      <c r="E28" s="9">
        <f t="shared" si="1"/>
        <v>14221.827037250261</v>
      </c>
      <c r="F28" s="9">
        <f t="shared" si="1"/>
        <v>14333.519241845403</v>
      </c>
      <c r="G28" s="9">
        <f t="shared" si="1"/>
        <v>13436.376064833057</v>
      </c>
      <c r="H28" s="9">
        <f t="shared" si="1"/>
        <v>729.03688056781334</v>
      </c>
      <c r="I28" s="9">
        <f t="shared" si="1"/>
        <v>1117.4095427166178</v>
      </c>
      <c r="J28" s="9">
        <f t="shared" si="1"/>
        <v>994.67749126567912</v>
      </c>
      <c r="K28" s="9"/>
      <c r="L28" s="9"/>
      <c r="M28" s="9"/>
      <c r="N28" s="10"/>
      <c r="O28" s="10"/>
      <c r="P28" s="10"/>
      <c r="Q28">
        <f t="shared" si="6"/>
        <v>694.5414470327936</v>
      </c>
      <c r="R28">
        <f t="shared" si="2"/>
        <v>51.468447829126035</v>
      </c>
      <c r="S28">
        <f t="shared" si="7"/>
        <v>13997.240781309572</v>
      </c>
      <c r="T28">
        <f t="shared" si="3"/>
        <v>488.92301007729543</v>
      </c>
      <c r="U28">
        <f t="shared" si="4"/>
        <v>947.04130485003679</v>
      </c>
      <c r="V28">
        <f t="shared" si="5"/>
        <v>198.52011451816816</v>
      </c>
    </row>
    <row r="29" spans="1:22">
      <c r="A29" s="12" t="s">
        <v>38</v>
      </c>
      <c r="B29" s="9">
        <f t="shared" si="1"/>
        <v>731.84054547947699</v>
      </c>
      <c r="C29" s="9">
        <f t="shared" si="1"/>
        <v>626.46238447881342</v>
      </c>
      <c r="D29" s="9">
        <f t="shared" si="1"/>
        <v>681.88240388597251</v>
      </c>
      <c r="E29" s="9">
        <f t="shared" si="1"/>
        <v>15918.653171223823</v>
      </c>
      <c r="F29" s="9">
        <f t="shared" si="1"/>
        <v>15984.595285993504</v>
      </c>
      <c r="G29" s="9">
        <f t="shared" si="1"/>
        <v>14851.732886978683</v>
      </c>
      <c r="H29" s="9">
        <f t="shared" si="1"/>
        <v>1665.8575577025613</v>
      </c>
      <c r="I29" s="9">
        <f t="shared" si="1"/>
        <v>2339.4034239113198</v>
      </c>
      <c r="J29" s="9">
        <f t="shared" si="1"/>
        <v>2056.0748574754152</v>
      </c>
      <c r="K29" s="9"/>
      <c r="L29" s="9"/>
      <c r="M29" s="9"/>
      <c r="N29" s="10"/>
      <c r="O29" s="10"/>
      <c r="P29" s="10"/>
      <c r="Q29">
        <f t="shared" si="6"/>
        <v>680.06177794808764</v>
      </c>
      <c r="R29">
        <f t="shared" si="2"/>
        <v>52.712666533526054</v>
      </c>
      <c r="S29">
        <f t="shared" si="7"/>
        <v>15584.993781398671</v>
      </c>
      <c r="T29">
        <f t="shared" si="3"/>
        <v>635.8779325383714</v>
      </c>
      <c r="U29">
        <f t="shared" si="4"/>
        <v>2020.4452796964322</v>
      </c>
      <c r="V29">
        <f t="shared" si="5"/>
        <v>338.18354274159759</v>
      </c>
    </row>
    <row r="30" spans="1:22">
      <c r="A30" s="12" t="s">
        <v>39</v>
      </c>
      <c r="B30" s="9">
        <f t="shared" si="1"/>
        <v>657.62576286391106</v>
      </c>
      <c r="C30" s="9">
        <f t="shared" si="1"/>
        <v>596.47860586045681</v>
      </c>
      <c r="D30" s="9">
        <f t="shared" si="1"/>
        <v>659.75695686766301</v>
      </c>
      <c r="E30" s="9">
        <f t="shared" si="1"/>
        <v>15859.696228205945</v>
      </c>
      <c r="F30" s="9">
        <f t="shared" si="1"/>
        <v>15722.502752125411</v>
      </c>
      <c r="G30" s="9">
        <f t="shared" si="1"/>
        <v>14904.429498734877</v>
      </c>
      <c r="H30" s="9">
        <f t="shared" si="1"/>
        <v>2585.645541864018</v>
      </c>
      <c r="I30" s="9">
        <f t="shared" si="1"/>
        <v>2526.9086218844577</v>
      </c>
      <c r="J30" s="9">
        <f t="shared" si="1"/>
        <v>2582.7766275814306</v>
      </c>
      <c r="K30" s="9"/>
      <c r="L30" s="9"/>
      <c r="M30" s="9"/>
      <c r="N30" s="10"/>
      <c r="O30" s="10"/>
      <c r="P30" s="10"/>
      <c r="Q30">
        <f>AVERAGE(B30:D30)</f>
        <v>637.95377519734359</v>
      </c>
      <c r="R30">
        <f>STDEV(B30:D30)</f>
        <v>35.934353349030566</v>
      </c>
      <c r="S30">
        <f>AVERAGE(E30:G30)</f>
        <v>15495.542826355411</v>
      </c>
      <c r="T30">
        <f>STDEV(E30:G30)</f>
        <v>516.49466312608752</v>
      </c>
      <c r="U30">
        <f>AVERAGE(H30:J30)</f>
        <v>2565.1102637766357</v>
      </c>
      <c r="V30">
        <f>STDEV(H30:J30)</f>
        <v>33.114675745564078</v>
      </c>
    </row>
    <row r="31" spans="1:22">
      <c r="A31" s="12" t="s">
        <v>40</v>
      </c>
      <c r="B31" s="9">
        <f t="shared" si="1"/>
        <v>649.12155858342328</v>
      </c>
      <c r="C31" s="9">
        <f t="shared" si="1"/>
        <v>694.91411549138752</v>
      </c>
      <c r="D31" s="9">
        <f t="shared" si="1"/>
        <v>694.84004459964876</v>
      </c>
      <c r="E31" s="9">
        <f t="shared" si="1"/>
        <v>16815.691850696789</v>
      </c>
      <c r="F31" s="9">
        <f t="shared" si="1"/>
        <v>16814.352021715953</v>
      </c>
      <c r="G31" s="9">
        <f t="shared" si="1"/>
        <v>15595.515720624433</v>
      </c>
      <c r="H31" s="9">
        <f t="shared" si="1"/>
        <v>2654.5454976972478</v>
      </c>
      <c r="I31" s="9">
        <f t="shared" si="1"/>
        <v>2646.013226161806</v>
      </c>
      <c r="J31" s="9">
        <f t="shared" si="1"/>
        <v>2606.2427038559099</v>
      </c>
      <c r="K31" s="9"/>
      <c r="L31" s="9"/>
      <c r="M31" s="9"/>
      <c r="N31" s="10"/>
      <c r="O31" s="10"/>
      <c r="P31" s="10"/>
      <c r="Q31">
        <f>AVERAGE(B31:D31)</f>
        <v>679.62523955815311</v>
      </c>
      <c r="R31">
        <f t="shared" ref="R31:R32" si="8">STDEV(B31:D31)</f>
        <v>26.416988594090835</v>
      </c>
      <c r="S31">
        <f>AVERAGE(E31:G31)</f>
        <v>16408.519864345726</v>
      </c>
      <c r="T31">
        <f t="shared" ref="T31:T32" si="9">STDEV(E31:G31)</f>
        <v>704.08256054699848</v>
      </c>
      <c r="U31">
        <f t="shared" ref="U31:U32" si="10">AVERAGE(H31:J31)</f>
        <v>2635.6004759049879</v>
      </c>
      <c r="V31">
        <f t="shared" ref="V31:V32" si="11">STDEV(H31:J31)</f>
        <v>25.780011620494793</v>
      </c>
    </row>
    <row r="32" spans="1:22">
      <c r="A32" s="12" t="s">
        <v>41</v>
      </c>
      <c r="B32" s="9">
        <f t="shared" si="1"/>
        <v>930.83287226868208</v>
      </c>
      <c r="C32" s="9">
        <f t="shared" si="1"/>
        <v>871.82228100831514</v>
      </c>
      <c r="D32" s="9">
        <f t="shared" si="1"/>
        <v>785.65921454462705</v>
      </c>
      <c r="E32" s="9">
        <f t="shared" si="1"/>
        <v>16077.161404238208</v>
      </c>
      <c r="F32" s="9">
        <f t="shared" si="1"/>
        <v>16441.667375203153</v>
      </c>
      <c r="G32" s="9">
        <f t="shared" si="1"/>
        <v>15532.097140968277</v>
      </c>
      <c r="H32" s="9">
        <f t="shared" si="1"/>
        <v>2779.2511425235675</v>
      </c>
      <c r="I32" s="9">
        <f t="shared" si="1"/>
        <v>2600.6214306663437</v>
      </c>
      <c r="J32" s="9">
        <f t="shared" si="1"/>
        <v>2640.4090615798737</v>
      </c>
      <c r="K32" s="9"/>
      <c r="L32" s="9"/>
      <c r="M32" s="9"/>
      <c r="N32" s="10"/>
      <c r="O32" s="10"/>
      <c r="P32" s="10"/>
      <c r="Q32">
        <f t="shared" ref="Q32" si="12">AVERAGE(B32:D32)</f>
        <v>862.77145594054139</v>
      </c>
      <c r="R32">
        <f t="shared" si="8"/>
        <v>73.008806318490457</v>
      </c>
      <c r="S32">
        <f t="shared" ref="S32" si="13">AVERAGE(E32:G32)</f>
        <v>16016.975306803213</v>
      </c>
      <c r="T32">
        <f t="shared" si="9"/>
        <v>457.76224996701382</v>
      </c>
      <c r="U32">
        <f t="shared" si="10"/>
        <v>2673.427211589928</v>
      </c>
      <c r="V32">
        <f t="shared" si="11"/>
        <v>93.780553219276513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0.11046366406129257</v>
      </c>
      <c r="C36">
        <f t="shared" ref="C36:D36" si="14">(C25-$Q$16)/$Q$15*100</f>
        <v>0.12713760339956598</v>
      </c>
      <c r="D36">
        <f t="shared" si="14"/>
        <v>-0.22226666798971484</v>
      </c>
      <c r="E36">
        <f>(E25-$R$16)/$R$15*100</f>
        <v>0.21016245674734074</v>
      </c>
      <c r="F36">
        <f t="shared" ref="F36:G36" si="15">(F25-$R$16)/$R$15*100</f>
        <v>0.17074525934976761</v>
      </c>
      <c r="G36">
        <f t="shared" si="15"/>
        <v>0.20394463359840451</v>
      </c>
      <c r="H36">
        <f>(H25-$S$16)/$S$15*100</f>
        <v>1.7757261912924285</v>
      </c>
      <c r="I36">
        <f t="shared" ref="I36:J36" si="16">(I25-$S$16)/$S$15*100</f>
        <v>1.4998862901927068</v>
      </c>
      <c r="J36">
        <f t="shared" si="16"/>
        <v>1.9545909604244385</v>
      </c>
      <c r="K36" s="10"/>
      <c r="L36" s="10"/>
      <c r="M36" s="10"/>
      <c r="N36" s="10"/>
      <c r="O36" s="10"/>
      <c r="P36" s="10"/>
      <c r="Q36">
        <f t="shared" ref="Q36:Q43" si="17">AVERAGE(B36:D36)</f>
        <v>5.1115331570479039E-3</v>
      </c>
      <c r="R36">
        <f t="shared" ref="R36:R43" si="18">STDEV(B36:D36)</f>
        <v>0.19709170411465163</v>
      </c>
      <c r="S36">
        <f>AVERAGE(E36:G36)</f>
        <v>0.19495078323183765</v>
      </c>
      <c r="T36">
        <f>STDEV(E36:G36)</f>
        <v>2.1191882195358627E-2</v>
      </c>
      <c r="U36">
        <f>AVERAGE(H36:J36)</f>
        <v>1.7434011473031912</v>
      </c>
      <c r="V36">
        <f>STDEV(H36:J36)</f>
        <v>0.22906934678022001</v>
      </c>
    </row>
    <row r="37" spans="1:22">
      <c r="A37" s="12" t="s">
        <v>35</v>
      </c>
      <c r="B37">
        <f t="shared" ref="B37:D43" si="19">(B26-$Q$16)/$Q$15*100</f>
        <v>0.57497590791222708</v>
      </c>
      <c r="C37">
        <f t="shared" si="19"/>
        <v>0.38173758808864222</v>
      </c>
      <c r="D37">
        <f t="shared" si="19"/>
        <v>7.0286747301900376E-2</v>
      </c>
      <c r="E37">
        <f t="shared" ref="E37:G43" si="20">(E26-$R$16)/$R$15*100</f>
        <v>0.2487011690343609</v>
      </c>
      <c r="F37">
        <f t="shared" si="20"/>
        <v>0.25169968586768166</v>
      </c>
      <c r="G37">
        <f t="shared" si="20"/>
        <v>0.2674265669643317</v>
      </c>
      <c r="H37">
        <f t="shared" ref="H37:J43" si="21">(H26-$S$16)/$S$15*100</f>
        <v>7.6312400035094781</v>
      </c>
      <c r="I37">
        <f t="shared" si="21"/>
        <v>9.7979008774094343</v>
      </c>
      <c r="J37">
        <f t="shared" si="21"/>
        <v>8.1507905549798672</v>
      </c>
      <c r="K37" s="10"/>
      <c r="L37" s="10"/>
      <c r="M37" s="10"/>
      <c r="N37" s="10"/>
      <c r="O37" s="10"/>
      <c r="P37" s="10"/>
      <c r="Q37">
        <f t="shared" si="17"/>
        <v>0.34233341443425652</v>
      </c>
      <c r="R37">
        <f t="shared" si="18"/>
        <v>0.25464152034856335</v>
      </c>
      <c r="S37">
        <f t="shared" ref="S37:S43" si="22">AVERAGE(E37:G37)</f>
        <v>0.25594247395545811</v>
      </c>
      <c r="T37">
        <f t="shared" ref="T37:T43" si="23">STDEV(E37:G37)</f>
        <v>1.0057885959647378E-2</v>
      </c>
      <c r="U37">
        <f t="shared" ref="U37:U43" si="24">AVERAGE(H37:J37)</f>
        <v>8.5266438119662595</v>
      </c>
      <c r="V37">
        <f t="shared" ref="V37:V43" si="25">STDEV(H37:J37)</f>
        <v>1.1311737659231231</v>
      </c>
    </row>
    <row r="38" spans="1:22">
      <c r="A38" s="12" t="s">
        <v>36</v>
      </c>
      <c r="B38">
        <f t="shared" si="19"/>
        <v>0.40592270090595445</v>
      </c>
      <c r="C38">
        <f t="shared" si="19"/>
        <v>0.58755433182344652</v>
      </c>
      <c r="D38">
        <f t="shared" si="19"/>
        <v>0.35835836069800681</v>
      </c>
      <c r="E38">
        <f t="shared" si="20"/>
        <v>0.30412304300096776</v>
      </c>
      <c r="F38">
        <f t="shared" si="20"/>
        <v>0.29655072626140111</v>
      </c>
      <c r="G38">
        <f t="shared" si="20"/>
        <v>0.51965300533725689</v>
      </c>
      <c r="H38">
        <f t="shared" si="21"/>
        <v>15.893638079245683</v>
      </c>
      <c r="I38">
        <f t="shared" si="21"/>
        <v>22.333114721950011</v>
      </c>
      <c r="J38">
        <f t="shared" si="21"/>
        <v>21.214715801303413</v>
      </c>
      <c r="K38" s="10"/>
      <c r="L38" s="10"/>
      <c r="M38" s="10"/>
      <c r="N38" s="10"/>
      <c r="O38" s="10"/>
      <c r="P38" s="10"/>
      <c r="Q38">
        <f t="shared" si="17"/>
        <v>0.45061179780913591</v>
      </c>
      <c r="R38">
        <f t="shared" si="18"/>
        <v>0.12095674777187859</v>
      </c>
      <c r="S38">
        <f t="shared" si="22"/>
        <v>0.37344225819987525</v>
      </c>
      <c r="T38">
        <f t="shared" si="23"/>
        <v>0.12667881404976364</v>
      </c>
      <c r="U38">
        <f t="shared" si="24"/>
        <v>19.813822867499702</v>
      </c>
      <c r="V38">
        <f t="shared" si="25"/>
        <v>3.4407253039104351</v>
      </c>
    </row>
    <row r="39" spans="1:22">
      <c r="A39" s="12" t="s">
        <v>37</v>
      </c>
      <c r="B39">
        <f t="shared" si="19"/>
        <v>22.745166493155129</v>
      </c>
      <c r="C39">
        <f t="shared" si="19"/>
        <v>19.153140663977474</v>
      </c>
      <c r="D39">
        <f t="shared" si="19"/>
        <v>19.431985233222676</v>
      </c>
      <c r="E39">
        <f t="shared" si="20"/>
        <v>79.613241987398325</v>
      </c>
      <c r="F39">
        <f t="shared" si="20"/>
        <v>80.244485372699231</v>
      </c>
      <c r="G39">
        <f t="shared" si="20"/>
        <v>75.174161098864346</v>
      </c>
      <c r="H39">
        <f t="shared" si="21"/>
        <v>26.097244389892392</v>
      </c>
      <c r="I39">
        <f t="shared" si="21"/>
        <v>43.607283260442642</v>
      </c>
      <c r="J39">
        <f t="shared" si="21"/>
        <v>38.073827378975615</v>
      </c>
      <c r="K39" s="10"/>
      <c r="L39" s="10"/>
      <c r="M39" s="10"/>
      <c r="N39" s="10"/>
      <c r="O39" s="10"/>
      <c r="P39" s="10"/>
      <c r="Q39">
        <f t="shared" si="17"/>
        <v>20.443430796785094</v>
      </c>
      <c r="R39">
        <f t="shared" si="18"/>
        <v>1.9982314644223338</v>
      </c>
      <c r="S39">
        <f t="shared" si="22"/>
        <v>78.343962819653967</v>
      </c>
      <c r="T39">
        <f t="shared" si="23"/>
        <v>2.7632135756600813</v>
      </c>
      <c r="U39">
        <f t="shared" si="24"/>
        <v>35.926118343103553</v>
      </c>
      <c r="V39">
        <f t="shared" si="25"/>
        <v>8.9504109340923375</v>
      </c>
    </row>
    <row r="40" spans="1:22">
      <c r="A40" s="12" t="s">
        <v>38</v>
      </c>
      <c r="B40">
        <f t="shared" si="19"/>
        <v>21.891545811991964</v>
      </c>
      <c r="C40">
        <f t="shared" si="19"/>
        <v>17.800302227697848</v>
      </c>
      <c r="D40">
        <f t="shared" si="19"/>
        <v>19.951951076832415</v>
      </c>
      <c r="E40">
        <f t="shared" si="20"/>
        <v>89.203081107854771</v>
      </c>
      <c r="F40">
        <f t="shared" si="20"/>
        <v>89.575761761012231</v>
      </c>
      <c r="G40">
        <f t="shared" si="20"/>
        <v>83.173238877465153</v>
      </c>
      <c r="H40">
        <f t="shared" si="21"/>
        <v>68.334425505074904</v>
      </c>
      <c r="I40">
        <f t="shared" si="21"/>
        <v>98.701687281844912</v>
      </c>
      <c r="J40">
        <f t="shared" si="21"/>
        <v>85.927631085456042</v>
      </c>
      <c r="K40" s="10"/>
      <c r="L40" s="10"/>
      <c r="M40" s="10"/>
      <c r="N40" s="10"/>
      <c r="O40" s="10"/>
      <c r="P40" s="10"/>
      <c r="Q40">
        <f t="shared" si="17"/>
        <v>19.881266372174078</v>
      </c>
      <c r="R40">
        <f t="shared" si="18"/>
        <v>2.0465375056693729</v>
      </c>
      <c r="S40">
        <f t="shared" si="22"/>
        <v>87.317360582110723</v>
      </c>
      <c r="T40">
        <f t="shared" si="23"/>
        <v>3.5937489122774449</v>
      </c>
      <c r="U40">
        <f t="shared" si="24"/>
        <v>84.321247957458624</v>
      </c>
      <c r="V40">
        <f t="shared" si="25"/>
        <v>15.24722915877355</v>
      </c>
    </row>
    <row r="41" spans="1:22">
      <c r="A41" s="12" t="s">
        <v>39</v>
      </c>
      <c r="B41">
        <f t="shared" si="19"/>
        <v>19.010201609811357</v>
      </c>
      <c r="C41">
        <f t="shared" si="19"/>
        <v>16.636200095525751</v>
      </c>
      <c r="D41">
        <f t="shared" si="19"/>
        <v>19.092943932432465</v>
      </c>
      <c r="E41">
        <f t="shared" si="20"/>
        <v>88.869878084129908</v>
      </c>
      <c r="F41">
        <f t="shared" si="20"/>
        <v>88.094510863148017</v>
      </c>
      <c r="G41">
        <f t="shared" si="20"/>
        <v>83.471060804424539</v>
      </c>
      <c r="H41">
        <f t="shared" si="21"/>
        <v>109.8036763689819</v>
      </c>
      <c r="I41">
        <f t="shared" si="21"/>
        <v>107.15548340326681</v>
      </c>
      <c r="J41">
        <f t="shared" si="21"/>
        <v>109.67432946715196</v>
      </c>
      <c r="K41" s="10"/>
      <c r="L41" s="10"/>
      <c r="M41" s="10"/>
      <c r="N41" s="10"/>
      <c r="O41" s="10"/>
      <c r="P41" s="10"/>
      <c r="Q41">
        <f t="shared" si="17"/>
        <v>18.24644854592319</v>
      </c>
      <c r="R41">
        <f t="shared" si="18"/>
        <v>1.3951296093889274</v>
      </c>
      <c r="S41">
        <f t="shared" si="22"/>
        <v>86.811816583900836</v>
      </c>
      <c r="T41">
        <f t="shared" si="23"/>
        <v>2.9190384487740877</v>
      </c>
      <c r="U41">
        <f t="shared" si="24"/>
        <v>108.87782974646689</v>
      </c>
      <c r="V41">
        <f t="shared" si="25"/>
        <v>1.4929971030461715</v>
      </c>
    </row>
    <row r="42" spans="1:22">
      <c r="A42" s="12" t="s">
        <v>40</v>
      </c>
      <c r="B42">
        <f t="shared" si="19"/>
        <v>18.680031004520064</v>
      </c>
      <c r="C42">
        <f t="shared" si="19"/>
        <v>20.457899425064547</v>
      </c>
      <c r="D42">
        <f t="shared" si="19"/>
        <v>20.455023667338928</v>
      </c>
      <c r="E42">
        <f t="shared" si="20"/>
        <v>94.27281479991403</v>
      </c>
      <c r="F42">
        <f t="shared" si="20"/>
        <v>94.265242577800109</v>
      </c>
      <c r="G42">
        <f t="shared" si="20"/>
        <v>87.376826724451419</v>
      </c>
      <c r="H42">
        <f t="shared" si="21"/>
        <v>112.91007654180558</v>
      </c>
      <c r="I42">
        <f t="shared" si="21"/>
        <v>112.52539342478838</v>
      </c>
      <c r="J42">
        <f t="shared" si="21"/>
        <v>110.73231306834582</v>
      </c>
      <c r="K42" s="10"/>
      <c r="L42" s="10"/>
      <c r="M42" s="10"/>
      <c r="N42" s="10"/>
      <c r="O42" s="10"/>
      <c r="P42" s="10"/>
      <c r="Q42">
        <f t="shared" si="17"/>
        <v>19.864318032307846</v>
      </c>
      <c r="R42">
        <f t="shared" si="18"/>
        <v>1.025623659358265</v>
      </c>
      <c r="S42">
        <f t="shared" si="22"/>
        <v>91.971628034055186</v>
      </c>
      <c r="T42">
        <f t="shared" si="23"/>
        <v>3.9792164606476619</v>
      </c>
      <c r="U42">
        <f t="shared" si="24"/>
        <v>112.05592767831325</v>
      </c>
      <c r="V42">
        <f t="shared" si="25"/>
        <v>1.1623089098509753</v>
      </c>
    </row>
    <row r="43" spans="1:22">
      <c r="A43" s="12" t="s">
        <v>41</v>
      </c>
      <c r="B43">
        <f t="shared" si="19"/>
        <v>29.617302957203172</v>
      </c>
      <c r="C43">
        <f t="shared" si="19"/>
        <v>27.32625232008057</v>
      </c>
      <c r="D43">
        <f t="shared" si="19"/>
        <v>23.981023199309977</v>
      </c>
      <c r="E43">
        <f t="shared" si="20"/>
        <v>90.09891151937498</v>
      </c>
      <c r="F43">
        <f t="shared" si="20"/>
        <v>92.158965610959385</v>
      </c>
      <c r="G43">
        <f t="shared" si="20"/>
        <v>87.018408166430874</v>
      </c>
      <c r="H43">
        <f t="shared" si="21"/>
        <v>118.53251318861892</v>
      </c>
      <c r="I43">
        <f t="shared" si="21"/>
        <v>110.47887424104346</v>
      </c>
      <c r="J43">
        <f t="shared" si="21"/>
        <v>112.27272595040007</v>
      </c>
      <c r="K43" s="10"/>
      <c r="L43" s="10"/>
      <c r="M43" s="10"/>
      <c r="N43" s="10"/>
      <c r="O43" s="10"/>
      <c r="P43" s="10"/>
      <c r="Q43">
        <f t="shared" si="17"/>
        <v>26.974859492197908</v>
      </c>
      <c r="R43">
        <f t="shared" si="18"/>
        <v>2.8345228993473799</v>
      </c>
      <c r="S43">
        <f t="shared" si="22"/>
        <v>89.758761765588403</v>
      </c>
      <c r="T43">
        <f t="shared" si="23"/>
        <v>2.5871043854810285</v>
      </c>
      <c r="U43">
        <f t="shared" si="24"/>
        <v>113.76137112668748</v>
      </c>
      <c r="V43">
        <f t="shared" si="25"/>
        <v>4.2281583958195021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933B-406C-D147-9FE7-BDABA1DFD3FC}">
  <dimension ref="A1:V43"/>
  <sheetViews>
    <sheetView topLeftCell="A6"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0.50309997797012329</v>
      </c>
      <c r="C3" s="2">
        <v>0.50910001993179321</v>
      </c>
      <c r="D3" s="2">
        <v>0.50669997930526733</v>
      </c>
      <c r="E3" s="2">
        <v>0.53359997272491455</v>
      </c>
      <c r="F3" s="2">
        <v>0.51719999313354492</v>
      </c>
      <c r="G3" s="2">
        <v>0.52410000562667847</v>
      </c>
      <c r="H3" s="2">
        <v>0.56779998540878296</v>
      </c>
      <c r="I3" s="2">
        <v>0.53090000152587891</v>
      </c>
      <c r="J3" s="2">
        <v>0.53090000152587891</v>
      </c>
      <c r="K3" s="2">
        <v>0.52600002288818359</v>
      </c>
      <c r="L3" s="2">
        <v>0.52420002222061157</v>
      </c>
      <c r="M3" s="2">
        <v>0.53270000219345093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0.49619999527931213</v>
      </c>
      <c r="C4" s="2">
        <v>0.53289997577667236</v>
      </c>
      <c r="D4" s="2">
        <v>0.53539997339248657</v>
      </c>
      <c r="E4" s="2">
        <v>0.54729998111724854</v>
      </c>
      <c r="F4" s="2">
        <v>0.53649997711181641</v>
      </c>
      <c r="G4" s="2">
        <v>0.55830001831054688</v>
      </c>
      <c r="H4" s="2">
        <v>0.55199998617172241</v>
      </c>
      <c r="I4" s="2">
        <v>0.5349000096321106</v>
      </c>
      <c r="J4" s="2">
        <v>0.54900002479553223</v>
      </c>
      <c r="K4" s="2">
        <v>0.48230001330375671</v>
      </c>
      <c r="L4" s="2">
        <v>0.47670000791549683</v>
      </c>
      <c r="M4" s="2">
        <v>0.45109999179840088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0.50739997625350952</v>
      </c>
      <c r="C5" s="2">
        <v>0.506600022315979</v>
      </c>
      <c r="D5" s="2">
        <v>0.51840001344680786</v>
      </c>
      <c r="E5" s="2">
        <v>0.51980000734329224</v>
      </c>
      <c r="F5" s="2">
        <v>0.51649999618530273</v>
      </c>
      <c r="G5" s="2">
        <v>0.50809997320175171</v>
      </c>
      <c r="H5" s="2">
        <v>0.53960001468658447</v>
      </c>
      <c r="I5" s="2">
        <v>0.53109997510910034</v>
      </c>
      <c r="J5" s="2">
        <v>0.51490002870559692</v>
      </c>
      <c r="K5" s="2">
        <v>0.51959997415542603</v>
      </c>
      <c r="L5" s="2">
        <v>0.51270002126693726</v>
      </c>
      <c r="M5" s="2">
        <v>0.51349997520446777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0.48280000686645508</v>
      </c>
      <c r="C6" s="2">
        <v>0.49149999022483826</v>
      </c>
      <c r="D6" s="2">
        <v>0.48750001192092896</v>
      </c>
      <c r="E6" s="2">
        <v>0.51899999380111694</v>
      </c>
      <c r="F6" s="2">
        <v>0.51380002498626709</v>
      </c>
      <c r="G6" s="2">
        <v>0.52389997243881226</v>
      </c>
      <c r="H6" s="2">
        <v>0.54280000925064087</v>
      </c>
      <c r="I6" s="2">
        <v>0.53670001029968262</v>
      </c>
      <c r="J6" s="2">
        <v>0.49279999732971191</v>
      </c>
      <c r="K6" s="2">
        <v>0.51389998197555542</v>
      </c>
      <c r="L6" s="2">
        <v>0.49590000510215759</v>
      </c>
      <c r="M6" s="2">
        <v>0.49720001220703125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0.50040000677108765</v>
      </c>
      <c r="C7" s="2">
        <v>0.51499998569488525</v>
      </c>
      <c r="D7" s="2">
        <v>0.48840001225471497</v>
      </c>
      <c r="E7" s="2">
        <v>0.52590000629425049</v>
      </c>
      <c r="F7" s="2">
        <v>0.5242999792098999</v>
      </c>
      <c r="G7" s="2">
        <v>0.52310001850128174</v>
      </c>
      <c r="H7" s="2">
        <v>0.53369998931884766</v>
      </c>
      <c r="I7" s="2">
        <v>0.50340002775192261</v>
      </c>
      <c r="J7" s="2">
        <v>0.50160002708435059</v>
      </c>
      <c r="K7" s="2">
        <v>4.4900000095367432E-2</v>
      </c>
      <c r="L7" s="2">
        <v>4.4199999421834946E-2</v>
      </c>
      <c r="M7" s="2">
        <v>4.3699998408555984E-2</v>
      </c>
      <c r="N7" s="12" t="s">
        <v>47</v>
      </c>
      <c r="O7" s="12">
        <f>AVERAGE(K7:M7)</f>
        <v>4.4266665975252785E-2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0.45910000801086426</v>
      </c>
      <c r="C8" s="2">
        <v>0.48330000042915344</v>
      </c>
      <c r="D8" s="2">
        <v>0.45370000600814819</v>
      </c>
      <c r="E8" s="2">
        <v>0.4846000075340271</v>
      </c>
      <c r="F8" s="2">
        <v>0.49239999055862427</v>
      </c>
      <c r="G8" s="2">
        <v>0.50190001726150513</v>
      </c>
      <c r="H8" s="2">
        <v>0.46389999985694885</v>
      </c>
      <c r="I8" s="2">
        <v>0.45429998636245728</v>
      </c>
      <c r="J8" s="2">
        <v>0.47200000286102295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0.51340001821517944</v>
      </c>
      <c r="C9" s="2">
        <v>0.50099998712539673</v>
      </c>
      <c r="D9" s="2">
        <v>0.48969998955726624</v>
      </c>
      <c r="E9" s="2">
        <v>0.50470000505447388</v>
      </c>
      <c r="F9" s="2">
        <v>0.55309998989105225</v>
      </c>
      <c r="G9" s="2">
        <v>0.51569998264312744</v>
      </c>
      <c r="H9" s="2">
        <v>0.49700000882148743</v>
      </c>
      <c r="I9" s="2">
        <v>0.53320002555847168</v>
      </c>
      <c r="J9" s="2">
        <v>0.50120002031326294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0.48390001058578491</v>
      </c>
      <c r="C10" s="2">
        <v>0.49480000138282776</v>
      </c>
      <c r="D10" s="2">
        <v>0.5185999870300293</v>
      </c>
      <c r="E10" s="2">
        <v>0.506600022315979</v>
      </c>
      <c r="F10" s="2">
        <v>0.51670002937316895</v>
      </c>
      <c r="G10" s="2">
        <v>0.51510000228881836</v>
      </c>
      <c r="H10" s="2">
        <v>0.49909999966621399</v>
      </c>
      <c r="I10" s="2">
        <v>0.47269999980926514</v>
      </c>
      <c r="J10" s="2">
        <v>0.48219999670982361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345</v>
      </c>
      <c r="C14" s="2">
        <v>343</v>
      </c>
      <c r="D14" s="2">
        <v>342</v>
      </c>
      <c r="E14" s="2">
        <v>350</v>
      </c>
      <c r="F14" s="2">
        <v>342</v>
      </c>
      <c r="G14" s="2">
        <v>351</v>
      </c>
      <c r="H14" s="2">
        <v>360</v>
      </c>
      <c r="I14" s="2">
        <v>354</v>
      </c>
      <c r="J14" s="2">
        <v>353</v>
      </c>
      <c r="K14" s="2">
        <v>342</v>
      </c>
      <c r="L14" s="2">
        <v>340</v>
      </c>
      <c r="M14" s="2">
        <v>341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346</v>
      </c>
      <c r="C15" s="2">
        <v>349</v>
      </c>
      <c r="D15" s="2">
        <v>347</v>
      </c>
      <c r="E15" s="2">
        <v>354</v>
      </c>
      <c r="F15" s="2">
        <v>348</v>
      </c>
      <c r="G15" s="2">
        <v>367</v>
      </c>
      <c r="H15" s="2">
        <v>406</v>
      </c>
      <c r="I15" s="2">
        <v>412</v>
      </c>
      <c r="J15" s="2">
        <v>397</v>
      </c>
      <c r="K15" s="2">
        <v>1366</v>
      </c>
      <c r="L15" s="2">
        <v>1304</v>
      </c>
      <c r="M15" s="2">
        <v>1278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349</v>
      </c>
      <c r="C16" s="2">
        <v>345</v>
      </c>
      <c r="D16" s="2">
        <v>347</v>
      </c>
      <c r="E16" s="2">
        <v>360</v>
      </c>
      <c r="F16" s="2">
        <v>351</v>
      </c>
      <c r="G16" s="2">
        <v>371</v>
      </c>
      <c r="H16" s="2">
        <v>468</v>
      </c>
      <c r="I16" s="2">
        <v>513</v>
      </c>
      <c r="J16" s="2">
        <v>500</v>
      </c>
      <c r="K16" s="2">
        <v>7114</v>
      </c>
      <c r="L16" s="2">
        <v>7196</v>
      </c>
      <c r="M16" s="2">
        <v>7297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505</v>
      </c>
      <c r="C17" s="2">
        <v>495</v>
      </c>
      <c r="D17" s="2">
        <v>500</v>
      </c>
      <c r="E17" s="2">
        <v>6320</v>
      </c>
      <c r="F17" s="2">
        <v>6526</v>
      </c>
      <c r="G17" s="2">
        <v>6481</v>
      </c>
      <c r="H17" s="2">
        <v>550</v>
      </c>
      <c r="I17" s="2">
        <v>699</v>
      </c>
      <c r="J17" s="2">
        <v>658</v>
      </c>
      <c r="K17" s="2">
        <v>1435</v>
      </c>
      <c r="L17" s="2">
        <v>1422</v>
      </c>
      <c r="M17" s="2">
        <v>1387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512</v>
      </c>
      <c r="C18" s="2">
        <v>497</v>
      </c>
      <c r="D18" s="2">
        <v>501</v>
      </c>
      <c r="E18" s="2">
        <v>7522</v>
      </c>
      <c r="F18" s="2">
        <v>7547</v>
      </c>
      <c r="G18" s="2">
        <v>7467</v>
      </c>
      <c r="H18" s="2">
        <v>889</v>
      </c>
      <c r="I18" s="2">
        <v>1314</v>
      </c>
      <c r="J18" s="2">
        <v>1108</v>
      </c>
      <c r="K18" s="2">
        <v>280</v>
      </c>
      <c r="L18" s="2">
        <v>282</v>
      </c>
      <c r="M18" s="2">
        <v>274</v>
      </c>
      <c r="N18" s="12" t="s">
        <v>47</v>
      </c>
      <c r="O18" s="12">
        <f>AVERAGE(K18:M18)</f>
        <v>278.66666666666669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491</v>
      </c>
      <c r="C19" s="2">
        <v>484</v>
      </c>
      <c r="D19" s="2">
        <v>491</v>
      </c>
      <c r="E19" s="2">
        <v>7263</v>
      </c>
      <c r="F19" s="2">
        <v>7342</v>
      </c>
      <c r="G19" s="2">
        <v>7207</v>
      </c>
      <c r="H19" s="2">
        <v>1421</v>
      </c>
      <c r="I19" s="2">
        <v>1390</v>
      </c>
      <c r="J19" s="2">
        <v>1450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509</v>
      </c>
      <c r="C20" s="2">
        <v>531</v>
      </c>
      <c r="D20" s="2">
        <v>504</v>
      </c>
      <c r="E20" s="2">
        <v>7885</v>
      </c>
      <c r="F20" s="2">
        <v>8055</v>
      </c>
      <c r="G20" s="2">
        <v>7702</v>
      </c>
      <c r="H20" s="2">
        <v>1514</v>
      </c>
      <c r="I20" s="2">
        <v>1478</v>
      </c>
      <c r="J20" s="2">
        <v>1501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580</v>
      </c>
      <c r="C21" s="2">
        <v>556</v>
      </c>
      <c r="D21" s="2">
        <v>541</v>
      </c>
      <c r="E21" s="2">
        <v>7697</v>
      </c>
      <c r="F21" s="2">
        <v>7764</v>
      </c>
      <c r="G21" s="2">
        <v>7601</v>
      </c>
      <c r="H21" s="2">
        <v>1508</v>
      </c>
      <c r="I21" s="2">
        <v>1426</v>
      </c>
      <c r="J21" s="2">
        <v>1483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144.56956720281653</v>
      </c>
      <c r="C25" s="9">
        <f t="shared" ref="C25:M27" si="0">(C14-$O$18)/(C3-$O$7)</f>
        <v>138.40085438307028</v>
      </c>
      <c r="D25" s="9">
        <f t="shared" si="0"/>
        <v>136.95668436442341</v>
      </c>
      <c r="E25" s="9">
        <f t="shared" si="0"/>
        <v>145.77657467699572</v>
      </c>
      <c r="F25" s="9">
        <f t="shared" si="0"/>
        <v>133.91598708825074</v>
      </c>
      <c r="G25" s="9">
        <f t="shared" si="0"/>
        <v>150.74678509392402</v>
      </c>
      <c r="H25" s="9">
        <f t="shared" si="0"/>
        <v>155.35464566292939</v>
      </c>
      <c r="I25" s="9">
        <f t="shared" si="0"/>
        <v>154.80512293325236</v>
      </c>
      <c r="J25" s="9">
        <f t="shared" si="0"/>
        <v>152.75018767307643</v>
      </c>
      <c r="K25" s="9">
        <f t="shared" si="0"/>
        <v>131.4696863409861</v>
      </c>
      <c r="L25" s="9">
        <f t="shared" si="0"/>
        <v>127.79552105558915</v>
      </c>
      <c r="M25" s="9">
        <f t="shared" si="0"/>
        <v>127.61891687402579</v>
      </c>
      <c r="N25" s="10"/>
      <c r="O25" s="10"/>
      <c r="P25" s="10"/>
      <c r="Q25">
        <f>AVERAGE(B25:D25)</f>
        <v>139.97570198343672</v>
      </c>
      <c r="R25">
        <f>STDEV(B25:D25)</f>
        <v>4.0434026513643326</v>
      </c>
      <c r="S25">
        <f>AVERAGE(E25:G25)</f>
        <v>143.47978228639016</v>
      </c>
      <c r="T25">
        <f>STDEV(E25:G25)</f>
        <v>8.6472759780812805</v>
      </c>
      <c r="U25">
        <f>AVERAGE(H25:J25)</f>
        <v>154.30331875641937</v>
      </c>
      <c r="V25">
        <f>STDEV(H25:J25)</f>
        <v>1.3728277128403599</v>
      </c>
    </row>
    <row r="26" spans="1:22">
      <c r="A26" s="12" t="s">
        <v>35</v>
      </c>
      <c r="B26" s="9">
        <f t="shared" ref="B26:J32" si="1">(B15-$O$18)/(B4-$O$7)</f>
        <v>148.98952780716834</v>
      </c>
      <c r="C26" s="9">
        <f t="shared" si="1"/>
        <v>143.93888407222332</v>
      </c>
      <c r="D26" s="9">
        <f t="shared" si="1"/>
        <v>139.13398318001251</v>
      </c>
      <c r="E26" s="9">
        <f t="shared" si="1"/>
        <v>149.75813940289083</v>
      </c>
      <c r="F26" s="9">
        <f t="shared" si="1"/>
        <v>140.85461459981872</v>
      </c>
      <c r="G26" s="9">
        <f t="shared" si="1"/>
        <v>171.84358355742484</v>
      </c>
      <c r="H26" s="9">
        <f t="shared" si="1"/>
        <v>250.78782161482158</v>
      </c>
      <c r="I26" s="9">
        <f t="shared" si="1"/>
        <v>271.75758650962138</v>
      </c>
      <c r="J26" s="9">
        <f t="shared" si="1"/>
        <v>234.44722102362229</v>
      </c>
      <c r="K26" s="9">
        <f t="shared" si="0"/>
        <v>2482.3072032410482</v>
      </c>
      <c r="L26" s="9">
        <f t="shared" si="0"/>
        <v>2371.0783463940656</v>
      </c>
      <c r="M26" s="9">
        <f t="shared" si="0"/>
        <v>2456.3703853694306</v>
      </c>
      <c r="N26" s="10"/>
      <c r="O26" s="10"/>
      <c r="P26" s="10"/>
      <c r="Q26">
        <f>AVERAGE(B26:D26)</f>
        <v>144.02079835313472</v>
      </c>
      <c r="R26">
        <f t="shared" ref="R26:R29" si="2">STDEV(B26:D26)</f>
        <v>4.9282829095464873</v>
      </c>
      <c r="S26">
        <f>AVERAGE(E26:G26)</f>
        <v>154.1521125200448</v>
      </c>
      <c r="T26">
        <f t="shared" ref="T26:T29" si="3">STDEV(E26:G26)</f>
        <v>15.954914574499378</v>
      </c>
      <c r="U26">
        <f t="shared" ref="U26:U29" si="4">AVERAGE(H26:J26)</f>
        <v>252.33087638268842</v>
      </c>
      <c r="V26">
        <f t="shared" ref="V26:V29" si="5">STDEV(H26:J26)</f>
        <v>18.702983897955573</v>
      </c>
    </row>
    <row r="27" spans="1:22">
      <c r="A27" s="12" t="s">
        <v>36</v>
      </c>
      <c r="B27" s="9">
        <f t="shared" si="1"/>
        <v>151.86412156593985</v>
      </c>
      <c r="C27" s="9">
        <f t="shared" si="1"/>
        <v>143.47511903174814</v>
      </c>
      <c r="D27" s="9">
        <f t="shared" si="1"/>
        <v>144.12260537618664</v>
      </c>
      <c r="E27" s="9">
        <f t="shared" si="1"/>
        <v>171.03602683115611</v>
      </c>
      <c r="F27" s="9">
        <f t="shared" si="1"/>
        <v>153.17286753385105</v>
      </c>
      <c r="G27" s="9">
        <f t="shared" si="1"/>
        <v>199.06576758241542</v>
      </c>
      <c r="H27" s="9">
        <f t="shared" si="1"/>
        <v>382.23417386676346</v>
      </c>
      <c r="I27" s="9">
        <f t="shared" si="1"/>
        <v>481.34203008879751</v>
      </c>
      <c r="J27" s="9">
        <f t="shared" si="1"/>
        <v>470.28823466590768</v>
      </c>
      <c r="K27" s="9">
        <f t="shared" si="0"/>
        <v>14380.084912421973</v>
      </c>
      <c r="L27" s="9">
        <f t="shared" si="0"/>
        <v>14766.952983153906</v>
      </c>
      <c r="M27" s="9">
        <f t="shared" si="0"/>
        <v>14957.022861105028</v>
      </c>
      <c r="N27" s="10"/>
      <c r="O27" s="10"/>
      <c r="P27" s="10"/>
      <c r="Q27">
        <f t="shared" ref="Q27:Q29" si="6">AVERAGE(B27:D27)</f>
        <v>146.48728199129155</v>
      </c>
      <c r="R27">
        <f t="shared" si="2"/>
        <v>4.6677202679880843</v>
      </c>
      <c r="S27">
        <f t="shared" ref="S27:S29" si="7">AVERAGE(E27:G27)</f>
        <v>174.42488731580752</v>
      </c>
      <c r="T27">
        <f t="shared" si="3"/>
        <v>23.133370922872498</v>
      </c>
      <c r="U27">
        <f t="shared" si="4"/>
        <v>444.62147954048959</v>
      </c>
      <c r="V27">
        <f t="shared" si="5"/>
        <v>54.310943006294572</v>
      </c>
    </row>
    <row r="28" spans="1:22">
      <c r="A28" s="12" t="s">
        <v>37</v>
      </c>
      <c r="B28" s="9">
        <f t="shared" si="1"/>
        <v>516.11431156721414</v>
      </c>
      <c r="C28" s="9">
        <f t="shared" si="1"/>
        <v>483.71470014297319</v>
      </c>
      <c r="D28" s="9">
        <f t="shared" si="1"/>
        <v>499.3607438562633</v>
      </c>
      <c r="E28" s="9">
        <f t="shared" si="1"/>
        <v>12725.740914379916</v>
      </c>
      <c r="F28" s="9">
        <f t="shared" si="1"/>
        <v>13305.408898937856</v>
      </c>
      <c r="G28" s="9">
        <f t="shared" si="1"/>
        <v>12931.40665952597</v>
      </c>
      <c r="H28" s="9">
        <f t="shared" si="1"/>
        <v>544.26316111708843</v>
      </c>
      <c r="I28" s="9">
        <f t="shared" si="1"/>
        <v>853.58422246972202</v>
      </c>
      <c r="J28" s="9">
        <f t="shared" si="1"/>
        <v>845.71938541967654</v>
      </c>
      <c r="K28" s="9"/>
      <c r="L28" s="9"/>
      <c r="M28" s="9"/>
      <c r="N28" s="10"/>
      <c r="O28" s="10"/>
      <c r="P28" s="10"/>
      <c r="Q28">
        <f t="shared" si="6"/>
        <v>499.72991852215023</v>
      </c>
      <c r="R28">
        <f t="shared" si="2"/>
        <v>16.202960302392302</v>
      </c>
      <c r="S28">
        <f t="shared" si="7"/>
        <v>12987.518824281249</v>
      </c>
      <c r="T28">
        <f t="shared" si="3"/>
        <v>293.87952353899823</v>
      </c>
      <c r="U28">
        <f t="shared" si="4"/>
        <v>747.855589668829</v>
      </c>
      <c r="V28">
        <f t="shared" si="5"/>
        <v>176.36006248057555</v>
      </c>
    </row>
    <row r="29" spans="1:22">
      <c r="A29" s="12" t="s">
        <v>38</v>
      </c>
      <c r="B29" s="9">
        <f t="shared" si="1"/>
        <v>511.54632311294529</v>
      </c>
      <c r="C29" s="9">
        <f t="shared" si="1"/>
        <v>463.81533702218508</v>
      </c>
      <c r="D29" s="9">
        <f t="shared" si="1"/>
        <v>500.60040570210742</v>
      </c>
      <c r="E29" s="9">
        <f t="shared" si="1"/>
        <v>15039.102833985484</v>
      </c>
      <c r="F29" s="9">
        <f t="shared" si="1"/>
        <v>15141.310265232505</v>
      </c>
      <c r="G29" s="9">
        <f t="shared" si="1"/>
        <v>15012.181786026656</v>
      </c>
      <c r="H29" s="9">
        <f t="shared" si="1"/>
        <v>1247.0203891386109</v>
      </c>
      <c r="I29" s="9">
        <f t="shared" si="1"/>
        <v>2254.9729981001396</v>
      </c>
      <c r="J29" s="9">
        <f t="shared" si="1"/>
        <v>1813.410968581175</v>
      </c>
      <c r="K29" s="9"/>
      <c r="L29" s="9"/>
      <c r="M29" s="9"/>
      <c r="N29" s="10"/>
      <c r="O29" s="10"/>
      <c r="P29" s="10"/>
      <c r="Q29">
        <f t="shared" si="6"/>
        <v>491.98735527907928</v>
      </c>
      <c r="R29">
        <f t="shared" si="2"/>
        <v>25.00400440912026</v>
      </c>
      <c r="S29">
        <f t="shared" si="7"/>
        <v>15064.198295081549</v>
      </c>
      <c r="T29">
        <f t="shared" si="3"/>
        <v>68.123987414286688</v>
      </c>
      <c r="U29">
        <f t="shared" si="4"/>
        <v>1771.8014519399751</v>
      </c>
      <c r="V29">
        <f t="shared" si="5"/>
        <v>505.26293094232</v>
      </c>
    </row>
    <row r="30" spans="1:22">
      <c r="A30" s="12" t="s">
        <v>39</v>
      </c>
      <c r="B30" s="9">
        <f t="shared" si="1"/>
        <v>511.85213872009717</v>
      </c>
      <c r="C30" s="9">
        <f t="shared" si="1"/>
        <v>467.69417540638642</v>
      </c>
      <c r="D30" s="9">
        <f t="shared" si="1"/>
        <v>518.6029386768397</v>
      </c>
      <c r="E30" s="9">
        <f t="shared" si="1"/>
        <v>15861.46828811301</v>
      </c>
      <c r="F30" s="9">
        <f t="shared" si="1"/>
        <v>15761.678379754727</v>
      </c>
      <c r="G30" s="9">
        <f t="shared" si="1"/>
        <v>15139.485166149134</v>
      </c>
      <c r="H30" s="9">
        <f t="shared" si="1"/>
        <v>2722.217805641204</v>
      </c>
      <c r="I30" s="9">
        <f t="shared" si="1"/>
        <v>2710.3488377087842</v>
      </c>
      <c r="J30" s="9">
        <f t="shared" si="1"/>
        <v>2738.466311420912</v>
      </c>
      <c r="K30" s="9"/>
      <c r="L30" s="9"/>
      <c r="M30" s="9"/>
      <c r="N30" s="10"/>
      <c r="O30" s="10"/>
      <c r="P30" s="10"/>
      <c r="Q30">
        <f>AVERAGE(B30:D30)</f>
        <v>499.38308426777439</v>
      </c>
      <c r="R30">
        <f>STDEV(B30:D30)</f>
        <v>27.650199522480943</v>
      </c>
      <c r="S30">
        <f>AVERAGE(E30:G30)</f>
        <v>15587.54394467229</v>
      </c>
      <c r="T30">
        <f>STDEV(E30:G30)</f>
        <v>391.22500969555341</v>
      </c>
      <c r="U30">
        <f>AVERAGE(H30:J30)</f>
        <v>2723.6776515903002</v>
      </c>
      <c r="V30">
        <f>STDEV(H30:J30)</f>
        <v>14.115468275419286</v>
      </c>
    </row>
    <row r="31" spans="1:22">
      <c r="A31" s="12" t="s">
        <v>40</v>
      </c>
      <c r="B31" s="9">
        <f t="shared" si="1"/>
        <v>490.97624850926189</v>
      </c>
      <c r="C31" s="9">
        <f t="shared" si="1"/>
        <v>552.47410611056046</v>
      </c>
      <c r="D31" s="9">
        <f t="shared" si="1"/>
        <v>505.8744404690791</v>
      </c>
      <c r="E31" s="9">
        <f t="shared" si="1"/>
        <v>16519.944773209842</v>
      </c>
      <c r="F31" s="9">
        <f t="shared" si="1"/>
        <v>15282.673063724384</v>
      </c>
      <c r="G31" s="9">
        <f t="shared" si="1"/>
        <v>15746.306149514419</v>
      </c>
      <c r="H31" s="9">
        <f t="shared" si="1"/>
        <v>2728.611340103791</v>
      </c>
      <c r="I31" s="9">
        <f t="shared" si="1"/>
        <v>2452.9586902306692</v>
      </c>
      <c r="J31" s="9">
        <f t="shared" si="1"/>
        <v>2675.0801221421211</v>
      </c>
      <c r="K31" s="9"/>
      <c r="L31" s="9"/>
      <c r="M31" s="9"/>
      <c r="N31" s="10"/>
      <c r="O31" s="10"/>
      <c r="P31" s="10"/>
      <c r="Q31">
        <f>AVERAGE(B31:D31)</f>
        <v>516.44159836296706</v>
      </c>
      <c r="R31">
        <f t="shared" ref="R31:R32" si="8">STDEV(B31:D31)</f>
        <v>32.081852219801291</v>
      </c>
      <c r="S31">
        <f>AVERAGE(E31:G31)</f>
        <v>15849.641328816215</v>
      </c>
      <c r="T31">
        <f t="shared" ref="T31:T32" si="9">STDEV(E31:G31)</f>
        <v>625.0751476696762</v>
      </c>
      <c r="U31">
        <f t="shared" ref="U31:U32" si="10">AVERAGE(H31:J31)</f>
        <v>2618.8833841588603</v>
      </c>
      <c r="V31">
        <f t="shared" ref="V31:V32" si="11">STDEV(H31:J31)</f>
        <v>146.1665175937633</v>
      </c>
    </row>
    <row r="32" spans="1:22">
      <c r="A32" s="12" t="s">
        <v>41</v>
      </c>
      <c r="B32" s="9">
        <f t="shared" si="1"/>
        <v>685.41965032311703</v>
      </c>
      <c r="C32" s="9">
        <f t="shared" si="1"/>
        <v>615.56673288657703</v>
      </c>
      <c r="D32" s="9">
        <f t="shared" si="1"/>
        <v>553.05693631217355</v>
      </c>
      <c r="E32" s="9">
        <f t="shared" si="1"/>
        <v>16045.420975133444</v>
      </c>
      <c r="F32" s="9">
        <f t="shared" si="1"/>
        <v>15844.209815107122</v>
      </c>
      <c r="G32" s="9">
        <f t="shared" si="1"/>
        <v>15551.858308641098</v>
      </c>
      <c r="H32" s="9">
        <f t="shared" si="1"/>
        <v>2702.8215442287924</v>
      </c>
      <c r="I32" s="9">
        <f t="shared" si="1"/>
        <v>2677.9740107193525</v>
      </c>
      <c r="J32" s="9">
        <f t="shared" si="1"/>
        <v>2750.0380738621461</v>
      </c>
      <c r="K32" s="9"/>
      <c r="L32" s="9"/>
      <c r="M32" s="9"/>
      <c r="N32" s="10"/>
      <c r="O32" s="10"/>
      <c r="P32" s="10"/>
      <c r="Q32">
        <f t="shared" ref="Q32" si="12">AVERAGE(B32:D32)</f>
        <v>618.01443984062246</v>
      </c>
      <c r="R32">
        <f t="shared" si="8"/>
        <v>66.215296322567085</v>
      </c>
      <c r="S32">
        <f t="shared" ref="S32" si="13">AVERAGE(E32:G32)</f>
        <v>15813.82969962722</v>
      </c>
      <c r="T32">
        <f t="shared" si="9"/>
        <v>248.1798541404755</v>
      </c>
      <c r="U32">
        <f t="shared" si="10"/>
        <v>2710.2778762700968</v>
      </c>
      <c r="V32">
        <f t="shared" si="11"/>
        <v>36.606078249312326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-0.90889594274113694</v>
      </c>
      <c r="C36">
        <f t="shared" ref="C36:D36" si="14">(C25-$Q$16)/$Q$15*100</f>
        <v>-1.1483924997837367</v>
      </c>
      <c r="D36">
        <f t="shared" si="14"/>
        <v>-1.2044615302860031</v>
      </c>
      <c r="E36">
        <f>(E25-$R$16)/$R$15*100</f>
        <v>6.0566150542532615E-2</v>
      </c>
      <c r="F36">
        <f t="shared" ref="F36:G36" si="15">(F25-$R$16)/$R$15*100</f>
        <v>-6.4655414928747462E-3</v>
      </c>
      <c r="G36">
        <f t="shared" si="15"/>
        <v>8.8655957352345521E-2</v>
      </c>
      <c r="H36">
        <f>(H25-$S$16)/$S$15*100</f>
        <v>0.23240061600222711</v>
      </c>
      <c r="I36">
        <f t="shared" ref="I36:J36" si="16">(I25-$S$16)/$S$15*100</f>
        <v>0.20762501953347046</v>
      </c>
      <c r="J36">
        <f t="shared" si="16"/>
        <v>0.11497690140110173</v>
      </c>
      <c r="K36" s="10"/>
      <c r="L36" s="10"/>
      <c r="M36" s="10"/>
      <c r="N36" s="10"/>
      <c r="O36" s="10"/>
      <c r="P36" s="10"/>
      <c r="Q36">
        <f t="shared" ref="Q36:Q43" si="17">AVERAGE(B36:D36)</f>
        <v>-1.0872499909369588</v>
      </c>
      <c r="R36">
        <f t="shared" ref="R36:R43" si="18">STDEV(B36:D36)</f>
        <v>0.15698267078325814</v>
      </c>
      <c r="S36">
        <f>AVERAGE(E36:G36)</f>
        <v>4.7585522134001135E-2</v>
      </c>
      <c r="T36">
        <f>STDEV(E36:G36)</f>
        <v>4.8871233062514292E-2</v>
      </c>
      <c r="U36">
        <f>AVERAGE(H36:J36)</f>
        <v>0.18500084564559974</v>
      </c>
      <c r="V36">
        <f>STDEV(H36:J36)</f>
        <v>6.1894847287662771E-2</v>
      </c>
    </row>
    <row r="37" spans="1:22">
      <c r="A37" s="12" t="s">
        <v>35</v>
      </c>
      <c r="B37">
        <f t="shared" ref="B37:D43" si="19">(B26-$Q$16)/$Q$15*100</f>
        <v>-0.73729363640298362</v>
      </c>
      <c r="C37">
        <f t="shared" si="19"/>
        <v>-0.93338183514293882</v>
      </c>
      <c r="D37">
        <f t="shared" si="19"/>
        <v>-1.1199292161349337</v>
      </c>
      <c r="E37">
        <f t="shared" ref="E37:G43" si="20">(E26-$R$16)/$R$15*100</f>
        <v>8.306849442122094E-2</v>
      </c>
      <c r="F37">
        <f t="shared" si="20"/>
        <v>3.2749036960657368E-2</v>
      </c>
      <c r="G37">
        <f t="shared" si="20"/>
        <v>0.20788732653681946</v>
      </c>
      <c r="H37">
        <f t="shared" ref="H37:J43" si="21">(H26-$S$16)/$S$15*100</f>
        <v>4.5350686030126957</v>
      </c>
      <c r="I37">
        <f t="shared" si="21"/>
        <v>5.4805043512002429</v>
      </c>
      <c r="J37">
        <f t="shared" si="21"/>
        <v>3.7983417954744048</v>
      </c>
      <c r="K37" s="10"/>
      <c r="L37" s="10"/>
      <c r="M37" s="10"/>
      <c r="N37" s="10"/>
      <c r="O37" s="10"/>
      <c r="P37" s="10"/>
      <c r="Q37">
        <f t="shared" si="17"/>
        <v>-0.93020156256028541</v>
      </c>
      <c r="R37">
        <f t="shared" si="18"/>
        <v>0.19133761344669312</v>
      </c>
      <c r="S37">
        <f t="shared" ref="S37:S43" si="22">AVERAGE(E37:G37)</f>
        <v>0.10790161930623259</v>
      </c>
      <c r="T37">
        <f t="shared" ref="T37:T43" si="23">STDEV(E37:G37)</f>
        <v>9.0171326859383866E-2</v>
      </c>
      <c r="U37">
        <f t="shared" ref="U37:U43" si="24">AVERAGE(H37:J37)</f>
        <v>4.604638249895781</v>
      </c>
      <c r="V37">
        <f t="shared" ref="V37:V43" si="25">STDEV(H37:J37)</f>
        <v>0.84323642461476966</v>
      </c>
    </row>
    <row r="38" spans="1:22">
      <c r="A38" s="12" t="s">
        <v>36</v>
      </c>
      <c r="B38">
        <f t="shared" si="19"/>
        <v>-0.62568926637652433</v>
      </c>
      <c r="C38">
        <f t="shared" si="19"/>
        <v>-0.95138723330558117</v>
      </c>
      <c r="D38">
        <f t="shared" si="19"/>
        <v>-0.92624896625435227</v>
      </c>
      <c r="E38">
        <f t="shared" si="20"/>
        <v>0.20332331203320961</v>
      </c>
      <c r="F38">
        <f t="shared" si="20"/>
        <v>0.10236728571182913</v>
      </c>
      <c r="G38">
        <f t="shared" si="20"/>
        <v>0.36173712887089077</v>
      </c>
      <c r="H38">
        <f t="shared" si="21"/>
        <v>10.461414511576352</v>
      </c>
      <c r="I38">
        <f t="shared" si="21"/>
        <v>14.929757893994477</v>
      </c>
      <c r="J38">
        <f t="shared" si="21"/>
        <v>14.431390201348407</v>
      </c>
      <c r="K38" s="10"/>
      <c r="L38" s="10"/>
      <c r="M38" s="10"/>
      <c r="N38" s="10"/>
      <c r="O38" s="10"/>
      <c r="P38" s="10"/>
      <c r="Q38">
        <f t="shared" si="17"/>
        <v>-0.83444182197881922</v>
      </c>
      <c r="R38">
        <f t="shared" si="18"/>
        <v>0.18122142594200019</v>
      </c>
      <c r="S38">
        <f t="shared" si="22"/>
        <v>0.22247590887197646</v>
      </c>
      <c r="T38">
        <f t="shared" si="23"/>
        <v>0.13074132995858781</v>
      </c>
      <c r="U38">
        <f t="shared" si="24"/>
        <v>13.274187535639745</v>
      </c>
      <c r="V38">
        <f t="shared" si="25"/>
        <v>2.4486448605182494</v>
      </c>
    </row>
    <row r="39" spans="1:22">
      <c r="A39" s="12" t="s">
        <v>37</v>
      </c>
      <c r="B39">
        <f t="shared" si="19"/>
        <v>13.51610480906993</v>
      </c>
      <c r="C39">
        <f t="shared" si="19"/>
        <v>12.258209424349625</v>
      </c>
      <c r="D39">
        <f t="shared" si="19"/>
        <v>12.865657640884548</v>
      </c>
      <c r="E39">
        <f t="shared" si="20"/>
        <v>71.157911802757525</v>
      </c>
      <c r="F39">
        <f t="shared" si="20"/>
        <v>74.433982699999191</v>
      </c>
      <c r="G39">
        <f t="shared" si="20"/>
        <v>72.320259181225111</v>
      </c>
      <c r="H39">
        <f t="shared" si="21"/>
        <v>17.766598787966114</v>
      </c>
      <c r="I39">
        <f t="shared" si="21"/>
        <v>31.712543844441932</v>
      </c>
      <c r="J39">
        <f t="shared" si="21"/>
        <v>31.357952453547188</v>
      </c>
      <c r="K39" s="10"/>
      <c r="L39" s="10"/>
      <c r="M39" s="10"/>
      <c r="N39" s="10"/>
      <c r="O39" s="10"/>
      <c r="P39" s="10"/>
      <c r="Q39">
        <f t="shared" si="17"/>
        <v>12.879990624768034</v>
      </c>
      <c r="R39">
        <f t="shared" si="18"/>
        <v>0.62907016742603061</v>
      </c>
      <c r="S39">
        <f t="shared" si="22"/>
        <v>72.637384561327266</v>
      </c>
      <c r="T39">
        <f t="shared" si="23"/>
        <v>1.6608993078953225</v>
      </c>
      <c r="U39">
        <f t="shared" si="24"/>
        <v>26.945698361985077</v>
      </c>
      <c r="V39">
        <f t="shared" si="25"/>
        <v>7.9513103011982036</v>
      </c>
    </row>
    <row r="40" spans="1:22">
      <c r="A40" s="12" t="s">
        <v>38</v>
      </c>
      <c r="B40">
        <f t="shared" si="19"/>
        <v>13.338755410682351</v>
      </c>
      <c r="C40">
        <f t="shared" si="19"/>
        <v>11.485628645501613</v>
      </c>
      <c r="D40">
        <f t="shared" si="19"/>
        <v>12.913786764844797</v>
      </c>
      <c r="E40">
        <f t="shared" si="20"/>
        <v>84.232185113515783</v>
      </c>
      <c r="F40">
        <f t="shared" si="20"/>
        <v>84.809824037710555</v>
      </c>
      <c r="G40">
        <f t="shared" si="20"/>
        <v>84.080037221807714</v>
      </c>
      <c r="H40">
        <f t="shared" si="21"/>
        <v>49.450874172164596</v>
      </c>
      <c r="I40">
        <f t="shared" si="21"/>
        <v>94.89508557710279</v>
      </c>
      <c r="J40">
        <f t="shared" si="21"/>
        <v>74.986968826924027</v>
      </c>
      <c r="K40" s="10"/>
      <c r="L40" s="10"/>
      <c r="M40" s="10"/>
      <c r="N40" s="10"/>
      <c r="O40" s="10"/>
      <c r="P40" s="10"/>
      <c r="Q40">
        <f t="shared" si="17"/>
        <v>12.579390273676253</v>
      </c>
      <c r="R40">
        <f t="shared" si="18"/>
        <v>0.97076540005125944</v>
      </c>
      <c r="S40">
        <f t="shared" si="22"/>
        <v>84.374015457678027</v>
      </c>
      <c r="T40">
        <f t="shared" si="23"/>
        <v>0.38501179730014151</v>
      </c>
      <c r="U40">
        <f t="shared" si="24"/>
        <v>73.110976192063802</v>
      </c>
      <c r="V40">
        <f t="shared" si="25"/>
        <v>22.780114109211915</v>
      </c>
    </row>
    <row r="41" spans="1:22">
      <c r="A41" s="12" t="s">
        <v>39</v>
      </c>
      <c r="B41">
        <f t="shared" si="19"/>
        <v>13.350628517300041</v>
      </c>
      <c r="C41">
        <f t="shared" si="19"/>
        <v>11.636222207803176</v>
      </c>
      <c r="D41">
        <f t="shared" si="19"/>
        <v>13.612724256584219</v>
      </c>
      <c r="E41">
        <f t="shared" si="20"/>
        <v>88.879893116949304</v>
      </c>
      <c r="F41">
        <f t="shared" si="20"/>
        <v>88.315917145669303</v>
      </c>
      <c r="G41">
        <f t="shared" si="20"/>
        <v>84.799509246914965</v>
      </c>
      <c r="H41">
        <f t="shared" si="21"/>
        <v>115.9611273959064</v>
      </c>
      <c r="I41">
        <f t="shared" si="21"/>
        <v>115.42600711040507</v>
      </c>
      <c r="J41">
        <f t="shared" si="21"/>
        <v>116.69370204783193</v>
      </c>
      <c r="K41" s="10"/>
      <c r="L41" s="10"/>
      <c r="M41" s="10"/>
      <c r="N41" s="10"/>
      <c r="O41" s="10"/>
      <c r="P41" s="10"/>
      <c r="Q41">
        <f t="shared" si="17"/>
        <v>12.866524993895814</v>
      </c>
      <c r="R41">
        <f t="shared" si="18"/>
        <v>1.0735023303366449</v>
      </c>
      <c r="S41">
        <f t="shared" si="22"/>
        <v>87.331773169844539</v>
      </c>
      <c r="T41">
        <f t="shared" si="23"/>
        <v>2.2110603012069245</v>
      </c>
      <c r="U41">
        <f t="shared" si="24"/>
        <v>116.0269455180478</v>
      </c>
      <c r="V41">
        <f t="shared" si="25"/>
        <v>0.63640524235434481</v>
      </c>
    </row>
    <row r="42" spans="1:22">
      <c r="A42" s="12" t="s">
        <v>40</v>
      </c>
      <c r="B42">
        <f t="shared" si="19"/>
        <v>12.540134662781455</v>
      </c>
      <c r="C42">
        <f t="shared" si="19"/>
        <v>14.927751916394008</v>
      </c>
      <c r="D42">
        <f t="shared" si="19"/>
        <v>13.118547985754518</v>
      </c>
      <c r="E42">
        <f t="shared" si="20"/>
        <v>92.601360761895791</v>
      </c>
      <c r="F42">
        <f t="shared" si="20"/>
        <v>85.608754740162681</v>
      </c>
      <c r="G42">
        <f t="shared" si="20"/>
        <v>88.229038937009264</v>
      </c>
      <c r="H42">
        <f t="shared" si="21"/>
        <v>116.24938413452621</v>
      </c>
      <c r="I42">
        <f t="shared" si="21"/>
        <v>103.82140172365506</v>
      </c>
      <c r="J42">
        <f t="shared" si="21"/>
        <v>113.83589369441485</v>
      </c>
      <c r="K42" s="10"/>
      <c r="L42" s="10"/>
      <c r="M42" s="10"/>
      <c r="N42" s="10"/>
      <c r="O42" s="10"/>
      <c r="P42" s="10"/>
      <c r="Q42">
        <f t="shared" si="17"/>
        <v>13.528811521643327</v>
      </c>
      <c r="R42">
        <f t="shared" si="18"/>
        <v>1.245558575136906</v>
      </c>
      <c r="S42">
        <f t="shared" si="22"/>
        <v>88.81305147968925</v>
      </c>
      <c r="T42">
        <f t="shared" si="23"/>
        <v>3.5326955333428027</v>
      </c>
      <c r="U42">
        <f t="shared" si="24"/>
        <v>111.30222651753205</v>
      </c>
      <c r="V42">
        <f t="shared" si="25"/>
        <v>6.5900143189253138</v>
      </c>
    </row>
    <row r="43" spans="1:22">
      <c r="A43" s="12" t="s">
        <v>41</v>
      </c>
      <c r="B43">
        <f t="shared" si="19"/>
        <v>20.089282537683623</v>
      </c>
      <c r="C43">
        <f t="shared" si="19"/>
        <v>17.377285121969834</v>
      </c>
      <c r="D43">
        <f t="shared" si="19"/>
        <v>14.950379947671449</v>
      </c>
      <c r="E43">
        <f t="shared" si="20"/>
        <v>89.91952625259097</v>
      </c>
      <c r="F43">
        <f t="shared" si="20"/>
        <v>88.782354555821868</v>
      </c>
      <c r="G43">
        <f t="shared" si="20"/>
        <v>87.130091040132811</v>
      </c>
      <c r="H43">
        <f t="shared" si="21"/>
        <v>115.08663409507631</v>
      </c>
      <c r="I43">
        <f t="shared" si="21"/>
        <v>113.96636657887072</v>
      </c>
      <c r="J43">
        <f t="shared" si="21"/>
        <v>117.21542262678749</v>
      </c>
      <c r="K43" s="10"/>
      <c r="L43" s="10"/>
      <c r="M43" s="10"/>
      <c r="N43" s="10"/>
      <c r="O43" s="10"/>
      <c r="P43" s="10"/>
      <c r="Q43">
        <f t="shared" si="17"/>
        <v>17.472315869108304</v>
      </c>
      <c r="R43">
        <f t="shared" si="18"/>
        <v>2.5707689685354316</v>
      </c>
      <c r="S43">
        <f t="shared" si="22"/>
        <v>88.61065728284855</v>
      </c>
      <c r="T43">
        <f t="shared" si="23"/>
        <v>1.4026215335168746</v>
      </c>
      <c r="U43">
        <f t="shared" si="24"/>
        <v>115.4228077669115</v>
      </c>
      <c r="V43">
        <f t="shared" si="25"/>
        <v>1.6504092988869457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3590-DBEA-E846-B2E6-C62B61D3D099}">
  <dimension ref="A1:V43"/>
  <sheetViews>
    <sheetView topLeftCell="A3"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0.53250002861022949</v>
      </c>
      <c r="C3" s="2">
        <v>0.52460002899169922</v>
      </c>
      <c r="D3" s="2">
        <v>0.5275999903678894</v>
      </c>
      <c r="E3" s="2">
        <v>0.55510002374649048</v>
      </c>
      <c r="F3" s="2">
        <v>0.56080001592636108</v>
      </c>
      <c r="G3" s="2">
        <v>0.55549997091293335</v>
      </c>
      <c r="H3" s="2">
        <v>0.55500000715255737</v>
      </c>
      <c r="I3" s="2">
        <v>0.5285000205039978</v>
      </c>
      <c r="J3" s="2">
        <v>0.53299999237060547</v>
      </c>
      <c r="K3" s="2">
        <v>0.52569997310638428</v>
      </c>
      <c r="L3" s="2">
        <v>0.53839999437332153</v>
      </c>
      <c r="M3" s="2">
        <v>0.56950002908706665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0.55089998245239258</v>
      </c>
      <c r="C4" s="2">
        <v>0.52660000324249268</v>
      </c>
      <c r="D4" s="2">
        <v>0.51490002870559692</v>
      </c>
      <c r="E4" s="2">
        <v>0.53439998626708984</v>
      </c>
      <c r="F4" s="2">
        <v>0.52480000257492065</v>
      </c>
      <c r="G4" s="2">
        <v>0.51770001649856567</v>
      </c>
      <c r="H4" s="2">
        <v>0.54030001163482666</v>
      </c>
      <c r="I4" s="2">
        <v>0.52219998836517334</v>
      </c>
      <c r="J4" s="2">
        <v>0.52700001001358032</v>
      </c>
      <c r="K4" s="2">
        <v>0.48750001192092896</v>
      </c>
      <c r="L4" s="2">
        <v>0.48989999294281006</v>
      </c>
      <c r="M4" s="2">
        <v>0.48519998788833618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0.5252000093460083</v>
      </c>
      <c r="C5" s="2">
        <v>0.50730001926422119</v>
      </c>
      <c r="D5" s="2">
        <v>0.53700000047683716</v>
      </c>
      <c r="E5" s="2">
        <v>0.49979999661445618</v>
      </c>
      <c r="F5" s="2">
        <v>0.51029998064041138</v>
      </c>
      <c r="G5" s="2">
        <v>0.51099997758865356</v>
      </c>
      <c r="H5" s="2">
        <v>0.53579998016357422</v>
      </c>
      <c r="I5" s="2">
        <v>0.5</v>
      </c>
      <c r="J5" s="2">
        <v>0.50470000505447388</v>
      </c>
      <c r="K5" s="2">
        <v>0.53380000591278076</v>
      </c>
      <c r="L5" s="2">
        <v>0.5317000150680542</v>
      </c>
      <c r="M5" s="2">
        <v>0.5461999773979187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0.50819998979568481</v>
      </c>
      <c r="C6" s="2">
        <v>0.53829997777938843</v>
      </c>
      <c r="D6" s="2">
        <v>0.56040000915527344</v>
      </c>
      <c r="E6" s="2">
        <v>0.56669998168945312</v>
      </c>
      <c r="F6" s="2">
        <v>0.53350001573562622</v>
      </c>
      <c r="G6" s="2">
        <v>0.54989999532699585</v>
      </c>
      <c r="H6" s="2">
        <v>0.56050002574920654</v>
      </c>
      <c r="I6" s="2">
        <v>0.54409998655319214</v>
      </c>
      <c r="J6" s="2">
        <v>0.54890000820159912</v>
      </c>
      <c r="K6" s="2">
        <v>0.51620000600814819</v>
      </c>
      <c r="L6" s="2">
        <v>0.49309998750686646</v>
      </c>
      <c r="M6" s="2">
        <v>0.49029999971389771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0.5023999810218811</v>
      </c>
      <c r="C7" s="2">
        <v>0.48930001258850098</v>
      </c>
      <c r="D7" s="2">
        <v>0.52389997243881226</v>
      </c>
      <c r="E7" s="2">
        <v>0.52929997444152832</v>
      </c>
      <c r="F7" s="2">
        <v>0.54549998044967651</v>
      </c>
      <c r="G7" s="2">
        <v>0.54680001735687256</v>
      </c>
      <c r="H7" s="2">
        <v>0.53759998083114624</v>
      </c>
      <c r="I7" s="2">
        <v>0.50309997797012329</v>
      </c>
      <c r="J7" s="2">
        <v>0.50040000677108765</v>
      </c>
      <c r="K7" s="2">
        <v>4.5000001788139343E-2</v>
      </c>
      <c r="L7" s="2">
        <v>4.4199999421834946E-2</v>
      </c>
      <c r="M7" s="2">
        <v>4.4100001454353333E-2</v>
      </c>
      <c r="N7" s="12" t="s">
        <v>47</v>
      </c>
      <c r="O7" s="12">
        <f>AVERAGE(K7:M7)</f>
        <v>4.4433334221442543E-2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0.4846000075340271</v>
      </c>
      <c r="C8" s="2">
        <v>0.52679997682571411</v>
      </c>
      <c r="D8" s="2">
        <v>0.49709999561309814</v>
      </c>
      <c r="E8" s="2">
        <v>0.56269997358322144</v>
      </c>
      <c r="F8" s="2">
        <v>0.51990002393722534</v>
      </c>
      <c r="G8" s="2">
        <v>0.53899997472763062</v>
      </c>
      <c r="H8" s="2">
        <v>0.52039998769760132</v>
      </c>
      <c r="I8" s="2">
        <v>0.50580000877380371</v>
      </c>
      <c r="J8" s="2">
        <v>0.506600022315979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0.47179999947547913</v>
      </c>
      <c r="C9" s="2">
        <v>0.49140000343322754</v>
      </c>
      <c r="D9" s="2">
        <v>0.50360000133514404</v>
      </c>
      <c r="E9" s="2">
        <v>0.54979997873306274</v>
      </c>
      <c r="F9" s="2">
        <v>0.50440001487731934</v>
      </c>
      <c r="G9" s="2">
        <v>0.50859999656677246</v>
      </c>
      <c r="H9" s="2">
        <v>0.49439999461174011</v>
      </c>
      <c r="I9" s="2">
        <v>0.48359999060630798</v>
      </c>
      <c r="J9" s="2">
        <v>0.48199999332427979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0.48899999260902405</v>
      </c>
      <c r="C10" s="2">
        <v>0.50739997625350952</v>
      </c>
      <c r="D10" s="2">
        <v>0.50779998302459717</v>
      </c>
      <c r="E10" s="2">
        <v>0.56129997968673706</v>
      </c>
      <c r="F10" s="2">
        <v>0.5526999831199646</v>
      </c>
      <c r="G10" s="2">
        <v>0.50849997997283936</v>
      </c>
      <c r="H10" s="2">
        <v>0.50290000438690186</v>
      </c>
      <c r="I10" s="2">
        <v>0.49029999971389771</v>
      </c>
      <c r="J10" s="2">
        <v>0.48069998621940613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380</v>
      </c>
      <c r="C14" s="2">
        <v>378</v>
      </c>
      <c r="D14" s="2">
        <v>377</v>
      </c>
      <c r="E14" s="2">
        <v>387</v>
      </c>
      <c r="F14" s="2">
        <v>385</v>
      </c>
      <c r="G14" s="2">
        <v>390</v>
      </c>
      <c r="H14" s="2">
        <v>390</v>
      </c>
      <c r="I14" s="2">
        <v>387</v>
      </c>
      <c r="J14" s="2">
        <v>387</v>
      </c>
      <c r="K14" s="2">
        <v>377</v>
      </c>
      <c r="L14" s="2">
        <v>375</v>
      </c>
      <c r="M14" s="2">
        <v>382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384</v>
      </c>
      <c r="C15" s="2">
        <v>383</v>
      </c>
      <c r="D15" s="2">
        <v>379</v>
      </c>
      <c r="E15" s="2">
        <v>391</v>
      </c>
      <c r="F15" s="2">
        <v>385</v>
      </c>
      <c r="G15" s="2">
        <v>392</v>
      </c>
      <c r="H15" s="2">
        <v>418</v>
      </c>
      <c r="I15" s="2">
        <v>439</v>
      </c>
      <c r="J15" s="2">
        <v>424</v>
      </c>
      <c r="K15" s="2">
        <v>1402</v>
      </c>
      <c r="L15" s="2">
        <v>1430</v>
      </c>
      <c r="M15" s="2">
        <v>1415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382</v>
      </c>
      <c r="C16" s="2">
        <v>381</v>
      </c>
      <c r="D16" s="2">
        <v>378</v>
      </c>
      <c r="E16" s="2">
        <v>390</v>
      </c>
      <c r="F16" s="2">
        <v>383</v>
      </c>
      <c r="G16" s="2">
        <v>416</v>
      </c>
      <c r="H16" s="2">
        <v>470</v>
      </c>
      <c r="I16" s="2">
        <v>513</v>
      </c>
      <c r="J16" s="2">
        <v>504</v>
      </c>
      <c r="K16" s="2">
        <v>7468</v>
      </c>
      <c r="L16" s="2">
        <v>7453</v>
      </c>
      <c r="M16" s="2">
        <v>7327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495</v>
      </c>
      <c r="C17" s="2">
        <v>483</v>
      </c>
      <c r="D17" s="2">
        <v>503</v>
      </c>
      <c r="E17" s="2">
        <v>6589</v>
      </c>
      <c r="F17" s="2">
        <v>6372</v>
      </c>
      <c r="G17" s="2">
        <v>6472</v>
      </c>
      <c r="H17" s="2">
        <v>541</v>
      </c>
      <c r="I17" s="2">
        <v>706</v>
      </c>
      <c r="J17" s="2">
        <v>789</v>
      </c>
      <c r="K17" s="2">
        <v>1561</v>
      </c>
      <c r="L17" s="2">
        <v>1550</v>
      </c>
      <c r="M17" s="2">
        <v>1437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488</v>
      </c>
      <c r="C18" s="2">
        <v>494</v>
      </c>
      <c r="D18" s="2">
        <v>481</v>
      </c>
      <c r="E18" s="2">
        <v>8153</v>
      </c>
      <c r="F18" s="2">
        <v>8381</v>
      </c>
      <c r="G18" s="2">
        <v>7980</v>
      </c>
      <c r="H18" s="2">
        <v>839</v>
      </c>
      <c r="I18" s="2">
        <v>1359</v>
      </c>
      <c r="J18" s="2">
        <v>1126</v>
      </c>
      <c r="K18" s="2">
        <v>313</v>
      </c>
      <c r="L18" s="2">
        <v>315</v>
      </c>
      <c r="M18" s="2">
        <v>314</v>
      </c>
      <c r="N18" s="12" t="s">
        <v>47</v>
      </c>
      <c r="O18" s="12">
        <f>AVERAGE(K18:M18)</f>
        <v>314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477</v>
      </c>
      <c r="C19" s="2">
        <v>484</v>
      </c>
      <c r="D19" s="2">
        <v>477</v>
      </c>
      <c r="E19" s="2">
        <v>8772</v>
      </c>
      <c r="F19" s="2">
        <v>8359</v>
      </c>
      <c r="G19" s="2">
        <v>8302</v>
      </c>
      <c r="H19" s="2">
        <v>1567</v>
      </c>
      <c r="I19" s="2">
        <v>1583</v>
      </c>
      <c r="J19" s="2">
        <v>1617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478</v>
      </c>
      <c r="C20" s="2">
        <v>488</v>
      </c>
      <c r="D20" s="2">
        <v>480</v>
      </c>
      <c r="E20" s="2">
        <v>8141</v>
      </c>
      <c r="F20" s="2">
        <v>7855</v>
      </c>
      <c r="G20" s="2">
        <v>7577</v>
      </c>
      <c r="H20" s="2">
        <v>1563</v>
      </c>
      <c r="I20" s="2">
        <v>1556</v>
      </c>
      <c r="J20" s="2">
        <v>1576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534</v>
      </c>
      <c r="C21" s="2">
        <v>519</v>
      </c>
      <c r="D21" s="2">
        <v>500</v>
      </c>
      <c r="E21" s="2">
        <v>8240</v>
      </c>
      <c r="F21" s="2">
        <v>8265</v>
      </c>
      <c r="G21" s="2">
        <v>8199</v>
      </c>
      <c r="H21" s="2">
        <v>1543</v>
      </c>
      <c r="I21" s="2">
        <v>1576</v>
      </c>
      <c r="J21" s="2">
        <v>1570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135.22742026610268</v>
      </c>
      <c r="C25" s="9">
        <f t="shared" ref="C25:M27" si="0">(C14-$O$18)/(C3-$O$7)</f>
        <v>133.28704530542629</v>
      </c>
      <c r="D25" s="9">
        <f t="shared" si="0"/>
        <v>130.38979242165425</v>
      </c>
      <c r="E25" s="9">
        <f t="shared" si="0"/>
        <v>142.9503852461859</v>
      </c>
      <c r="F25" s="9">
        <f t="shared" si="0"/>
        <v>137.49918907543588</v>
      </c>
      <c r="G25" s="9">
        <f t="shared" si="0"/>
        <v>148.70859207715799</v>
      </c>
      <c r="H25" s="9">
        <f t="shared" si="0"/>
        <v>148.85421244534277</v>
      </c>
      <c r="I25" s="9">
        <f t="shared" si="0"/>
        <v>150.80566803845093</v>
      </c>
      <c r="J25" s="9">
        <f t="shared" si="0"/>
        <v>149.41666358598005</v>
      </c>
      <c r="K25" s="9">
        <f t="shared" si="0"/>
        <v>130.90456497455591</v>
      </c>
      <c r="L25" s="9">
        <f t="shared" si="0"/>
        <v>123.49011567145938</v>
      </c>
      <c r="M25" s="9">
        <f t="shared" si="0"/>
        <v>129.50735718898085</v>
      </c>
      <c r="N25" s="10"/>
      <c r="O25" s="10"/>
      <c r="P25" s="10"/>
      <c r="Q25">
        <f>AVERAGE(B25:D25)</f>
        <v>132.96808599772774</v>
      </c>
      <c r="R25">
        <f>STDEV(B25:D25)</f>
        <v>2.4345352883705247</v>
      </c>
      <c r="S25">
        <f>AVERAGE(E25:G25)</f>
        <v>143.05272213292656</v>
      </c>
      <c r="T25">
        <f>STDEV(E25:G25)</f>
        <v>5.6054021749152829</v>
      </c>
      <c r="U25">
        <f>AVERAGE(H25:J25)</f>
        <v>149.69218135659125</v>
      </c>
      <c r="V25">
        <f>STDEV(H25:J25)</f>
        <v>1.0044786032615178</v>
      </c>
    </row>
    <row r="26" spans="1:22">
      <c r="A26" s="12" t="s">
        <v>35</v>
      </c>
      <c r="B26" s="9">
        <f t="shared" ref="B26:J32" si="1">(B15-$O$18)/(B4-$O$7)</f>
        <v>138.21245731481974</v>
      </c>
      <c r="C26" s="9">
        <f t="shared" si="1"/>
        <v>143.10404354596241</v>
      </c>
      <c r="D26" s="9">
        <f t="shared" si="1"/>
        <v>138.16068334288695</v>
      </c>
      <c r="E26" s="9">
        <f t="shared" si="1"/>
        <v>157.15355254999346</v>
      </c>
      <c r="F26" s="9">
        <f t="shared" si="1"/>
        <v>147.80376049687652</v>
      </c>
      <c r="G26" s="9">
        <f t="shared" si="1"/>
        <v>164.81193990817803</v>
      </c>
      <c r="H26" s="9">
        <f t="shared" si="1"/>
        <v>209.73379486296753</v>
      </c>
      <c r="I26" s="9">
        <f t="shared" si="1"/>
        <v>261.63399834596896</v>
      </c>
      <c r="J26" s="9">
        <f t="shared" si="1"/>
        <v>227.94777492547314</v>
      </c>
      <c r="K26" s="9">
        <f t="shared" si="0"/>
        <v>2455.6123372878537</v>
      </c>
      <c r="L26" s="9">
        <f t="shared" si="0"/>
        <v>2505.2379973919456</v>
      </c>
      <c r="M26" s="9">
        <f t="shared" si="0"/>
        <v>2497.9203640756205</v>
      </c>
      <c r="N26" s="10"/>
      <c r="O26" s="10"/>
      <c r="P26" s="10"/>
      <c r="Q26">
        <f>AVERAGE(B26:D26)</f>
        <v>139.82572806788971</v>
      </c>
      <c r="R26">
        <f t="shared" ref="R26:R29" si="2">STDEV(B26:D26)</f>
        <v>2.8392225020893913</v>
      </c>
      <c r="S26">
        <f>AVERAGE(E26:G26)</f>
        <v>156.58975098501602</v>
      </c>
      <c r="T26">
        <f t="shared" ref="T26:T29" si="3">STDEV(E26:G26)</f>
        <v>8.5180952022889738</v>
      </c>
      <c r="U26">
        <f t="shared" ref="U26:U29" si="4">AVERAGE(H26:J26)</f>
        <v>233.10518937813654</v>
      </c>
      <c r="V26">
        <f t="shared" ref="V26:V29" si="5">STDEV(H26:J26)</f>
        <v>26.331672435902064</v>
      </c>
    </row>
    <row r="27" spans="1:22">
      <c r="A27" s="12" t="s">
        <v>36</v>
      </c>
      <c r="B27" s="9">
        <f t="shared" si="1"/>
        <v>141.44075186239004</v>
      </c>
      <c r="C27" s="9">
        <f t="shared" si="1"/>
        <v>144.75010227579412</v>
      </c>
      <c r="D27" s="9">
        <f t="shared" si="1"/>
        <v>129.93165064648559</v>
      </c>
      <c r="E27" s="9">
        <f t="shared" si="1"/>
        <v>166.89847166371311</v>
      </c>
      <c r="F27" s="9">
        <f t="shared" si="1"/>
        <v>148.11105394728361</v>
      </c>
      <c r="G27" s="9">
        <f t="shared" si="1"/>
        <v>218.61828626209987</v>
      </c>
      <c r="H27" s="9">
        <f t="shared" si="1"/>
        <v>317.4818667247759</v>
      </c>
      <c r="I27" s="9">
        <f t="shared" si="1"/>
        <v>436.81861503170256</v>
      </c>
      <c r="J27" s="9">
        <f t="shared" si="1"/>
        <v>412.80416775805469</v>
      </c>
      <c r="K27" s="9">
        <f t="shared" si="0"/>
        <v>14618.895020526232</v>
      </c>
      <c r="L27" s="9">
        <f t="shared" si="0"/>
        <v>14651.114637258175</v>
      </c>
      <c r="M27" s="9">
        <f t="shared" si="0"/>
        <v>13976.616611266965</v>
      </c>
      <c r="N27" s="10"/>
      <c r="O27" s="10"/>
      <c r="P27" s="10"/>
      <c r="Q27">
        <f t="shared" ref="Q27:Q29" si="6">AVERAGE(B27:D27)</f>
        <v>138.70750159488992</v>
      </c>
      <c r="R27">
        <f t="shared" si="2"/>
        <v>7.778150161904259</v>
      </c>
      <c r="S27">
        <f t="shared" ref="S27:S29" si="7">AVERAGE(E27:G27)</f>
        <v>177.87593729103219</v>
      </c>
      <c r="T27">
        <f t="shared" si="3"/>
        <v>36.512956821833932</v>
      </c>
      <c r="U27">
        <f t="shared" si="4"/>
        <v>389.03488317151101</v>
      </c>
      <c r="V27">
        <f t="shared" si="5"/>
        <v>63.119323835373919</v>
      </c>
    </row>
    <row r="28" spans="1:22">
      <c r="A28" s="12" t="s">
        <v>37</v>
      </c>
      <c r="B28" s="9">
        <f t="shared" si="1"/>
        <v>390.28247896753874</v>
      </c>
      <c r="C28" s="9">
        <f t="shared" si="1"/>
        <v>342.19764020197704</v>
      </c>
      <c r="D28" s="9">
        <f t="shared" si="1"/>
        <v>366.30272686552468</v>
      </c>
      <c r="E28" s="9">
        <f t="shared" si="1"/>
        <v>12014.935340829612</v>
      </c>
      <c r="F28" s="9">
        <f t="shared" si="1"/>
        <v>12386.85894783104</v>
      </c>
      <c r="G28" s="9">
        <f t="shared" si="1"/>
        <v>12182.801505704183</v>
      </c>
      <c r="H28" s="9">
        <f t="shared" si="1"/>
        <v>439.86562924258715</v>
      </c>
      <c r="I28" s="9">
        <f t="shared" si="1"/>
        <v>784.52303785071251</v>
      </c>
      <c r="J28" s="9">
        <f t="shared" si="1"/>
        <v>941.58846262792849</v>
      </c>
      <c r="K28" s="9"/>
      <c r="L28" s="9"/>
      <c r="M28" s="9"/>
      <c r="N28" s="10"/>
      <c r="O28" s="10"/>
      <c r="P28" s="10"/>
      <c r="Q28">
        <f t="shared" si="6"/>
        <v>366.26094867834678</v>
      </c>
      <c r="R28">
        <f t="shared" si="2"/>
        <v>24.042446606787113</v>
      </c>
      <c r="S28">
        <f t="shared" si="7"/>
        <v>12194.865264788279</v>
      </c>
      <c r="T28">
        <f t="shared" si="3"/>
        <v>186.25504845149189</v>
      </c>
      <c r="U28">
        <f t="shared" si="4"/>
        <v>721.99237657374272</v>
      </c>
      <c r="V28">
        <f t="shared" si="5"/>
        <v>256.63985092899162</v>
      </c>
    </row>
    <row r="29" spans="1:22">
      <c r="A29" s="12" t="s">
        <v>38</v>
      </c>
      <c r="B29" s="9">
        <f t="shared" si="1"/>
        <v>379.94033237058295</v>
      </c>
      <c r="C29" s="9">
        <f t="shared" si="1"/>
        <v>404.61560452383986</v>
      </c>
      <c r="D29" s="9">
        <f t="shared" si="1"/>
        <v>348.30369141197542</v>
      </c>
      <c r="E29" s="9">
        <f t="shared" si="1"/>
        <v>16167.33210691047</v>
      </c>
      <c r="F29" s="9">
        <f t="shared" si="1"/>
        <v>16099.654728016983</v>
      </c>
      <c r="G29" s="9">
        <f t="shared" si="1"/>
        <v>15259.769919760722</v>
      </c>
      <c r="H29" s="9">
        <f t="shared" si="1"/>
        <v>1064.5488773604948</v>
      </c>
      <c r="I29" s="9">
        <f t="shared" si="1"/>
        <v>2278.3431370967351</v>
      </c>
      <c r="J29" s="9">
        <f t="shared" si="1"/>
        <v>1780.8319091821133</v>
      </c>
      <c r="K29" s="9"/>
      <c r="L29" s="9"/>
      <c r="M29" s="9"/>
      <c r="N29" s="10"/>
      <c r="O29" s="10"/>
      <c r="P29" s="10"/>
      <c r="Q29">
        <f t="shared" si="6"/>
        <v>377.61987610213276</v>
      </c>
      <c r="R29">
        <f t="shared" si="2"/>
        <v>28.227580086679144</v>
      </c>
      <c r="S29">
        <f t="shared" si="7"/>
        <v>15842.252251562726</v>
      </c>
      <c r="T29">
        <f t="shared" si="3"/>
        <v>505.57819083658791</v>
      </c>
      <c r="U29">
        <f t="shared" si="4"/>
        <v>1707.9079745464478</v>
      </c>
      <c r="V29">
        <f t="shared" si="5"/>
        <v>610.174197606078</v>
      </c>
    </row>
    <row r="30" spans="1:22">
      <c r="A30" s="12" t="s">
        <v>39</v>
      </c>
      <c r="B30" s="9">
        <f t="shared" si="1"/>
        <v>370.31426930463107</v>
      </c>
      <c r="C30" s="9">
        <f t="shared" si="1"/>
        <v>352.42901350346102</v>
      </c>
      <c r="D30" s="9">
        <f t="shared" si="1"/>
        <v>360.08836943918288</v>
      </c>
      <c r="E30" s="9">
        <f t="shared" si="1"/>
        <v>16319.784754842858</v>
      </c>
      <c r="F30" s="9">
        <f t="shared" si="1"/>
        <v>16920.217912234853</v>
      </c>
      <c r="G30" s="9">
        <f t="shared" si="1"/>
        <v>16151.513963465664</v>
      </c>
      <c r="H30" s="9">
        <f t="shared" si="1"/>
        <v>2632.5373654832374</v>
      </c>
      <c r="I30" s="9">
        <f t="shared" si="1"/>
        <v>2750.5237590713314</v>
      </c>
      <c r="J30" s="9">
        <f t="shared" si="1"/>
        <v>2819.3291155884226</v>
      </c>
      <c r="K30" s="9"/>
      <c r="L30" s="9"/>
      <c r="M30" s="9"/>
      <c r="N30" s="10"/>
      <c r="O30" s="10"/>
      <c r="P30" s="10"/>
      <c r="Q30">
        <f>AVERAGE(B30:D30)</f>
        <v>360.94388408242503</v>
      </c>
      <c r="R30">
        <f>STDEV(B30:D30)</f>
        <v>8.9732671166595139</v>
      </c>
      <c r="S30">
        <f>AVERAGE(E30:G30)</f>
        <v>16463.838876847793</v>
      </c>
      <c r="T30">
        <f>STDEV(E30:G30)</f>
        <v>404.0917380537436</v>
      </c>
      <c r="U30">
        <f>AVERAGE(H30:J30)</f>
        <v>2734.1300800476638</v>
      </c>
      <c r="V30">
        <f>STDEV(H30:J30)</f>
        <v>94.468799139121941</v>
      </c>
    </row>
    <row r="31" spans="1:22">
      <c r="A31" s="12" t="s">
        <v>40</v>
      </c>
      <c r="B31" s="9">
        <f t="shared" si="1"/>
        <v>383.74541894257152</v>
      </c>
      <c r="C31" s="9">
        <f t="shared" si="1"/>
        <v>389.29077263601067</v>
      </c>
      <c r="D31" s="9">
        <f t="shared" si="1"/>
        <v>361.52450055546848</v>
      </c>
      <c r="E31" s="9">
        <f t="shared" si="1"/>
        <v>15487.765338299903</v>
      </c>
      <c r="F31" s="9">
        <f t="shared" si="1"/>
        <v>16394.665781545566</v>
      </c>
      <c r="G31" s="9">
        <f t="shared" si="1"/>
        <v>15647.396914077568</v>
      </c>
      <c r="H31" s="9">
        <f t="shared" si="1"/>
        <v>2775.7612062116491</v>
      </c>
      <c r="I31" s="9">
        <f t="shared" si="1"/>
        <v>2828.0835576723939</v>
      </c>
      <c r="J31" s="9">
        <f t="shared" si="1"/>
        <v>2884.1319916547932</v>
      </c>
      <c r="K31" s="9"/>
      <c r="L31" s="9"/>
      <c r="M31" s="9"/>
      <c r="N31" s="10"/>
      <c r="O31" s="10"/>
      <c r="P31" s="10"/>
      <c r="Q31">
        <f>AVERAGE(B31:D31)</f>
        <v>378.18689737801691</v>
      </c>
      <c r="R31">
        <f t="shared" ref="R31:R32" si="8">STDEV(B31:D31)</f>
        <v>14.694023880489249</v>
      </c>
      <c r="S31">
        <f>AVERAGE(E31:G31)</f>
        <v>15843.276011307678</v>
      </c>
      <c r="T31">
        <f t="shared" ref="T31:T32" si="9">STDEV(E31:G31)</f>
        <v>484.14209591664007</v>
      </c>
      <c r="U31">
        <f t="shared" ref="U31:U32" si="10">AVERAGE(H31:J31)</f>
        <v>2829.3255851796116</v>
      </c>
      <c r="V31">
        <f t="shared" ref="V31:V32" si="11">STDEV(H31:J31)</f>
        <v>54.196067741465406</v>
      </c>
    </row>
    <row r="32" spans="1:22">
      <c r="A32" s="12" t="s">
        <v>41</v>
      </c>
      <c r="B32" s="9">
        <f t="shared" si="1"/>
        <v>494.86392163984527</v>
      </c>
      <c r="C32" s="9">
        <f t="shared" si="1"/>
        <v>442.79648118967685</v>
      </c>
      <c r="D32" s="9">
        <f t="shared" si="1"/>
        <v>401.40998598070377</v>
      </c>
      <c r="E32" s="9">
        <f t="shared" si="1"/>
        <v>15334.709773862161</v>
      </c>
      <c r="F32" s="9">
        <f t="shared" si="1"/>
        <v>15643.363610873977</v>
      </c>
      <c r="G32" s="9">
        <f t="shared" si="1"/>
        <v>16991.093999511526</v>
      </c>
      <c r="H32" s="9">
        <f t="shared" si="1"/>
        <v>2680.6746923532246</v>
      </c>
      <c r="I32" s="9">
        <f t="shared" si="1"/>
        <v>2830.4425911861654</v>
      </c>
      <c r="J32" s="9">
        <f t="shared" si="1"/>
        <v>2878.973201934909</v>
      </c>
      <c r="K32" s="9"/>
      <c r="L32" s="9"/>
      <c r="M32" s="9"/>
      <c r="N32" s="10"/>
      <c r="O32" s="10"/>
      <c r="P32" s="10"/>
      <c r="Q32">
        <f t="shared" ref="Q32" si="12">AVERAGE(B32:D32)</f>
        <v>446.35679627007534</v>
      </c>
      <c r="R32">
        <f t="shared" si="8"/>
        <v>46.82858534217668</v>
      </c>
      <c r="S32">
        <f t="shared" ref="S32" si="13">AVERAGE(E32:G32)</f>
        <v>15989.722461415889</v>
      </c>
      <c r="T32">
        <f t="shared" si="9"/>
        <v>880.83796225897675</v>
      </c>
      <c r="U32">
        <f t="shared" si="10"/>
        <v>2796.6968284914328</v>
      </c>
      <c r="V32">
        <f t="shared" si="11"/>
        <v>103.36661501890364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-1.2715991665915016</v>
      </c>
      <c r="C36">
        <f t="shared" ref="C36:D36" si="14">(C25-$Q$16)/$Q$15*100</f>
        <v>-1.3469330548811471</v>
      </c>
      <c r="D36">
        <f t="shared" si="14"/>
        <v>-1.4594171517779921</v>
      </c>
      <c r="E36">
        <f>(E25-$R$16)/$R$15*100</f>
        <v>4.4593564180998649E-2</v>
      </c>
      <c r="F36">
        <f t="shared" ref="F36:G36" si="15">(F25-$R$16)/$R$15*100</f>
        <v>1.3785402257465114E-2</v>
      </c>
      <c r="G36">
        <f t="shared" si="15"/>
        <v>7.7136837782061624E-2</v>
      </c>
      <c r="H36">
        <f>(H25-$S$16)/$S$15*100</f>
        <v>-6.0675723834861188E-2</v>
      </c>
      <c r="I36">
        <f t="shared" ref="I36:J36" si="16">(I25-$S$16)/$S$15*100</f>
        <v>2.7306944925651191E-2</v>
      </c>
      <c r="J36">
        <f t="shared" si="16"/>
        <v>-3.531724138953752E-2</v>
      </c>
      <c r="K36" s="10"/>
      <c r="L36" s="10"/>
      <c r="M36" s="10"/>
      <c r="N36" s="10"/>
      <c r="O36" s="10"/>
      <c r="P36" s="10"/>
      <c r="Q36">
        <f t="shared" ref="Q36:Q43" si="17">AVERAGE(B36:D36)</f>
        <v>-1.3593164577502137</v>
      </c>
      <c r="R36">
        <f t="shared" ref="R36:R43" si="18">STDEV(B36:D36)</f>
        <v>9.4519365157841567E-2</v>
      </c>
      <c r="S36">
        <f>AVERAGE(E36:G36)</f>
        <v>4.5171934740175133E-2</v>
      </c>
      <c r="T36">
        <f>STDEV(E36:G36)</f>
        <v>3.1679677715131006E-2</v>
      </c>
      <c r="U36">
        <f>AVERAGE(H36:J36)</f>
        <v>-2.2895340099582506E-2</v>
      </c>
      <c r="V36">
        <f>STDEV(H36:J36)</f>
        <v>4.5287583555523807E-2</v>
      </c>
    </row>
    <row r="37" spans="1:22">
      <c r="A37" s="12" t="s">
        <v>35</v>
      </c>
      <c r="B37">
        <f t="shared" ref="B37:D43" si="19">(B26-$Q$16)/$Q$15*100</f>
        <v>-1.1557069024024633</v>
      </c>
      <c r="C37">
        <f t="shared" si="19"/>
        <v>-0.96579401537592036</v>
      </c>
      <c r="D37">
        <f t="shared" si="19"/>
        <v>-1.1577169956560562</v>
      </c>
      <c r="E37">
        <f t="shared" ref="E37:G43" si="20">(E26-$R$16)/$R$15*100</f>
        <v>0.1248646577935654</v>
      </c>
      <c r="F37">
        <f t="shared" si="20"/>
        <v>7.2023061472117775E-2</v>
      </c>
      <c r="G37">
        <f t="shared" si="20"/>
        <v>0.16814705498009513</v>
      </c>
      <c r="H37">
        <f t="shared" ref="H37:J43" si="21">(H26-$S$16)/$S$15*100</f>
        <v>2.6841205979696818</v>
      </c>
      <c r="I37">
        <f t="shared" si="21"/>
        <v>5.024075669340351</v>
      </c>
      <c r="J37">
        <f t="shared" si="21"/>
        <v>3.5053099605713776</v>
      </c>
      <c r="K37" s="10"/>
      <c r="L37" s="10"/>
      <c r="M37" s="10"/>
      <c r="N37" s="10"/>
      <c r="O37" s="10"/>
      <c r="P37" s="10"/>
      <c r="Q37">
        <f t="shared" si="17"/>
        <v>-1.0930726378114801</v>
      </c>
      <c r="R37">
        <f t="shared" si="18"/>
        <v>0.11023110230575733</v>
      </c>
      <c r="S37">
        <f t="shared" ref="S37:S43" si="22">AVERAGE(E37:G37)</f>
        <v>0.1216782580819261</v>
      </c>
      <c r="T37">
        <f t="shared" ref="T37:T43" si="23">STDEV(E37:G37)</f>
        <v>4.8141150685480846E-2</v>
      </c>
      <c r="U37">
        <f t="shared" ref="U37:U43" si="24">AVERAGE(H37:J37)</f>
        <v>3.7378354092938033</v>
      </c>
      <c r="V37">
        <f t="shared" ref="V37:V43" si="25">STDEV(H37:J37)</f>
        <v>1.1871809033319247</v>
      </c>
    </row>
    <row r="38" spans="1:22">
      <c r="A38" s="12" t="s">
        <v>36</v>
      </c>
      <c r="B38">
        <f t="shared" si="19"/>
        <v>-1.0303703124436054</v>
      </c>
      <c r="C38">
        <f t="shared" si="19"/>
        <v>-0.90188677735007461</v>
      </c>
      <c r="D38">
        <f t="shared" si="19"/>
        <v>-1.4772042300545249</v>
      </c>
      <c r="E38">
        <f t="shared" si="20"/>
        <v>0.17993936737715105</v>
      </c>
      <c r="F38">
        <f t="shared" si="20"/>
        <v>7.3759771376080058E-2</v>
      </c>
      <c r="G38">
        <f t="shared" si="20"/>
        <v>0.47224079497061078</v>
      </c>
      <c r="H38">
        <f t="shared" si="21"/>
        <v>7.5420138288898073</v>
      </c>
      <c r="I38">
        <f t="shared" si="21"/>
        <v>12.922390217840512</v>
      </c>
      <c r="J38">
        <f t="shared" si="21"/>
        <v>11.839682946711212</v>
      </c>
      <c r="K38" s="10"/>
      <c r="L38" s="10"/>
      <c r="M38" s="10"/>
      <c r="N38" s="10"/>
      <c r="O38" s="10"/>
      <c r="P38" s="10"/>
      <c r="Q38">
        <f t="shared" si="17"/>
        <v>-1.1364871066160684</v>
      </c>
      <c r="R38">
        <f t="shared" si="18"/>
        <v>0.30198199176551088</v>
      </c>
      <c r="S38">
        <f t="shared" si="22"/>
        <v>0.24197997790794731</v>
      </c>
      <c r="T38">
        <f t="shared" si="23"/>
        <v>0.2063578434601207</v>
      </c>
      <c r="U38">
        <f t="shared" si="24"/>
        <v>10.768028997813843</v>
      </c>
      <c r="V38">
        <f t="shared" si="25"/>
        <v>2.8457765480330739</v>
      </c>
    </row>
    <row r="39" spans="1:22">
      <c r="A39" s="12" t="s">
        <v>37</v>
      </c>
      <c r="B39">
        <f t="shared" si="19"/>
        <v>8.6307597533695208</v>
      </c>
      <c r="C39">
        <f t="shared" si="19"/>
        <v>6.7638948713738811</v>
      </c>
      <c r="D39">
        <f t="shared" si="19"/>
        <v>7.6997603317748453</v>
      </c>
      <c r="E39">
        <f t="shared" si="20"/>
        <v>67.140699337795922</v>
      </c>
      <c r="F39">
        <f t="shared" si="20"/>
        <v>69.242675188374818</v>
      </c>
      <c r="G39">
        <f t="shared" si="20"/>
        <v>68.089417348842446</v>
      </c>
      <c r="H39">
        <f t="shared" si="21"/>
        <v>13.059766872975075</v>
      </c>
      <c r="I39">
        <f t="shared" si="21"/>
        <v>28.598874564955484</v>
      </c>
      <c r="J39">
        <f t="shared" si="21"/>
        <v>35.680273337598216</v>
      </c>
      <c r="K39" s="10"/>
      <c r="L39" s="10"/>
      <c r="M39" s="10"/>
      <c r="N39" s="10"/>
      <c r="O39" s="10"/>
      <c r="P39" s="10"/>
      <c r="Q39">
        <f t="shared" si="17"/>
        <v>7.6981383188394163</v>
      </c>
      <c r="R39">
        <f t="shared" si="18"/>
        <v>0.93343349795345387</v>
      </c>
      <c r="S39">
        <f t="shared" si="22"/>
        <v>68.157597291671053</v>
      </c>
      <c r="T39">
        <f t="shared" si="23"/>
        <v>1.0526452382247797</v>
      </c>
      <c r="U39">
        <f t="shared" si="24"/>
        <v>25.779638258509589</v>
      </c>
      <c r="V39">
        <f t="shared" si="25"/>
        <v>11.570777769566817</v>
      </c>
    </row>
    <row r="40" spans="1:22">
      <c r="A40" s="12" t="s">
        <v>38</v>
      </c>
      <c r="B40">
        <f t="shared" si="19"/>
        <v>8.2292321454588251</v>
      </c>
      <c r="C40">
        <f t="shared" si="19"/>
        <v>9.1872347138191515</v>
      </c>
      <c r="D40">
        <f t="shared" si="19"/>
        <v>7.0009586291872292</v>
      </c>
      <c r="E40">
        <f t="shared" si="20"/>
        <v>90.608523267268396</v>
      </c>
      <c r="F40">
        <f t="shared" si="20"/>
        <v>90.226035537566318</v>
      </c>
      <c r="G40">
        <f t="shared" si="20"/>
        <v>85.479314568558394</v>
      </c>
      <c r="H40">
        <f t="shared" si="21"/>
        <v>41.224025128967298</v>
      </c>
      <c r="I40">
        <f t="shared" si="21"/>
        <v>95.948743782539907</v>
      </c>
      <c r="J40">
        <f t="shared" si="21"/>
        <v>73.518120341844607</v>
      </c>
      <c r="K40" s="10"/>
      <c r="L40" s="10"/>
      <c r="M40" s="10"/>
      <c r="N40" s="10"/>
      <c r="O40" s="10"/>
      <c r="P40" s="10"/>
      <c r="Q40">
        <f t="shared" si="17"/>
        <v>8.1391418294884019</v>
      </c>
      <c r="R40">
        <f t="shared" si="18"/>
        <v>1.0959187827262089</v>
      </c>
      <c r="S40">
        <f t="shared" si="22"/>
        <v>88.771291124464369</v>
      </c>
      <c r="T40">
        <f t="shared" si="23"/>
        <v>2.8573425502237368</v>
      </c>
      <c r="U40">
        <f t="shared" si="24"/>
        <v>70.230296417783947</v>
      </c>
      <c r="V40">
        <f t="shared" si="25"/>
        <v>27.510108097659092</v>
      </c>
    </row>
    <row r="41" spans="1:22">
      <c r="A41" s="12" t="s">
        <v>39</v>
      </c>
      <c r="B41">
        <f t="shared" si="19"/>
        <v>7.8555060490208914</v>
      </c>
      <c r="C41">
        <f t="shared" si="19"/>
        <v>7.1611217728563519</v>
      </c>
      <c r="D41">
        <f t="shared" si="19"/>
        <v>7.4584916503934036</v>
      </c>
      <c r="E41">
        <f t="shared" si="20"/>
        <v>91.470129732354792</v>
      </c>
      <c r="F41">
        <f t="shared" si="20"/>
        <v>94.863557772323119</v>
      </c>
      <c r="G41">
        <f t="shared" si="20"/>
        <v>90.519124920683083</v>
      </c>
      <c r="H41">
        <f t="shared" si="21"/>
        <v>111.9178253148439</v>
      </c>
      <c r="I41">
        <f t="shared" si="21"/>
        <v>117.23732006633595</v>
      </c>
      <c r="J41">
        <f t="shared" si="21"/>
        <v>120.33945516629498</v>
      </c>
      <c r="K41" s="10"/>
      <c r="L41" s="10"/>
      <c r="M41" s="10"/>
      <c r="N41" s="10"/>
      <c r="O41" s="10"/>
      <c r="P41" s="10"/>
      <c r="Q41">
        <f t="shared" si="17"/>
        <v>7.4917064907568829</v>
      </c>
      <c r="R41">
        <f t="shared" si="18"/>
        <v>0.34838168717861223</v>
      </c>
      <c r="S41">
        <f t="shared" si="22"/>
        <v>92.284270808453655</v>
      </c>
      <c r="T41">
        <f t="shared" si="23"/>
        <v>2.2837783319415803</v>
      </c>
      <c r="U41">
        <f t="shared" si="24"/>
        <v>116.49820018249163</v>
      </c>
      <c r="V41">
        <f t="shared" si="25"/>
        <v>4.2591884192570735</v>
      </c>
    </row>
    <row r="42" spans="1:22">
      <c r="A42" s="12" t="s">
        <v>40</v>
      </c>
      <c r="B42">
        <f t="shared" si="19"/>
        <v>8.3769623381050415</v>
      </c>
      <c r="C42">
        <f t="shared" si="19"/>
        <v>8.5922573527977129</v>
      </c>
      <c r="D42">
        <f t="shared" si="19"/>
        <v>7.514248575356933</v>
      </c>
      <c r="E42">
        <f t="shared" si="20"/>
        <v>86.767861073244617</v>
      </c>
      <c r="F42">
        <f t="shared" si="20"/>
        <v>91.893329838055649</v>
      </c>
      <c r="G42">
        <f t="shared" si="20"/>
        <v>87.670040206157836</v>
      </c>
      <c r="H42">
        <f t="shared" si="21"/>
        <v>118.37516709700853</v>
      </c>
      <c r="I42">
        <f t="shared" si="21"/>
        <v>120.73415498973823</v>
      </c>
      <c r="J42">
        <f t="shared" si="21"/>
        <v>123.26113578245237</v>
      </c>
      <c r="K42" s="10"/>
      <c r="L42" s="10"/>
      <c r="M42" s="10"/>
      <c r="N42" s="10"/>
      <c r="O42" s="10"/>
      <c r="P42" s="10"/>
      <c r="Q42">
        <f t="shared" si="17"/>
        <v>8.1611560887532288</v>
      </c>
      <c r="R42">
        <f t="shared" si="18"/>
        <v>0.57048662035521369</v>
      </c>
      <c r="S42">
        <f t="shared" si="22"/>
        <v>88.777077039152687</v>
      </c>
      <c r="T42">
        <f t="shared" si="23"/>
        <v>2.7361936018799651</v>
      </c>
      <c r="U42">
        <f t="shared" si="24"/>
        <v>120.79015262306638</v>
      </c>
      <c r="V42">
        <f t="shared" si="25"/>
        <v>2.4434656330687816</v>
      </c>
    </row>
    <row r="43" spans="1:22">
      <c r="A43" s="12" t="s">
        <v>41</v>
      </c>
      <c r="B43">
        <f t="shared" si="19"/>
        <v>12.69107122878617</v>
      </c>
      <c r="C43">
        <f t="shared" si="19"/>
        <v>10.669584236893929</v>
      </c>
      <c r="D43">
        <f t="shared" si="19"/>
        <v>9.0627785060645181</v>
      </c>
      <c r="E43">
        <f t="shared" si="20"/>
        <v>85.902847145146168</v>
      </c>
      <c r="F43">
        <f t="shared" si="20"/>
        <v>87.647245455374573</v>
      </c>
      <c r="G43">
        <f t="shared" si="20"/>
        <v>95.264123428911077</v>
      </c>
      <c r="H43">
        <f t="shared" si="21"/>
        <v>114.08812860023556</v>
      </c>
      <c r="I43">
        <f t="shared" si="21"/>
        <v>120.84051357917789</v>
      </c>
      <c r="J43">
        <f t="shared" si="21"/>
        <v>123.02854832889581</v>
      </c>
      <c r="K43" s="10"/>
      <c r="L43" s="10"/>
      <c r="M43" s="10"/>
      <c r="N43" s="10"/>
      <c r="O43" s="10"/>
      <c r="P43" s="10"/>
      <c r="Q43">
        <f t="shared" si="17"/>
        <v>10.807811323914871</v>
      </c>
      <c r="R43">
        <f t="shared" si="18"/>
        <v>1.8180916000379268</v>
      </c>
      <c r="S43">
        <f t="shared" si="22"/>
        <v>89.604738676477268</v>
      </c>
      <c r="T43">
        <f t="shared" si="23"/>
        <v>4.9781731788118924</v>
      </c>
      <c r="U43">
        <f t="shared" si="24"/>
        <v>119.31906350276977</v>
      </c>
      <c r="V43">
        <f t="shared" si="25"/>
        <v>4.6603523453067455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B42B-CECB-3A4A-AFF7-8C857F1879BA}">
  <dimension ref="A1:V43"/>
  <sheetViews>
    <sheetView topLeftCell="A7"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0.54869997501373291</v>
      </c>
      <c r="C3" s="2">
        <v>0.54369997978210449</v>
      </c>
      <c r="D3" s="2">
        <v>0.54699999094009399</v>
      </c>
      <c r="E3" s="2">
        <v>0.5461999773979187</v>
      </c>
      <c r="F3" s="2">
        <v>0.57039999961853027</v>
      </c>
      <c r="G3" s="2">
        <v>0.56760001182556152</v>
      </c>
      <c r="H3" s="2">
        <v>0.56690001487731934</v>
      </c>
      <c r="I3" s="2">
        <v>0.5404999852180481</v>
      </c>
      <c r="J3" s="2">
        <v>0.53990000486373901</v>
      </c>
      <c r="K3" s="2">
        <v>0.56400001049041748</v>
      </c>
      <c r="L3" s="2">
        <v>0.569100022315979</v>
      </c>
      <c r="M3" s="2">
        <v>0.55099999904632568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0.54530000686645508</v>
      </c>
      <c r="C4" s="2">
        <v>0.57169997692108154</v>
      </c>
      <c r="D4" s="2">
        <v>0.55739998817443848</v>
      </c>
      <c r="E4" s="2">
        <v>0.56440001726150513</v>
      </c>
      <c r="F4" s="2">
        <v>0.5899999737739563</v>
      </c>
      <c r="G4" s="2">
        <v>0.59600001573562622</v>
      </c>
      <c r="H4" s="2">
        <v>0.57480001449584961</v>
      </c>
      <c r="I4" s="2">
        <v>0.5504000186920166</v>
      </c>
      <c r="J4" s="2">
        <v>0.54629999399185181</v>
      </c>
      <c r="K4" s="2">
        <v>0.51599997282028198</v>
      </c>
      <c r="L4" s="2">
        <v>0.53250002861022949</v>
      </c>
      <c r="M4" s="2">
        <v>0.50929999351501465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0.55309998989105225</v>
      </c>
      <c r="C5" s="2">
        <v>0.55720001459121704</v>
      </c>
      <c r="D5" s="2">
        <v>0.56220000982284546</v>
      </c>
      <c r="E5" s="2">
        <v>0.53850001096725464</v>
      </c>
      <c r="F5" s="2">
        <v>0.53810000419616699</v>
      </c>
      <c r="G5" s="2">
        <v>0.57770001888275146</v>
      </c>
      <c r="H5" s="2">
        <v>0.53049999475479126</v>
      </c>
      <c r="I5" s="2">
        <v>0.50010001659393311</v>
      </c>
      <c r="J5" s="2">
        <v>0.52170002460479736</v>
      </c>
      <c r="K5" s="2">
        <v>0.50410002470016479</v>
      </c>
      <c r="L5" s="2">
        <v>0.52020001411437988</v>
      </c>
      <c r="M5" s="2">
        <v>0.52530002593994141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0.50010001659393311</v>
      </c>
      <c r="C6" s="2">
        <v>0.53219997882843018</v>
      </c>
      <c r="D6" s="2">
        <v>0.50510001182556152</v>
      </c>
      <c r="E6" s="2">
        <v>0.5406000018119812</v>
      </c>
      <c r="F6" s="2">
        <v>0.52590000629425049</v>
      </c>
      <c r="G6" s="2">
        <v>0.51160001754760742</v>
      </c>
      <c r="H6" s="2">
        <v>0.53329998254776001</v>
      </c>
      <c r="I6" s="2">
        <v>0.51029998064041138</v>
      </c>
      <c r="J6" s="2">
        <v>0.50720000267028809</v>
      </c>
      <c r="K6" s="2">
        <v>0.48550000786781311</v>
      </c>
      <c r="L6" s="2">
        <v>0.50739997625350952</v>
      </c>
      <c r="M6" s="2">
        <v>0.5031999945640564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0.50669997930526733</v>
      </c>
      <c r="C7" s="2">
        <v>0.51940000057220459</v>
      </c>
      <c r="D7" s="2">
        <v>0.50690001249313354</v>
      </c>
      <c r="E7" s="2">
        <v>0.53659999370574951</v>
      </c>
      <c r="F7" s="2">
        <v>0.51700001955032349</v>
      </c>
      <c r="G7" s="2">
        <v>0.53159999847412109</v>
      </c>
      <c r="H7" s="2">
        <v>0.52420002222061157</v>
      </c>
      <c r="I7" s="2">
        <v>0.5130000114440918</v>
      </c>
      <c r="J7" s="2">
        <v>0.51569998264312744</v>
      </c>
      <c r="K7" s="2">
        <v>4.3600000441074371E-2</v>
      </c>
      <c r="L7" s="2">
        <v>4.2899999767541885E-2</v>
      </c>
      <c r="M7" s="2">
        <v>4.2700000107288361E-2</v>
      </c>
      <c r="N7" s="12" t="s">
        <v>47</v>
      </c>
      <c r="O7" s="12">
        <f>AVERAGE(K7:M7)</f>
        <v>4.3066666771968208E-2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0.49919998645782471</v>
      </c>
      <c r="C8" s="2">
        <v>0.54019999504089355</v>
      </c>
      <c r="D8" s="2">
        <v>0.5593000054359436</v>
      </c>
      <c r="E8" s="2">
        <v>0.52700001001358032</v>
      </c>
      <c r="F8" s="2">
        <v>0.52380001544952393</v>
      </c>
      <c r="G8" s="2">
        <v>0.52130001783370972</v>
      </c>
      <c r="H8" s="2">
        <v>0.50499999523162842</v>
      </c>
      <c r="I8" s="2">
        <v>0.51579999923706055</v>
      </c>
      <c r="J8" s="2">
        <v>0.50550001859664917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0.49380001425743103</v>
      </c>
      <c r="C9" s="2">
        <v>0.47450000047683716</v>
      </c>
      <c r="D9" s="2">
        <v>0.51749998331069946</v>
      </c>
      <c r="E9" s="2">
        <v>0.48719999194145203</v>
      </c>
      <c r="F9" s="2">
        <v>0.49430000782012939</v>
      </c>
      <c r="G9" s="2">
        <v>0.49079999327659607</v>
      </c>
      <c r="H9" s="2">
        <v>0.48320001363754272</v>
      </c>
      <c r="I9" s="2">
        <v>0.48359999060630798</v>
      </c>
      <c r="J9" s="2">
        <v>0.48309999704360962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0.51270002126693726</v>
      </c>
      <c r="C10" s="2">
        <v>0.50379997491836548</v>
      </c>
      <c r="D10" s="2">
        <v>0.52939999103546143</v>
      </c>
      <c r="E10" s="2">
        <v>0.53649997711181641</v>
      </c>
      <c r="F10" s="2">
        <v>0.52039998769760132</v>
      </c>
      <c r="G10" s="2">
        <v>0.49909999966621399</v>
      </c>
      <c r="H10" s="2">
        <v>0.50609999895095825</v>
      </c>
      <c r="I10" s="2">
        <v>0.50880002975463867</v>
      </c>
      <c r="J10" s="2">
        <v>0.50089997053146362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357</v>
      </c>
      <c r="C14" s="2">
        <v>356</v>
      </c>
      <c r="D14" s="2">
        <v>358</v>
      </c>
      <c r="E14" s="2">
        <v>359</v>
      </c>
      <c r="F14" s="2">
        <v>362</v>
      </c>
      <c r="G14" s="2">
        <v>374</v>
      </c>
      <c r="H14" s="2">
        <v>365</v>
      </c>
      <c r="I14" s="2">
        <v>370</v>
      </c>
      <c r="J14" s="2">
        <v>368</v>
      </c>
      <c r="K14" s="2">
        <v>361</v>
      </c>
      <c r="L14" s="2">
        <v>357</v>
      </c>
      <c r="M14" s="2">
        <v>358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362</v>
      </c>
      <c r="C15" s="2">
        <v>364</v>
      </c>
      <c r="D15" s="2">
        <v>357</v>
      </c>
      <c r="E15" s="2">
        <v>361</v>
      </c>
      <c r="F15" s="2">
        <v>370</v>
      </c>
      <c r="G15" s="2">
        <v>376</v>
      </c>
      <c r="H15" s="2">
        <v>391</v>
      </c>
      <c r="I15" s="2">
        <v>416</v>
      </c>
      <c r="J15" s="2">
        <v>397</v>
      </c>
      <c r="K15" s="2">
        <v>1458</v>
      </c>
      <c r="L15" s="2">
        <v>1411</v>
      </c>
      <c r="M15" s="2">
        <v>1422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354</v>
      </c>
      <c r="C16" s="2">
        <v>354</v>
      </c>
      <c r="D16" s="2">
        <v>358</v>
      </c>
      <c r="E16" s="2">
        <v>365</v>
      </c>
      <c r="F16" s="2">
        <v>364</v>
      </c>
      <c r="G16" s="2">
        <v>399</v>
      </c>
      <c r="H16" s="2">
        <v>418</v>
      </c>
      <c r="I16" s="2">
        <v>494</v>
      </c>
      <c r="J16" s="2">
        <v>466</v>
      </c>
      <c r="K16" s="2">
        <v>7365</v>
      </c>
      <c r="L16" s="2">
        <v>7274</v>
      </c>
      <c r="M16" s="2">
        <v>7474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426</v>
      </c>
      <c r="C17" s="2">
        <v>407</v>
      </c>
      <c r="D17" s="2">
        <v>411</v>
      </c>
      <c r="E17" s="2">
        <v>5352</v>
      </c>
      <c r="F17" s="2">
        <v>5965</v>
      </c>
      <c r="G17" s="2">
        <v>5603</v>
      </c>
      <c r="H17" s="2">
        <v>471</v>
      </c>
      <c r="I17" s="2">
        <v>674</v>
      </c>
      <c r="J17" s="2">
        <v>692</v>
      </c>
      <c r="K17" s="2">
        <v>1581</v>
      </c>
      <c r="L17" s="2">
        <v>1571</v>
      </c>
      <c r="M17" s="2">
        <v>1498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427</v>
      </c>
      <c r="C18" s="2">
        <v>394</v>
      </c>
      <c r="D18" s="2">
        <v>412</v>
      </c>
      <c r="E18" s="2">
        <v>7863</v>
      </c>
      <c r="F18" s="2">
        <v>8388</v>
      </c>
      <c r="G18" s="2">
        <v>8007</v>
      </c>
      <c r="H18" s="2">
        <v>754</v>
      </c>
      <c r="I18" s="2">
        <v>1408</v>
      </c>
      <c r="J18" s="2">
        <v>1073</v>
      </c>
      <c r="K18" s="2">
        <v>282</v>
      </c>
      <c r="L18" s="2">
        <v>280</v>
      </c>
      <c r="M18" s="2">
        <v>281</v>
      </c>
      <c r="N18" s="12" t="s">
        <v>47</v>
      </c>
      <c r="O18" s="12">
        <f>AVERAGE(K18:M18)</f>
        <v>281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420</v>
      </c>
      <c r="C19" s="2">
        <v>425</v>
      </c>
      <c r="D19" s="2">
        <v>425</v>
      </c>
      <c r="E19" s="2">
        <v>8875</v>
      </c>
      <c r="F19" s="2">
        <v>8691</v>
      </c>
      <c r="G19" s="2">
        <v>8180</v>
      </c>
      <c r="H19" s="2">
        <v>1639</v>
      </c>
      <c r="I19" s="2">
        <v>1625</v>
      </c>
      <c r="J19" s="2">
        <v>1666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421</v>
      </c>
      <c r="C20" s="2">
        <v>419</v>
      </c>
      <c r="D20" s="2">
        <v>426</v>
      </c>
      <c r="E20" s="2">
        <v>8591</v>
      </c>
      <c r="F20" s="2">
        <v>8183</v>
      </c>
      <c r="G20" s="2">
        <v>7296</v>
      </c>
      <c r="H20" s="2">
        <v>1614</v>
      </c>
      <c r="I20" s="2">
        <v>1618</v>
      </c>
      <c r="J20" s="2">
        <v>1559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447</v>
      </c>
      <c r="C21" s="2">
        <v>432</v>
      </c>
      <c r="D21" s="2">
        <v>436</v>
      </c>
      <c r="E21" s="2">
        <v>8313</v>
      </c>
      <c r="F21" s="2">
        <v>8799</v>
      </c>
      <c r="G21" s="2">
        <v>8416</v>
      </c>
      <c r="H21" s="2">
        <v>1639</v>
      </c>
      <c r="I21" s="2">
        <v>1553</v>
      </c>
      <c r="J21" s="2">
        <v>1641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150.30655370445095</v>
      </c>
      <c r="C25" s="9">
        <f t="shared" ref="C25:M27" si="0">(C14-$O$18)/(C3-$O$7)</f>
        <v>149.81024644375091</v>
      </c>
      <c r="D25" s="9">
        <f t="shared" si="0"/>
        <v>152.79799193099348</v>
      </c>
      <c r="E25" s="9">
        <f t="shared" si="0"/>
        <v>155.02849513771974</v>
      </c>
      <c r="F25" s="9">
        <f t="shared" si="0"/>
        <v>153.60303427579561</v>
      </c>
      <c r="G25" s="9">
        <f t="shared" si="0"/>
        <v>177.30045358793708</v>
      </c>
      <c r="H25" s="9">
        <f t="shared" si="0"/>
        <v>160.35634291672909</v>
      </c>
      <c r="I25" s="9">
        <f t="shared" si="0"/>
        <v>178.91845338793345</v>
      </c>
      <c r="J25" s="9">
        <f t="shared" si="0"/>
        <v>175.10902214039851</v>
      </c>
      <c r="K25" s="9">
        <f t="shared" si="0"/>
        <v>153.57051139970395</v>
      </c>
      <c r="L25" s="9">
        <f t="shared" si="0"/>
        <v>144.47753017753536</v>
      </c>
      <c r="M25" s="9">
        <f t="shared" si="0"/>
        <v>151.59469778291469</v>
      </c>
      <c r="N25" s="10"/>
      <c r="O25" s="10"/>
      <c r="P25" s="10"/>
      <c r="Q25">
        <f>AVERAGE(B25:D25)</f>
        <v>150.97159735973176</v>
      </c>
      <c r="R25">
        <f>STDEV(B25:D25)</f>
        <v>1.6010521764472705</v>
      </c>
      <c r="S25">
        <f>AVERAGE(E25:G25)</f>
        <v>161.9773276671508</v>
      </c>
      <c r="T25">
        <f>STDEV(E25:G25)</f>
        <v>13.289342559187174</v>
      </c>
      <c r="U25">
        <f>AVERAGE(H25:J25)</f>
        <v>171.46127281502035</v>
      </c>
      <c r="V25">
        <f>STDEV(H25:J25)</f>
        <v>9.8039554589918581</v>
      </c>
    </row>
    <row r="26" spans="1:22">
      <c r="A26" s="12" t="s">
        <v>35</v>
      </c>
      <c r="B26" s="9">
        <f t="shared" ref="B26:J32" si="1">(B15-$O$18)/(B4-$O$7)</f>
        <v>161.27961553639827</v>
      </c>
      <c r="C26" s="9">
        <f t="shared" si="1"/>
        <v>157.00864551382114</v>
      </c>
      <c r="D26" s="9">
        <f t="shared" si="1"/>
        <v>147.76409934469197</v>
      </c>
      <c r="E26" s="9">
        <f t="shared" si="1"/>
        <v>153.45268037212514</v>
      </c>
      <c r="F26" s="9">
        <f t="shared" si="1"/>
        <v>162.7255075904099</v>
      </c>
      <c r="G26" s="9">
        <f t="shared" si="1"/>
        <v>171.81094281626329</v>
      </c>
      <c r="H26" s="9">
        <f t="shared" si="1"/>
        <v>206.87060623687049</v>
      </c>
      <c r="I26" s="9">
        <f t="shared" si="1"/>
        <v>266.09723072429688</v>
      </c>
      <c r="J26" s="9">
        <f t="shared" si="1"/>
        <v>230.5093755233639</v>
      </c>
      <c r="K26" s="9">
        <f t="shared" si="0"/>
        <v>2488.7230079747446</v>
      </c>
      <c r="L26" s="9">
        <f t="shared" si="0"/>
        <v>2308.7923466349666</v>
      </c>
      <c r="M26" s="9">
        <f t="shared" si="0"/>
        <v>2447.2725018836659</v>
      </c>
      <c r="N26" s="10"/>
      <c r="O26" s="10"/>
      <c r="P26" s="10"/>
      <c r="Q26">
        <f>AVERAGE(B26:D26)</f>
        <v>155.3507867983038</v>
      </c>
      <c r="R26">
        <f t="shared" ref="R26:R29" si="2">STDEV(B26:D26)</f>
        <v>6.9085936428864727</v>
      </c>
      <c r="S26">
        <f>AVERAGE(E26:G26)</f>
        <v>162.66304359293278</v>
      </c>
      <c r="T26">
        <f t="shared" ref="T26:T29" si="3">STDEV(E26:G26)</f>
        <v>9.1792906210228971</v>
      </c>
      <c r="U26">
        <f t="shared" ref="U26:U29" si="4">AVERAGE(H26:J26)</f>
        <v>234.49240416151042</v>
      </c>
      <c r="V26">
        <f t="shared" ref="V26:V29" si="5">STDEV(H26:J26)</f>
        <v>29.813531322084106</v>
      </c>
    </row>
    <row r="27" spans="1:22">
      <c r="A27" s="12" t="s">
        <v>36</v>
      </c>
      <c r="B27" s="9">
        <f t="shared" si="1"/>
        <v>143.12790300361561</v>
      </c>
      <c r="C27" s="9">
        <f t="shared" si="1"/>
        <v>141.98651052229397</v>
      </c>
      <c r="D27" s="9">
        <f t="shared" si="1"/>
        <v>148.324127183743</v>
      </c>
      <c r="E27" s="9">
        <f t="shared" si="1"/>
        <v>169.54853964550571</v>
      </c>
      <c r="F27" s="9">
        <f t="shared" si="1"/>
        <v>167.66547568669401</v>
      </c>
      <c r="G27" s="9">
        <f t="shared" si="1"/>
        <v>220.71200671287116</v>
      </c>
      <c r="H27" s="9">
        <f t="shared" si="1"/>
        <v>281.06408022396823</v>
      </c>
      <c r="I27" s="9">
        <f t="shared" si="1"/>
        <v>466.04914079677798</v>
      </c>
      <c r="J27" s="9">
        <f t="shared" si="1"/>
        <v>386.51714714922645</v>
      </c>
      <c r="K27" s="9">
        <f t="shared" si="0"/>
        <v>15365.482514832027</v>
      </c>
      <c r="L27" s="9">
        <f t="shared" si="0"/>
        <v>14656.280134160312</v>
      </c>
      <c r="M27" s="9">
        <f t="shared" si="0"/>
        <v>14916.014960911298</v>
      </c>
      <c r="N27" s="10"/>
      <c r="O27" s="10"/>
      <c r="P27" s="10"/>
      <c r="Q27">
        <f t="shared" ref="Q27:Q29" si="6">AVERAGE(B27:D27)</f>
        <v>144.47951356988418</v>
      </c>
      <c r="R27">
        <f t="shared" si="2"/>
        <v>3.3780888944795033</v>
      </c>
      <c r="S27">
        <f t="shared" ref="S27:S29" si="7">AVERAGE(E27:G27)</f>
        <v>185.97534068169031</v>
      </c>
      <c r="T27">
        <f t="shared" si="3"/>
        <v>30.097565643911896</v>
      </c>
      <c r="U27">
        <f t="shared" si="4"/>
        <v>377.87678938999085</v>
      </c>
      <c r="V27">
        <f t="shared" si="5"/>
        <v>92.794719652775683</v>
      </c>
    </row>
    <row r="28" spans="1:22">
      <c r="A28" s="12" t="s">
        <v>37</v>
      </c>
      <c r="B28" s="9">
        <f t="shared" si="1"/>
        <v>317.26349960344038</v>
      </c>
      <c r="C28" s="9">
        <f t="shared" si="1"/>
        <v>257.59848469583579</v>
      </c>
      <c r="D28" s="9">
        <f t="shared" si="1"/>
        <v>281.36497374430996</v>
      </c>
      <c r="E28" s="9">
        <f t="shared" si="1"/>
        <v>10192.281889196784</v>
      </c>
      <c r="F28" s="9">
        <f t="shared" si="1"/>
        <v>11772.177964396116</v>
      </c>
      <c r="G28" s="9">
        <f t="shared" si="1"/>
        <v>11358.849890172451</v>
      </c>
      <c r="H28" s="9">
        <f t="shared" si="1"/>
        <v>387.57055851931631</v>
      </c>
      <c r="I28" s="9">
        <f t="shared" si="1"/>
        <v>841.12153036813481</v>
      </c>
      <c r="J28" s="9">
        <f t="shared" si="1"/>
        <v>885.52139700226121</v>
      </c>
      <c r="K28" s="9"/>
      <c r="L28" s="9"/>
      <c r="M28" s="9"/>
      <c r="N28" s="10"/>
      <c r="O28" s="10"/>
      <c r="P28" s="10"/>
      <c r="Q28">
        <f t="shared" si="6"/>
        <v>285.40898601452869</v>
      </c>
      <c r="R28">
        <f t="shared" si="2"/>
        <v>30.037377172656555</v>
      </c>
      <c r="S28">
        <f t="shared" si="7"/>
        <v>11107.769914588449</v>
      </c>
      <c r="T28">
        <f t="shared" si="3"/>
        <v>819.3282417395427</v>
      </c>
      <c r="U28">
        <f t="shared" si="4"/>
        <v>704.73782862990413</v>
      </c>
      <c r="V28">
        <f t="shared" si="5"/>
        <v>275.57058072539934</v>
      </c>
    </row>
    <row r="29" spans="1:22">
      <c r="A29" s="12" t="s">
        <v>38</v>
      </c>
      <c r="B29" s="9">
        <f t="shared" si="1"/>
        <v>314.90403310809114</v>
      </c>
      <c r="C29" s="9">
        <f t="shared" si="1"/>
        <v>237.22883111806254</v>
      </c>
      <c r="D29" s="9">
        <f t="shared" si="1"/>
        <v>282.42902587420053</v>
      </c>
      <c r="E29" s="9">
        <f t="shared" si="1"/>
        <v>15362.691000231676</v>
      </c>
      <c r="F29" s="9">
        <f t="shared" si="1"/>
        <v>17105.780702020787</v>
      </c>
      <c r="G29" s="9">
        <f t="shared" si="1"/>
        <v>15814.683458917718</v>
      </c>
      <c r="H29" s="9">
        <f t="shared" si="1"/>
        <v>983.09542384343888</v>
      </c>
      <c r="I29" s="9">
        <f t="shared" si="1"/>
        <v>2398.2124545478196</v>
      </c>
      <c r="J29" s="9">
        <f t="shared" si="1"/>
        <v>1675.7176724628121</v>
      </c>
      <c r="K29" s="9"/>
      <c r="L29" s="9"/>
      <c r="M29" s="9"/>
      <c r="N29" s="10"/>
      <c r="O29" s="10"/>
      <c r="P29" s="10"/>
      <c r="Q29">
        <f t="shared" si="6"/>
        <v>278.18729670011811</v>
      </c>
      <c r="R29">
        <f t="shared" si="2"/>
        <v>39.010940142960315</v>
      </c>
      <c r="S29">
        <f t="shared" si="7"/>
        <v>16094.385053723394</v>
      </c>
      <c r="T29">
        <f t="shared" si="3"/>
        <v>904.58010354166095</v>
      </c>
      <c r="U29">
        <f t="shared" si="4"/>
        <v>1685.6751836180235</v>
      </c>
      <c r="V29">
        <f t="shared" si="5"/>
        <v>707.61106313334369</v>
      </c>
    </row>
    <row r="30" spans="1:22">
      <c r="A30" s="12" t="s">
        <v>39</v>
      </c>
      <c r="B30" s="9">
        <f t="shared" si="1"/>
        <v>304.73546658623985</v>
      </c>
      <c r="C30" s="9">
        <f t="shared" si="1"/>
        <v>289.66072442059829</v>
      </c>
      <c r="D30" s="9">
        <f t="shared" si="1"/>
        <v>278.94362726102804</v>
      </c>
      <c r="E30" s="9">
        <f t="shared" si="1"/>
        <v>17758.644077784276</v>
      </c>
      <c r="F30" s="9">
        <f t="shared" si="1"/>
        <v>17494.105668214987</v>
      </c>
      <c r="G30" s="9">
        <f t="shared" si="1"/>
        <v>16517.041277993623</v>
      </c>
      <c r="H30" s="9">
        <f t="shared" si="1"/>
        <v>2939.8181865948468</v>
      </c>
      <c r="I30" s="9">
        <f t="shared" si="1"/>
        <v>2843.0404790617208</v>
      </c>
      <c r="J30" s="9">
        <f t="shared" si="1"/>
        <v>2995.0261903364726</v>
      </c>
      <c r="K30" s="9"/>
      <c r="L30" s="9"/>
      <c r="M30" s="9"/>
      <c r="N30" s="10"/>
      <c r="O30" s="10"/>
      <c r="P30" s="10"/>
      <c r="Q30">
        <f>AVERAGE(B30:D30)</f>
        <v>291.11327275595539</v>
      </c>
      <c r="R30">
        <f>STDEV(B30:D30)</f>
        <v>12.957128016821363</v>
      </c>
      <c r="S30">
        <f>AVERAGE(E30:G30)</f>
        <v>17256.597007997629</v>
      </c>
      <c r="T30">
        <f>STDEV(E30:G30)</f>
        <v>653.98941189493303</v>
      </c>
      <c r="U30">
        <f>AVERAGE(H30:J30)</f>
        <v>2925.961618664347</v>
      </c>
      <c r="V30">
        <f>STDEV(H30:J30)</f>
        <v>76.934501129418365</v>
      </c>
    </row>
    <row r="31" spans="1:22">
      <c r="A31" s="12" t="s">
        <v>40</v>
      </c>
      <c r="B31" s="9">
        <f t="shared" si="1"/>
        <v>310.60493034524211</v>
      </c>
      <c r="C31" s="9">
        <f t="shared" si="1"/>
        <v>319.86401888548045</v>
      </c>
      <c r="D31" s="9">
        <f t="shared" si="1"/>
        <v>305.62777727723648</v>
      </c>
      <c r="E31" s="9">
        <f t="shared" si="1"/>
        <v>18710.597762122121</v>
      </c>
      <c r="F31" s="9">
        <f t="shared" si="1"/>
        <v>17512.00383740394</v>
      </c>
      <c r="G31" s="9">
        <f t="shared" si="1"/>
        <v>15667.808458139179</v>
      </c>
      <c r="H31" s="9">
        <f t="shared" si="1"/>
        <v>3028.6275954617104</v>
      </c>
      <c r="I31" s="9">
        <f t="shared" si="1"/>
        <v>3034.9576925598749</v>
      </c>
      <c r="J31" s="9">
        <f t="shared" si="1"/>
        <v>2904.3254500995749</v>
      </c>
      <c r="K31" s="9"/>
      <c r="L31" s="9"/>
      <c r="M31" s="9"/>
      <c r="N31" s="10"/>
      <c r="O31" s="10"/>
      <c r="P31" s="10"/>
      <c r="Q31">
        <f>AVERAGE(B31:D31)</f>
        <v>312.03224216931966</v>
      </c>
      <c r="R31">
        <f t="shared" ref="R31:R32" si="8">STDEV(B31:D31)</f>
        <v>7.2246493385103445</v>
      </c>
      <c r="S31">
        <f>AVERAGE(E31:G31)</f>
        <v>17296.803352555082</v>
      </c>
      <c r="T31">
        <f t="shared" ref="T31:T32" si="9">STDEV(E31:G31)</f>
        <v>1532.7671459219227</v>
      </c>
      <c r="U31">
        <f t="shared" ref="U31:U32" si="10">AVERAGE(H31:J31)</f>
        <v>2989.3035793737199</v>
      </c>
      <c r="V31">
        <f t="shared" ref="V31:V32" si="11">STDEV(H31:J31)</f>
        <v>73.661247433898637</v>
      </c>
    </row>
    <row r="32" spans="1:22">
      <c r="A32" s="12" t="s">
        <v>41</v>
      </c>
      <c r="B32" s="9">
        <f t="shared" si="1"/>
        <v>353.46722802197871</v>
      </c>
      <c r="C32" s="9">
        <f t="shared" si="1"/>
        <v>327.73840599347329</v>
      </c>
      <c r="D32" s="9">
        <f t="shared" si="1"/>
        <v>318.71145213981202</v>
      </c>
      <c r="E32" s="9">
        <f t="shared" si="1"/>
        <v>16277.782289298679</v>
      </c>
      <c r="F32" s="9">
        <f t="shared" si="1"/>
        <v>17844.972530897492</v>
      </c>
      <c r="G32" s="9">
        <f t="shared" si="1"/>
        <v>17838.608306043516</v>
      </c>
      <c r="H32" s="9">
        <f t="shared" si="1"/>
        <v>2932.8342165117647</v>
      </c>
      <c r="I32" s="9">
        <f t="shared" si="1"/>
        <v>2731.1764651211597</v>
      </c>
      <c r="J32" s="9">
        <f t="shared" si="1"/>
        <v>2970.5134791033506</v>
      </c>
      <c r="K32" s="9"/>
      <c r="L32" s="9"/>
      <c r="M32" s="9"/>
      <c r="N32" s="10"/>
      <c r="O32" s="10"/>
      <c r="P32" s="10"/>
      <c r="Q32">
        <f t="shared" ref="Q32" si="12">AVERAGE(B32:D32)</f>
        <v>333.30569538508803</v>
      </c>
      <c r="R32">
        <f t="shared" si="8"/>
        <v>18.034329005270454</v>
      </c>
      <c r="S32">
        <f t="shared" ref="S32" si="13">AVERAGE(E32:G32)</f>
        <v>17320.454375413228</v>
      </c>
      <c r="T32">
        <f t="shared" si="9"/>
        <v>902.98612127282934</v>
      </c>
      <c r="U32">
        <f t="shared" si="10"/>
        <v>2878.1747202454249</v>
      </c>
      <c r="V32">
        <f t="shared" si="11"/>
        <v>128.69070271214375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-0.68616089977672257</v>
      </c>
      <c r="C36">
        <f t="shared" ref="C36:D36" si="14">(C25-$Q$16)/$Q$15*100</f>
        <v>-0.7054297300248118</v>
      </c>
      <c r="D36">
        <f t="shared" si="14"/>
        <v>-0.5894323123425288</v>
      </c>
      <c r="E36">
        <f>(E25-$R$16)/$R$15*100</f>
        <v>0.11285461251113225</v>
      </c>
      <c r="F36">
        <f t="shared" ref="F36:G36" si="15">(F25-$R$16)/$R$15*100</f>
        <v>0.10479843040463212</v>
      </c>
      <c r="G36">
        <f t="shared" si="15"/>
        <v>0.2387275550352497</v>
      </c>
      <c r="H36">
        <f>(H25-$S$16)/$S$15*100</f>
        <v>0.45790545161087026</v>
      </c>
      <c r="I36">
        <f t="shared" ref="I36:J36" si="16">(I25-$S$16)/$S$15*100</f>
        <v>1.2947905044153951</v>
      </c>
      <c r="J36">
        <f t="shared" si="16"/>
        <v>1.123039771884514</v>
      </c>
      <c r="K36" s="10"/>
      <c r="L36" s="10"/>
      <c r="M36" s="10"/>
      <c r="N36" s="10"/>
      <c r="O36" s="10"/>
      <c r="P36" s="10"/>
      <c r="Q36">
        <f t="shared" ref="Q36:Q43" si="17">AVERAGE(B36:D36)</f>
        <v>-0.66034098071468772</v>
      </c>
      <c r="R36">
        <f t="shared" ref="R36:R43" si="18">STDEV(B36:D36)</f>
        <v>6.2159885718339511E-2</v>
      </c>
      <c r="S36">
        <f>AVERAGE(E36:G36)</f>
        <v>0.15212686598367134</v>
      </c>
      <c r="T36">
        <f>STDEV(E36:G36)</f>
        <v>7.5106491235374606E-2</v>
      </c>
      <c r="U36">
        <f>AVERAGE(H36:J36)</f>
        <v>0.95857857597025975</v>
      </c>
      <c r="V36">
        <f>STDEV(H36:J36)</f>
        <v>0.44201782953074181</v>
      </c>
    </row>
    <row r="37" spans="1:22">
      <c r="A37" s="12" t="s">
        <v>35</v>
      </c>
      <c r="B37">
        <f t="shared" ref="B37:D43" si="19">(B26-$Q$16)/$Q$15*100</f>
        <v>-0.26013838815086082</v>
      </c>
      <c r="C37">
        <f t="shared" si="19"/>
        <v>-0.42595622495550162</v>
      </c>
      <c r="D37">
        <f t="shared" si="19"/>
        <v>-0.78487015783313352</v>
      </c>
      <c r="E37">
        <f t="shared" ref="E37:G43" si="20">(E26-$R$16)/$R$15*100</f>
        <v>0.10394868527255081</v>
      </c>
      <c r="F37">
        <f t="shared" si="20"/>
        <v>0.15635530456883634</v>
      </c>
      <c r="G37">
        <f t="shared" si="20"/>
        <v>0.20770285303641514</v>
      </c>
      <c r="H37">
        <f t="shared" ref="H37:J43" si="21">(H26-$S$16)/$S$15*100</f>
        <v>2.5550318411573714</v>
      </c>
      <c r="I37">
        <f t="shared" si="21"/>
        <v>5.225303459165775</v>
      </c>
      <c r="J37">
        <f t="shared" si="21"/>
        <v>3.6208014212517541</v>
      </c>
      <c r="K37" s="10"/>
      <c r="L37" s="10"/>
      <c r="M37" s="10"/>
      <c r="N37" s="10"/>
      <c r="O37" s="10"/>
      <c r="P37" s="10"/>
      <c r="Q37">
        <f t="shared" si="17"/>
        <v>-0.4903215903131653</v>
      </c>
      <c r="R37">
        <f t="shared" si="18"/>
        <v>0.26822198403876518</v>
      </c>
      <c r="S37">
        <f t="shared" ref="S37:S43" si="22">AVERAGE(E37:G37)</f>
        <v>0.15600228095926741</v>
      </c>
      <c r="T37">
        <f t="shared" ref="T37:T43" si="23">STDEV(E37:G37)</f>
        <v>5.1877984746371182E-2</v>
      </c>
      <c r="U37">
        <f t="shared" ref="U37:U43" si="24">AVERAGE(H37:J37)</f>
        <v>3.8003789071916336</v>
      </c>
      <c r="V37">
        <f t="shared" ref="V37:V43" si="25">STDEV(H37:J37)</f>
        <v>1.3441628188495882</v>
      </c>
    </row>
    <row r="38" spans="1:22">
      <c r="A38" s="12" t="s">
        <v>36</v>
      </c>
      <c r="B38">
        <f t="shared" si="19"/>
        <v>-0.96486768631379349</v>
      </c>
      <c r="C38">
        <f t="shared" si="19"/>
        <v>-1.0091815614281952</v>
      </c>
      <c r="D38">
        <f t="shared" si="19"/>
        <v>-0.76312741453806687</v>
      </c>
      <c r="E38">
        <f t="shared" si="20"/>
        <v>0.1949165798886951</v>
      </c>
      <c r="F38">
        <f t="shared" si="20"/>
        <v>0.18427419287156102</v>
      </c>
      <c r="G38">
        <f t="shared" si="20"/>
        <v>0.48407373523720554</v>
      </c>
      <c r="H38">
        <f t="shared" si="21"/>
        <v>5.9000937882762958</v>
      </c>
      <c r="I38">
        <f t="shared" si="21"/>
        <v>14.240267844760055</v>
      </c>
      <c r="J38">
        <f t="shared" si="21"/>
        <v>10.654515200596324</v>
      </c>
      <c r="K38" s="10"/>
      <c r="L38" s="10"/>
      <c r="M38" s="10"/>
      <c r="N38" s="10"/>
      <c r="O38" s="10"/>
      <c r="P38" s="10"/>
      <c r="Q38">
        <f t="shared" si="17"/>
        <v>-0.91239222076001847</v>
      </c>
      <c r="R38">
        <f t="shared" si="18"/>
        <v>0.13115226518924963</v>
      </c>
      <c r="S38">
        <f t="shared" si="22"/>
        <v>0.28775483599915391</v>
      </c>
      <c r="T38">
        <f t="shared" si="23"/>
        <v>0.17010040490512016</v>
      </c>
      <c r="U38">
        <f t="shared" si="24"/>
        <v>10.264958944544224</v>
      </c>
      <c r="V38">
        <f t="shared" si="25"/>
        <v>4.1837114361035033</v>
      </c>
    </row>
    <row r="39" spans="1:22">
      <c r="A39" s="12" t="s">
        <v>37</v>
      </c>
      <c r="B39">
        <f t="shared" si="19"/>
        <v>5.7958418916582062</v>
      </c>
      <c r="C39">
        <f t="shared" si="19"/>
        <v>3.4793836508846452</v>
      </c>
      <c r="D39">
        <f t="shared" si="19"/>
        <v>4.4021032629696775</v>
      </c>
      <c r="E39">
        <f t="shared" si="20"/>
        <v>56.839730356034721</v>
      </c>
      <c r="F39">
        <f t="shared" si="20"/>
        <v>65.768723659975791</v>
      </c>
      <c r="G39">
        <f t="shared" si="20"/>
        <v>63.43274494276281</v>
      </c>
      <c r="H39">
        <f t="shared" si="21"/>
        <v>10.702008950374948</v>
      </c>
      <c r="I39">
        <f t="shared" si="21"/>
        <v>31.150655111277498</v>
      </c>
      <c r="J39">
        <f t="shared" si="21"/>
        <v>33.152452524899061</v>
      </c>
      <c r="K39" s="10"/>
      <c r="L39" s="10"/>
      <c r="M39" s="10"/>
      <c r="N39" s="10"/>
      <c r="O39" s="10"/>
      <c r="P39" s="10"/>
      <c r="Q39">
        <f t="shared" si="17"/>
        <v>4.5591096018375099</v>
      </c>
      <c r="R39">
        <f t="shared" si="18"/>
        <v>1.1661830637363224</v>
      </c>
      <c r="S39">
        <f t="shared" si="22"/>
        <v>62.013732986257772</v>
      </c>
      <c r="T39">
        <f t="shared" si="23"/>
        <v>4.6305427926955067</v>
      </c>
      <c r="U39">
        <f t="shared" si="24"/>
        <v>25.001705528850504</v>
      </c>
      <c r="V39">
        <f t="shared" si="25"/>
        <v>12.424282268953997</v>
      </c>
    </row>
    <row r="40" spans="1:22">
      <c r="A40" s="12" t="s">
        <v>38</v>
      </c>
      <c r="B40">
        <f t="shared" si="19"/>
        <v>5.7042370271417928</v>
      </c>
      <c r="C40">
        <f t="shared" si="19"/>
        <v>2.6885441285111837</v>
      </c>
      <c r="D40">
        <f t="shared" si="19"/>
        <v>4.4434144455565692</v>
      </c>
      <c r="E40">
        <f t="shared" si="20"/>
        <v>86.060986776487383</v>
      </c>
      <c r="F40">
        <f t="shared" si="20"/>
        <v>95.912290618406161</v>
      </c>
      <c r="G40">
        <f t="shared" si="20"/>
        <v>88.61548241730371</v>
      </c>
      <c r="H40">
        <f t="shared" si="21"/>
        <v>37.55164219312168</v>
      </c>
      <c r="I40">
        <f t="shared" si="21"/>
        <v>101.3531314043201</v>
      </c>
      <c r="J40">
        <f t="shared" si="21"/>
        <v>68.778975313922999</v>
      </c>
      <c r="K40" s="10"/>
      <c r="L40" s="10"/>
      <c r="M40" s="10"/>
      <c r="N40" s="10"/>
      <c r="O40" s="10"/>
      <c r="P40" s="10"/>
      <c r="Q40">
        <f t="shared" si="17"/>
        <v>4.2787318670698484</v>
      </c>
      <c r="R40">
        <f t="shared" si="18"/>
        <v>1.5145762372543508</v>
      </c>
      <c r="S40">
        <f t="shared" si="22"/>
        <v>90.196253270732427</v>
      </c>
      <c r="T40">
        <f t="shared" si="23"/>
        <v>5.1123550556214514</v>
      </c>
      <c r="U40">
        <f t="shared" si="24"/>
        <v>69.227916303788263</v>
      </c>
      <c r="V40">
        <f t="shared" si="25"/>
        <v>31.903113757139018</v>
      </c>
    </row>
    <row r="41" spans="1:22">
      <c r="A41" s="12" t="s">
        <v>39</v>
      </c>
      <c r="B41">
        <f t="shared" si="19"/>
        <v>5.3094485610218536</v>
      </c>
      <c r="C41">
        <f t="shared" si="19"/>
        <v>4.7241807827230771</v>
      </c>
      <c r="D41">
        <f t="shared" si="19"/>
        <v>4.3080959452198648</v>
      </c>
      <c r="E41">
        <f t="shared" si="20"/>
        <v>99.602035027604131</v>
      </c>
      <c r="F41">
        <f t="shared" si="20"/>
        <v>98.106960937125493</v>
      </c>
      <c r="G41">
        <f t="shared" si="20"/>
        <v>92.58495127158146</v>
      </c>
      <c r="H41">
        <f t="shared" si="21"/>
        <v>125.77178478786506</v>
      </c>
      <c r="I41">
        <f t="shared" si="21"/>
        <v>121.40849770341393</v>
      </c>
      <c r="J41">
        <f t="shared" si="21"/>
        <v>128.26087422617101</v>
      </c>
      <c r="K41" s="10"/>
      <c r="L41" s="10"/>
      <c r="M41" s="10"/>
      <c r="N41" s="10"/>
      <c r="O41" s="10"/>
      <c r="P41" s="10"/>
      <c r="Q41">
        <f t="shared" si="17"/>
        <v>4.7805750963215985</v>
      </c>
      <c r="R41">
        <f t="shared" si="18"/>
        <v>0.50305268536014958</v>
      </c>
      <c r="S41">
        <f t="shared" si="22"/>
        <v>96.764649078770375</v>
      </c>
      <c r="T41">
        <f t="shared" si="23"/>
        <v>3.6961083525202443</v>
      </c>
      <c r="U41">
        <f t="shared" si="24"/>
        <v>125.14705223915</v>
      </c>
      <c r="V41">
        <f t="shared" si="25"/>
        <v>3.4686429724715291</v>
      </c>
    </row>
    <row r="42" spans="1:22">
      <c r="A42" s="12" t="s">
        <v>40</v>
      </c>
      <c r="B42">
        <f t="shared" si="19"/>
        <v>5.5373269536530705</v>
      </c>
      <c r="C42">
        <f t="shared" si="19"/>
        <v>5.89680548532362</v>
      </c>
      <c r="D42">
        <f t="shared" si="19"/>
        <v>5.3440919857606284</v>
      </c>
      <c r="E42">
        <f t="shared" si="20"/>
        <v>104.98212819103718</v>
      </c>
      <c r="F42">
        <f t="shared" si="20"/>
        <v>98.208114826517118</v>
      </c>
      <c r="G42">
        <f t="shared" si="20"/>
        <v>87.785398768730531</v>
      </c>
      <c r="H42">
        <f t="shared" si="21"/>
        <v>129.77581584588415</v>
      </c>
      <c r="I42">
        <f t="shared" si="21"/>
        <v>130.06121246888526</v>
      </c>
      <c r="J42">
        <f t="shared" si="21"/>
        <v>124.17157123983658</v>
      </c>
      <c r="K42" s="10"/>
      <c r="L42" s="10"/>
      <c r="M42" s="10"/>
      <c r="N42" s="10"/>
      <c r="O42" s="10"/>
      <c r="P42" s="10"/>
      <c r="Q42">
        <f t="shared" si="17"/>
        <v>5.5927414749124393</v>
      </c>
      <c r="R42">
        <f t="shared" si="18"/>
        <v>0.28049265591918104</v>
      </c>
      <c r="S42">
        <f t="shared" si="22"/>
        <v>96.99188059542827</v>
      </c>
      <c r="T42">
        <f t="shared" si="23"/>
        <v>8.662637876805249</v>
      </c>
      <c r="U42">
        <f t="shared" si="24"/>
        <v>128.00286651820201</v>
      </c>
      <c r="V42">
        <f t="shared" si="25"/>
        <v>3.3210661602298686</v>
      </c>
    </row>
    <row r="43" spans="1:22">
      <c r="A43" s="12" t="s">
        <v>41</v>
      </c>
      <c r="B43">
        <f t="shared" si="19"/>
        <v>7.2014298257552785</v>
      </c>
      <c r="C43">
        <f t="shared" si="19"/>
        <v>6.2025238185143188</v>
      </c>
      <c r="D43">
        <f t="shared" si="19"/>
        <v>5.852057776131228</v>
      </c>
      <c r="E43">
        <f t="shared" si="20"/>
        <v>91.232747198477895</v>
      </c>
      <c r="F43">
        <f t="shared" si="20"/>
        <v>100.0899317898581</v>
      </c>
      <c r="G43">
        <f t="shared" si="20"/>
        <v>100.05396352460447</v>
      </c>
      <c r="H43">
        <f t="shared" si="21"/>
        <v>125.45690786797859</v>
      </c>
      <c r="I43">
        <f t="shared" si="21"/>
        <v>116.36503449599458</v>
      </c>
      <c r="J43">
        <f t="shared" si="21"/>
        <v>127.15570239419978</v>
      </c>
      <c r="K43" s="10"/>
      <c r="L43" s="10"/>
      <c r="M43" s="10"/>
      <c r="N43" s="10"/>
      <c r="O43" s="10"/>
      <c r="P43" s="10"/>
      <c r="Q43">
        <f t="shared" si="17"/>
        <v>6.4186704734669418</v>
      </c>
      <c r="R43">
        <f t="shared" si="18"/>
        <v>0.70017195346004746</v>
      </c>
      <c r="S43">
        <f t="shared" si="22"/>
        <v>97.125547504313488</v>
      </c>
      <c r="T43">
        <f t="shared" si="23"/>
        <v>5.1033464523162033</v>
      </c>
      <c r="U43">
        <f t="shared" si="24"/>
        <v>122.9925482527243</v>
      </c>
      <c r="V43">
        <f t="shared" si="25"/>
        <v>5.8021056227296652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706-72F1-334D-B3E0-4BD32E9D7217}">
  <dimension ref="A1:V43"/>
  <sheetViews>
    <sheetView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0.48989999294281006</v>
      </c>
      <c r="C3" s="2">
        <v>0.49549999833106995</v>
      </c>
      <c r="D3" s="2">
        <v>0.506600022315979</v>
      </c>
      <c r="E3" s="2">
        <v>0.50800001621246338</v>
      </c>
      <c r="F3" s="2">
        <v>0.49759998917579651</v>
      </c>
      <c r="G3" s="2">
        <v>0.52590000629425049</v>
      </c>
      <c r="H3" s="2">
        <v>0.51120001077651978</v>
      </c>
      <c r="I3" s="2">
        <v>0.50540000200271606</v>
      </c>
      <c r="J3" s="2">
        <v>0.51829999685287476</v>
      </c>
      <c r="K3" s="2">
        <v>0.50959998369216919</v>
      </c>
      <c r="L3" s="2">
        <v>0.51889997720718384</v>
      </c>
      <c r="M3" s="2">
        <v>0.52300000190734863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0.49459999799728394</v>
      </c>
      <c r="C4" s="2">
        <v>0.49720001220703125</v>
      </c>
      <c r="D4" s="2">
        <v>0.50029999017715454</v>
      </c>
      <c r="E4" s="2">
        <v>0.50629997253417969</v>
      </c>
      <c r="F4" s="2">
        <v>0.51789999008178711</v>
      </c>
      <c r="G4" s="2">
        <v>0.50910001993179321</v>
      </c>
      <c r="H4" s="2">
        <v>0.52090001106262207</v>
      </c>
      <c r="I4" s="2">
        <v>0.52469998598098755</v>
      </c>
      <c r="J4" s="2">
        <v>0.50340002775192261</v>
      </c>
      <c r="K4" s="2">
        <v>0.4708000123500824</v>
      </c>
      <c r="L4" s="2">
        <v>0.47690001130104065</v>
      </c>
      <c r="M4" s="2">
        <v>0.47990000247955322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0.50639998912811279</v>
      </c>
      <c r="C5" s="2">
        <v>0.5163000226020813</v>
      </c>
      <c r="D5" s="2">
        <v>0.52069997787475586</v>
      </c>
      <c r="E5" s="2">
        <v>0.51959997415542603</v>
      </c>
      <c r="F5" s="2">
        <v>0.53539997339248657</v>
      </c>
      <c r="G5" s="2">
        <v>0.53810000419616699</v>
      </c>
      <c r="H5" s="2">
        <v>0.54900002479553223</v>
      </c>
      <c r="I5" s="2">
        <v>0.53430002927780151</v>
      </c>
      <c r="J5" s="2">
        <v>0.51349997520446777</v>
      </c>
      <c r="K5" s="2">
        <v>0.52640002965927124</v>
      </c>
      <c r="L5" s="2">
        <v>0.51599997282028198</v>
      </c>
      <c r="M5" s="2">
        <v>0.53229999542236328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0.50840002298355103</v>
      </c>
      <c r="C6" s="2">
        <v>0.52539998292922974</v>
      </c>
      <c r="D6" s="2">
        <v>0.517799973487854</v>
      </c>
      <c r="E6" s="2">
        <v>0.5404999852180481</v>
      </c>
      <c r="F6" s="2">
        <v>0.55570000410079956</v>
      </c>
      <c r="G6" s="2">
        <v>0.51849997043609619</v>
      </c>
      <c r="H6" s="2">
        <v>0.53549998998641968</v>
      </c>
      <c r="I6" s="2">
        <v>0.51789999008178711</v>
      </c>
      <c r="J6" s="2">
        <v>0.51599997282028198</v>
      </c>
      <c r="K6" s="2">
        <v>0.50080001354217529</v>
      </c>
      <c r="L6" s="2">
        <v>0.51230001449584961</v>
      </c>
      <c r="M6" s="2">
        <v>0.51330000162124634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0.50290000438690186</v>
      </c>
      <c r="C7" s="2">
        <v>0.50340002775192261</v>
      </c>
      <c r="D7" s="2">
        <v>0.49779999256134033</v>
      </c>
      <c r="E7" s="2">
        <v>0.49320000410079956</v>
      </c>
      <c r="F7" s="2">
        <v>0.508899986743927</v>
      </c>
      <c r="G7" s="2">
        <v>0.50520002841949463</v>
      </c>
      <c r="H7" s="2">
        <v>0.53149998188018799</v>
      </c>
      <c r="I7" s="2">
        <v>0.50940001010894775</v>
      </c>
      <c r="J7" s="2">
        <v>0.51590001583099365</v>
      </c>
      <c r="K7" s="2">
        <v>4.1299998760223389E-2</v>
      </c>
      <c r="L7" s="2">
        <v>4.0600001811981201E-2</v>
      </c>
      <c r="M7" s="2">
        <v>4.0399998426437378E-2</v>
      </c>
      <c r="N7" s="12" t="s">
        <v>47</v>
      </c>
      <c r="O7" s="12">
        <f>AVERAGE(K7:M7)</f>
        <v>4.0766666332880654E-2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0.52549999952316284</v>
      </c>
      <c r="C8" s="2">
        <v>0.50620001554489136</v>
      </c>
      <c r="D8" s="2">
        <v>0.50620001554489136</v>
      </c>
      <c r="E8" s="2">
        <v>0.50419998168945312</v>
      </c>
      <c r="F8" s="2">
        <v>0.54449999332427979</v>
      </c>
      <c r="G8" s="2">
        <v>0.50880002975463867</v>
      </c>
      <c r="H8" s="2">
        <v>0.51579999923706055</v>
      </c>
      <c r="I8" s="2">
        <v>0.50379997491836548</v>
      </c>
      <c r="J8" s="2">
        <v>0.49720001220703125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0.53780001401901245</v>
      </c>
      <c r="C9" s="2">
        <v>0.51150000095367432</v>
      </c>
      <c r="D9" s="2">
        <v>0.49380001425743103</v>
      </c>
      <c r="E9" s="2">
        <v>0.50370001792907715</v>
      </c>
      <c r="F9" s="2">
        <v>0.50129997730255127</v>
      </c>
      <c r="G9" s="2">
        <v>0.51150000095367432</v>
      </c>
      <c r="H9" s="2">
        <v>0.49070000648498535</v>
      </c>
      <c r="I9" s="2">
        <v>0.49779999256134033</v>
      </c>
      <c r="J9" s="2">
        <v>0.46950000524520874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0.50449997186660767</v>
      </c>
      <c r="C10" s="2">
        <v>0.52560001611709595</v>
      </c>
      <c r="D10" s="2">
        <v>0.52350002527236938</v>
      </c>
      <c r="E10" s="2">
        <v>0.52969998121261597</v>
      </c>
      <c r="F10" s="2">
        <v>0.50679999589920044</v>
      </c>
      <c r="G10" s="2">
        <v>0.5228000283241272</v>
      </c>
      <c r="H10" s="2">
        <v>0.51139998435974121</v>
      </c>
      <c r="I10" s="2">
        <v>0.49340000748634338</v>
      </c>
      <c r="J10" s="2">
        <v>0.49649998545646667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330</v>
      </c>
      <c r="C14" s="2">
        <v>324</v>
      </c>
      <c r="D14" s="2">
        <v>325</v>
      </c>
      <c r="E14" s="2">
        <v>326</v>
      </c>
      <c r="F14" s="2">
        <v>327</v>
      </c>
      <c r="G14" s="2">
        <v>350</v>
      </c>
      <c r="H14" s="2">
        <v>334</v>
      </c>
      <c r="I14" s="2">
        <v>343</v>
      </c>
      <c r="J14" s="2">
        <v>343</v>
      </c>
      <c r="K14" s="2">
        <v>332</v>
      </c>
      <c r="L14" s="2">
        <v>328</v>
      </c>
      <c r="M14" s="2">
        <v>339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328</v>
      </c>
      <c r="C15" s="2">
        <v>328</v>
      </c>
      <c r="D15" s="2">
        <v>327</v>
      </c>
      <c r="E15" s="2">
        <v>329</v>
      </c>
      <c r="F15" s="2">
        <v>338</v>
      </c>
      <c r="G15" s="2">
        <v>345</v>
      </c>
      <c r="H15" s="2">
        <v>353</v>
      </c>
      <c r="I15" s="2">
        <v>390</v>
      </c>
      <c r="J15" s="2">
        <v>369</v>
      </c>
      <c r="K15" s="2">
        <v>1324</v>
      </c>
      <c r="L15" s="2">
        <v>1323</v>
      </c>
      <c r="M15" s="2">
        <v>1305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331</v>
      </c>
      <c r="C16" s="2">
        <v>330</v>
      </c>
      <c r="D16" s="2">
        <v>328</v>
      </c>
      <c r="E16" s="2">
        <v>340</v>
      </c>
      <c r="F16" s="2">
        <v>339</v>
      </c>
      <c r="G16" s="2">
        <v>377</v>
      </c>
      <c r="H16" s="2">
        <v>385</v>
      </c>
      <c r="I16" s="2">
        <v>476</v>
      </c>
      <c r="J16" s="2">
        <v>429</v>
      </c>
      <c r="K16" s="2">
        <v>8548</v>
      </c>
      <c r="L16" s="2">
        <v>7675</v>
      </c>
      <c r="M16" s="2">
        <v>7838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380</v>
      </c>
      <c r="C17" s="2">
        <v>362</v>
      </c>
      <c r="D17" s="2">
        <v>371</v>
      </c>
      <c r="E17" s="2">
        <v>4363</v>
      </c>
      <c r="F17" s="2">
        <v>5839</v>
      </c>
      <c r="G17" s="2">
        <v>5440</v>
      </c>
      <c r="H17" s="2">
        <v>437</v>
      </c>
      <c r="I17" s="2">
        <v>700</v>
      </c>
      <c r="J17" s="2">
        <v>624</v>
      </c>
      <c r="K17" s="2">
        <v>1677</v>
      </c>
      <c r="L17" s="2">
        <v>1731</v>
      </c>
      <c r="M17" s="2">
        <v>1567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366</v>
      </c>
      <c r="C18" s="2">
        <v>354</v>
      </c>
      <c r="D18" s="2">
        <v>363</v>
      </c>
      <c r="E18" s="2">
        <v>7930</v>
      </c>
      <c r="F18" s="2">
        <v>8242</v>
      </c>
      <c r="G18" s="2">
        <v>7540</v>
      </c>
      <c r="H18" s="2">
        <v>767</v>
      </c>
      <c r="I18" s="2">
        <v>1395</v>
      </c>
      <c r="J18" s="2">
        <v>946</v>
      </c>
      <c r="K18" s="2">
        <v>250</v>
      </c>
      <c r="L18" s="2">
        <v>250</v>
      </c>
      <c r="M18" s="2">
        <v>251</v>
      </c>
      <c r="N18" s="12" t="s">
        <v>47</v>
      </c>
      <c r="O18" s="12">
        <f>AVERAGE(K18:M18)</f>
        <v>250.33333333333334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373</v>
      </c>
      <c r="C19" s="2">
        <v>370</v>
      </c>
      <c r="D19" s="2">
        <v>368</v>
      </c>
      <c r="E19" s="2">
        <v>8500</v>
      </c>
      <c r="F19" s="2">
        <v>8512</v>
      </c>
      <c r="G19" s="2">
        <v>7814</v>
      </c>
      <c r="H19" s="2">
        <v>1564</v>
      </c>
      <c r="I19" s="2">
        <v>1562</v>
      </c>
      <c r="J19" s="2">
        <v>1590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388</v>
      </c>
      <c r="C20" s="2">
        <v>365</v>
      </c>
      <c r="D20" s="2">
        <v>369</v>
      </c>
      <c r="E20" s="2">
        <v>8485</v>
      </c>
      <c r="F20" s="2">
        <v>8355</v>
      </c>
      <c r="G20" s="2">
        <v>7633</v>
      </c>
      <c r="H20" s="2">
        <v>1544</v>
      </c>
      <c r="I20" s="2">
        <v>1602</v>
      </c>
      <c r="J20" s="2">
        <v>1446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369</v>
      </c>
      <c r="C21" s="2">
        <v>375</v>
      </c>
      <c r="D21" s="2">
        <v>378</v>
      </c>
      <c r="E21" s="2">
        <v>8115</v>
      </c>
      <c r="F21" s="2">
        <v>8462</v>
      </c>
      <c r="G21" s="2">
        <v>8000</v>
      </c>
      <c r="H21" s="2">
        <v>1560</v>
      </c>
      <c r="I21" s="2">
        <v>1583</v>
      </c>
      <c r="J21" s="2">
        <v>1607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177.37865784307931</v>
      </c>
      <c r="C25" s="9">
        <f t="shared" ref="C25:M27" si="0">(C14-$O$18)/(C3-$O$7)</f>
        <v>161.99970726350887</v>
      </c>
      <c r="D25" s="9">
        <f t="shared" si="0"/>
        <v>160.28621760906225</v>
      </c>
      <c r="E25" s="9">
        <f t="shared" si="0"/>
        <v>161.94620244074568</v>
      </c>
      <c r="F25" s="9">
        <f t="shared" si="0"/>
        <v>167.82196664105615</v>
      </c>
      <c r="G25" s="9">
        <f t="shared" si="0"/>
        <v>205.44180013396505</v>
      </c>
      <c r="H25" s="9">
        <f t="shared" si="0"/>
        <v>177.8502048268189</v>
      </c>
      <c r="I25" s="9">
        <f t="shared" si="0"/>
        <v>199.44041796543593</v>
      </c>
      <c r="J25" s="9">
        <f t="shared" si="0"/>
        <v>194.0527723284998</v>
      </c>
      <c r="K25" s="9">
        <f t="shared" si="0"/>
        <v>174.191260823048</v>
      </c>
      <c r="L25" s="9">
        <f t="shared" si="0"/>
        <v>162.43726362559272</v>
      </c>
      <c r="M25" s="9">
        <f t="shared" si="0"/>
        <v>183.86673032680562</v>
      </c>
      <c r="N25" s="10"/>
      <c r="O25" s="10"/>
      <c r="P25" s="10"/>
      <c r="Q25">
        <f>AVERAGE(B25:D25)</f>
        <v>166.5548609052168</v>
      </c>
      <c r="R25">
        <f>STDEV(B25:D25)</f>
        <v>9.4127544753401029</v>
      </c>
      <c r="S25">
        <f>AVERAGE(E25:G25)</f>
        <v>178.4033230719223</v>
      </c>
      <c r="T25">
        <f>STDEV(E25:G25)</f>
        <v>23.599588611040684</v>
      </c>
      <c r="U25">
        <f>AVERAGE(H25:J25)</f>
        <v>190.44779837358487</v>
      </c>
      <c r="V25">
        <f>STDEV(H25:J25)</f>
        <v>11.237490990182778</v>
      </c>
    </row>
    <row r="26" spans="1:22">
      <c r="A26" s="12" t="s">
        <v>35</v>
      </c>
      <c r="B26" s="9">
        <f t="shared" ref="B26:J32" si="1">(B15-$O$18)/(B4-$O$7)</f>
        <v>171.13477844791473</v>
      </c>
      <c r="C26" s="9">
        <f t="shared" si="1"/>
        <v>170.15993105832629</v>
      </c>
      <c r="D26" s="9">
        <f t="shared" si="1"/>
        <v>166.83592394410852</v>
      </c>
      <c r="E26" s="9">
        <f t="shared" si="1"/>
        <v>168.98182282289977</v>
      </c>
      <c r="F26" s="9">
        <f t="shared" si="1"/>
        <v>183.73620601021284</v>
      </c>
      <c r="G26" s="9">
        <f t="shared" si="1"/>
        <v>202.13522256999138</v>
      </c>
      <c r="H26" s="9">
        <f t="shared" si="1"/>
        <v>213.82948673239079</v>
      </c>
      <c r="I26" s="9">
        <f t="shared" si="1"/>
        <v>288.60725433872909</v>
      </c>
      <c r="J26" s="9">
        <f t="shared" si="1"/>
        <v>256.50261430061744</v>
      </c>
      <c r="K26" s="9">
        <f t="shared" si="0"/>
        <v>2496.7056080895622</v>
      </c>
      <c r="L26" s="9">
        <f t="shared" si="0"/>
        <v>2459.4924443233685</v>
      </c>
      <c r="M26" s="9">
        <f t="shared" si="0"/>
        <v>2401.7003034231116</v>
      </c>
      <c r="N26" s="10"/>
      <c r="O26" s="10"/>
      <c r="P26" s="10"/>
      <c r="Q26">
        <f>AVERAGE(B26:D26)</f>
        <v>169.37687781678318</v>
      </c>
      <c r="R26">
        <f t="shared" ref="R26:R29" si="2">STDEV(B26:D26)</f>
        <v>2.2538670758370207</v>
      </c>
      <c r="S26">
        <f>AVERAGE(E26:G26)</f>
        <v>184.95108380103466</v>
      </c>
      <c r="T26">
        <f t="shared" ref="T26:T29" si="3">STDEV(E26:G26)</f>
        <v>16.610054928644505</v>
      </c>
      <c r="U26">
        <f t="shared" ref="U26:U29" si="4">AVERAGE(H26:J26)</f>
        <v>252.97978512391242</v>
      </c>
      <c r="V26">
        <f t="shared" ref="V26:V29" si="5">STDEV(H26:J26)</f>
        <v>37.513149375959784</v>
      </c>
    </row>
    <row r="27" spans="1:22">
      <c r="A27" s="12" t="s">
        <v>36</v>
      </c>
      <c r="B27" s="9">
        <f t="shared" si="1"/>
        <v>173.24075128991745</v>
      </c>
      <c r="C27" s="9">
        <f t="shared" si="1"/>
        <v>167.53118496605978</v>
      </c>
      <c r="D27" s="9">
        <f t="shared" si="1"/>
        <v>161.82803901889622</v>
      </c>
      <c r="E27" s="9">
        <f t="shared" si="1"/>
        <v>187.2607130744901</v>
      </c>
      <c r="F27" s="9">
        <f t="shared" si="1"/>
        <v>179.25737187767231</v>
      </c>
      <c r="G27" s="9">
        <f t="shared" si="1"/>
        <v>254.69168668818759</v>
      </c>
      <c r="H27" s="9">
        <f t="shared" si="1"/>
        <v>264.97014496257799</v>
      </c>
      <c r="I27" s="9">
        <f t="shared" si="1"/>
        <v>457.24703456745118</v>
      </c>
      <c r="J27" s="9">
        <f t="shared" si="1"/>
        <v>377.94389207128944</v>
      </c>
      <c r="K27" s="9">
        <f t="shared" si="0"/>
        <v>17086.278030469388</v>
      </c>
      <c r="L27" s="9">
        <f t="shared" si="0"/>
        <v>15623.203519855777</v>
      </c>
      <c r="M27" s="9">
        <f t="shared" si="0"/>
        <v>15436.728737646492</v>
      </c>
      <c r="N27" s="10"/>
      <c r="O27" s="10"/>
      <c r="P27" s="10"/>
      <c r="Q27">
        <f t="shared" ref="Q27:Q29" si="6">AVERAGE(B27:D27)</f>
        <v>167.5333250916245</v>
      </c>
      <c r="R27">
        <f t="shared" si="2"/>
        <v>5.7063564364998038</v>
      </c>
      <c r="S27">
        <f t="shared" ref="S27:S29" si="7">AVERAGE(E27:G27)</f>
        <v>207.06992388011668</v>
      </c>
      <c r="T27">
        <f t="shared" si="3"/>
        <v>41.435342248970223</v>
      </c>
      <c r="U27">
        <f t="shared" si="4"/>
        <v>366.72035720043954</v>
      </c>
      <c r="V27">
        <f t="shared" si="5"/>
        <v>96.628548422704995</v>
      </c>
    </row>
    <row r="28" spans="1:22">
      <c r="A28" s="12" t="s">
        <v>37</v>
      </c>
      <c r="B28" s="9">
        <f t="shared" si="1"/>
        <v>277.28275757610197</v>
      </c>
      <c r="C28" s="9">
        <f t="shared" si="1"/>
        <v>230.41475450123414</v>
      </c>
      <c r="D28" s="9">
        <f t="shared" si="1"/>
        <v>252.95228835555039</v>
      </c>
      <c r="E28" s="9">
        <f t="shared" si="1"/>
        <v>8229.7227566123274</v>
      </c>
      <c r="F28" s="9">
        <f t="shared" si="1"/>
        <v>10853.184784834199</v>
      </c>
      <c r="G28" s="9">
        <f t="shared" si="1"/>
        <v>10863.104209174888</v>
      </c>
      <c r="H28" s="9">
        <f t="shared" si="1"/>
        <v>377.30764786200058</v>
      </c>
      <c r="I28" s="9">
        <f t="shared" si="1"/>
        <v>942.4339996493427</v>
      </c>
      <c r="J28" s="9">
        <f t="shared" si="1"/>
        <v>786.2804680685249</v>
      </c>
      <c r="K28" s="9"/>
      <c r="L28" s="9"/>
      <c r="M28" s="9"/>
      <c r="N28" s="10"/>
      <c r="O28" s="10"/>
      <c r="P28" s="10"/>
      <c r="Q28">
        <f t="shared" si="6"/>
        <v>253.54993347762885</v>
      </c>
      <c r="R28">
        <f t="shared" si="2"/>
        <v>23.439716568794367</v>
      </c>
      <c r="S28">
        <f t="shared" si="7"/>
        <v>9982.0039168738058</v>
      </c>
      <c r="T28">
        <f t="shared" si="3"/>
        <v>1517.5281042538529</v>
      </c>
      <c r="U28">
        <f t="shared" si="4"/>
        <v>702.00737185995604</v>
      </c>
      <c r="V28">
        <f t="shared" si="5"/>
        <v>291.83628018043191</v>
      </c>
    </row>
    <row r="29" spans="1:22">
      <c r="A29" s="12" t="s">
        <v>38</v>
      </c>
      <c r="B29" s="9">
        <f t="shared" si="1"/>
        <v>250.28851446580939</v>
      </c>
      <c r="C29" s="9">
        <f t="shared" si="1"/>
        <v>224.07953103228095</v>
      </c>
      <c r="D29" s="9">
        <f t="shared" si="1"/>
        <v>246.517398624772</v>
      </c>
      <c r="E29" s="9">
        <f t="shared" si="1"/>
        <v>16974.139670065702</v>
      </c>
      <c r="F29" s="9">
        <f t="shared" si="1"/>
        <v>17071.347665766563</v>
      </c>
      <c r="G29" s="9">
        <f t="shared" si="1"/>
        <v>15695.829072044977</v>
      </c>
      <c r="H29" s="9">
        <f t="shared" si="1"/>
        <v>1052.8461188546701</v>
      </c>
      <c r="I29" s="9">
        <f t="shared" si="1"/>
        <v>2442.5634280381832</v>
      </c>
      <c r="J29" s="9">
        <f t="shared" si="1"/>
        <v>1464.1503641062129</v>
      </c>
      <c r="K29" s="9"/>
      <c r="L29" s="9"/>
      <c r="M29" s="9"/>
      <c r="N29" s="10"/>
      <c r="O29" s="10"/>
      <c r="P29" s="10"/>
      <c r="Q29">
        <f t="shared" si="6"/>
        <v>240.2951480409541</v>
      </c>
      <c r="R29">
        <f t="shared" si="2"/>
        <v>14.169156816854292</v>
      </c>
      <c r="S29">
        <f t="shared" si="7"/>
        <v>16580.438802625747</v>
      </c>
      <c r="T29">
        <f t="shared" si="3"/>
        <v>767.63476353385818</v>
      </c>
      <c r="U29">
        <f t="shared" si="4"/>
        <v>1653.1866369996887</v>
      </c>
      <c r="V29">
        <f t="shared" si="5"/>
        <v>713.88345282206888</v>
      </c>
    </row>
    <row r="30" spans="1:22">
      <c r="A30" s="12" t="s">
        <v>39</v>
      </c>
      <c r="B30" s="9">
        <f t="shared" si="1"/>
        <v>253.0601018488527</v>
      </c>
      <c r="C30" s="9">
        <f t="shared" si="1"/>
        <v>257.10806255990263</v>
      </c>
      <c r="D30" s="9">
        <f t="shared" si="1"/>
        <v>252.81099187645023</v>
      </c>
      <c r="E30" s="9">
        <f t="shared" si="1"/>
        <v>17801.194677424628</v>
      </c>
      <c r="F30" s="9">
        <f t="shared" si="1"/>
        <v>16400.873684515471</v>
      </c>
      <c r="G30" s="9">
        <f t="shared" si="1"/>
        <v>16160.528837878668</v>
      </c>
      <c r="H30" s="9">
        <f t="shared" si="1"/>
        <v>2765.4199730267133</v>
      </c>
      <c r="I30" s="9">
        <f t="shared" si="1"/>
        <v>2832.7695704519883</v>
      </c>
      <c r="J30" s="9">
        <f t="shared" si="1"/>
        <v>2935.0762357228045</v>
      </c>
      <c r="K30" s="9"/>
      <c r="L30" s="9"/>
      <c r="M30" s="9"/>
      <c r="N30" s="10"/>
      <c r="O30" s="10"/>
      <c r="P30" s="10"/>
      <c r="Q30">
        <f>AVERAGE(B30:D30)</f>
        <v>254.32638542840186</v>
      </c>
      <c r="R30">
        <f>STDEV(B30:D30)</f>
        <v>2.4122209045863521</v>
      </c>
      <c r="S30">
        <f>AVERAGE(E30:G30)</f>
        <v>16787.532399939588</v>
      </c>
      <c r="T30">
        <f>STDEV(E30:G30)</f>
        <v>886.04448021718099</v>
      </c>
      <c r="U30">
        <f>AVERAGE(H30:J30)</f>
        <v>2844.4219264005023</v>
      </c>
      <c r="V30">
        <f>STDEV(H30:J30)</f>
        <v>85.426254262752451</v>
      </c>
    </row>
    <row r="31" spans="1:22">
      <c r="A31" s="12" t="s">
        <v>40</v>
      </c>
      <c r="B31" s="9">
        <f t="shared" si="1"/>
        <v>276.97672059139347</v>
      </c>
      <c r="C31" s="9">
        <f t="shared" si="1"/>
        <v>243.59155860299998</v>
      </c>
      <c r="D31" s="9">
        <f t="shared" si="1"/>
        <v>261.93803880068845</v>
      </c>
      <c r="E31" s="9">
        <f t="shared" si="1"/>
        <v>17788.017731436921</v>
      </c>
      <c r="F31" s="9">
        <f t="shared" si="1"/>
        <v>17598.437449838275</v>
      </c>
      <c r="G31" s="9">
        <f t="shared" si="1"/>
        <v>15683.330930055943</v>
      </c>
      <c r="H31" s="9">
        <f t="shared" si="1"/>
        <v>2875.2407328368445</v>
      </c>
      <c r="I31" s="9">
        <f t="shared" si="1"/>
        <v>2957.479442081215</v>
      </c>
      <c r="J31" s="9">
        <f t="shared" si="1"/>
        <v>2788.8352925853742</v>
      </c>
      <c r="K31" s="9"/>
      <c r="L31" s="9"/>
      <c r="M31" s="9"/>
      <c r="N31" s="10"/>
      <c r="O31" s="10"/>
      <c r="P31" s="10"/>
      <c r="Q31">
        <f>AVERAGE(B31:D31)</f>
        <v>260.83543933169398</v>
      </c>
      <c r="R31">
        <f t="shared" ref="R31:R32" si="8">STDEV(B31:D31)</f>
        <v>16.719870048525753</v>
      </c>
      <c r="S31">
        <f>AVERAGE(E31:G31)</f>
        <v>17023.26203711038</v>
      </c>
      <c r="T31">
        <f t="shared" ref="T31:T32" si="9">STDEV(E31:G31)</f>
        <v>1164.279476557004</v>
      </c>
      <c r="U31">
        <f t="shared" ref="U31:U32" si="10">AVERAGE(H31:J31)</f>
        <v>2873.8518225011444</v>
      </c>
      <c r="V31">
        <f t="shared" ref="V31:V32" si="11">STDEV(H31:J31)</f>
        <v>84.330653345828736</v>
      </c>
    </row>
    <row r="32" spans="1:22">
      <c r="A32" s="12" t="s">
        <v>41</v>
      </c>
      <c r="B32" s="9">
        <f t="shared" si="1"/>
        <v>255.8942074045965</v>
      </c>
      <c r="C32" s="9">
        <f t="shared" si="1"/>
        <v>257.13302668257461</v>
      </c>
      <c r="D32" s="9">
        <f t="shared" si="1"/>
        <v>264.46621991721491</v>
      </c>
      <c r="E32" s="9">
        <f t="shared" si="1"/>
        <v>16085.356483841089</v>
      </c>
      <c r="F32" s="9">
        <f t="shared" si="1"/>
        <v>17620.342034996211</v>
      </c>
      <c r="G32" s="9">
        <f t="shared" si="1"/>
        <v>16077.03382739595</v>
      </c>
      <c r="H32" s="9">
        <f t="shared" si="1"/>
        <v>2782.7750745686049</v>
      </c>
      <c r="I32" s="9">
        <f t="shared" si="1"/>
        <v>2944.2521031936835</v>
      </c>
      <c r="J32" s="9">
        <f t="shared" si="1"/>
        <v>2976.8871612803127</v>
      </c>
      <c r="K32" s="9"/>
      <c r="L32" s="9"/>
      <c r="M32" s="9"/>
      <c r="N32" s="10"/>
      <c r="O32" s="10"/>
      <c r="P32" s="10"/>
      <c r="Q32">
        <f t="shared" ref="Q32" si="12">AVERAGE(B32:D32)</f>
        <v>259.16448466812864</v>
      </c>
      <c r="R32">
        <f t="shared" si="8"/>
        <v>4.6330298714151628</v>
      </c>
      <c r="S32">
        <f t="shared" ref="S32" si="13">AVERAGE(E32:G32)</f>
        <v>16594.244115411082</v>
      </c>
      <c r="T32">
        <f t="shared" si="9"/>
        <v>888.63660856689387</v>
      </c>
      <c r="U32">
        <f t="shared" si="10"/>
        <v>2901.3047796808673</v>
      </c>
      <c r="V32">
        <f t="shared" si="11"/>
        <v>103.93858763509965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0.36489722572812522</v>
      </c>
      <c r="C36">
        <f t="shared" ref="C36:D36" si="14">(C25-$Q$16)/$Q$15*100</f>
        <v>-0.23218126088019267</v>
      </c>
      <c r="D36">
        <f t="shared" si="14"/>
        <v>-0.29870646391030564</v>
      </c>
      <c r="E36">
        <f>(E25-$R$16)/$R$15*100</f>
        <v>0.15195095761696437</v>
      </c>
      <c r="F36">
        <f t="shared" ref="F36:G36" si="15">(F25-$R$16)/$R$15*100</f>
        <v>0.18515862236383038</v>
      </c>
      <c r="G36">
        <f t="shared" si="15"/>
        <v>0.39777212690157704</v>
      </c>
      <c r="H36">
        <f>(H25-$S$16)/$S$15*100</f>
        <v>1.246627810045938</v>
      </c>
      <c r="I36">
        <f t="shared" ref="I36:J36" si="16">(I25-$S$16)/$S$15*100</f>
        <v>2.2200368785137936</v>
      </c>
      <c r="J36">
        <f t="shared" si="16"/>
        <v>1.9771313042605865</v>
      </c>
      <c r="K36" s="10"/>
      <c r="L36" s="10"/>
      <c r="M36" s="10"/>
      <c r="N36" s="10"/>
      <c r="O36" s="10"/>
      <c r="P36" s="10"/>
      <c r="Q36">
        <f t="shared" ref="Q36:Q43" si="17">AVERAGE(B36:D36)</f>
        <v>-5.5330166354124362E-2</v>
      </c>
      <c r="R36">
        <f t="shared" ref="R36:R43" si="18">STDEV(B36:D36)</f>
        <v>0.36544451897892238</v>
      </c>
      <c r="S36">
        <f>AVERAGE(E36:G36)</f>
        <v>0.24496056896079058</v>
      </c>
      <c r="T36">
        <f>STDEV(E36:G36)</f>
        <v>0.13337622138036004</v>
      </c>
      <c r="U36">
        <f>AVERAGE(H36:J36)</f>
        <v>1.8145986642734393</v>
      </c>
      <c r="V36">
        <f>STDEV(H36:J36)</f>
        <v>0.50664972904340733</v>
      </c>
    </row>
    <row r="37" spans="1:22">
      <c r="A37" s="12" t="s">
        <v>35</v>
      </c>
      <c r="B37">
        <f t="shared" ref="B37:D43" si="19">(B26-$Q$16)/$Q$15*100</f>
        <v>0.12248237170146899</v>
      </c>
      <c r="C37">
        <f t="shared" si="19"/>
        <v>8.4634509388760479E-2</v>
      </c>
      <c r="D37">
        <f t="shared" si="19"/>
        <v>-4.4418063279554089E-2</v>
      </c>
      <c r="E37">
        <f t="shared" ref="E37:G43" si="20">(E26-$R$16)/$R$15*100</f>
        <v>0.19171370420990036</v>
      </c>
      <c r="F37">
        <f t="shared" si="20"/>
        <v>0.27510006787731911</v>
      </c>
      <c r="G37">
        <f t="shared" si="20"/>
        <v>0.3790845629591465</v>
      </c>
      <c r="H37">
        <f t="shared" ref="H37:J43" si="21">(H26-$S$16)/$S$15*100</f>
        <v>2.8687775803602706</v>
      </c>
      <c r="I37">
        <f t="shared" si="21"/>
        <v>6.2401827925486524</v>
      </c>
      <c r="J37">
        <f t="shared" si="21"/>
        <v>4.7927238187834735</v>
      </c>
      <c r="K37" s="10"/>
      <c r="L37" s="10"/>
      <c r="M37" s="10"/>
      <c r="N37" s="10"/>
      <c r="O37" s="10"/>
      <c r="P37" s="10"/>
      <c r="Q37">
        <f t="shared" si="17"/>
        <v>5.4232939270225128E-2</v>
      </c>
      <c r="R37">
        <f t="shared" si="18"/>
        <v>8.7505030703770637E-2</v>
      </c>
      <c r="S37">
        <f t="shared" ref="S37:S43" si="22">AVERAGE(E37:G37)</f>
        <v>0.28196611168212199</v>
      </c>
      <c r="T37">
        <f t="shared" ref="T37:T43" si="23">STDEV(E37:G37)</f>
        <v>9.3873939915476906E-2</v>
      </c>
      <c r="U37">
        <f t="shared" ref="U37:U43" si="24">AVERAGE(H37:J37)</f>
        <v>4.6338947305641325</v>
      </c>
      <c r="V37">
        <f t="shared" ref="V37:V43" si="25">STDEV(H37:J37)</f>
        <v>1.6913052018016095</v>
      </c>
    </row>
    <row r="38" spans="1:22">
      <c r="A38" s="12" t="s">
        <v>36</v>
      </c>
      <c r="B38">
        <f t="shared" si="19"/>
        <v>0.20424549791969041</v>
      </c>
      <c r="C38">
        <f t="shared" si="19"/>
        <v>-1.7424973170020067E-2</v>
      </c>
      <c r="D38">
        <f t="shared" si="19"/>
        <v>-0.23884617700445587</v>
      </c>
      <c r="E38">
        <f t="shared" si="20"/>
        <v>0.29501928944551881</v>
      </c>
      <c r="F38">
        <f t="shared" si="20"/>
        <v>0.24978733965000741</v>
      </c>
      <c r="G38">
        <f t="shared" si="20"/>
        <v>0.67611442685762169</v>
      </c>
      <c r="H38">
        <f t="shared" si="21"/>
        <v>5.1744880506121733</v>
      </c>
      <c r="I38">
        <f t="shared" si="21"/>
        <v>13.843419051733596</v>
      </c>
      <c r="J38">
        <f t="shared" si="21"/>
        <v>10.267984313403492</v>
      </c>
      <c r="K38" s="10"/>
      <c r="L38" s="10"/>
      <c r="M38" s="10"/>
      <c r="N38" s="10"/>
      <c r="O38" s="10"/>
      <c r="P38" s="10"/>
      <c r="Q38">
        <f t="shared" si="17"/>
        <v>-1.7341884084928511E-2</v>
      </c>
      <c r="R38">
        <f t="shared" si="18"/>
        <v>0.2215458491477969</v>
      </c>
      <c r="S38">
        <f t="shared" si="22"/>
        <v>0.40697368531771599</v>
      </c>
      <c r="T38">
        <f t="shared" si="23"/>
        <v>0.23417736096400013</v>
      </c>
      <c r="U38">
        <f t="shared" si="24"/>
        <v>9.7619638052497546</v>
      </c>
      <c r="V38">
        <f t="shared" si="25"/>
        <v>4.3565621471012115</v>
      </c>
    </row>
    <row r="39" spans="1:22">
      <c r="A39" s="12" t="s">
        <v>37</v>
      </c>
      <c r="B39">
        <f t="shared" si="19"/>
        <v>4.2436136807897658</v>
      </c>
      <c r="C39">
        <f t="shared" si="19"/>
        <v>2.4239917110391023</v>
      </c>
      <c r="D39">
        <f t="shared" si="19"/>
        <v>3.2989978784621816</v>
      </c>
      <c r="E39">
        <f t="shared" si="20"/>
        <v>45.748065765865981</v>
      </c>
      <c r="F39">
        <f t="shared" si="20"/>
        <v>60.574911183645298</v>
      </c>
      <c r="G39">
        <f t="shared" si="20"/>
        <v>60.630972132784485</v>
      </c>
      <c r="H39">
        <f t="shared" si="21"/>
        <v>10.239298821550975</v>
      </c>
      <c r="I39">
        <f t="shared" si="21"/>
        <v>35.718394934596155</v>
      </c>
      <c r="J39">
        <f t="shared" si="21"/>
        <v>28.678109471078667</v>
      </c>
      <c r="K39" s="10"/>
      <c r="L39" s="10"/>
      <c r="M39" s="10"/>
      <c r="N39" s="10"/>
      <c r="O39" s="10"/>
      <c r="P39" s="10"/>
      <c r="Q39">
        <f t="shared" si="17"/>
        <v>3.3222010900970163</v>
      </c>
      <c r="R39">
        <f t="shared" si="18"/>
        <v>0.91003286752317469</v>
      </c>
      <c r="S39">
        <f t="shared" si="22"/>
        <v>55.651316360765257</v>
      </c>
      <c r="T39">
        <f t="shared" si="23"/>
        <v>8.5765124011182436</v>
      </c>
      <c r="U39">
        <f t="shared" si="24"/>
        <v>24.87860107574193</v>
      </c>
      <c r="V39">
        <f t="shared" si="25"/>
        <v>13.157632109126794</v>
      </c>
    </row>
    <row r="40" spans="1:22">
      <c r="A40" s="12" t="s">
        <v>38</v>
      </c>
      <c r="B40">
        <f t="shared" si="19"/>
        <v>3.195578462779415</v>
      </c>
      <c r="C40">
        <f t="shared" si="19"/>
        <v>2.1780304784051312</v>
      </c>
      <c r="D40">
        <f t="shared" si="19"/>
        <v>3.0491671632865636</v>
      </c>
      <c r="E40">
        <f t="shared" si="20"/>
        <v>95.16830377566238</v>
      </c>
      <c r="F40">
        <f t="shared" si="20"/>
        <v>95.717687723333128</v>
      </c>
      <c r="G40">
        <f t="shared" si="20"/>
        <v>87.943761003984278</v>
      </c>
      <c r="H40">
        <f t="shared" si="21"/>
        <v>40.696398505620827</v>
      </c>
      <c r="I40">
        <f t="shared" si="21"/>
        <v>103.35272443815073</v>
      </c>
      <c r="J40">
        <f t="shared" si="21"/>
        <v>59.240322998476678</v>
      </c>
      <c r="K40" s="10"/>
      <c r="L40" s="10"/>
      <c r="M40" s="10"/>
      <c r="N40" s="10"/>
      <c r="O40" s="10"/>
      <c r="P40" s="10"/>
      <c r="Q40">
        <f t="shared" si="17"/>
        <v>2.8075920348237031</v>
      </c>
      <c r="R40">
        <f t="shared" si="18"/>
        <v>0.55010897297256267</v>
      </c>
      <c r="S40">
        <f t="shared" si="22"/>
        <v>92.943250834326591</v>
      </c>
      <c r="T40">
        <f t="shared" si="23"/>
        <v>4.3383902087366186</v>
      </c>
      <c r="U40">
        <f t="shared" si="24"/>
        <v>67.763148647416074</v>
      </c>
      <c r="V40">
        <f t="shared" si="25"/>
        <v>32.185908603339442</v>
      </c>
    </row>
    <row r="41" spans="1:22">
      <c r="A41" s="12" t="s">
        <v>39</v>
      </c>
      <c r="B41">
        <f t="shared" si="19"/>
        <v>3.3031836723551935</v>
      </c>
      <c r="C41">
        <f t="shared" si="19"/>
        <v>3.4603433070583787</v>
      </c>
      <c r="D41">
        <f t="shared" si="19"/>
        <v>3.2935121278273964</v>
      </c>
      <c r="E41">
        <f t="shared" si="20"/>
        <v>99.842515414403891</v>
      </c>
      <c r="F41">
        <f t="shared" si="20"/>
        <v>91.928414629340296</v>
      </c>
      <c r="G41">
        <f t="shared" si="20"/>
        <v>90.570073685309524</v>
      </c>
      <c r="H41">
        <f t="shared" si="21"/>
        <v>117.90892574511783</v>
      </c>
      <c r="I41">
        <f t="shared" si="21"/>
        <v>120.94542698160453</v>
      </c>
      <c r="J41">
        <f t="shared" si="21"/>
        <v>125.55799079002728</v>
      </c>
      <c r="K41" s="10"/>
      <c r="L41" s="10"/>
      <c r="M41" s="10"/>
      <c r="N41" s="10"/>
      <c r="O41" s="10"/>
      <c r="P41" s="10"/>
      <c r="Q41">
        <f t="shared" si="17"/>
        <v>3.3523463690803226</v>
      </c>
      <c r="R41">
        <f t="shared" si="18"/>
        <v>9.3653022657388438E-2</v>
      </c>
      <c r="S41">
        <f t="shared" si="22"/>
        <v>94.113667909684565</v>
      </c>
      <c r="T41">
        <f t="shared" si="23"/>
        <v>5.0075985091962192</v>
      </c>
      <c r="U41">
        <f t="shared" si="24"/>
        <v>121.47078117224987</v>
      </c>
      <c r="V41">
        <f t="shared" si="25"/>
        <v>3.8514992904757714</v>
      </c>
    </row>
    <row r="42" spans="1:22">
      <c r="A42" s="12" t="s">
        <v>40</v>
      </c>
      <c r="B42">
        <f t="shared" si="19"/>
        <v>4.2317319793218733</v>
      </c>
      <c r="C42">
        <f t="shared" si="19"/>
        <v>2.9355731879877314</v>
      </c>
      <c r="D42">
        <f t="shared" si="19"/>
        <v>3.6478642233446621</v>
      </c>
      <c r="E42">
        <f t="shared" si="20"/>
        <v>99.768044147377182</v>
      </c>
      <c r="F42">
        <f t="shared" si="20"/>
        <v>98.69660591069443</v>
      </c>
      <c r="G42">
        <f t="shared" si="20"/>
        <v>87.873126088255589</v>
      </c>
      <c r="H42">
        <f t="shared" si="21"/>
        <v>122.8602674858812</v>
      </c>
      <c r="I42">
        <f t="shared" si="21"/>
        <v>126.56805419662827</v>
      </c>
      <c r="J42">
        <f t="shared" si="21"/>
        <v>118.9646209461395</v>
      </c>
      <c r="K42" s="10"/>
      <c r="L42" s="10"/>
      <c r="M42" s="10"/>
      <c r="N42" s="10"/>
      <c r="O42" s="10"/>
      <c r="P42" s="10"/>
      <c r="Q42">
        <f t="shared" si="17"/>
        <v>3.6050564635514224</v>
      </c>
      <c r="R42">
        <f t="shared" si="18"/>
        <v>0.64913887675294846</v>
      </c>
      <c r="S42">
        <f t="shared" si="22"/>
        <v>95.445925382109067</v>
      </c>
      <c r="T42">
        <f t="shared" si="23"/>
        <v>6.5800806858652781</v>
      </c>
      <c r="U42">
        <f t="shared" si="24"/>
        <v>122.797647542883</v>
      </c>
      <c r="V42">
        <f t="shared" si="25"/>
        <v>3.8021033970166243</v>
      </c>
    </row>
    <row r="43" spans="1:22">
      <c r="A43" s="12" t="s">
        <v>41</v>
      </c>
      <c r="B43">
        <f t="shared" si="19"/>
        <v>3.4132161123033162</v>
      </c>
      <c r="C43">
        <f t="shared" si="19"/>
        <v>3.4613125240740237</v>
      </c>
      <c r="D43">
        <f t="shared" si="19"/>
        <v>3.7460193313357508</v>
      </c>
      <c r="E43">
        <f t="shared" si="20"/>
        <v>90.145227104335319</v>
      </c>
      <c r="F43">
        <f t="shared" si="20"/>
        <v>98.820402594078274</v>
      </c>
      <c r="G43">
        <f t="shared" si="20"/>
        <v>90.09819050184214</v>
      </c>
      <c r="H43">
        <f t="shared" si="21"/>
        <v>118.69139200038796</v>
      </c>
      <c r="I43">
        <f t="shared" si="21"/>
        <v>125.9716908563428</v>
      </c>
      <c r="J43">
        <f t="shared" si="21"/>
        <v>127.44306407936487</v>
      </c>
      <c r="K43" s="10"/>
      <c r="L43" s="10"/>
      <c r="M43" s="10"/>
      <c r="N43" s="10"/>
      <c r="O43" s="10"/>
      <c r="P43" s="10"/>
      <c r="Q43">
        <f t="shared" si="17"/>
        <v>3.5401826559043634</v>
      </c>
      <c r="R43">
        <f t="shared" si="18"/>
        <v>0.17987459220464977</v>
      </c>
      <c r="S43">
        <f t="shared" si="22"/>
        <v>93.021273400085235</v>
      </c>
      <c r="T43">
        <f t="shared" si="23"/>
        <v>5.0222482681524427</v>
      </c>
      <c r="U43">
        <f t="shared" si="24"/>
        <v>124.03538231203187</v>
      </c>
      <c r="V43">
        <f t="shared" si="25"/>
        <v>4.6861401097880782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E144-AE3E-BD46-9633-3B2AF41D9871}">
  <dimension ref="A1:V43"/>
  <sheetViews>
    <sheetView zoomScale="70" zoomScaleNormal="70" workbookViewId="0">
      <selection activeCell="I31" sqref="I3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0.51510000228881836</v>
      </c>
      <c r="C3" s="2">
        <v>0.52560001611709595</v>
      </c>
      <c r="D3" s="2">
        <v>0.52990001440048218</v>
      </c>
      <c r="E3" s="2">
        <v>0.53159999847412109</v>
      </c>
      <c r="F3" s="2">
        <v>0.51520001888275146</v>
      </c>
      <c r="G3" s="2">
        <v>0.54290002584457397</v>
      </c>
      <c r="H3" s="2">
        <v>0.53130000829696655</v>
      </c>
      <c r="I3" s="2">
        <v>0.55239999294281006</v>
      </c>
      <c r="J3" s="2">
        <v>0.53670001029968262</v>
      </c>
      <c r="K3" s="2">
        <v>0.56239998340606689</v>
      </c>
      <c r="L3" s="2">
        <v>0.57950001955032349</v>
      </c>
      <c r="M3" s="2">
        <v>0.59320002794265747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0.5220000147819519</v>
      </c>
      <c r="C4" s="2">
        <v>0.51260000467300415</v>
      </c>
      <c r="D4" s="2">
        <v>0.50150001049041748</v>
      </c>
      <c r="E4" s="2">
        <v>0.50730001926422119</v>
      </c>
      <c r="F4" s="2">
        <v>0.50840002298355103</v>
      </c>
      <c r="G4" s="2">
        <v>0.49889999628067017</v>
      </c>
      <c r="H4" s="2">
        <v>0.52560001611709595</v>
      </c>
      <c r="I4" s="2">
        <v>0.51270002126693726</v>
      </c>
      <c r="J4" s="2">
        <v>0.55229997634887695</v>
      </c>
      <c r="K4" s="2">
        <v>0.50940001010894775</v>
      </c>
      <c r="L4" s="2">
        <v>0.48890000581741333</v>
      </c>
      <c r="M4" s="2">
        <v>0.47789999842643738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0.50050002336502075</v>
      </c>
      <c r="C5" s="2">
        <v>0.506600022315979</v>
      </c>
      <c r="D5" s="2">
        <v>0.50859999656677246</v>
      </c>
      <c r="E5" s="2">
        <v>0.51029998064041138</v>
      </c>
      <c r="F5" s="2">
        <v>0.49819999933242798</v>
      </c>
      <c r="G5" s="2">
        <v>0.51899999380111694</v>
      </c>
      <c r="H5" s="2">
        <v>0.51490002870559692</v>
      </c>
      <c r="I5" s="2">
        <v>0.51599997282028198</v>
      </c>
      <c r="J5" s="2">
        <v>0.50859999656677246</v>
      </c>
      <c r="K5" s="2">
        <v>0.50410002470016479</v>
      </c>
      <c r="L5" s="2">
        <v>0.49790000915527344</v>
      </c>
      <c r="M5" s="2">
        <v>0.50859999656677246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0.49790000915527344</v>
      </c>
      <c r="C6" s="2">
        <v>0.50679999589920044</v>
      </c>
      <c r="D6" s="2">
        <v>0.51910001039505005</v>
      </c>
      <c r="E6" s="2">
        <v>0.52300000190734863</v>
      </c>
      <c r="F6" s="2">
        <v>0.51480001211166382</v>
      </c>
      <c r="G6" s="2">
        <v>0.50520002841949463</v>
      </c>
      <c r="H6" s="2">
        <v>0.53890001773834229</v>
      </c>
      <c r="I6" s="2">
        <v>0.51829999685287476</v>
      </c>
      <c r="J6" s="2">
        <v>0.5185999870300293</v>
      </c>
      <c r="K6" s="2">
        <v>0.49770000576972961</v>
      </c>
      <c r="L6" s="2">
        <v>0.50599998235702515</v>
      </c>
      <c r="M6" s="2">
        <v>0.52679997682571411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0.52230000495910645</v>
      </c>
      <c r="C7" s="2">
        <v>0.51749998331069946</v>
      </c>
      <c r="D7" s="2">
        <v>0.54189997911453247</v>
      </c>
      <c r="E7" s="2">
        <v>0.54909998178482056</v>
      </c>
      <c r="F7" s="2">
        <v>0.53009998798370361</v>
      </c>
      <c r="G7" s="2">
        <v>0.52050000429153442</v>
      </c>
      <c r="H7" s="2">
        <v>0.56929999589920044</v>
      </c>
      <c r="I7" s="2">
        <v>0.5185999870300293</v>
      </c>
      <c r="J7" s="2">
        <v>0.52799999713897705</v>
      </c>
      <c r="K7" s="2">
        <v>4.0800001472234726E-2</v>
      </c>
      <c r="L7" s="2">
        <v>4.010000079870224E-2</v>
      </c>
      <c r="M7" s="2">
        <v>3.9599999785423279E-2</v>
      </c>
      <c r="N7" s="12" t="s">
        <v>47</v>
      </c>
      <c r="O7" s="12">
        <f>AVERAGE(K7:M7)</f>
        <v>4.0166667352120079E-2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0.51230001449584961</v>
      </c>
      <c r="C8" s="2">
        <v>0.517799973487854</v>
      </c>
      <c r="D8" s="2">
        <v>0.53359997272491455</v>
      </c>
      <c r="E8" s="2">
        <v>0.5195000171661377</v>
      </c>
      <c r="F8" s="2">
        <v>0.51349997520446777</v>
      </c>
      <c r="G8" s="2">
        <v>0.52240002155303955</v>
      </c>
      <c r="H8" s="2">
        <v>0.52539998292922974</v>
      </c>
      <c r="I8" s="2">
        <v>0.52869999408721924</v>
      </c>
      <c r="J8" s="2">
        <v>0.51999998092651367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0.49230000376701355</v>
      </c>
      <c r="C9" s="2">
        <v>0.52329999208450317</v>
      </c>
      <c r="D9" s="2">
        <v>0.49210000038146973</v>
      </c>
      <c r="E9" s="2">
        <v>0.52020001411437988</v>
      </c>
      <c r="F9" s="2">
        <v>0.49950000643730164</v>
      </c>
      <c r="G9" s="2">
        <v>0.49399998784065247</v>
      </c>
      <c r="H9" s="2">
        <v>0.49070000648498535</v>
      </c>
      <c r="I9" s="2">
        <v>0.48710000514984131</v>
      </c>
      <c r="J9" s="2">
        <v>0.50859999656677246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0.53369998931884766</v>
      </c>
      <c r="C10" s="2">
        <v>0.54220002889633179</v>
      </c>
      <c r="D10" s="2">
        <v>0.52149999141693115</v>
      </c>
      <c r="E10" s="2">
        <v>0.52740001678466797</v>
      </c>
      <c r="F10" s="2">
        <v>0.53640002012252808</v>
      </c>
      <c r="G10" s="2">
        <v>0.52799999713897705</v>
      </c>
      <c r="H10" s="2">
        <v>0.52810001373291016</v>
      </c>
      <c r="I10" s="2">
        <v>0.47040000557899475</v>
      </c>
      <c r="J10" s="2">
        <v>0.52050000429153442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314</v>
      </c>
      <c r="C14" s="2">
        <v>314</v>
      </c>
      <c r="D14" s="2">
        <v>312</v>
      </c>
      <c r="E14" s="2">
        <v>315</v>
      </c>
      <c r="F14" s="2">
        <v>315</v>
      </c>
      <c r="G14" s="2">
        <v>330</v>
      </c>
      <c r="H14" s="2">
        <v>322</v>
      </c>
      <c r="I14" s="2">
        <v>326</v>
      </c>
      <c r="J14" s="2">
        <v>320</v>
      </c>
      <c r="K14" s="2">
        <v>317</v>
      </c>
      <c r="L14" s="2">
        <v>315</v>
      </c>
      <c r="M14" s="2">
        <v>321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313</v>
      </c>
      <c r="C15" s="2">
        <v>314</v>
      </c>
      <c r="D15" s="2">
        <v>306</v>
      </c>
      <c r="E15" s="2">
        <v>310</v>
      </c>
      <c r="F15" s="2">
        <v>315</v>
      </c>
      <c r="G15" s="2">
        <v>323</v>
      </c>
      <c r="H15" s="2">
        <v>333</v>
      </c>
      <c r="I15" s="2">
        <v>356</v>
      </c>
      <c r="J15" s="2">
        <v>355</v>
      </c>
      <c r="K15" s="2">
        <v>1266</v>
      </c>
      <c r="L15" s="2">
        <v>1263</v>
      </c>
      <c r="M15" s="2">
        <v>1258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310</v>
      </c>
      <c r="C16" s="2">
        <v>313</v>
      </c>
      <c r="D16" s="2">
        <v>312</v>
      </c>
      <c r="E16" s="2">
        <v>315</v>
      </c>
      <c r="F16" s="2">
        <v>313</v>
      </c>
      <c r="G16" s="2">
        <v>349</v>
      </c>
      <c r="H16" s="2">
        <v>352</v>
      </c>
      <c r="I16" s="2">
        <v>416</v>
      </c>
      <c r="J16" s="2">
        <v>369</v>
      </c>
      <c r="K16" s="2">
        <v>7603</v>
      </c>
      <c r="L16" s="2">
        <v>7184</v>
      </c>
      <c r="M16" s="2">
        <v>7711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335</v>
      </c>
      <c r="C17" s="2">
        <v>329</v>
      </c>
      <c r="D17" s="2">
        <v>334</v>
      </c>
      <c r="E17" s="2">
        <v>3243</v>
      </c>
      <c r="F17" s="2">
        <v>5461</v>
      </c>
      <c r="G17" s="2">
        <v>5014</v>
      </c>
      <c r="H17" s="2">
        <v>403</v>
      </c>
      <c r="I17" s="2">
        <v>630</v>
      </c>
      <c r="J17" s="2">
        <v>515</v>
      </c>
      <c r="K17" s="2">
        <v>1671</v>
      </c>
      <c r="L17" s="2">
        <v>1726</v>
      </c>
      <c r="M17" s="2">
        <v>1517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339</v>
      </c>
      <c r="C18" s="2">
        <v>331</v>
      </c>
      <c r="D18" s="2">
        <v>342</v>
      </c>
      <c r="E18" s="2">
        <v>8275</v>
      </c>
      <c r="F18" s="2">
        <v>8563</v>
      </c>
      <c r="G18" s="2">
        <v>7774</v>
      </c>
      <c r="H18" s="2">
        <v>706</v>
      </c>
      <c r="I18" s="2">
        <v>1392</v>
      </c>
      <c r="J18" s="2">
        <v>818</v>
      </c>
      <c r="K18" s="2">
        <v>234</v>
      </c>
      <c r="L18" s="2">
        <v>238</v>
      </c>
      <c r="M18" s="2">
        <v>234</v>
      </c>
      <c r="N18" s="12" t="s">
        <v>47</v>
      </c>
      <c r="O18" s="12">
        <f>AVERAGE(K18:M18)</f>
        <v>235.33333333333334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336</v>
      </c>
      <c r="C19" s="2">
        <v>336</v>
      </c>
      <c r="D19" s="2">
        <v>345</v>
      </c>
      <c r="E19" s="2">
        <v>8545</v>
      </c>
      <c r="F19" s="2">
        <v>8670</v>
      </c>
      <c r="G19" s="2">
        <v>7999</v>
      </c>
      <c r="H19" s="2">
        <v>1454</v>
      </c>
      <c r="I19" s="2">
        <v>1539</v>
      </c>
      <c r="J19" s="2">
        <v>1588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331</v>
      </c>
      <c r="C20" s="2">
        <v>333</v>
      </c>
      <c r="D20" s="2">
        <v>331</v>
      </c>
      <c r="E20" s="2">
        <v>8439</v>
      </c>
      <c r="F20" s="2">
        <v>8313</v>
      </c>
      <c r="G20" s="2">
        <v>7849</v>
      </c>
      <c r="H20" s="2">
        <v>1425</v>
      </c>
      <c r="I20" s="2">
        <v>1555</v>
      </c>
      <c r="J20" s="2">
        <v>1318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330</v>
      </c>
      <c r="C21" s="2">
        <v>342</v>
      </c>
      <c r="D21" s="2">
        <v>338</v>
      </c>
      <c r="E21" s="2">
        <v>8080</v>
      </c>
      <c r="F21" s="2">
        <v>8835</v>
      </c>
      <c r="G21" s="2">
        <v>7916</v>
      </c>
      <c r="H21" s="2">
        <v>1500</v>
      </c>
      <c r="I21" s="2">
        <v>1452</v>
      </c>
      <c r="J21" s="2">
        <v>1563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165.63728186641561</v>
      </c>
      <c r="C25" s="9">
        <f t="shared" ref="C25:M27" si="0">(C14-$O$18)/(C3-$O$7)</f>
        <v>162.05451658154081</v>
      </c>
      <c r="D25" s="9">
        <f t="shared" si="0"/>
        <v>156.54777672122802</v>
      </c>
      <c r="E25" s="9">
        <f t="shared" si="0"/>
        <v>162.11083298883725</v>
      </c>
      <c r="F25" s="9">
        <f t="shared" si="0"/>
        <v>167.70752287174841</v>
      </c>
      <c r="G25" s="9">
        <f t="shared" si="0"/>
        <v>188.30392904609215</v>
      </c>
      <c r="H25" s="9">
        <f t="shared" si="0"/>
        <v>176.46260076731218</v>
      </c>
      <c r="I25" s="9">
        <f t="shared" si="0"/>
        <v>177.00267073039996</v>
      </c>
      <c r="J25" s="9">
        <f t="shared" si="0"/>
        <v>170.51557134927003</v>
      </c>
      <c r="K25" s="9">
        <f t="shared" si="0"/>
        <v>156.37965667098587</v>
      </c>
      <c r="L25" s="9">
        <f t="shared" si="0"/>
        <v>147.71322103845969</v>
      </c>
      <c r="M25" s="9">
        <f t="shared" si="0"/>
        <v>154.90325316937569</v>
      </c>
      <c r="N25" s="10"/>
      <c r="O25" s="10"/>
      <c r="P25" s="10"/>
      <c r="Q25">
        <f>AVERAGE(B25:D25)</f>
        <v>161.41319172306149</v>
      </c>
      <c r="R25">
        <f>STDEV(B25:D25)</f>
        <v>4.578564090047835</v>
      </c>
      <c r="S25">
        <f>AVERAGE(E25:G25)</f>
        <v>172.70742830222594</v>
      </c>
      <c r="T25">
        <f>STDEV(E25:G25)</f>
        <v>13.793797917956992</v>
      </c>
      <c r="U25">
        <f>AVERAGE(H25:J25)</f>
        <v>174.66028094899403</v>
      </c>
      <c r="V25">
        <f>STDEV(H25:J25)</f>
        <v>3.5995669379511148</v>
      </c>
    </row>
    <row r="26" spans="1:22">
      <c r="A26" s="12" t="s">
        <v>35</v>
      </c>
      <c r="B26" s="9">
        <f t="shared" ref="B26:J32" si="1">(B15-$O$18)/(B4-$O$7)</f>
        <v>161.1898949729233</v>
      </c>
      <c r="C26" s="9">
        <f t="shared" si="1"/>
        <v>166.51379242789346</v>
      </c>
      <c r="D26" s="9">
        <f t="shared" si="1"/>
        <v>153.17918749584587</v>
      </c>
      <c r="E26" s="9">
        <f t="shared" si="1"/>
        <v>159.84015348301747</v>
      </c>
      <c r="F26" s="9">
        <f t="shared" si="1"/>
        <v>170.14308294895619</v>
      </c>
      <c r="G26" s="9">
        <f t="shared" si="1"/>
        <v>191.10594573851242</v>
      </c>
      <c r="H26" s="9">
        <f t="shared" si="1"/>
        <v>201.19480236606549</v>
      </c>
      <c r="I26" s="9">
        <f t="shared" si="1"/>
        <v>255.36116269248382</v>
      </c>
      <c r="J26" s="9">
        <f t="shared" si="1"/>
        <v>233.66311966914935</v>
      </c>
      <c r="K26" s="9">
        <f t="shared" si="0"/>
        <v>2196.4906854472883</v>
      </c>
      <c r="L26" s="9">
        <f t="shared" si="0"/>
        <v>2290.1500258068086</v>
      </c>
      <c r="M26" s="9">
        <f t="shared" si="0"/>
        <v>2336.2778067568283</v>
      </c>
      <c r="N26" s="10"/>
      <c r="O26" s="10"/>
      <c r="P26" s="10"/>
      <c r="Q26">
        <f>AVERAGE(B26:D26)</f>
        <v>160.29429163222088</v>
      </c>
      <c r="R26">
        <f t="shared" ref="R26:R29" si="2">STDEV(B26:D26)</f>
        <v>6.7122649814615505</v>
      </c>
      <c r="S26">
        <f>AVERAGE(E26:G26)</f>
        <v>173.69639405682869</v>
      </c>
      <c r="T26">
        <f t="shared" ref="T26:T29" si="3">STDEV(E26:G26)</f>
        <v>15.932889135776334</v>
      </c>
      <c r="U26">
        <f t="shared" ref="U26:U29" si="4">AVERAGE(H26:J26)</f>
        <v>230.07302824256621</v>
      </c>
      <c r="V26">
        <f t="shared" ref="V26:V29" si="5">STDEV(H26:J26)</f>
        <v>27.261056749349713</v>
      </c>
    </row>
    <row r="27" spans="1:22">
      <c r="A27" s="12" t="s">
        <v>36</v>
      </c>
      <c r="B27" s="9">
        <f t="shared" si="1"/>
        <v>162.20129541204517</v>
      </c>
      <c r="C27" s="9">
        <f t="shared" si="1"/>
        <v>166.51181962037123</v>
      </c>
      <c r="D27" s="9">
        <f t="shared" si="1"/>
        <v>163.6661225519573</v>
      </c>
      <c r="E27" s="9">
        <f t="shared" si="1"/>
        <v>169.45548084956516</v>
      </c>
      <c r="F27" s="9">
        <f t="shared" si="1"/>
        <v>169.5655343048391</v>
      </c>
      <c r="G27" s="9">
        <f t="shared" si="1"/>
        <v>237.38253038820997</v>
      </c>
      <c r="H27" s="9">
        <f t="shared" si="1"/>
        <v>245.75198661843996</v>
      </c>
      <c r="I27" s="9">
        <f t="shared" si="1"/>
        <v>379.68478580731693</v>
      </c>
      <c r="J27" s="9">
        <f t="shared" si="1"/>
        <v>285.3483267101517</v>
      </c>
      <c r="K27" s="9">
        <f t="shared" si="0"/>
        <v>15880.872866702304</v>
      </c>
      <c r="L27" s="9">
        <f t="shared" si="0"/>
        <v>15180.599777358839</v>
      </c>
      <c r="M27" s="9">
        <f t="shared" si="0"/>
        <v>15958.870132490205</v>
      </c>
      <c r="N27" s="10"/>
      <c r="O27" s="10"/>
      <c r="P27" s="10"/>
      <c r="Q27">
        <f t="shared" ref="Q27:Q29" si="6">AVERAGE(B27:D27)</f>
        <v>164.12641252812458</v>
      </c>
      <c r="R27">
        <f t="shared" si="2"/>
        <v>2.1918154311577638</v>
      </c>
      <c r="S27">
        <f t="shared" ref="S27:S29" si="7">AVERAGE(E27:G27)</f>
        <v>192.1345151808714</v>
      </c>
      <c r="T27">
        <f t="shared" si="3"/>
        <v>39.185969275920876</v>
      </c>
      <c r="U27">
        <f t="shared" si="4"/>
        <v>303.59503304530284</v>
      </c>
      <c r="V27">
        <f t="shared" si="5"/>
        <v>68.805562229393601</v>
      </c>
    </row>
    <row r="28" spans="1:22">
      <c r="A28" s="12" t="s">
        <v>37</v>
      </c>
      <c r="B28" s="9">
        <f t="shared" si="1"/>
        <v>217.73958233859216</v>
      </c>
      <c r="C28" s="9">
        <f t="shared" si="1"/>
        <v>200.72862553197652</v>
      </c>
      <c r="D28" s="9">
        <f t="shared" si="1"/>
        <v>206.01335885236645</v>
      </c>
      <c r="E28" s="9">
        <f t="shared" si="1"/>
        <v>6229.2026076394213</v>
      </c>
      <c r="F28" s="9">
        <f t="shared" si="1"/>
        <v>11009.902115735395</v>
      </c>
      <c r="G28" s="9">
        <f t="shared" si="1"/>
        <v>10275.965267735552</v>
      </c>
      <c r="H28" s="9">
        <f t="shared" si="1"/>
        <v>336.18499051010838</v>
      </c>
      <c r="I28" s="9">
        <f t="shared" si="1"/>
        <v>825.43224309160757</v>
      </c>
      <c r="J28" s="9">
        <f t="shared" si="1"/>
        <v>584.54680132843544</v>
      </c>
      <c r="K28" s="9"/>
      <c r="L28" s="9"/>
      <c r="M28" s="9"/>
      <c r="N28" s="10"/>
      <c r="O28" s="10"/>
      <c r="P28" s="10"/>
      <c r="Q28">
        <f t="shared" si="6"/>
        <v>208.16052224097837</v>
      </c>
      <c r="R28">
        <f t="shared" si="2"/>
        <v>8.7063709909572733</v>
      </c>
      <c r="S28">
        <f t="shared" si="7"/>
        <v>9171.6899970367904</v>
      </c>
      <c r="T28">
        <f t="shared" si="3"/>
        <v>2574.5562436631426</v>
      </c>
      <c r="U28">
        <f t="shared" si="4"/>
        <v>582.05467831005046</v>
      </c>
      <c r="V28">
        <f t="shared" si="5"/>
        <v>244.6331468699415</v>
      </c>
    </row>
    <row r="29" spans="1:22">
      <c r="A29" s="12" t="s">
        <v>38</v>
      </c>
      <c r="B29" s="9">
        <f t="shared" si="1"/>
        <v>215.01659101443659</v>
      </c>
      <c r="C29" s="9">
        <f t="shared" si="1"/>
        <v>200.41900170858415</v>
      </c>
      <c r="D29" s="9">
        <f t="shared" si="1"/>
        <v>212.59634185337271</v>
      </c>
      <c r="E29" s="9">
        <f t="shared" si="1"/>
        <v>15797.092543702605</v>
      </c>
      <c r="F29" s="9">
        <f t="shared" si="1"/>
        <v>16997.551127837749</v>
      </c>
      <c r="G29" s="9">
        <f t="shared" si="1"/>
        <v>15694.656370722689</v>
      </c>
      <c r="H29" s="9">
        <f t="shared" si="1"/>
        <v>889.50485874523474</v>
      </c>
      <c r="I29" s="9">
        <f t="shared" si="1"/>
        <v>2417.6131115729099</v>
      </c>
      <c r="J29" s="9">
        <f t="shared" si="1"/>
        <v>1194.3970021918019</v>
      </c>
      <c r="K29" s="9"/>
      <c r="L29" s="9"/>
      <c r="M29" s="9"/>
      <c r="N29" s="10"/>
      <c r="O29" s="10"/>
      <c r="P29" s="10"/>
      <c r="Q29">
        <f t="shared" si="6"/>
        <v>209.34397819213112</v>
      </c>
      <c r="R29">
        <f t="shared" si="2"/>
        <v>7.8234139238767</v>
      </c>
      <c r="S29">
        <f t="shared" si="7"/>
        <v>16163.10001408768</v>
      </c>
      <c r="T29">
        <f t="shared" si="3"/>
        <v>724.46862479526294</v>
      </c>
      <c r="U29">
        <f t="shared" si="4"/>
        <v>1500.5049908366489</v>
      </c>
      <c r="V29">
        <f t="shared" si="5"/>
        <v>808.73684448289987</v>
      </c>
    </row>
    <row r="30" spans="1:22">
      <c r="A30" s="12" t="s">
        <v>39</v>
      </c>
      <c r="B30" s="9">
        <f t="shared" si="1"/>
        <v>213.21659924186872</v>
      </c>
      <c r="C30" s="9">
        <f t="shared" si="1"/>
        <v>210.76140498053792</v>
      </c>
      <c r="D30" s="9">
        <f t="shared" si="1"/>
        <v>222.2522587603045</v>
      </c>
      <c r="E30" s="9">
        <f t="shared" si="1"/>
        <v>17335.882575019732</v>
      </c>
      <c r="F30" s="9">
        <f t="shared" si="1"/>
        <v>17819.719269149318</v>
      </c>
      <c r="G30" s="9">
        <f t="shared" si="1"/>
        <v>16099.39793470193</v>
      </c>
      <c r="H30" s="9">
        <f t="shared" si="1"/>
        <v>2511.506583626172</v>
      </c>
      <c r="I30" s="9">
        <f t="shared" si="1"/>
        <v>2668.531695430398</v>
      </c>
      <c r="J30" s="9">
        <f t="shared" si="1"/>
        <v>2819.0345030242438</v>
      </c>
      <c r="K30" s="9"/>
      <c r="L30" s="9"/>
      <c r="M30" s="9"/>
      <c r="N30" s="10"/>
      <c r="O30" s="10"/>
      <c r="P30" s="10"/>
      <c r="Q30">
        <f>AVERAGE(B30:D30)</f>
        <v>215.41008766090371</v>
      </c>
      <c r="R30">
        <f>STDEV(B30:D30)</f>
        <v>6.0513199990022386</v>
      </c>
      <c r="S30">
        <f>AVERAGE(E30:G30)</f>
        <v>17084.999926290329</v>
      </c>
      <c r="T30">
        <f>STDEV(E30:G30)</f>
        <v>887.17695586270827</v>
      </c>
      <c r="U30">
        <f>AVERAGE(H30:J30)</f>
        <v>2666.3575940269379</v>
      </c>
      <c r="V30">
        <f>STDEV(H30:J30)</f>
        <v>153.77548679816019</v>
      </c>
    </row>
    <row r="31" spans="1:22">
      <c r="A31" s="12" t="s">
        <v>40</v>
      </c>
      <c r="B31" s="9">
        <f t="shared" si="1"/>
        <v>211.58950017983094</v>
      </c>
      <c r="C31" s="9">
        <f t="shared" si="1"/>
        <v>202.15261847392978</v>
      </c>
      <c r="D31" s="9">
        <f t="shared" si="1"/>
        <v>211.68313924844716</v>
      </c>
      <c r="E31" s="9">
        <f t="shared" si="1"/>
        <v>17089.784953480732</v>
      </c>
      <c r="F31" s="9">
        <f t="shared" si="1"/>
        <v>17585.631129572103</v>
      </c>
      <c r="G31" s="9">
        <f t="shared" si="1"/>
        <v>16776.350089215302</v>
      </c>
      <c r="H31" s="9">
        <f t="shared" si="1"/>
        <v>2640.5741003682442</v>
      </c>
      <c r="I31" s="9">
        <f t="shared" si="1"/>
        <v>2952.7147676415634</v>
      </c>
      <c r="J31" s="9">
        <f t="shared" si="1"/>
        <v>2311.2502871685106</v>
      </c>
      <c r="K31" s="9"/>
      <c r="L31" s="9"/>
      <c r="M31" s="9"/>
      <c r="N31" s="10"/>
      <c r="O31" s="10"/>
      <c r="P31" s="10"/>
      <c r="Q31">
        <f>AVERAGE(B31:D31)</f>
        <v>208.47508596740263</v>
      </c>
      <c r="R31">
        <f t="shared" ref="R31:R32" si="8">STDEV(B31:D31)</f>
        <v>5.4756176339576941</v>
      </c>
      <c r="S31">
        <f>AVERAGE(E31:G31)</f>
        <v>17150.588724089379</v>
      </c>
      <c r="T31">
        <f t="shared" ref="T31:T32" si="9">STDEV(E31:G31)</f>
        <v>408.05241631488701</v>
      </c>
      <c r="U31">
        <f t="shared" ref="U31:U32" si="10">AVERAGE(H31:J31)</f>
        <v>2634.8463850594394</v>
      </c>
      <c r="V31">
        <f t="shared" ref="V31:V32" si="11">STDEV(H31:J31)</f>
        <v>320.77059554942838</v>
      </c>
    </row>
    <row r="32" spans="1:22">
      <c r="A32" s="12" t="s">
        <v>41</v>
      </c>
      <c r="B32" s="9">
        <f t="shared" si="1"/>
        <v>191.81413382468384</v>
      </c>
      <c r="C32" s="9">
        <f t="shared" si="1"/>
        <v>212.46927960836925</v>
      </c>
      <c r="D32" s="9">
        <f t="shared" si="1"/>
        <v>213.29640299918793</v>
      </c>
      <c r="E32" s="9">
        <f t="shared" si="1"/>
        <v>16100.430473002085</v>
      </c>
      <c r="F32" s="9">
        <f t="shared" si="1"/>
        <v>17329.884455883137</v>
      </c>
      <c r="G32" s="9">
        <f t="shared" si="1"/>
        <v>15744.44835497912</v>
      </c>
      <c r="H32" s="9">
        <f t="shared" si="1"/>
        <v>2591.884067869596</v>
      </c>
      <c r="I32" s="9">
        <f t="shared" si="1"/>
        <v>2827.9228004062361</v>
      </c>
      <c r="J32" s="9">
        <f t="shared" si="1"/>
        <v>2764.0527204009759</v>
      </c>
      <c r="K32" s="9"/>
      <c r="L32" s="9"/>
      <c r="M32" s="9"/>
      <c r="N32" s="10"/>
      <c r="O32" s="10"/>
      <c r="P32" s="10"/>
      <c r="Q32">
        <f t="shared" ref="Q32" si="12">AVERAGE(B32:D32)</f>
        <v>205.85993881074697</v>
      </c>
      <c r="R32">
        <f t="shared" si="8"/>
        <v>12.171052195919531</v>
      </c>
      <c r="S32">
        <f t="shared" ref="S32" si="13">AVERAGE(E32:G32)</f>
        <v>16391.587761288112</v>
      </c>
      <c r="T32">
        <f t="shared" si="9"/>
        <v>831.85415332496132</v>
      </c>
      <c r="U32">
        <f t="shared" si="10"/>
        <v>2727.9531962256028</v>
      </c>
      <c r="V32">
        <f t="shared" si="11"/>
        <v>122.08993631189321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-9.0954619465946504E-2</v>
      </c>
      <c r="C36">
        <f t="shared" ref="C36:D36" si="14">(C25-$Q$16)/$Q$15*100</f>
        <v>-0.23005332214385138</v>
      </c>
      <c r="D36">
        <f t="shared" si="14"/>
        <v>-0.44384917803983276</v>
      </c>
      <c r="E36">
        <f>(E25-$R$16)/$R$15*100</f>
        <v>0.15288138910838273</v>
      </c>
      <c r="F36">
        <f t="shared" ref="F36:G36" si="15">(F25-$R$16)/$R$15*100</f>
        <v>0.18451182814371203</v>
      </c>
      <c r="G36">
        <f t="shared" si="15"/>
        <v>0.30091516359269893</v>
      </c>
      <c r="H36">
        <f>(H25-$S$16)/$S$15*100</f>
        <v>1.1840667613756624</v>
      </c>
      <c r="I36">
        <f t="shared" ref="I36:J36" si="16">(I25-$S$16)/$S$15*100</f>
        <v>1.2084161735978345</v>
      </c>
      <c r="J36">
        <f t="shared" si="16"/>
        <v>0.9159409986145195</v>
      </c>
      <c r="K36" s="10"/>
      <c r="L36" s="10"/>
      <c r="M36" s="10"/>
      <c r="N36" s="10"/>
      <c r="O36" s="10"/>
      <c r="P36" s="10"/>
      <c r="Q36">
        <f t="shared" ref="Q36:Q43" si="17">AVERAGE(B36:D36)</f>
        <v>-0.25495237321654357</v>
      </c>
      <c r="R36">
        <f t="shared" ref="R36:R43" si="18">STDEV(B36:D36)</f>
        <v>0.1777599910722458</v>
      </c>
      <c r="S36">
        <f>AVERAGE(E36:G36)</f>
        <v>0.21276946028159791</v>
      </c>
      <c r="T36">
        <f>STDEV(E36:G36)</f>
        <v>7.7957487950474635E-2</v>
      </c>
      <c r="U36">
        <f>AVERAGE(H36:J36)</f>
        <v>1.1028079778626723</v>
      </c>
      <c r="V36">
        <f>STDEV(H36:J36)</f>
        <v>0.16228886104378243</v>
      </c>
    </row>
    <row r="37" spans="1:22">
      <c r="A37" s="12" t="s">
        <v>35</v>
      </c>
      <c r="B37">
        <f t="shared" ref="B37:D43" si="19">(B26-$Q$16)/$Q$15*100</f>
        <v>-0.26362173494881752</v>
      </c>
      <c r="C37">
        <f t="shared" si="19"/>
        <v>-5.6924625232229159E-2</v>
      </c>
      <c r="D37">
        <f t="shared" si="19"/>
        <v>-0.57463262430229156</v>
      </c>
      <c r="E37">
        <f t="shared" ref="E37:G43" si="20">(E26-$R$16)/$R$15*100</f>
        <v>0.14004834114964096</v>
      </c>
      <c r="F37">
        <f t="shared" si="20"/>
        <v>0.19827672063386564</v>
      </c>
      <c r="G37">
        <f t="shared" si="20"/>
        <v>0.31675113450046577</v>
      </c>
      <c r="H37">
        <f t="shared" ref="H37:J43" si="21">(H26-$S$16)/$S$15*100</f>
        <v>2.2991344619506537</v>
      </c>
      <c r="I37">
        <f t="shared" si="21"/>
        <v>4.7412607165231666</v>
      </c>
      <c r="J37">
        <f t="shared" si="21"/>
        <v>3.7629900662375726</v>
      </c>
      <c r="K37" s="10"/>
      <c r="L37" s="10"/>
      <c r="M37" s="10"/>
      <c r="N37" s="10"/>
      <c r="O37" s="10"/>
      <c r="P37" s="10"/>
      <c r="Q37">
        <f t="shared" si="17"/>
        <v>-0.29839299482777942</v>
      </c>
      <c r="R37">
        <f t="shared" si="18"/>
        <v>0.26059964209580122</v>
      </c>
      <c r="S37">
        <f t="shared" ref="S37:S43" si="22">AVERAGE(E37:G37)</f>
        <v>0.21835873209465748</v>
      </c>
      <c r="T37">
        <f t="shared" ref="T37:T43" si="23">STDEV(E37:G37)</f>
        <v>9.0046847155964366E-2</v>
      </c>
      <c r="U37">
        <f t="shared" ref="U37:U43" si="24">AVERAGE(H37:J37)</f>
        <v>3.6011284149037976</v>
      </c>
      <c r="V37">
        <f t="shared" ref="V37:V43" si="25">STDEV(H37:J37)</f>
        <v>1.229082811061754</v>
      </c>
    </row>
    <row r="38" spans="1:22">
      <c r="A38" s="12" t="s">
        <v>36</v>
      </c>
      <c r="B38">
        <f t="shared" si="19"/>
        <v>-0.22435472252027877</v>
      </c>
      <c r="C38">
        <f t="shared" si="19"/>
        <v>-5.7001218295172677E-2</v>
      </c>
      <c r="D38">
        <f t="shared" si="19"/>
        <v>-0.16748369173594319</v>
      </c>
      <c r="E38">
        <f t="shared" si="20"/>
        <v>0.19439064569664949</v>
      </c>
      <c r="F38">
        <f t="shared" si="20"/>
        <v>0.19501262747168024</v>
      </c>
      <c r="G38">
        <f t="shared" si="20"/>
        <v>0.57828942233644154</v>
      </c>
      <c r="H38">
        <f t="shared" si="21"/>
        <v>4.3080246446546431</v>
      </c>
      <c r="I38">
        <f t="shared" si="21"/>
        <v>10.346473661285705</v>
      </c>
      <c r="J38">
        <f t="shared" si="21"/>
        <v>6.0932518805298335</v>
      </c>
      <c r="K38" s="10"/>
      <c r="L38" s="10"/>
      <c r="M38" s="10"/>
      <c r="N38" s="10"/>
      <c r="O38" s="10"/>
      <c r="P38" s="10"/>
      <c r="Q38">
        <f t="shared" si="17"/>
        <v>-0.14961321085046489</v>
      </c>
      <c r="R38">
        <f t="shared" si="18"/>
        <v>8.5095913000650864E-2</v>
      </c>
      <c r="S38">
        <f t="shared" si="22"/>
        <v>0.32256423183492378</v>
      </c>
      <c r="T38">
        <f t="shared" si="23"/>
        <v>0.22146472971584044</v>
      </c>
      <c r="U38">
        <f t="shared" si="24"/>
        <v>6.9159167288233938</v>
      </c>
      <c r="V38">
        <f t="shared" si="25"/>
        <v>3.1021443746345168</v>
      </c>
    </row>
    <row r="39" spans="1:22">
      <c r="A39" s="12" t="s">
        <v>37</v>
      </c>
      <c r="B39">
        <f t="shared" si="19"/>
        <v>1.9318857917689238</v>
      </c>
      <c r="C39">
        <f t="shared" si="19"/>
        <v>1.2714456470853179</v>
      </c>
      <c r="D39">
        <f t="shared" si="19"/>
        <v>1.4766222328829623</v>
      </c>
      <c r="E39">
        <f t="shared" si="20"/>
        <v>34.441859430538152</v>
      </c>
      <c r="F39">
        <f t="shared" si="20"/>
        <v>61.460620073106107</v>
      </c>
      <c r="G39">
        <f t="shared" si="20"/>
        <v>57.312678126684482</v>
      </c>
      <c r="H39">
        <f t="shared" si="21"/>
        <v>8.3852565604196752</v>
      </c>
      <c r="I39">
        <f t="shared" si="21"/>
        <v>30.443293196195114</v>
      </c>
      <c r="J39">
        <f t="shared" si="21"/>
        <v>19.582813405249571</v>
      </c>
      <c r="K39" s="10"/>
      <c r="L39" s="10"/>
      <c r="M39" s="10"/>
      <c r="N39" s="10"/>
      <c r="O39" s="10"/>
      <c r="P39" s="10"/>
      <c r="Q39">
        <f t="shared" si="17"/>
        <v>1.5599845572457347</v>
      </c>
      <c r="R39">
        <f t="shared" si="18"/>
        <v>0.33801960596953301</v>
      </c>
      <c r="S39">
        <f t="shared" si="22"/>
        <v>51.071719210109585</v>
      </c>
      <c r="T39">
        <f t="shared" si="23"/>
        <v>14.550447856127196</v>
      </c>
      <c r="U39">
        <f t="shared" si="24"/>
        <v>19.470454387288118</v>
      </c>
      <c r="V39">
        <f t="shared" si="25"/>
        <v>11.029447559510439</v>
      </c>
    </row>
    <row r="40" spans="1:22">
      <c r="A40" s="12" t="s">
        <v>38</v>
      </c>
      <c r="B40">
        <f t="shared" si="19"/>
        <v>1.8261672948882479</v>
      </c>
      <c r="C40">
        <f t="shared" si="19"/>
        <v>1.2594246887674869</v>
      </c>
      <c r="D40">
        <f t="shared" si="19"/>
        <v>1.7322025800121412</v>
      </c>
      <c r="E40">
        <f t="shared" si="20"/>
        <v>88.516065014708971</v>
      </c>
      <c r="F40">
        <f t="shared" si="20"/>
        <v>95.300616750524185</v>
      </c>
      <c r="G40">
        <f t="shared" si="20"/>
        <v>87.937133326114434</v>
      </c>
      <c r="H40">
        <f t="shared" si="21"/>
        <v>33.332049537657113</v>
      </c>
      <c r="I40">
        <f t="shared" si="21"/>
        <v>102.22782288426104</v>
      </c>
      <c r="J40">
        <f t="shared" si="21"/>
        <v>47.078313895031641</v>
      </c>
      <c r="K40" s="10"/>
      <c r="L40" s="10"/>
      <c r="M40" s="10"/>
      <c r="N40" s="10"/>
      <c r="O40" s="10"/>
      <c r="P40" s="10"/>
      <c r="Q40">
        <f t="shared" si="17"/>
        <v>1.6059315212226253</v>
      </c>
      <c r="R40">
        <f t="shared" si="18"/>
        <v>0.30373933004141418</v>
      </c>
      <c r="S40">
        <f t="shared" si="22"/>
        <v>90.584605030449211</v>
      </c>
      <c r="T40">
        <f t="shared" si="23"/>
        <v>4.0944310206582086</v>
      </c>
      <c r="U40">
        <f t="shared" si="24"/>
        <v>60.879395438983266</v>
      </c>
      <c r="V40">
        <f t="shared" si="25"/>
        <v>36.462436631330021</v>
      </c>
    </row>
    <row r="41" spans="1:22">
      <c r="A41" s="12" t="s">
        <v>39</v>
      </c>
      <c r="B41">
        <f t="shared" si="19"/>
        <v>1.7562836992611224</v>
      </c>
      <c r="C41">
        <f t="shared" si="19"/>
        <v>1.6609622619302686</v>
      </c>
      <c r="D41">
        <f t="shared" si="19"/>
        <v>2.1070877338317548</v>
      </c>
      <c r="E41">
        <f t="shared" si="20"/>
        <v>97.212742031308537</v>
      </c>
      <c r="F41">
        <f t="shared" si="20"/>
        <v>99.947209614272168</v>
      </c>
      <c r="G41">
        <f t="shared" si="20"/>
        <v>90.224584235910086</v>
      </c>
      <c r="H41">
        <f t="shared" si="21"/>
        <v>106.46107230054879</v>
      </c>
      <c r="I41">
        <f t="shared" si="21"/>
        <v>113.5406535360865</v>
      </c>
      <c r="J41">
        <f t="shared" si="21"/>
        <v>120.32617236358179</v>
      </c>
      <c r="K41" s="10"/>
      <c r="L41" s="10"/>
      <c r="M41" s="10"/>
      <c r="N41" s="10"/>
      <c r="O41" s="10"/>
      <c r="P41" s="10"/>
      <c r="Q41">
        <f t="shared" si="17"/>
        <v>1.8414445650077151</v>
      </c>
      <c r="R41">
        <f t="shared" si="18"/>
        <v>0.23493885153559302</v>
      </c>
      <c r="S41">
        <f t="shared" si="22"/>
        <v>95.794845293830249</v>
      </c>
      <c r="T41">
        <f t="shared" si="23"/>
        <v>5.0139988462908773</v>
      </c>
      <c r="U41">
        <f t="shared" si="24"/>
        <v>113.44263273340569</v>
      </c>
      <c r="V41">
        <f t="shared" si="25"/>
        <v>6.9330697384202082</v>
      </c>
    </row>
    <row r="42" spans="1:22">
      <c r="A42" s="12" t="s">
        <v>40</v>
      </c>
      <c r="B42">
        <f t="shared" si="19"/>
        <v>1.6931125589094593</v>
      </c>
      <c r="C42">
        <f t="shared" si="19"/>
        <v>1.3267313147466626</v>
      </c>
      <c r="D42">
        <f t="shared" si="19"/>
        <v>1.6967480393076513</v>
      </c>
      <c r="E42">
        <f t="shared" si="20"/>
        <v>95.821888512946373</v>
      </c>
      <c r="F42">
        <f t="shared" si="20"/>
        <v>98.624229284345546</v>
      </c>
      <c r="G42">
        <f t="shared" si="20"/>
        <v>94.05046958977789</v>
      </c>
      <c r="H42">
        <f t="shared" si="21"/>
        <v>112.28016683355474</v>
      </c>
      <c r="I42">
        <f t="shared" si="21"/>
        <v>126.35323569168457</v>
      </c>
      <c r="J42">
        <f t="shared" si="21"/>
        <v>97.432384453043767</v>
      </c>
      <c r="K42" s="10"/>
      <c r="L42" s="10"/>
      <c r="M42" s="10"/>
      <c r="N42" s="10"/>
      <c r="O42" s="10"/>
      <c r="P42" s="10"/>
      <c r="Q42">
        <f t="shared" si="17"/>
        <v>1.5721973043212578</v>
      </c>
      <c r="R42">
        <f t="shared" si="18"/>
        <v>0.21258755421662939</v>
      </c>
      <c r="S42">
        <f t="shared" si="22"/>
        <v>96.165529129023255</v>
      </c>
      <c r="T42">
        <f t="shared" si="23"/>
        <v>2.3061626331801026</v>
      </c>
      <c r="U42">
        <f t="shared" si="24"/>
        <v>112.02192899276103</v>
      </c>
      <c r="V42">
        <f t="shared" si="25"/>
        <v>14.462154894022897</v>
      </c>
    </row>
    <row r="43" spans="1:22">
      <c r="A43" s="12" t="s">
        <v>41</v>
      </c>
      <c r="B43">
        <f t="shared" si="19"/>
        <v>0.92534587974856719</v>
      </c>
      <c r="C43">
        <f t="shared" si="19"/>
        <v>1.7272694649364935</v>
      </c>
      <c r="D43">
        <f t="shared" si="19"/>
        <v>1.7593820320374247</v>
      </c>
      <c r="E43">
        <f t="shared" si="20"/>
        <v>90.230419763773511</v>
      </c>
      <c r="F43">
        <f t="shared" si="20"/>
        <v>97.178842861326643</v>
      </c>
      <c r="G43">
        <f t="shared" si="20"/>
        <v>88.218539363508086</v>
      </c>
      <c r="H43">
        <f t="shared" si="21"/>
        <v>110.08494444858414</v>
      </c>
      <c r="I43">
        <f t="shared" si="21"/>
        <v>120.72690714185015</v>
      </c>
      <c r="J43">
        <f t="shared" si="21"/>
        <v>117.84728225432714</v>
      </c>
      <c r="K43" s="10"/>
      <c r="L43" s="10"/>
      <c r="M43" s="10"/>
      <c r="N43" s="10"/>
      <c r="O43" s="10"/>
      <c r="P43" s="10"/>
      <c r="Q43">
        <f t="shared" si="17"/>
        <v>1.4706657922408286</v>
      </c>
      <c r="R43">
        <f t="shared" si="18"/>
        <v>0.47253376541986719</v>
      </c>
      <c r="S43">
        <f t="shared" si="22"/>
        <v>91.875933996202733</v>
      </c>
      <c r="T43">
        <f t="shared" si="23"/>
        <v>4.7013346520004564</v>
      </c>
      <c r="U43">
        <f t="shared" si="24"/>
        <v>116.21971128158714</v>
      </c>
      <c r="V43">
        <f t="shared" si="25"/>
        <v>5.5045056948554203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06-BF7C-4C4D-B4C9-ADAE64BF920C}">
  <dimension ref="A1:V43"/>
  <sheetViews>
    <sheetView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0.50540000200271606</v>
      </c>
      <c r="C3" s="2">
        <v>0.51340001821517944</v>
      </c>
      <c r="D3" s="2">
        <v>0.52700001001358032</v>
      </c>
      <c r="E3" s="2">
        <v>0.52730000019073486</v>
      </c>
      <c r="F3" s="2">
        <v>0.52359998226165771</v>
      </c>
      <c r="G3" s="2">
        <v>0.52499997615814209</v>
      </c>
      <c r="H3" s="2">
        <v>0.52649998664855957</v>
      </c>
      <c r="I3" s="2">
        <v>0.5340999960899353</v>
      </c>
      <c r="J3" s="2">
        <v>0.54979997873306274</v>
      </c>
      <c r="K3" s="2">
        <v>0.55709999799728394</v>
      </c>
      <c r="L3" s="2">
        <v>0.5503000020980835</v>
      </c>
      <c r="M3" s="2">
        <v>0.5658000111579895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0.50629997253417969</v>
      </c>
      <c r="C4" s="2">
        <v>0.50950002670288086</v>
      </c>
      <c r="D4" s="2">
        <v>0.52469998598098755</v>
      </c>
      <c r="E4" s="2">
        <v>0.52799999713897705</v>
      </c>
      <c r="F4" s="2">
        <v>0.52590000629425049</v>
      </c>
      <c r="G4" s="2">
        <v>0.53780001401901245</v>
      </c>
      <c r="H4" s="2">
        <v>0.54070001840591431</v>
      </c>
      <c r="I4" s="2">
        <v>0.54610002040863037</v>
      </c>
      <c r="J4" s="2">
        <v>0.52710002660751343</v>
      </c>
      <c r="K4" s="2">
        <v>0.50929999351501465</v>
      </c>
      <c r="L4" s="2">
        <v>0.49709999561309814</v>
      </c>
      <c r="M4" s="2">
        <v>0.49739998579025269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0.50529998540878296</v>
      </c>
      <c r="C5" s="2">
        <v>0.49050000309944153</v>
      </c>
      <c r="D5" s="2">
        <v>0.50429999828338623</v>
      </c>
      <c r="E5" s="2">
        <v>0.50950002670288086</v>
      </c>
      <c r="F5" s="2">
        <v>0.50880002975463867</v>
      </c>
      <c r="G5" s="2">
        <v>0.49939998984336853</v>
      </c>
      <c r="H5" s="2">
        <v>0.49770000576972961</v>
      </c>
      <c r="I5" s="2">
        <v>0.5153999924659729</v>
      </c>
      <c r="J5" s="2">
        <v>0.52530002593994141</v>
      </c>
      <c r="K5" s="2">
        <v>0.50150001049041748</v>
      </c>
      <c r="L5" s="2">
        <v>0.49919998645782471</v>
      </c>
      <c r="M5" s="2">
        <v>0.50609999895095825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0.49880000948905945</v>
      </c>
      <c r="C6" s="2">
        <v>0.51020002365112305</v>
      </c>
      <c r="D6" s="2">
        <v>0.51399999856948853</v>
      </c>
      <c r="E6" s="2">
        <v>0.52130001783370972</v>
      </c>
      <c r="F6" s="2">
        <v>0.52999997138977051</v>
      </c>
      <c r="G6" s="2">
        <v>0.50550001859664917</v>
      </c>
      <c r="H6" s="2">
        <v>0.49709999561309814</v>
      </c>
      <c r="I6" s="2">
        <v>0.5220000147819519</v>
      </c>
      <c r="J6" s="2">
        <v>0.53140002489089966</v>
      </c>
      <c r="K6" s="2">
        <v>0.52369999885559082</v>
      </c>
      <c r="L6" s="2">
        <v>0.47760000824928284</v>
      </c>
      <c r="M6" s="2">
        <v>0.49419999122619629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0.51709997653961182</v>
      </c>
      <c r="C7" s="2">
        <v>0.50840002298355103</v>
      </c>
      <c r="D7" s="2">
        <v>0.50639998912811279</v>
      </c>
      <c r="E7" s="2">
        <v>0.51459997892379761</v>
      </c>
      <c r="F7" s="2">
        <v>0.51279997825622559</v>
      </c>
      <c r="G7" s="2">
        <v>0.49970000982284546</v>
      </c>
      <c r="H7" s="2">
        <v>0.52130001783370972</v>
      </c>
      <c r="I7" s="2">
        <v>0.5098000168800354</v>
      </c>
      <c r="J7" s="2">
        <v>0.5250999927520752</v>
      </c>
      <c r="K7" s="2">
        <v>4.010000079870224E-2</v>
      </c>
      <c r="L7" s="2">
        <v>3.9500001817941666E-2</v>
      </c>
      <c r="M7" s="2">
        <v>3.9099998772144318E-2</v>
      </c>
      <c r="N7" s="12" t="s">
        <v>47</v>
      </c>
      <c r="O7" s="12">
        <f>AVERAGE(K7:M7)</f>
        <v>3.9566667129596077E-2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0.51200002431869507</v>
      </c>
      <c r="C8" s="2">
        <v>0.52640002965927124</v>
      </c>
      <c r="D8" s="2">
        <v>0.51069998741149902</v>
      </c>
      <c r="E8" s="2">
        <v>0.51190000772476196</v>
      </c>
      <c r="F8" s="2">
        <v>0.49430000782012939</v>
      </c>
      <c r="G8" s="2">
        <v>0.51999998092651367</v>
      </c>
      <c r="H8" s="2">
        <v>0.49000000953674316</v>
      </c>
      <c r="I8" s="2">
        <v>0.49770000576972961</v>
      </c>
      <c r="J8" s="2">
        <v>0.51099997758865356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0.5031999945640564</v>
      </c>
      <c r="C9" s="2">
        <v>0.50739997625350952</v>
      </c>
      <c r="D9" s="2">
        <v>0.50419998168945312</v>
      </c>
      <c r="E9" s="2">
        <v>0.50819998979568481</v>
      </c>
      <c r="F9" s="2">
        <v>0.50440001487731934</v>
      </c>
      <c r="G9" s="2">
        <v>0.50160002708435059</v>
      </c>
      <c r="H9" s="2">
        <v>0.48410001397132874</v>
      </c>
      <c r="I9" s="2">
        <v>0.53100001811981201</v>
      </c>
      <c r="J9" s="2">
        <v>0.4968000054359436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0.51190000772476196</v>
      </c>
      <c r="C10" s="2">
        <v>0.51550000905990601</v>
      </c>
      <c r="D10" s="2">
        <v>0.52789998054504395</v>
      </c>
      <c r="E10" s="2">
        <v>0.52020001411437988</v>
      </c>
      <c r="F10" s="2">
        <v>0.508899986743927</v>
      </c>
      <c r="G10" s="2">
        <v>0.52149999141693115</v>
      </c>
      <c r="H10" s="2">
        <v>0.53179997205734253</v>
      </c>
      <c r="I10" s="2">
        <v>0.51840001344680786</v>
      </c>
      <c r="J10" s="2">
        <v>0.51649999618530273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298</v>
      </c>
      <c r="C14" s="2">
        <v>299</v>
      </c>
      <c r="D14" s="2">
        <v>298</v>
      </c>
      <c r="E14" s="2">
        <v>296</v>
      </c>
      <c r="F14" s="2">
        <v>301</v>
      </c>
      <c r="G14" s="2">
        <v>311</v>
      </c>
      <c r="H14" s="2">
        <v>310</v>
      </c>
      <c r="I14" s="2">
        <v>313</v>
      </c>
      <c r="J14" s="2">
        <v>304</v>
      </c>
      <c r="K14" s="2">
        <v>300</v>
      </c>
      <c r="L14" s="2">
        <v>300</v>
      </c>
      <c r="M14" s="2">
        <v>311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297</v>
      </c>
      <c r="C15" s="2">
        <v>300</v>
      </c>
      <c r="D15" s="2">
        <v>301</v>
      </c>
      <c r="E15" s="2">
        <v>297</v>
      </c>
      <c r="F15" s="2">
        <v>304</v>
      </c>
      <c r="G15" s="2">
        <v>314</v>
      </c>
      <c r="H15" s="2">
        <v>323</v>
      </c>
      <c r="I15" s="2">
        <v>346</v>
      </c>
      <c r="J15" s="2">
        <v>328</v>
      </c>
      <c r="K15" s="2">
        <v>1304</v>
      </c>
      <c r="L15" s="2">
        <v>1338</v>
      </c>
      <c r="M15" s="2">
        <v>1321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299</v>
      </c>
      <c r="C16" s="2">
        <v>297</v>
      </c>
      <c r="D16" s="2">
        <v>297</v>
      </c>
      <c r="E16" s="2">
        <v>302</v>
      </c>
      <c r="F16" s="2">
        <v>295</v>
      </c>
      <c r="G16" s="2">
        <v>321</v>
      </c>
      <c r="H16" s="2">
        <v>323</v>
      </c>
      <c r="I16" s="2">
        <v>374</v>
      </c>
      <c r="J16" s="2">
        <v>333</v>
      </c>
      <c r="K16" s="2">
        <v>7843</v>
      </c>
      <c r="L16" s="2">
        <v>7328</v>
      </c>
      <c r="M16" s="2">
        <v>7680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315</v>
      </c>
      <c r="C17" s="2">
        <v>306</v>
      </c>
      <c r="D17" s="2">
        <v>312</v>
      </c>
      <c r="E17" s="2">
        <v>2474</v>
      </c>
      <c r="F17" s="2">
        <v>5926</v>
      </c>
      <c r="G17" s="2">
        <v>4929</v>
      </c>
      <c r="H17" s="2">
        <v>354</v>
      </c>
      <c r="I17" s="2">
        <v>579</v>
      </c>
      <c r="J17" s="2">
        <v>454</v>
      </c>
      <c r="K17" s="2">
        <v>1852</v>
      </c>
      <c r="L17" s="2">
        <v>1732</v>
      </c>
      <c r="M17" s="2">
        <v>1595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311</v>
      </c>
      <c r="C18" s="2">
        <v>310</v>
      </c>
      <c r="D18" s="2">
        <v>316</v>
      </c>
      <c r="E18" s="2">
        <v>8402</v>
      </c>
      <c r="F18" s="2">
        <v>8754</v>
      </c>
      <c r="G18" s="2">
        <v>8185</v>
      </c>
      <c r="H18" s="2">
        <v>583</v>
      </c>
      <c r="I18" s="2">
        <v>1394</v>
      </c>
      <c r="J18" s="2">
        <v>712</v>
      </c>
      <c r="K18" s="2">
        <v>225</v>
      </c>
      <c r="L18" s="2">
        <v>222</v>
      </c>
      <c r="M18" s="2">
        <v>222</v>
      </c>
      <c r="N18" s="12" t="s">
        <v>47</v>
      </c>
      <c r="O18" s="12">
        <f>AVERAGE(K18:M18)</f>
        <v>223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312</v>
      </c>
      <c r="C19" s="2">
        <v>315</v>
      </c>
      <c r="D19" s="2">
        <v>317</v>
      </c>
      <c r="E19" s="2">
        <v>8860</v>
      </c>
      <c r="F19" s="2">
        <v>8792</v>
      </c>
      <c r="G19" s="2">
        <v>8264</v>
      </c>
      <c r="H19" s="2">
        <v>1417</v>
      </c>
      <c r="I19" s="2">
        <v>1477</v>
      </c>
      <c r="J19" s="2">
        <v>1522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313</v>
      </c>
      <c r="C20" s="2">
        <v>307</v>
      </c>
      <c r="D20" s="2">
        <v>316</v>
      </c>
      <c r="E20" s="2">
        <v>9138</v>
      </c>
      <c r="F20" s="2">
        <v>9007</v>
      </c>
      <c r="G20" s="2">
        <v>8468</v>
      </c>
      <c r="H20" s="2">
        <v>1475</v>
      </c>
      <c r="I20" s="2">
        <v>1651</v>
      </c>
      <c r="J20" s="2">
        <v>1181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307</v>
      </c>
      <c r="C21" s="2">
        <v>312</v>
      </c>
      <c r="D21" s="2">
        <v>314</v>
      </c>
      <c r="E21" s="2">
        <v>8354</v>
      </c>
      <c r="F21" s="2">
        <v>9058</v>
      </c>
      <c r="G21" s="2">
        <v>8565</v>
      </c>
      <c r="H21" s="2">
        <v>1500</v>
      </c>
      <c r="I21" s="2">
        <v>1565</v>
      </c>
      <c r="J21" s="2">
        <v>1589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161.00178837658302</v>
      </c>
      <c r="C25" s="9">
        <f t="shared" ref="C25:M27" si="0">(C14-$O$18)/(C3-$O$7)</f>
        <v>160.39394404357355</v>
      </c>
      <c r="D25" s="9">
        <f t="shared" si="0"/>
        <v>153.86719249907986</v>
      </c>
      <c r="E25" s="9">
        <f t="shared" si="0"/>
        <v>149.67195196980566</v>
      </c>
      <c r="F25" s="9">
        <f t="shared" si="0"/>
        <v>161.14593264870373</v>
      </c>
      <c r="G25" s="9">
        <f t="shared" si="0"/>
        <v>181.28133847285113</v>
      </c>
      <c r="H25" s="9">
        <f t="shared" si="0"/>
        <v>178.66922741279322</v>
      </c>
      <c r="I25" s="9">
        <f t="shared" si="0"/>
        <v>181.9897562601243</v>
      </c>
      <c r="J25" s="9">
        <f t="shared" si="0"/>
        <v>158.75090504273078</v>
      </c>
      <c r="K25" s="9">
        <f t="shared" si="0"/>
        <v>148.78268781433474</v>
      </c>
      <c r="L25" s="9">
        <f t="shared" si="0"/>
        <v>150.76360740140638</v>
      </c>
      <c r="M25" s="9">
        <f t="shared" si="0"/>
        <v>167.22619537246936</v>
      </c>
      <c r="N25" s="10"/>
      <c r="O25" s="10"/>
      <c r="P25" s="10"/>
      <c r="Q25">
        <f>AVERAGE(B25:D25)</f>
        <v>158.42097497307881</v>
      </c>
      <c r="R25">
        <f>STDEV(B25:D25)</f>
        <v>3.9553849115690283</v>
      </c>
      <c r="S25">
        <f>AVERAGE(E25:G25)</f>
        <v>164.03307436378685</v>
      </c>
      <c r="T25">
        <f>STDEV(E25:G25)</f>
        <v>16.001250552283658</v>
      </c>
      <c r="U25">
        <f>AVERAGE(H25:J25)</f>
        <v>173.13662957188276</v>
      </c>
      <c r="V25">
        <f>STDEV(H25:J25)</f>
        <v>12.568543297772152</v>
      </c>
    </row>
    <row r="26" spans="1:22">
      <c r="A26" s="12" t="s">
        <v>35</v>
      </c>
      <c r="B26" s="9">
        <f t="shared" ref="B26:J32" si="1">(B15-$O$18)/(B4-$O$7)</f>
        <v>158.54878823325831</v>
      </c>
      <c r="C26" s="9">
        <f t="shared" si="1"/>
        <v>163.85301964925105</v>
      </c>
      <c r="D26" s="9">
        <f t="shared" si="1"/>
        <v>160.78054623144396</v>
      </c>
      <c r="E26" s="9">
        <f t="shared" si="1"/>
        <v>151.50481233248095</v>
      </c>
      <c r="F26" s="9">
        <f t="shared" si="1"/>
        <v>166.55243117637963</v>
      </c>
      <c r="G26" s="9">
        <f t="shared" si="1"/>
        <v>182.64534192288335</v>
      </c>
      <c r="H26" s="9">
        <f t="shared" si="1"/>
        <v>199.54768475359634</v>
      </c>
      <c r="I26" s="9">
        <f t="shared" si="1"/>
        <v>242.82705019079549</v>
      </c>
      <c r="J26" s="9">
        <f t="shared" si="1"/>
        <v>215.36987768886394</v>
      </c>
      <c r="K26" s="9">
        <f t="shared" si="0"/>
        <v>2301.3057394037951</v>
      </c>
      <c r="L26" s="9">
        <f t="shared" si="0"/>
        <v>2436.9809379694293</v>
      </c>
      <c r="M26" s="9">
        <f t="shared" si="0"/>
        <v>2398.2527161021917</v>
      </c>
      <c r="N26" s="10"/>
      <c r="O26" s="10"/>
      <c r="P26" s="10"/>
      <c r="Q26">
        <f>AVERAGE(B26:D26)</f>
        <v>161.06078470465113</v>
      </c>
      <c r="R26">
        <f t="shared" ref="R26:R29" si="2">STDEV(B26:D26)</f>
        <v>2.6631969378925406</v>
      </c>
      <c r="S26">
        <f>AVERAGE(E26:G26)</f>
        <v>166.90086181058129</v>
      </c>
      <c r="T26">
        <f t="shared" ref="T26:T29" si="3">STDEV(E26:G26)</f>
        <v>15.573188457179198</v>
      </c>
      <c r="U26">
        <f t="shared" ref="U26:U29" si="4">AVERAGE(H26:J26)</f>
        <v>219.24820421108527</v>
      </c>
      <c r="V26">
        <f t="shared" ref="V26:V29" si="5">STDEV(H26:J26)</f>
        <v>21.898788336832268</v>
      </c>
    </row>
    <row r="27" spans="1:22">
      <c r="A27" s="12" t="s">
        <v>36</v>
      </c>
      <c r="B27" s="9">
        <f t="shared" si="1"/>
        <v>163.18351515156428</v>
      </c>
      <c r="C27" s="9">
        <f t="shared" si="1"/>
        <v>164.10407946630161</v>
      </c>
      <c r="D27" s="9">
        <f t="shared" si="1"/>
        <v>159.23110101933236</v>
      </c>
      <c r="E27" s="9">
        <f t="shared" si="1"/>
        <v>168.10894223754329</v>
      </c>
      <c r="F27" s="9">
        <f t="shared" si="1"/>
        <v>153.44177489257967</v>
      </c>
      <c r="G27" s="9">
        <f t="shared" si="1"/>
        <v>213.12070082620136</v>
      </c>
      <c r="H27" s="9">
        <f t="shared" si="1"/>
        <v>218.27706382780971</v>
      </c>
      <c r="I27" s="9">
        <f t="shared" si="1"/>
        <v>317.33800883587725</v>
      </c>
      <c r="J27" s="9">
        <f t="shared" si="1"/>
        <v>226.46169550596898</v>
      </c>
      <c r="K27" s="9">
        <f t="shared" si="0"/>
        <v>16495.886494272683</v>
      </c>
      <c r="L27" s="9">
        <f t="shared" si="0"/>
        <v>15457.974218196854</v>
      </c>
      <c r="M27" s="9">
        <f t="shared" si="0"/>
        <v>15983.852581095578</v>
      </c>
      <c r="N27" s="10"/>
      <c r="O27" s="10"/>
      <c r="P27" s="10"/>
      <c r="Q27">
        <f t="shared" ref="Q27:Q29" si="6">AVERAGE(B27:D27)</f>
        <v>162.17289854573275</v>
      </c>
      <c r="R27">
        <f t="shared" si="2"/>
        <v>2.588916603358161</v>
      </c>
      <c r="S27">
        <f t="shared" ref="S27:S29" si="7">AVERAGE(E27:G27)</f>
        <v>178.22380598544146</v>
      </c>
      <c r="T27">
        <f t="shared" si="3"/>
        <v>31.098655945660585</v>
      </c>
      <c r="U27">
        <f t="shared" si="4"/>
        <v>254.02558938988531</v>
      </c>
      <c r="V27">
        <f t="shared" si="5"/>
        <v>54.982669005839476</v>
      </c>
    </row>
    <row r="28" spans="1:22">
      <c r="A28" s="12" t="s">
        <v>37</v>
      </c>
      <c r="B28" s="9">
        <f t="shared" si="1"/>
        <v>200.33388587884218</v>
      </c>
      <c r="C28" s="9">
        <f t="shared" si="1"/>
        <v>176.35809032631443</v>
      </c>
      <c r="D28" s="9">
        <f t="shared" si="1"/>
        <v>187.59221602303401</v>
      </c>
      <c r="E28" s="9">
        <f t="shared" si="1"/>
        <v>4672.7094910698652</v>
      </c>
      <c r="F28" s="9">
        <f t="shared" si="1"/>
        <v>11628.492499307436</v>
      </c>
      <c r="G28" s="9">
        <f t="shared" si="1"/>
        <v>10100.156997095257</v>
      </c>
      <c r="H28" s="9">
        <f t="shared" si="1"/>
        <v>286.31793979730514</v>
      </c>
      <c r="I28" s="9">
        <f t="shared" si="1"/>
        <v>737.92577095341176</v>
      </c>
      <c r="J28" s="9">
        <f t="shared" si="1"/>
        <v>469.67127453788697</v>
      </c>
      <c r="K28" s="9"/>
      <c r="L28" s="9"/>
      <c r="M28" s="9"/>
      <c r="N28" s="10"/>
      <c r="O28" s="10"/>
      <c r="P28" s="10"/>
      <c r="Q28">
        <f t="shared" si="6"/>
        <v>188.09473074273021</v>
      </c>
      <c r="R28">
        <f t="shared" si="2"/>
        <v>11.995794424580057</v>
      </c>
      <c r="S28">
        <f t="shared" si="7"/>
        <v>8800.4529958241856</v>
      </c>
      <c r="T28">
        <f t="shared" si="3"/>
        <v>3655.4961609351576</v>
      </c>
      <c r="U28">
        <f t="shared" si="4"/>
        <v>497.971661762868</v>
      </c>
      <c r="V28">
        <f t="shared" si="5"/>
        <v>227.13012179848246</v>
      </c>
    </row>
    <row r="29" spans="1:22">
      <c r="A29" s="12" t="s">
        <v>38</v>
      </c>
      <c r="B29" s="9">
        <f t="shared" si="1"/>
        <v>184.28033870291162</v>
      </c>
      <c r="C29" s="9">
        <f t="shared" si="1"/>
        <v>185.56700139548335</v>
      </c>
      <c r="D29" s="9">
        <f t="shared" si="1"/>
        <v>199.21457106332159</v>
      </c>
      <c r="E29" s="9">
        <f t="shared" si="1"/>
        <v>17217.739886720585</v>
      </c>
      <c r="F29" s="9">
        <f t="shared" si="1"/>
        <v>18027.048813808553</v>
      </c>
      <c r="G29" s="9">
        <f t="shared" si="1"/>
        <v>17303.679740739663</v>
      </c>
      <c r="H29" s="9">
        <f t="shared" si="1"/>
        <v>747.30138462245736</v>
      </c>
      <c r="I29" s="9">
        <f t="shared" si="1"/>
        <v>2490.2529789124255</v>
      </c>
      <c r="J29" s="9">
        <f t="shared" si="1"/>
        <v>1007.1399308648411</v>
      </c>
      <c r="K29" s="9"/>
      <c r="L29" s="9"/>
      <c r="M29" s="9"/>
      <c r="N29" s="10"/>
      <c r="O29" s="10"/>
      <c r="P29" s="10"/>
      <c r="Q29">
        <f t="shared" si="6"/>
        <v>189.6873037205722</v>
      </c>
      <c r="R29">
        <f t="shared" si="2"/>
        <v>8.2758982887828196</v>
      </c>
      <c r="S29">
        <f t="shared" si="7"/>
        <v>17516.156147089601</v>
      </c>
      <c r="T29">
        <f t="shared" si="3"/>
        <v>444.52772951482723</v>
      </c>
      <c r="U29">
        <f t="shared" si="4"/>
        <v>1414.8980981332413</v>
      </c>
      <c r="V29">
        <f t="shared" si="5"/>
        <v>940.30319963299564</v>
      </c>
    </row>
    <row r="30" spans="1:22">
      <c r="A30" s="12" t="s">
        <v>39</v>
      </c>
      <c r="B30" s="9">
        <f t="shared" si="1"/>
        <v>188.3863589343805</v>
      </c>
      <c r="C30" s="9">
        <f t="shared" si="1"/>
        <v>188.97636661947567</v>
      </c>
      <c r="D30" s="9">
        <f t="shared" si="1"/>
        <v>199.51889614547966</v>
      </c>
      <c r="E30" s="9">
        <f t="shared" si="1"/>
        <v>18285.814821195781</v>
      </c>
      <c r="F30" s="9">
        <f t="shared" si="1"/>
        <v>18844.010837181155</v>
      </c>
      <c r="G30" s="9">
        <f t="shared" si="1"/>
        <v>16736.974246126039</v>
      </c>
      <c r="H30" s="9">
        <f t="shared" si="1"/>
        <v>2650.780676268726</v>
      </c>
      <c r="I30" s="9">
        <f t="shared" si="1"/>
        <v>2737.1943804007337</v>
      </c>
      <c r="J30" s="9">
        <f t="shared" si="1"/>
        <v>2755.4268465567284</v>
      </c>
      <c r="K30" s="9"/>
      <c r="L30" s="9"/>
      <c r="M30" s="9"/>
      <c r="N30" s="10"/>
      <c r="O30" s="10"/>
      <c r="P30" s="10"/>
      <c r="Q30">
        <f>AVERAGE(B30:D30)</f>
        <v>192.29387389977862</v>
      </c>
      <c r="R30">
        <f>STDEV(B30:D30)</f>
        <v>6.264003281071469</v>
      </c>
      <c r="S30">
        <f>AVERAGE(E30:G30)</f>
        <v>17955.599968167659</v>
      </c>
      <c r="T30">
        <f>STDEV(E30:G30)</f>
        <v>1091.6419678088503</v>
      </c>
      <c r="U30">
        <f>AVERAGE(H30:J30)</f>
        <v>2714.4673010753963</v>
      </c>
      <c r="V30">
        <f>STDEV(H30:J30)</f>
        <v>55.902552177709588</v>
      </c>
    </row>
    <row r="31" spans="1:22">
      <c r="A31" s="12" t="s">
        <v>40</v>
      </c>
      <c r="B31" s="9">
        <f t="shared" si="1"/>
        <v>194.11891827970993</v>
      </c>
      <c r="C31" s="9">
        <f t="shared" si="1"/>
        <v>179.55113148591821</v>
      </c>
      <c r="D31" s="9">
        <f t="shared" si="1"/>
        <v>200.15783863474803</v>
      </c>
      <c r="E31" s="9">
        <f t="shared" si="1"/>
        <v>19023.401812918302</v>
      </c>
      <c r="F31" s="9">
        <f t="shared" si="1"/>
        <v>18897.095147242529</v>
      </c>
      <c r="G31" s="9">
        <f t="shared" si="1"/>
        <v>17845.031797719988</v>
      </c>
      <c r="H31" s="9">
        <f t="shared" si="1"/>
        <v>2816.4366270720966</v>
      </c>
      <c r="I31" s="9">
        <f t="shared" si="1"/>
        <v>2905.785692246252</v>
      </c>
      <c r="J31" s="9">
        <f t="shared" si="1"/>
        <v>2095.2103001687456</v>
      </c>
      <c r="K31" s="9"/>
      <c r="L31" s="9"/>
      <c r="M31" s="9"/>
      <c r="N31" s="10"/>
      <c r="O31" s="10"/>
      <c r="P31" s="10"/>
      <c r="Q31">
        <f>AVERAGE(B31:D31)</f>
        <v>191.2759628001254</v>
      </c>
      <c r="R31">
        <f t="shared" ref="R31:R32" si="8">STDEV(B31:D31)</f>
        <v>10.593436259004131</v>
      </c>
      <c r="S31">
        <f>AVERAGE(E31:G31)</f>
        <v>18588.509585960273</v>
      </c>
      <c r="T31">
        <f t="shared" ref="T31:T32" si="9">STDEV(E31:G31)</f>
        <v>646.96040037511762</v>
      </c>
      <c r="U31">
        <f t="shared" ref="U31:U32" si="10">AVERAGE(H31:J31)</f>
        <v>2605.8108731623647</v>
      </c>
      <c r="V31">
        <f t="shared" ref="V31:V32" si="11">STDEV(H31:J31)</f>
        <v>444.44406027972997</v>
      </c>
    </row>
    <row r="32" spans="1:22">
      <c r="A32" s="12" t="s">
        <v>41</v>
      </c>
      <c r="B32" s="9">
        <f t="shared" si="1"/>
        <v>177.8405053815498</v>
      </c>
      <c r="C32" s="9">
        <f t="shared" si="1"/>
        <v>187.00097715161152</v>
      </c>
      <c r="D32" s="9">
        <f t="shared" si="1"/>
        <v>186.3481304675646</v>
      </c>
      <c r="E32" s="9">
        <f t="shared" si="1"/>
        <v>16917.261465541666</v>
      </c>
      <c r="F32" s="9">
        <f t="shared" si="1"/>
        <v>18824.574413894279</v>
      </c>
      <c r="G32" s="9">
        <f t="shared" si="1"/>
        <v>17309.448381341623</v>
      </c>
      <c r="H32" s="9">
        <f t="shared" si="1"/>
        <v>2594.2982468190507</v>
      </c>
      <c r="I32" s="9">
        <f t="shared" si="1"/>
        <v>2802.6452424868671</v>
      </c>
      <c r="J32" s="9">
        <f t="shared" si="1"/>
        <v>2864.1319798399932</v>
      </c>
      <c r="K32" s="9"/>
      <c r="L32" s="9"/>
      <c r="M32" s="9"/>
      <c r="N32" s="10"/>
      <c r="O32" s="10"/>
      <c r="P32" s="10"/>
      <c r="Q32">
        <f t="shared" ref="Q32" si="12">AVERAGE(B32:D32)</f>
        <v>183.72987100024196</v>
      </c>
      <c r="R32">
        <f t="shared" si="8"/>
        <v>5.110775160500884</v>
      </c>
      <c r="S32">
        <f t="shared" ref="S32" si="13">AVERAGE(E32:G32)</f>
        <v>17683.76142025919</v>
      </c>
      <c r="T32">
        <f t="shared" si="9"/>
        <v>1007.2454313950312</v>
      </c>
      <c r="U32">
        <f t="shared" si="10"/>
        <v>2753.6918230486372</v>
      </c>
      <c r="V32">
        <f t="shared" si="11"/>
        <v>141.42096317387239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-0.27092486017070966</v>
      </c>
      <c r="C36">
        <f t="shared" ref="C36:D36" si="14">(C25-$Q$16)/$Q$15*100</f>
        <v>-0.29452405002237975</v>
      </c>
      <c r="D36">
        <f t="shared" si="14"/>
        <v>-0.54792124474589921</v>
      </c>
      <c r="E36">
        <f>(E25-$R$16)/$R$15*100</f>
        <v>8.2581394652456536E-2</v>
      </c>
      <c r="F36">
        <f t="shared" ref="F36:G36" si="15">(F25-$R$16)/$R$15*100</f>
        <v>0.14742812619364604</v>
      </c>
      <c r="G36">
        <f t="shared" si="15"/>
        <v>0.26122605670199578</v>
      </c>
      <c r="H36">
        <f>(H25-$S$16)/$S$15*100</f>
        <v>1.2835539861493792</v>
      </c>
      <c r="I36">
        <f t="shared" ref="I36:J36" si="16">(I25-$S$16)/$S$15*100</f>
        <v>1.4332622299424846</v>
      </c>
      <c r="J36">
        <f t="shared" si="16"/>
        <v>0.38552322104286696</v>
      </c>
      <c r="K36" s="10"/>
      <c r="L36" s="10"/>
      <c r="M36" s="10"/>
      <c r="N36" s="10"/>
      <c r="O36" s="10"/>
      <c r="P36" s="10"/>
      <c r="Q36">
        <f t="shared" ref="Q36:Q43" si="17">AVERAGE(B36:D36)</f>
        <v>-0.37112338497966285</v>
      </c>
      <c r="R36">
        <f t="shared" ref="R36:R43" si="18">STDEV(B36:D36)</f>
        <v>0.15356543508828788</v>
      </c>
      <c r="S36">
        <f>AVERAGE(E36:G36)</f>
        <v>0.16374519251603278</v>
      </c>
      <c r="T36">
        <f>STDEV(E36:G36)</f>
        <v>9.0433200815438347E-2</v>
      </c>
      <c r="U36">
        <f>AVERAGE(H36:J36)</f>
        <v>1.0341131457115769</v>
      </c>
      <c r="V36">
        <f>STDEV(H36:J36)</f>
        <v>0.56666110449829377</v>
      </c>
    </row>
    <row r="37" spans="1:22">
      <c r="A37" s="12" t="s">
        <v>35</v>
      </c>
      <c r="B37">
        <f t="shared" ref="B37:D43" si="19">(B26-$Q$16)/$Q$15*100</f>
        <v>-0.36616111219247904</v>
      </c>
      <c r="C37">
        <f t="shared" si="19"/>
        <v>-0.16022752458550832</v>
      </c>
      <c r="D37">
        <f t="shared" si="19"/>
        <v>-0.27951445310230333</v>
      </c>
      <c r="E37">
        <f t="shared" ref="E37:G43" si="20">(E26-$R$16)/$R$15*100</f>
        <v>9.2940049352780316E-2</v>
      </c>
      <c r="F37">
        <f t="shared" si="20"/>
        <v>0.17798367342816562</v>
      </c>
      <c r="G37">
        <f t="shared" si="20"/>
        <v>0.26893490405156179</v>
      </c>
      <c r="H37">
        <f t="shared" ref="H37:J43" si="21">(H26-$S$16)/$S$15*100</f>
        <v>2.2248730727500607</v>
      </c>
      <c r="I37">
        <f t="shared" si="21"/>
        <v>4.1761519472856401</v>
      </c>
      <c r="J37">
        <f t="shared" si="21"/>
        <v>2.938227127541206</v>
      </c>
      <c r="K37" s="10"/>
      <c r="L37" s="10"/>
      <c r="M37" s="10"/>
      <c r="N37" s="10"/>
      <c r="O37" s="10"/>
      <c r="P37" s="10"/>
      <c r="Q37">
        <f t="shared" si="17"/>
        <v>-0.26863436329343021</v>
      </c>
      <c r="R37">
        <f t="shared" si="18"/>
        <v>0.10339701587500665</v>
      </c>
      <c r="S37">
        <f t="shared" ref="S37:S43" si="22">AVERAGE(E37:G37)</f>
        <v>0.17995287561083592</v>
      </c>
      <c r="T37">
        <f t="shared" ref="T37:T43" si="23">STDEV(E37:G37)</f>
        <v>8.8013950814847905E-2</v>
      </c>
      <c r="U37">
        <f t="shared" ref="U37:U43" si="24">AVERAGE(H37:J37)</f>
        <v>3.1130840491923024</v>
      </c>
      <c r="V37">
        <f t="shared" ref="V37:V43" si="25">STDEV(H37:J37)</f>
        <v>0.98732138579045325</v>
      </c>
    </row>
    <row r="38" spans="1:22">
      <c r="A38" s="12" t="s">
        <v>36</v>
      </c>
      <c r="B38">
        <f t="shared" si="19"/>
        <v>-0.18622063316518658</v>
      </c>
      <c r="C38">
        <f t="shared" si="19"/>
        <v>-0.15048027851451554</v>
      </c>
      <c r="D38">
        <f t="shared" si="19"/>
        <v>-0.33967072953634481</v>
      </c>
      <c r="E38">
        <f t="shared" si="20"/>
        <v>0.18678050320754655</v>
      </c>
      <c r="F38">
        <f t="shared" si="20"/>
        <v>0.10388705150095891</v>
      </c>
      <c r="G38">
        <f t="shared" si="20"/>
        <v>0.44117045793037957</v>
      </c>
      <c r="H38">
        <f t="shared" si="21"/>
        <v>3.0692995413800594</v>
      </c>
      <c r="I38">
        <f t="shared" si="21"/>
        <v>7.5355279006256657</v>
      </c>
      <c r="J38">
        <f t="shared" si="21"/>
        <v>3.4383090850301619</v>
      </c>
      <c r="K38" s="10"/>
      <c r="L38" s="10"/>
      <c r="M38" s="10"/>
      <c r="N38" s="10"/>
      <c r="O38" s="10"/>
      <c r="P38" s="10"/>
      <c r="Q38">
        <f t="shared" si="17"/>
        <v>-0.22545721373868233</v>
      </c>
      <c r="R38">
        <f t="shared" si="18"/>
        <v>0.10051312665908914</v>
      </c>
      <c r="S38">
        <f t="shared" si="22"/>
        <v>0.24394600421296167</v>
      </c>
      <c r="T38">
        <f t="shared" si="23"/>
        <v>0.17575820021284502</v>
      </c>
      <c r="U38">
        <f t="shared" si="24"/>
        <v>4.6810455090119625</v>
      </c>
      <c r="V38">
        <f t="shared" si="25"/>
        <v>2.4789300724003343</v>
      </c>
    </row>
    <row r="39" spans="1:22">
      <c r="A39" s="12" t="s">
        <v>37</v>
      </c>
      <c r="B39">
        <f t="shared" si="19"/>
        <v>1.2561201179812167</v>
      </c>
      <c r="C39">
        <f t="shared" si="19"/>
        <v>0.32527430703554122</v>
      </c>
      <c r="D39">
        <f t="shared" si="19"/>
        <v>0.76143246585526358</v>
      </c>
      <c r="E39">
        <f t="shared" si="20"/>
        <v>25.645131067423222</v>
      </c>
      <c r="F39">
        <f t="shared" si="20"/>
        <v>64.95666609758922</v>
      </c>
      <c r="G39">
        <f t="shared" si="20"/>
        <v>56.319074246045311</v>
      </c>
      <c r="H39">
        <f t="shared" si="21"/>
        <v>6.1369675291841821</v>
      </c>
      <c r="I39">
        <f t="shared" si="21"/>
        <v>26.498005904121356</v>
      </c>
      <c r="J39">
        <f t="shared" si="21"/>
        <v>14.403574145080567</v>
      </c>
      <c r="K39" s="10"/>
      <c r="L39" s="10"/>
      <c r="M39" s="10"/>
      <c r="N39" s="10"/>
      <c r="O39" s="10"/>
      <c r="P39" s="10"/>
      <c r="Q39">
        <f t="shared" si="17"/>
        <v>0.78094229695734052</v>
      </c>
      <c r="R39">
        <f t="shared" si="18"/>
        <v>0.46572948808401821</v>
      </c>
      <c r="S39">
        <f t="shared" si="22"/>
        <v>48.973623803685918</v>
      </c>
      <c r="T39">
        <f t="shared" si="23"/>
        <v>20.659523911694102</v>
      </c>
      <c r="U39">
        <f t="shared" si="24"/>
        <v>15.679515859462036</v>
      </c>
      <c r="V39">
        <f t="shared" si="25"/>
        <v>10.240312073872067</v>
      </c>
    </row>
    <row r="40" spans="1:22">
      <c r="A40" s="12" t="s">
        <v>38</v>
      </c>
      <c r="B40">
        <f t="shared" si="19"/>
        <v>0.63285082513148394</v>
      </c>
      <c r="C40">
        <f t="shared" si="19"/>
        <v>0.68280472863622932</v>
      </c>
      <c r="D40">
        <f t="shared" si="19"/>
        <v>1.2126633949342547</v>
      </c>
      <c r="E40">
        <f t="shared" si="20"/>
        <v>96.545042877362846</v>
      </c>
      <c r="F40">
        <f t="shared" si="20"/>
        <v>101.11896017750961</v>
      </c>
      <c r="G40">
        <f t="shared" si="20"/>
        <v>97.030743420027477</v>
      </c>
      <c r="H40">
        <f t="shared" si="21"/>
        <v>26.920711660164891</v>
      </c>
      <c r="I40">
        <f t="shared" si="21"/>
        <v>105.50283944600658</v>
      </c>
      <c r="J40">
        <f t="shared" si="21"/>
        <v>38.635704727900858</v>
      </c>
      <c r="K40" s="10"/>
      <c r="L40" s="10"/>
      <c r="M40" s="10"/>
      <c r="N40" s="10"/>
      <c r="O40" s="10"/>
      <c r="P40" s="10"/>
      <c r="Q40">
        <f t="shared" si="17"/>
        <v>0.84277298290065605</v>
      </c>
      <c r="R40">
        <f t="shared" si="18"/>
        <v>0.32130676277450093</v>
      </c>
      <c r="S40">
        <f t="shared" si="22"/>
        <v>98.231582158299986</v>
      </c>
      <c r="T40">
        <f t="shared" si="23"/>
        <v>2.5123077286923619</v>
      </c>
      <c r="U40">
        <f t="shared" si="24"/>
        <v>57.019751944690768</v>
      </c>
      <c r="V40">
        <f t="shared" si="25"/>
        <v>42.394192950090002</v>
      </c>
    </row>
    <row r="41" spans="1:22">
      <c r="A41" s="12" t="s">
        <v>39</v>
      </c>
      <c r="B41">
        <f t="shared" si="19"/>
        <v>0.79226458571962988</v>
      </c>
      <c r="C41">
        <f t="shared" si="19"/>
        <v>0.81517127846704518</v>
      </c>
      <c r="D41">
        <f t="shared" si="19"/>
        <v>1.2244786328174737</v>
      </c>
      <c r="E41">
        <f t="shared" si="20"/>
        <v>102.58141076746796</v>
      </c>
      <c r="F41">
        <f t="shared" si="20"/>
        <v>105.73612997163534</v>
      </c>
      <c r="G41">
        <f t="shared" si="20"/>
        <v>93.827931762891595</v>
      </c>
      <c r="H41">
        <f t="shared" si="21"/>
        <v>112.74033707253048</v>
      </c>
      <c r="I41">
        <f t="shared" si="21"/>
        <v>116.63635619480314</v>
      </c>
      <c r="J41">
        <f t="shared" si="21"/>
        <v>117.45837901518163</v>
      </c>
      <c r="K41" s="10"/>
      <c r="L41" s="10"/>
      <c r="M41" s="10"/>
      <c r="N41" s="10"/>
      <c r="O41" s="10"/>
      <c r="P41" s="10"/>
      <c r="Q41">
        <f t="shared" si="17"/>
        <v>0.94397149900138289</v>
      </c>
      <c r="R41">
        <f t="shared" si="18"/>
        <v>0.24319615176734355</v>
      </c>
      <c r="S41">
        <f t="shared" si="22"/>
        <v>100.71515750066497</v>
      </c>
      <c r="T41">
        <f t="shared" si="23"/>
        <v>6.1695601209949764</v>
      </c>
      <c r="U41">
        <f t="shared" si="24"/>
        <v>115.61169076083843</v>
      </c>
      <c r="V41">
        <f t="shared" si="25"/>
        <v>2.5204036148651783</v>
      </c>
    </row>
    <row r="42" spans="1:22">
      <c r="A42" s="12" t="s">
        <v>40</v>
      </c>
      <c r="B42">
        <f t="shared" si="19"/>
        <v>1.0148277470089662</v>
      </c>
      <c r="C42">
        <f t="shared" si="19"/>
        <v>0.449242205455535</v>
      </c>
      <c r="D42">
        <f t="shared" si="19"/>
        <v>1.2492851898415207</v>
      </c>
      <c r="E42">
        <f t="shared" si="20"/>
        <v>106.74998198778287</v>
      </c>
      <c r="F42">
        <f t="shared" si="20"/>
        <v>106.03614302725516</v>
      </c>
      <c r="G42">
        <f t="shared" si="20"/>
        <v>100.090266744207</v>
      </c>
      <c r="H42">
        <f t="shared" si="21"/>
        <v>120.20904540451293</v>
      </c>
      <c r="I42">
        <f t="shared" si="21"/>
        <v>124.23740722480849</v>
      </c>
      <c r="J42">
        <f t="shared" si="21"/>
        <v>87.692078456661207</v>
      </c>
      <c r="K42" s="10"/>
      <c r="L42" s="10"/>
      <c r="M42" s="10"/>
      <c r="N42" s="10"/>
      <c r="O42" s="10"/>
      <c r="P42" s="10"/>
      <c r="Q42">
        <f t="shared" si="17"/>
        <v>0.90445171410200731</v>
      </c>
      <c r="R42">
        <f t="shared" si="18"/>
        <v>0.41128377757518808</v>
      </c>
      <c r="S42">
        <f t="shared" si="22"/>
        <v>104.29213058641501</v>
      </c>
      <c r="T42">
        <f t="shared" si="23"/>
        <v>3.6563829567939314</v>
      </c>
      <c r="U42">
        <f t="shared" si="24"/>
        <v>110.71284369532754</v>
      </c>
      <c r="V42">
        <f t="shared" si="25"/>
        <v>20.038055017120499</v>
      </c>
    </row>
    <row r="43" spans="1:22">
      <c r="A43" s="12" t="s">
        <v>41</v>
      </c>
      <c r="B43">
        <f t="shared" si="19"/>
        <v>0.38282817803120761</v>
      </c>
      <c r="C43">
        <f t="shared" si="19"/>
        <v>0.73847797304078633</v>
      </c>
      <c r="D43">
        <f t="shared" si="19"/>
        <v>0.71313159403519877</v>
      </c>
      <c r="E43">
        <f t="shared" si="20"/>
        <v>94.846849019677094</v>
      </c>
      <c r="F43">
        <f t="shared" si="20"/>
        <v>105.62628243412613</v>
      </c>
      <c r="G43">
        <f t="shared" si="20"/>
        <v>97.063345661476333</v>
      </c>
      <c r="H43">
        <f t="shared" si="21"/>
        <v>110.19378930653971</v>
      </c>
      <c r="I43">
        <f t="shared" si="21"/>
        <v>119.58725169012025</v>
      </c>
      <c r="J43">
        <f t="shared" si="21"/>
        <v>122.35942199458943</v>
      </c>
      <c r="K43" s="10"/>
      <c r="L43" s="10"/>
      <c r="M43" s="10"/>
      <c r="N43" s="10"/>
      <c r="O43" s="10"/>
      <c r="P43" s="10"/>
      <c r="Q43">
        <f t="shared" si="17"/>
        <v>0.6114792483690642</v>
      </c>
      <c r="R43">
        <f t="shared" si="18"/>
        <v>0.19842276509301893</v>
      </c>
      <c r="S43">
        <f t="shared" si="22"/>
        <v>99.178825705093175</v>
      </c>
      <c r="T43">
        <f t="shared" si="23"/>
        <v>5.6925818435347004</v>
      </c>
      <c r="U43">
        <f t="shared" si="24"/>
        <v>117.38015433041646</v>
      </c>
      <c r="V43">
        <f t="shared" si="25"/>
        <v>6.3760578527444753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D004-7D67-6644-AD6D-D2076C18F07E}">
  <dimension ref="A1:V43"/>
  <sheetViews>
    <sheetView zoomScale="60" zoomScaleNormal="100" workbookViewId="0">
      <selection activeCell="S3" sqref="S3:W6"/>
    </sheetView>
  </sheetViews>
  <sheetFormatPr baseColWidth="10" defaultRowHeight="16"/>
  <sheetData>
    <row r="1" spans="1:22">
      <c r="A1" t="s">
        <v>6</v>
      </c>
    </row>
    <row r="2" spans="1:2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22">
      <c r="A3" s="1" t="s">
        <v>24</v>
      </c>
      <c r="B3" s="2">
        <v>0.50120002031326294</v>
      </c>
      <c r="C3" s="2">
        <v>0.50120002031326294</v>
      </c>
      <c r="D3" s="2">
        <v>0.50120002031326294</v>
      </c>
      <c r="E3" s="2">
        <v>0.51829999685287476</v>
      </c>
      <c r="F3" s="2">
        <v>0.51829999685287476</v>
      </c>
      <c r="G3" s="2">
        <v>0.51829999685287476</v>
      </c>
      <c r="H3" s="2">
        <v>0.50110000371932983</v>
      </c>
      <c r="I3" s="2">
        <v>0.50110000371932983</v>
      </c>
      <c r="J3" s="2">
        <v>0.50110000371932983</v>
      </c>
      <c r="K3" s="2">
        <v>0.50950002670288086</v>
      </c>
      <c r="L3" s="2">
        <v>0.50950002670288086</v>
      </c>
      <c r="M3" s="2">
        <v>0.50950002670288086</v>
      </c>
      <c r="S3" t="s">
        <v>54</v>
      </c>
      <c r="V3" t="s">
        <v>60</v>
      </c>
    </row>
    <row r="4" spans="1:22">
      <c r="A4" s="1" t="s">
        <v>1</v>
      </c>
      <c r="B4" s="2">
        <v>0.50120002031326294</v>
      </c>
      <c r="C4" s="2">
        <v>0.50120002031326294</v>
      </c>
      <c r="D4" s="2">
        <v>0.50120002031326294</v>
      </c>
      <c r="E4" s="2">
        <v>0.51829999685287476</v>
      </c>
      <c r="F4" s="2">
        <v>0.51829999685287476</v>
      </c>
      <c r="G4" s="2">
        <v>0.51829999685287476</v>
      </c>
      <c r="H4" s="2">
        <v>0.50110000371932983</v>
      </c>
      <c r="I4" s="2">
        <v>0.50110000371932983</v>
      </c>
      <c r="J4" s="2">
        <v>0.50110000371932983</v>
      </c>
      <c r="K4" s="2">
        <v>0.49610000848770142</v>
      </c>
      <c r="L4" s="2">
        <v>0.49610000848770142</v>
      </c>
      <c r="M4" s="2">
        <v>0.49610000848770142</v>
      </c>
      <c r="S4" t="s">
        <v>55</v>
      </c>
      <c r="V4" t="s">
        <v>58</v>
      </c>
    </row>
    <row r="5" spans="1:22">
      <c r="A5" s="1" t="s">
        <v>2</v>
      </c>
      <c r="B5" s="2">
        <v>0.50120002031326294</v>
      </c>
      <c r="C5" s="2">
        <v>0.50120002031326294</v>
      </c>
      <c r="D5" s="2">
        <v>0.50120002031326294</v>
      </c>
      <c r="E5" s="2">
        <v>0.51829999685287476</v>
      </c>
      <c r="F5" s="2">
        <v>0.51829999685287476</v>
      </c>
      <c r="G5" s="2">
        <v>0.51829999685287476</v>
      </c>
      <c r="H5" s="2">
        <v>0.50110000371932983</v>
      </c>
      <c r="I5" s="2">
        <v>0.50110000371932983</v>
      </c>
      <c r="J5" s="2">
        <v>0.50110000371932983</v>
      </c>
      <c r="K5" s="2">
        <v>0.5098000168800354</v>
      </c>
      <c r="L5" s="2">
        <v>0.5098000168800354</v>
      </c>
      <c r="M5" s="2">
        <v>0.5098000168800354</v>
      </c>
      <c r="S5" t="s">
        <v>56</v>
      </c>
      <c r="V5" t="s">
        <v>59</v>
      </c>
    </row>
    <row r="6" spans="1:22">
      <c r="A6" s="1" t="s">
        <v>3</v>
      </c>
      <c r="B6" s="2">
        <v>0.50120002031326294</v>
      </c>
      <c r="C6" s="2">
        <v>0.50120002031326294</v>
      </c>
      <c r="D6" s="2">
        <v>0.50120002031326294</v>
      </c>
      <c r="E6" s="2">
        <v>0.51829999685287476</v>
      </c>
      <c r="F6" s="2">
        <v>0.51829999685287476</v>
      </c>
      <c r="G6" s="2">
        <v>0.51829999685287476</v>
      </c>
      <c r="H6" s="2">
        <v>0.50110000371932983</v>
      </c>
      <c r="I6" s="2">
        <v>0.50110000371932983</v>
      </c>
      <c r="J6" s="2">
        <v>0.50110000371932983</v>
      </c>
      <c r="K6" s="2">
        <v>0.48759999871253967</v>
      </c>
      <c r="L6" s="2">
        <v>0.48759999871253967</v>
      </c>
      <c r="M6" s="2">
        <v>0.48759999871253967</v>
      </c>
      <c r="S6" t="s">
        <v>57</v>
      </c>
      <c r="V6" t="s">
        <v>61</v>
      </c>
    </row>
    <row r="7" spans="1:22">
      <c r="A7" s="1" t="s">
        <v>4</v>
      </c>
      <c r="B7" s="2">
        <v>0.50120002031326294</v>
      </c>
      <c r="C7" s="2">
        <v>0.50120002031326294</v>
      </c>
      <c r="D7" s="2">
        <v>0.50120002031326294</v>
      </c>
      <c r="E7" s="2">
        <v>0.51829999685287476</v>
      </c>
      <c r="F7" s="2">
        <v>0.51829999685287476</v>
      </c>
      <c r="G7" s="2">
        <v>0.51829999685287476</v>
      </c>
      <c r="H7" s="2">
        <v>0.50110000371932983</v>
      </c>
      <c r="I7" s="2">
        <v>0.50110000371932983</v>
      </c>
      <c r="J7" s="2">
        <v>0.50110000371932983</v>
      </c>
      <c r="K7" s="2">
        <v>4.1299998760223389E-2</v>
      </c>
      <c r="L7" s="2">
        <v>4.1299998760223389E-2</v>
      </c>
      <c r="M7" s="2">
        <v>4.1299998760223389E-2</v>
      </c>
      <c r="N7" s="2" t="s">
        <v>25</v>
      </c>
      <c r="O7" s="2">
        <f>AVERAGE(K7:M7)</f>
        <v>4.1299998760223389E-2</v>
      </c>
    </row>
    <row r="8" spans="1:22">
      <c r="A8" s="1" t="s">
        <v>20</v>
      </c>
      <c r="B8" s="2">
        <v>0.50120002031326294</v>
      </c>
      <c r="C8" s="2">
        <v>0.50120002031326294</v>
      </c>
      <c r="D8" s="2">
        <v>0.50120002031326294</v>
      </c>
      <c r="E8" s="2">
        <v>0.51829999685287476</v>
      </c>
      <c r="F8" s="2">
        <v>0.51829999685287476</v>
      </c>
      <c r="G8" s="2">
        <v>0.51829999685287476</v>
      </c>
      <c r="H8" s="2">
        <v>0.50110000371932983</v>
      </c>
      <c r="I8" s="2">
        <v>0.50110000371932983</v>
      </c>
      <c r="J8" s="2">
        <v>0.50110000371932983</v>
      </c>
      <c r="K8" s="2"/>
      <c r="L8" s="2"/>
      <c r="M8" s="2"/>
    </row>
    <row r="9" spans="1:22">
      <c r="A9" s="1" t="s">
        <v>26</v>
      </c>
      <c r="B9" s="2">
        <v>0.50120002031326294</v>
      </c>
      <c r="C9" s="2">
        <v>0.50120002031326294</v>
      </c>
      <c r="D9" s="2">
        <v>0.50120002031326294</v>
      </c>
      <c r="E9" s="2">
        <v>0.51829999685287476</v>
      </c>
      <c r="F9" s="2">
        <v>0.51829999685287476</v>
      </c>
      <c r="G9" s="2">
        <v>0.51829999685287476</v>
      </c>
      <c r="H9" s="2">
        <v>0.50110000371932983</v>
      </c>
      <c r="I9" s="2">
        <v>0.50110000371932983</v>
      </c>
      <c r="J9" s="2">
        <v>0.50110000371932983</v>
      </c>
    </row>
    <row r="10" spans="1:22">
      <c r="A10" s="1" t="s">
        <v>27</v>
      </c>
      <c r="B10" s="2">
        <v>0.50120002031326294</v>
      </c>
      <c r="C10" s="2">
        <v>0.50120002031326294</v>
      </c>
      <c r="D10" s="2">
        <v>0.50120002031326294</v>
      </c>
      <c r="E10" s="2">
        <v>0.51829999685287476</v>
      </c>
      <c r="F10" s="2">
        <v>0.51829999685287476</v>
      </c>
      <c r="G10" s="2">
        <v>0.51829999685287476</v>
      </c>
      <c r="H10" s="2">
        <v>0.50110000371932983</v>
      </c>
      <c r="I10" s="2">
        <v>0.50110000371932983</v>
      </c>
      <c r="J10" s="2">
        <v>0.50110000371932983</v>
      </c>
    </row>
    <row r="12" spans="1:22">
      <c r="A12" s="1" t="s">
        <v>14</v>
      </c>
    </row>
    <row r="13" spans="1:22">
      <c r="A13" s="1" t="s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P13" s="5" t="s">
        <v>17</v>
      </c>
      <c r="Q13" s="16" t="s">
        <v>46</v>
      </c>
      <c r="R13" s="16"/>
      <c r="S13" s="16"/>
      <c r="T13" s="7"/>
    </row>
    <row r="14" spans="1:22">
      <c r="A14" s="1" t="s">
        <v>24</v>
      </c>
      <c r="B14" s="2">
        <v>912</v>
      </c>
      <c r="C14" s="2">
        <v>912</v>
      </c>
      <c r="D14" s="2">
        <v>912</v>
      </c>
      <c r="E14" s="2">
        <v>4958</v>
      </c>
      <c r="F14" s="2">
        <v>4958</v>
      </c>
      <c r="G14" s="2">
        <v>4958</v>
      </c>
      <c r="H14" s="2">
        <v>831</v>
      </c>
      <c r="I14" s="2">
        <v>831</v>
      </c>
      <c r="J14" s="2">
        <v>831</v>
      </c>
      <c r="K14" s="2">
        <v>248</v>
      </c>
      <c r="L14" s="2">
        <v>248</v>
      </c>
      <c r="M14" s="2">
        <v>248</v>
      </c>
      <c r="Q14" s="6" t="s">
        <v>28</v>
      </c>
      <c r="R14" s="6" t="s">
        <v>9</v>
      </c>
      <c r="S14" s="6" t="s">
        <v>10</v>
      </c>
    </row>
    <row r="15" spans="1:22">
      <c r="A15" s="1" t="s">
        <v>1</v>
      </c>
      <c r="B15" s="2">
        <v>912</v>
      </c>
      <c r="C15" s="2">
        <v>912</v>
      </c>
      <c r="D15" s="2">
        <v>912</v>
      </c>
      <c r="E15" s="2">
        <v>4958</v>
      </c>
      <c r="F15" s="2">
        <v>4958</v>
      </c>
      <c r="G15" s="2">
        <v>4958</v>
      </c>
      <c r="H15" s="2">
        <v>831</v>
      </c>
      <c r="I15" s="2">
        <v>831</v>
      </c>
      <c r="J15" s="2">
        <v>831</v>
      </c>
      <c r="K15" s="2">
        <v>1578</v>
      </c>
      <c r="L15" s="2">
        <v>1578</v>
      </c>
      <c r="M15" s="2">
        <v>1578</v>
      </c>
      <c r="P15" s="7" t="s">
        <v>29</v>
      </c>
      <c r="Q15">
        <v>2933.1</v>
      </c>
      <c r="R15">
        <v>20317</v>
      </c>
      <c r="S15">
        <v>2692.5</v>
      </c>
      <c r="T15" s="7"/>
    </row>
    <row r="16" spans="1:22">
      <c r="A16" s="1" t="s">
        <v>2</v>
      </c>
      <c r="B16" s="2">
        <v>912</v>
      </c>
      <c r="C16" s="2">
        <v>912</v>
      </c>
      <c r="D16" s="2">
        <v>912</v>
      </c>
      <c r="E16" s="2">
        <v>4958</v>
      </c>
      <c r="F16" s="2">
        <v>4958</v>
      </c>
      <c r="G16" s="2">
        <v>4958</v>
      </c>
      <c r="H16" s="2">
        <v>831</v>
      </c>
      <c r="I16" s="2">
        <v>831</v>
      </c>
      <c r="J16" s="2">
        <v>831</v>
      </c>
      <c r="K16" s="2">
        <v>9760</v>
      </c>
      <c r="L16" s="2">
        <v>9760</v>
      </c>
      <c r="M16" s="2">
        <v>9760</v>
      </c>
      <c r="P16" s="7" t="s">
        <v>30</v>
      </c>
      <c r="Q16">
        <v>148.69</v>
      </c>
      <c r="R16">
        <v>36.142000000000003</v>
      </c>
      <c r="S16">
        <v>141.33000000000001</v>
      </c>
      <c r="T16" s="7"/>
    </row>
    <row r="17" spans="1:22">
      <c r="A17" s="1" t="s">
        <v>3</v>
      </c>
      <c r="B17" s="2">
        <v>912</v>
      </c>
      <c r="C17" s="2">
        <v>912</v>
      </c>
      <c r="D17" s="2">
        <v>912</v>
      </c>
      <c r="E17" s="2">
        <v>4958</v>
      </c>
      <c r="F17" s="2">
        <v>4958</v>
      </c>
      <c r="G17" s="2">
        <v>4958</v>
      </c>
      <c r="H17" s="2">
        <v>831</v>
      </c>
      <c r="I17" s="2">
        <v>831</v>
      </c>
      <c r="J17" s="2">
        <v>831</v>
      </c>
      <c r="K17" s="2">
        <v>1442</v>
      </c>
      <c r="L17" s="2">
        <v>1442</v>
      </c>
      <c r="M17" s="2">
        <v>1442</v>
      </c>
    </row>
    <row r="18" spans="1:22">
      <c r="A18" s="1" t="s">
        <v>4</v>
      </c>
      <c r="B18" s="2">
        <v>912</v>
      </c>
      <c r="C18" s="2">
        <v>912</v>
      </c>
      <c r="D18" s="2">
        <v>912</v>
      </c>
      <c r="E18" s="2">
        <v>4958</v>
      </c>
      <c r="F18" s="2">
        <v>4958</v>
      </c>
      <c r="G18" s="2">
        <v>4958</v>
      </c>
      <c r="H18" s="2">
        <v>831</v>
      </c>
      <c r="I18" s="2">
        <v>831</v>
      </c>
      <c r="J18" s="2">
        <v>831</v>
      </c>
      <c r="K18" s="2">
        <v>169</v>
      </c>
      <c r="L18" s="2">
        <v>169</v>
      </c>
      <c r="M18" s="2">
        <v>169</v>
      </c>
      <c r="N18" s="2" t="s">
        <v>25</v>
      </c>
      <c r="O18" s="2">
        <f>AVERAGE(K18:M18)</f>
        <v>169</v>
      </c>
    </row>
    <row r="19" spans="1:22">
      <c r="A19" s="1" t="s">
        <v>20</v>
      </c>
      <c r="B19" s="2">
        <v>912</v>
      </c>
      <c r="C19" s="2">
        <v>912</v>
      </c>
      <c r="D19" s="2">
        <v>912</v>
      </c>
      <c r="E19" s="2">
        <v>4958</v>
      </c>
      <c r="F19" s="2">
        <v>4958</v>
      </c>
      <c r="G19" s="2">
        <v>4958</v>
      </c>
      <c r="H19" s="2">
        <v>831</v>
      </c>
      <c r="I19" s="2">
        <v>831</v>
      </c>
      <c r="J19" s="2">
        <v>831</v>
      </c>
      <c r="K19" s="2"/>
      <c r="L19" s="2"/>
      <c r="M19" s="2"/>
    </row>
    <row r="20" spans="1:22">
      <c r="A20" s="1" t="s">
        <v>26</v>
      </c>
      <c r="B20" s="2">
        <v>912</v>
      </c>
      <c r="C20" s="2">
        <v>912</v>
      </c>
      <c r="D20" s="2">
        <v>912</v>
      </c>
      <c r="E20" s="2">
        <v>4958</v>
      </c>
      <c r="F20" s="2">
        <v>4958</v>
      </c>
      <c r="G20" s="2">
        <v>4958</v>
      </c>
      <c r="H20" s="2">
        <v>831</v>
      </c>
      <c r="I20" s="2">
        <v>831</v>
      </c>
      <c r="J20" s="2">
        <v>831</v>
      </c>
    </row>
    <row r="21" spans="1:22">
      <c r="A21" s="1" t="s">
        <v>27</v>
      </c>
      <c r="B21" s="2">
        <v>912</v>
      </c>
      <c r="C21" s="2">
        <v>912</v>
      </c>
      <c r="D21" s="2">
        <v>912</v>
      </c>
      <c r="E21" s="2">
        <v>4958</v>
      </c>
      <c r="F21" s="2">
        <v>4958</v>
      </c>
      <c r="G21" s="2">
        <v>4958</v>
      </c>
      <c r="H21" s="2">
        <v>831</v>
      </c>
      <c r="I21" s="2">
        <v>831</v>
      </c>
      <c r="J21" s="2">
        <v>831</v>
      </c>
    </row>
    <row r="23" spans="1:22">
      <c r="A23" s="1" t="s">
        <v>31</v>
      </c>
    </row>
    <row r="24" spans="1:22">
      <c r="A24" s="1" t="s">
        <v>44</v>
      </c>
      <c r="B24" s="17" t="s">
        <v>32</v>
      </c>
      <c r="C24" s="17"/>
      <c r="D24" s="17"/>
      <c r="E24" s="17" t="s">
        <v>45</v>
      </c>
      <c r="F24" s="17"/>
      <c r="G24" s="17"/>
      <c r="H24" s="17" t="s">
        <v>33</v>
      </c>
      <c r="I24" s="17"/>
      <c r="J24" s="17"/>
      <c r="K24" s="8"/>
      <c r="L24" s="8"/>
      <c r="M24" s="8"/>
      <c r="Q24" s="6" t="s">
        <v>28</v>
      </c>
      <c r="R24" t="s">
        <v>34</v>
      </c>
      <c r="S24" s="6" t="s">
        <v>9</v>
      </c>
      <c r="T24" t="s">
        <v>34</v>
      </c>
      <c r="U24" s="6" t="s">
        <v>10</v>
      </c>
      <c r="V24" t="s">
        <v>34</v>
      </c>
    </row>
    <row r="25" spans="1:22">
      <c r="A25">
        <v>0</v>
      </c>
      <c r="B25" s="9">
        <f>(B14-$O$18)/(B3-$O$7)</f>
        <v>1615.5685261569638</v>
      </c>
      <c r="C25" s="9">
        <f t="shared" ref="C25:J25" si="0">(C14-$O$18)/(C3-$O$7)</f>
        <v>1615.5685261569638</v>
      </c>
      <c r="D25" s="9">
        <f t="shared" si="0"/>
        <v>1615.5685261569638</v>
      </c>
      <c r="E25" s="9">
        <f t="shared" si="0"/>
        <v>10039.832325260923</v>
      </c>
      <c r="F25" s="9">
        <f t="shared" si="0"/>
        <v>10039.832325260923</v>
      </c>
      <c r="G25" s="9">
        <f t="shared" si="0"/>
        <v>10039.832325260923</v>
      </c>
      <c r="H25" s="9">
        <f t="shared" si="0"/>
        <v>1439.7564003046864</v>
      </c>
      <c r="I25" s="9">
        <f t="shared" si="0"/>
        <v>1439.7564003046864</v>
      </c>
      <c r="J25" s="9">
        <f t="shared" si="0"/>
        <v>1439.7564003046864</v>
      </c>
      <c r="K25" s="9">
        <f t="shared" ref="K25:M25" si="1">(K14-$O$18)/(K3-$O$7)</f>
        <v>168.73130133532473</v>
      </c>
      <c r="L25" s="9">
        <f t="shared" si="1"/>
        <v>168.73130133532473</v>
      </c>
      <c r="M25" s="9">
        <f t="shared" si="1"/>
        <v>168.73130133532473</v>
      </c>
      <c r="Q25">
        <f>AVERAGE(B25:D25)</f>
        <v>1615.568526156964</v>
      </c>
      <c r="R25">
        <f>STDEV(B25:D25)</f>
        <v>2.7847474288855413E-13</v>
      </c>
      <c r="S25">
        <f>AVERAGE(E25:G25)</f>
        <v>10039.832325260923</v>
      </c>
      <c r="T25">
        <f>STDEV(E25:G25)</f>
        <v>0</v>
      </c>
      <c r="U25">
        <f>AVERAGE(H25:J25)</f>
        <v>1439.7564003046864</v>
      </c>
      <c r="V25">
        <f>STDEV(H25:J25)</f>
        <v>0</v>
      </c>
    </row>
    <row r="26" spans="1:22">
      <c r="A26" s="2" t="s">
        <v>35</v>
      </c>
      <c r="B26" s="9">
        <f t="shared" ref="B26:J26" si="2">(B15-$O$18)/(B4-$O$7)</f>
        <v>1615.5685261569638</v>
      </c>
      <c r="C26" s="9">
        <f t="shared" si="2"/>
        <v>1615.5685261569638</v>
      </c>
      <c r="D26" s="9">
        <f t="shared" si="2"/>
        <v>1615.5685261569638</v>
      </c>
      <c r="E26" s="9">
        <f t="shared" si="2"/>
        <v>10039.832325260923</v>
      </c>
      <c r="F26" s="9">
        <f t="shared" si="2"/>
        <v>10039.832325260923</v>
      </c>
      <c r="G26" s="9">
        <f t="shared" si="2"/>
        <v>10039.832325260923</v>
      </c>
      <c r="H26" s="9">
        <f t="shared" si="2"/>
        <v>1439.7564003046864</v>
      </c>
      <c r="I26" s="9">
        <f t="shared" si="2"/>
        <v>1439.7564003046864</v>
      </c>
      <c r="J26" s="9">
        <f t="shared" si="2"/>
        <v>1439.7564003046864</v>
      </c>
      <c r="K26" s="9">
        <f t="shared" ref="K26:M26" si="3">(K15-$O$18)/(K4-$O$7)</f>
        <v>3098.065017290327</v>
      </c>
      <c r="L26" s="9">
        <f t="shared" si="3"/>
        <v>3098.065017290327</v>
      </c>
      <c r="M26" s="9">
        <f t="shared" si="3"/>
        <v>3098.065017290327</v>
      </c>
      <c r="Q26">
        <f>AVERAGE(B26:D26)</f>
        <v>1615.568526156964</v>
      </c>
      <c r="R26">
        <f t="shared" ref="R26:R29" si="4">STDEV(B26:D26)</f>
        <v>2.7847474288855413E-13</v>
      </c>
      <c r="S26">
        <f>AVERAGE(E26:G26)</f>
        <v>10039.832325260923</v>
      </c>
      <c r="T26">
        <f t="shared" ref="T26:T29" si="5">STDEV(E26:G26)</f>
        <v>0</v>
      </c>
      <c r="U26">
        <f t="shared" ref="U26:U29" si="6">AVERAGE(H26:J26)</f>
        <v>1439.7564003046864</v>
      </c>
      <c r="V26">
        <f t="shared" ref="V26:V29" si="7">STDEV(H26:J26)</f>
        <v>0</v>
      </c>
    </row>
    <row r="27" spans="1:22">
      <c r="A27" s="2" t="s">
        <v>36</v>
      </c>
      <c r="B27" s="9">
        <f t="shared" ref="B27:J27" si="8">(B16-$O$18)/(B5-$O$7)</f>
        <v>1615.5685261569638</v>
      </c>
      <c r="C27" s="9">
        <f t="shared" si="8"/>
        <v>1615.5685261569638</v>
      </c>
      <c r="D27" s="9">
        <f t="shared" si="8"/>
        <v>1615.5685261569638</v>
      </c>
      <c r="E27" s="9">
        <f t="shared" si="8"/>
        <v>10039.832325260923</v>
      </c>
      <c r="F27" s="9">
        <f t="shared" si="8"/>
        <v>10039.832325260923</v>
      </c>
      <c r="G27" s="9">
        <f t="shared" si="8"/>
        <v>10039.832325260923</v>
      </c>
      <c r="H27" s="9">
        <f t="shared" si="8"/>
        <v>1439.7564003046864</v>
      </c>
      <c r="I27" s="9">
        <f t="shared" si="8"/>
        <v>1439.7564003046864</v>
      </c>
      <c r="J27" s="9">
        <f t="shared" si="8"/>
        <v>1439.7564003046864</v>
      </c>
      <c r="K27" s="9">
        <f t="shared" ref="K27:M27" si="9">(K16-$O$18)/(K5-$O$7)</f>
        <v>20471.717457964416</v>
      </c>
      <c r="L27" s="9">
        <f t="shared" si="9"/>
        <v>20471.717457964416</v>
      </c>
      <c r="M27" s="9">
        <f t="shared" si="9"/>
        <v>20471.717457964416</v>
      </c>
      <c r="Q27">
        <f t="shared" ref="Q27:Q29" si="10">AVERAGE(B27:D27)</f>
        <v>1615.568526156964</v>
      </c>
      <c r="R27">
        <f t="shared" si="4"/>
        <v>2.7847474288855413E-13</v>
      </c>
      <c r="S27">
        <f t="shared" ref="S27:S29" si="11">AVERAGE(E27:G27)</f>
        <v>10039.832325260923</v>
      </c>
      <c r="T27">
        <f t="shared" si="5"/>
        <v>0</v>
      </c>
      <c r="U27">
        <f t="shared" si="6"/>
        <v>1439.7564003046864</v>
      </c>
      <c r="V27">
        <f t="shared" si="7"/>
        <v>0</v>
      </c>
    </row>
    <row r="28" spans="1:22">
      <c r="A28" s="2" t="s">
        <v>37</v>
      </c>
      <c r="B28" s="9">
        <f t="shared" ref="B28:J28" si="12">(B17-$O$18)/(B6-$O$7)</f>
        <v>1615.5685261569638</v>
      </c>
      <c r="C28" s="9">
        <f t="shared" si="12"/>
        <v>1615.5685261569638</v>
      </c>
      <c r="D28" s="9">
        <f t="shared" si="12"/>
        <v>1615.5685261569638</v>
      </c>
      <c r="E28" s="9">
        <f t="shared" si="12"/>
        <v>10039.832325260923</v>
      </c>
      <c r="F28" s="9">
        <f t="shared" si="12"/>
        <v>10039.832325260923</v>
      </c>
      <c r="G28" s="9">
        <f t="shared" si="12"/>
        <v>10039.832325260923</v>
      </c>
      <c r="H28" s="9">
        <f t="shared" si="12"/>
        <v>1439.7564003046864</v>
      </c>
      <c r="I28" s="9">
        <f t="shared" si="12"/>
        <v>1439.7564003046864</v>
      </c>
      <c r="J28" s="9">
        <f t="shared" si="12"/>
        <v>1439.7564003046864</v>
      </c>
      <c r="K28" s="9">
        <f t="shared" ref="K28:M28" si="13">(K17-$O$18)/(K6-$O$7)</f>
        <v>2852.3414746493618</v>
      </c>
      <c r="L28" s="9">
        <f t="shared" si="13"/>
        <v>2852.3414746493618</v>
      </c>
      <c r="M28" s="9">
        <f t="shared" si="13"/>
        <v>2852.3414746493618</v>
      </c>
      <c r="Q28">
        <f t="shared" si="10"/>
        <v>1615.568526156964</v>
      </c>
      <c r="R28">
        <f t="shared" si="4"/>
        <v>2.7847474288855413E-13</v>
      </c>
      <c r="S28">
        <f t="shared" si="11"/>
        <v>10039.832325260923</v>
      </c>
      <c r="T28">
        <f t="shared" si="5"/>
        <v>0</v>
      </c>
      <c r="U28">
        <f t="shared" si="6"/>
        <v>1439.7564003046864</v>
      </c>
      <c r="V28">
        <f t="shared" si="7"/>
        <v>0</v>
      </c>
    </row>
    <row r="29" spans="1:22">
      <c r="A29" s="2" t="s">
        <v>38</v>
      </c>
      <c r="B29" s="9">
        <f t="shared" ref="B29:J29" si="14">(B18-$O$18)/(B7-$O$7)</f>
        <v>1615.5685261569638</v>
      </c>
      <c r="C29" s="9">
        <f t="shared" si="14"/>
        <v>1615.5685261569638</v>
      </c>
      <c r="D29" s="9">
        <f t="shared" si="14"/>
        <v>1615.5685261569638</v>
      </c>
      <c r="E29" s="9">
        <f t="shared" si="14"/>
        <v>10039.832325260923</v>
      </c>
      <c r="F29" s="9">
        <f t="shared" si="14"/>
        <v>10039.832325260923</v>
      </c>
      <c r="G29" s="9">
        <f t="shared" si="14"/>
        <v>10039.832325260923</v>
      </c>
      <c r="H29" s="9">
        <f t="shared" si="14"/>
        <v>1439.7564003046864</v>
      </c>
      <c r="I29" s="9">
        <f t="shared" si="14"/>
        <v>1439.7564003046864</v>
      </c>
      <c r="J29" s="9">
        <f t="shared" si="14"/>
        <v>1439.7564003046864</v>
      </c>
      <c r="K29" s="9"/>
      <c r="L29" s="9"/>
      <c r="M29" s="9"/>
      <c r="Q29">
        <f t="shared" si="10"/>
        <v>1615.568526156964</v>
      </c>
      <c r="R29">
        <f t="shared" si="4"/>
        <v>2.7847474288855413E-13</v>
      </c>
      <c r="S29">
        <f t="shared" si="11"/>
        <v>10039.832325260923</v>
      </c>
      <c r="T29">
        <f t="shared" si="5"/>
        <v>0</v>
      </c>
      <c r="U29">
        <f t="shared" si="6"/>
        <v>1439.7564003046864</v>
      </c>
      <c r="V29">
        <f t="shared" si="7"/>
        <v>0</v>
      </c>
    </row>
    <row r="30" spans="1:22">
      <c r="A30" s="2" t="s">
        <v>39</v>
      </c>
      <c r="B30" s="9">
        <f t="shared" ref="B30:J30" si="15">(B19-$O$18)/(B8-$O$7)</f>
        <v>1615.5685261569638</v>
      </c>
      <c r="C30" s="9">
        <f t="shared" si="15"/>
        <v>1615.5685261569638</v>
      </c>
      <c r="D30" s="9">
        <f t="shared" si="15"/>
        <v>1615.5685261569638</v>
      </c>
      <c r="E30" s="9">
        <f t="shared" si="15"/>
        <v>10039.832325260923</v>
      </c>
      <c r="F30" s="9">
        <f t="shared" si="15"/>
        <v>10039.832325260923</v>
      </c>
      <c r="G30" s="9">
        <f t="shared" si="15"/>
        <v>10039.832325260923</v>
      </c>
      <c r="H30" s="9">
        <f t="shared" si="15"/>
        <v>1439.7564003046864</v>
      </c>
      <c r="I30" s="9">
        <f t="shared" si="15"/>
        <v>1439.7564003046864</v>
      </c>
      <c r="J30" s="9">
        <f t="shared" si="15"/>
        <v>1439.7564003046864</v>
      </c>
      <c r="Q30">
        <f>AVERAGE(B30:D30)</f>
        <v>1615.568526156964</v>
      </c>
      <c r="R30">
        <f>STDEV(B30:D30)</f>
        <v>2.7847474288855413E-13</v>
      </c>
      <c r="S30">
        <f>AVERAGE(E30:G30)</f>
        <v>10039.832325260923</v>
      </c>
      <c r="T30">
        <f>STDEV(E30:G30)</f>
        <v>0</v>
      </c>
      <c r="U30">
        <f>AVERAGE(H30:J30)</f>
        <v>1439.7564003046864</v>
      </c>
      <c r="V30">
        <f>STDEV(H30:J30)</f>
        <v>0</v>
      </c>
    </row>
    <row r="31" spans="1:22">
      <c r="A31" s="2" t="s">
        <v>40</v>
      </c>
      <c r="B31" s="9">
        <f t="shared" ref="B31:J31" si="16">(B20-$O$18)/(B9-$O$7)</f>
        <v>1615.5685261569638</v>
      </c>
      <c r="C31" s="9">
        <f t="shared" si="16"/>
        <v>1615.5685261569638</v>
      </c>
      <c r="D31" s="9">
        <f t="shared" si="16"/>
        <v>1615.5685261569638</v>
      </c>
      <c r="E31" s="9">
        <f t="shared" si="16"/>
        <v>10039.832325260923</v>
      </c>
      <c r="F31" s="9">
        <f t="shared" si="16"/>
        <v>10039.832325260923</v>
      </c>
      <c r="G31" s="9">
        <f t="shared" si="16"/>
        <v>10039.832325260923</v>
      </c>
      <c r="H31" s="9">
        <f t="shared" si="16"/>
        <v>1439.7564003046864</v>
      </c>
      <c r="I31" s="9">
        <f t="shared" si="16"/>
        <v>1439.7564003046864</v>
      </c>
      <c r="J31" s="9">
        <f t="shared" si="16"/>
        <v>1439.7564003046864</v>
      </c>
      <c r="Q31">
        <f>AVERAGE(B31:D31)</f>
        <v>1615.568526156964</v>
      </c>
      <c r="R31">
        <f t="shared" ref="R31:R32" si="17">STDEV(B31:D31)</f>
        <v>2.7847474288855413E-13</v>
      </c>
      <c r="S31">
        <f>AVERAGE(E31:G31)</f>
        <v>10039.832325260923</v>
      </c>
      <c r="T31">
        <f t="shared" ref="T31:T32" si="18">STDEV(E31:G31)</f>
        <v>0</v>
      </c>
      <c r="U31">
        <f t="shared" ref="U31:U32" si="19">AVERAGE(H31:J31)</f>
        <v>1439.7564003046864</v>
      </c>
      <c r="V31">
        <f t="shared" ref="V31:V32" si="20">STDEV(H31:J31)</f>
        <v>0</v>
      </c>
    </row>
    <row r="32" spans="1:22">
      <c r="A32" s="2" t="s">
        <v>41</v>
      </c>
      <c r="B32" s="9">
        <f t="shared" ref="B32:J32" si="21">(B21-$O$18)/(B10-$O$7)</f>
        <v>1615.5685261569638</v>
      </c>
      <c r="C32" s="9">
        <f t="shared" si="21"/>
        <v>1615.5685261569638</v>
      </c>
      <c r="D32" s="9">
        <f t="shared" si="21"/>
        <v>1615.5685261569638</v>
      </c>
      <c r="E32" s="9">
        <f t="shared" si="21"/>
        <v>10039.832325260923</v>
      </c>
      <c r="F32" s="9">
        <f t="shared" si="21"/>
        <v>10039.832325260923</v>
      </c>
      <c r="G32" s="9">
        <f t="shared" si="21"/>
        <v>10039.832325260923</v>
      </c>
      <c r="H32" s="9">
        <f t="shared" si="21"/>
        <v>1439.7564003046864</v>
      </c>
      <c r="I32" s="9">
        <f t="shared" si="21"/>
        <v>1439.7564003046864</v>
      </c>
      <c r="J32" s="9">
        <f t="shared" si="21"/>
        <v>1439.7564003046864</v>
      </c>
      <c r="Q32">
        <f t="shared" ref="Q32" si="22">AVERAGE(B32:D32)</f>
        <v>1615.568526156964</v>
      </c>
      <c r="R32">
        <f t="shared" si="17"/>
        <v>2.7847474288855413E-13</v>
      </c>
      <c r="S32">
        <f t="shared" ref="S32" si="23">AVERAGE(E32:G32)</f>
        <v>10039.832325260923</v>
      </c>
      <c r="T32">
        <f t="shared" si="18"/>
        <v>0</v>
      </c>
      <c r="U32">
        <f t="shared" si="19"/>
        <v>1439.7564003046864</v>
      </c>
      <c r="V32">
        <f t="shared" si="20"/>
        <v>0</v>
      </c>
    </row>
    <row r="35" spans="1:22">
      <c r="A35" t="s">
        <v>42</v>
      </c>
      <c r="B35" s="17" t="s">
        <v>32</v>
      </c>
      <c r="C35" s="17"/>
      <c r="D35" s="17"/>
      <c r="E35" s="17" t="s">
        <v>45</v>
      </c>
      <c r="F35" s="17"/>
      <c r="G35" s="17"/>
      <c r="H35" s="17" t="s">
        <v>33</v>
      </c>
      <c r="I35" s="17"/>
      <c r="J35" s="17"/>
      <c r="K35" s="8"/>
      <c r="L35" s="8"/>
      <c r="M35" s="8"/>
      <c r="Q35" s="6" t="s">
        <v>28</v>
      </c>
      <c r="R35" t="s">
        <v>34</v>
      </c>
      <c r="S35" s="6" t="s">
        <v>9</v>
      </c>
      <c r="T35" t="s">
        <v>34</v>
      </c>
      <c r="U35" s="6" t="s">
        <v>10</v>
      </c>
      <c r="V35" t="s">
        <v>34</v>
      </c>
    </row>
    <row r="36" spans="1:22">
      <c r="A36">
        <v>0</v>
      </c>
      <c r="B36">
        <f>(B25-$Q$16)/$Q$15*100</f>
        <v>50.011200646311536</v>
      </c>
      <c r="C36">
        <f t="shared" ref="C36:D36" si="24">(C25-$Q$16)/$Q$15*100</f>
        <v>50.011200646311536</v>
      </c>
      <c r="D36">
        <f t="shared" si="24"/>
        <v>50.011200646311536</v>
      </c>
      <c r="E36">
        <f>(E25-$R$16)/$R$15*100</f>
        <v>49.238028868735164</v>
      </c>
      <c r="F36">
        <f t="shared" ref="F36:G36" si="25">(F25-$R$16)/$R$15*100</f>
        <v>49.238028868735164</v>
      </c>
      <c r="G36">
        <f t="shared" si="25"/>
        <v>49.238028868735164</v>
      </c>
      <c r="H36">
        <f>(H25-$S$16)/$S$15*100</f>
        <v>48.223821738335616</v>
      </c>
      <c r="I36">
        <f t="shared" ref="I36:J36" si="26">(I25-$S$16)/$S$15*100</f>
        <v>48.223821738335616</v>
      </c>
      <c r="J36">
        <f t="shared" si="26"/>
        <v>48.223821738335616</v>
      </c>
      <c r="Q36">
        <f t="shared" ref="Q36:Q43" si="27">AVERAGE(B36:D36)</f>
        <v>50.011200646311543</v>
      </c>
      <c r="R36">
        <f t="shared" ref="R36:R43" si="28">STDEV(B36:D36)</f>
        <v>8.7023357152673167E-15</v>
      </c>
      <c r="S36">
        <f>AVERAGE(E36:G36)</f>
        <v>49.238028868735164</v>
      </c>
      <c r="T36">
        <f>STDEV(E36:G36)</f>
        <v>0</v>
      </c>
      <c r="U36">
        <f>AVERAGE(H36:J36)</f>
        <v>48.223821738335609</v>
      </c>
      <c r="V36">
        <f>STDEV(H36:J36)</f>
        <v>8.7023357152673167E-15</v>
      </c>
    </row>
    <row r="37" spans="1:22">
      <c r="A37" s="2" t="s">
        <v>35</v>
      </c>
      <c r="B37">
        <f t="shared" ref="B37:D37" si="29">(B26-$Q$16)/$Q$15*100</f>
        <v>50.011200646311536</v>
      </c>
      <c r="C37">
        <f t="shared" si="29"/>
        <v>50.011200646311536</v>
      </c>
      <c r="D37">
        <f t="shared" si="29"/>
        <v>50.011200646311536</v>
      </c>
      <c r="E37">
        <f t="shared" ref="E37:G37" si="30">(E26-$R$16)/$R$15*100</f>
        <v>49.238028868735164</v>
      </c>
      <c r="F37">
        <f t="shared" si="30"/>
        <v>49.238028868735164</v>
      </c>
      <c r="G37">
        <f t="shared" si="30"/>
        <v>49.238028868735164</v>
      </c>
      <c r="H37">
        <f t="shared" ref="H37:J37" si="31">(H26-$S$16)/$S$15*100</f>
        <v>48.223821738335616</v>
      </c>
      <c r="I37">
        <f t="shared" si="31"/>
        <v>48.223821738335616</v>
      </c>
      <c r="J37">
        <f t="shared" si="31"/>
        <v>48.223821738335616</v>
      </c>
      <c r="Q37">
        <f t="shared" si="27"/>
        <v>50.011200646311543</v>
      </c>
      <c r="R37">
        <f t="shared" si="28"/>
        <v>8.7023357152673167E-15</v>
      </c>
      <c r="S37">
        <f t="shared" ref="S37:S43" si="32">AVERAGE(E37:G37)</f>
        <v>49.238028868735164</v>
      </c>
      <c r="T37">
        <f t="shared" ref="T37:T43" si="33">STDEV(E37:G37)</f>
        <v>0</v>
      </c>
      <c r="U37">
        <f t="shared" ref="U37:U43" si="34">AVERAGE(H37:J37)</f>
        <v>48.223821738335609</v>
      </c>
      <c r="V37">
        <f t="shared" ref="V37:V43" si="35">STDEV(H37:J37)</f>
        <v>8.7023357152673167E-15</v>
      </c>
    </row>
    <row r="38" spans="1:22">
      <c r="A38" s="2" t="s">
        <v>36</v>
      </c>
      <c r="B38">
        <f t="shared" ref="B38:D38" si="36">(B27-$Q$16)/$Q$15*100</f>
        <v>50.011200646311536</v>
      </c>
      <c r="C38">
        <f t="shared" si="36"/>
        <v>50.011200646311536</v>
      </c>
      <c r="D38">
        <f t="shared" si="36"/>
        <v>50.011200646311536</v>
      </c>
      <c r="E38">
        <f t="shared" ref="E38:G38" si="37">(E27-$R$16)/$R$15*100</f>
        <v>49.238028868735164</v>
      </c>
      <c r="F38">
        <f t="shared" si="37"/>
        <v>49.238028868735164</v>
      </c>
      <c r="G38">
        <f t="shared" si="37"/>
        <v>49.238028868735164</v>
      </c>
      <c r="H38">
        <f t="shared" ref="H38:J38" si="38">(H27-$S$16)/$S$15*100</f>
        <v>48.223821738335616</v>
      </c>
      <c r="I38">
        <f t="shared" si="38"/>
        <v>48.223821738335616</v>
      </c>
      <c r="J38">
        <f t="shared" si="38"/>
        <v>48.223821738335616</v>
      </c>
      <c r="Q38">
        <f t="shared" si="27"/>
        <v>50.011200646311543</v>
      </c>
      <c r="R38">
        <f t="shared" si="28"/>
        <v>8.7023357152673167E-15</v>
      </c>
      <c r="S38">
        <f t="shared" si="32"/>
        <v>49.238028868735164</v>
      </c>
      <c r="T38">
        <f t="shared" si="33"/>
        <v>0</v>
      </c>
      <c r="U38">
        <f t="shared" si="34"/>
        <v>48.223821738335609</v>
      </c>
      <c r="V38">
        <f t="shared" si="35"/>
        <v>8.7023357152673167E-15</v>
      </c>
    </row>
    <row r="39" spans="1:22">
      <c r="A39" s="2" t="s">
        <v>37</v>
      </c>
      <c r="B39">
        <f t="shared" ref="B39:D39" si="39">(B28-$Q$16)/$Q$15*100</f>
        <v>50.011200646311536</v>
      </c>
      <c r="C39">
        <f t="shared" si="39"/>
        <v>50.011200646311536</v>
      </c>
      <c r="D39">
        <f t="shared" si="39"/>
        <v>50.011200646311536</v>
      </c>
      <c r="E39">
        <f t="shared" ref="E39:G39" si="40">(E28-$R$16)/$R$15*100</f>
        <v>49.238028868735164</v>
      </c>
      <c r="F39">
        <f t="shared" si="40"/>
        <v>49.238028868735164</v>
      </c>
      <c r="G39">
        <f t="shared" si="40"/>
        <v>49.238028868735164</v>
      </c>
      <c r="H39">
        <f t="shared" ref="H39:J39" si="41">(H28-$S$16)/$S$15*100</f>
        <v>48.223821738335616</v>
      </c>
      <c r="I39">
        <f t="shared" si="41"/>
        <v>48.223821738335616</v>
      </c>
      <c r="J39">
        <f t="shared" si="41"/>
        <v>48.223821738335616</v>
      </c>
      <c r="Q39">
        <f t="shared" si="27"/>
        <v>50.011200646311543</v>
      </c>
      <c r="R39">
        <f t="shared" si="28"/>
        <v>8.7023357152673167E-15</v>
      </c>
      <c r="S39">
        <f t="shared" si="32"/>
        <v>49.238028868735164</v>
      </c>
      <c r="T39">
        <f t="shared" si="33"/>
        <v>0</v>
      </c>
      <c r="U39">
        <f t="shared" si="34"/>
        <v>48.223821738335609</v>
      </c>
      <c r="V39">
        <f t="shared" si="35"/>
        <v>8.7023357152673167E-15</v>
      </c>
    </row>
    <row r="40" spans="1:22">
      <c r="A40" s="2" t="s">
        <v>38</v>
      </c>
      <c r="B40">
        <f t="shared" ref="B40:D40" si="42">(B29-$Q$16)/$Q$15*100</f>
        <v>50.011200646311536</v>
      </c>
      <c r="C40">
        <f t="shared" si="42"/>
        <v>50.011200646311536</v>
      </c>
      <c r="D40">
        <f t="shared" si="42"/>
        <v>50.011200646311536</v>
      </c>
      <c r="E40">
        <f t="shared" ref="E40:G40" si="43">(E29-$R$16)/$R$15*100</f>
        <v>49.238028868735164</v>
      </c>
      <c r="F40">
        <f t="shared" si="43"/>
        <v>49.238028868735164</v>
      </c>
      <c r="G40">
        <f t="shared" si="43"/>
        <v>49.238028868735164</v>
      </c>
      <c r="H40">
        <f t="shared" ref="H40:J40" si="44">(H29-$S$16)/$S$15*100</f>
        <v>48.223821738335616</v>
      </c>
      <c r="I40">
        <f t="shared" si="44"/>
        <v>48.223821738335616</v>
      </c>
      <c r="J40">
        <f t="shared" si="44"/>
        <v>48.223821738335616</v>
      </c>
      <c r="Q40">
        <f t="shared" si="27"/>
        <v>50.011200646311543</v>
      </c>
      <c r="R40">
        <f t="shared" si="28"/>
        <v>8.7023357152673167E-15</v>
      </c>
      <c r="S40">
        <f t="shared" si="32"/>
        <v>49.238028868735164</v>
      </c>
      <c r="T40">
        <f t="shared" si="33"/>
        <v>0</v>
      </c>
      <c r="U40">
        <f t="shared" si="34"/>
        <v>48.223821738335609</v>
      </c>
      <c r="V40">
        <f t="shared" si="35"/>
        <v>8.7023357152673167E-15</v>
      </c>
    </row>
    <row r="41" spans="1:22">
      <c r="A41" s="2" t="s">
        <v>39</v>
      </c>
      <c r="B41">
        <f t="shared" ref="B41:D41" si="45">(B30-$Q$16)/$Q$15*100</f>
        <v>50.011200646311536</v>
      </c>
      <c r="C41">
        <f t="shared" si="45"/>
        <v>50.011200646311536</v>
      </c>
      <c r="D41">
        <f t="shared" si="45"/>
        <v>50.011200646311536</v>
      </c>
      <c r="E41">
        <f t="shared" ref="E41:G41" si="46">(E30-$R$16)/$R$15*100</f>
        <v>49.238028868735164</v>
      </c>
      <c r="F41">
        <f t="shared" si="46"/>
        <v>49.238028868735164</v>
      </c>
      <c r="G41">
        <f t="shared" si="46"/>
        <v>49.238028868735164</v>
      </c>
      <c r="H41">
        <f t="shared" ref="H41:J41" si="47">(H30-$S$16)/$S$15*100</f>
        <v>48.223821738335616</v>
      </c>
      <c r="I41">
        <f t="shared" si="47"/>
        <v>48.223821738335616</v>
      </c>
      <c r="J41">
        <f t="shared" si="47"/>
        <v>48.223821738335616</v>
      </c>
      <c r="Q41">
        <f t="shared" si="27"/>
        <v>50.011200646311543</v>
      </c>
      <c r="R41">
        <f t="shared" si="28"/>
        <v>8.7023357152673167E-15</v>
      </c>
      <c r="S41">
        <f t="shared" si="32"/>
        <v>49.238028868735164</v>
      </c>
      <c r="T41">
        <f t="shared" si="33"/>
        <v>0</v>
      </c>
      <c r="U41">
        <f t="shared" si="34"/>
        <v>48.223821738335609</v>
      </c>
      <c r="V41">
        <f t="shared" si="35"/>
        <v>8.7023357152673167E-15</v>
      </c>
    </row>
    <row r="42" spans="1:22">
      <c r="A42" s="2" t="s">
        <v>40</v>
      </c>
      <c r="B42">
        <f t="shared" ref="B42:D42" si="48">(B31-$Q$16)/$Q$15*100</f>
        <v>50.011200646311536</v>
      </c>
      <c r="C42">
        <f t="shared" si="48"/>
        <v>50.011200646311536</v>
      </c>
      <c r="D42">
        <f t="shared" si="48"/>
        <v>50.011200646311536</v>
      </c>
      <c r="E42">
        <f t="shared" ref="E42:G42" si="49">(E31-$R$16)/$R$15*100</f>
        <v>49.238028868735164</v>
      </c>
      <c r="F42">
        <f t="shared" si="49"/>
        <v>49.238028868735164</v>
      </c>
      <c r="G42">
        <f t="shared" si="49"/>
        <v>49.238028868735164</v>
      </c>
      <c r="H42">
        <f t="shared" ref="H42:J42" si="50">(H31-$S$16)/$S$15*100</f>
        <v>48.223821738335616</v>
      </c>
      <c r="I42">
        <f t="shared" si="50"/>
        <v>48.223821738335616</v>
      </c>
      <c r="J42">
        <f t="shared" si="50"/>
        <v>48.223821738335616</v>
      </c>
      <c r="Q42">
        <f t="shared" si="27"/>
        <v>50.011200646311543</v>
      </c>
      <c r="R42">
        <f t="shared" si="28"/>
        <v>8.7023357152673167E-15</v>
      </c>
      <c r="S42">
        <f t="shared" si="32"/>
        <v>49.238028868735164</v>
      </c>
      <c r="T42">
        <f t="shared" si="33"/>
        <v>0</v>
      </c>
      <c r="U42">
        <f t="shared" si="34"/>
        <v>48.223821738335609</v>
      </c>
      <c r="V42">
        <f t="shared" si="35"/>
        <v>8.7023357152673167E-15</v>
      </c>
    </row>
    <row r="43" spans="1:22">
      <c r="A43" s="2" t="s">
        <v>41</v>
      </c>
      <c r="B43">
        <f t="shared" ref="B43:D43" si="51">(B32-$Q$16)/$Q$15*100</f>
        <v>50.011200646311536</v>
      </c>
      <c r="C43">
        <f t="shared" si="51"/>
        <v>50.011200646311536</v>
      </c>
      <c r="D43">
        <f t="shared" si="51"/>
        <v>50.011200646311536</v>
      </c>
      <c r="E43">
        <f t="shared" ref="E43:G43" si="52">(E32-$R$16)/$R$15*100</f>
        <v>49.238028868735164</v>
      </c>
      <c r="F43">
        <f t="shared" si="52"/>
        <v>49.238028868735164</v>
      </c>
      <c r="G43">
        <f t="shared" si="52"/>
        <v>49.238028868735164</v>
      </c>
      <c r="H43">
        <f t="shared" ref="H43:J43" si="53">(H32-$S$16)/$S$15*100</f>
        <v>48.223821738335616</v>
      </c>
      <c r="I43">
        <f t="shared" si="53"/>
        <v>48.223821738335616</v>
      </c>
      <c r="J43">
        <f t="shared" si="53"/>
        <v>48.223821738335616</v>
      </c>
      <c r="Q43">
        <f t="shared" si="27"/>
        <v>50.011200646311543</v>
      </c>
      <c r="R43">
        <f t="shared" si="28"/>
        <v>8.7023357152673167E-15</v>
      </c>
      <c r="S43">
        <f t="shared" si="32"/>
        <v>49.238028868735164</v>
      </c>
      <c r="T43">
        <f t="shared" si="33"/>
        <v>0</v>
      </c>
      <c r="U43">
        <f t="shared" si="34"/>
        <v>48.223821738335609</v>
      </c>
      <c r="V43">
        <f t="shared" si="35"/>
        <v>8.7023357152673167E-15</v>
      </c>
    </row>
  </sheetData>
  <mergeCells count="7">
    <mergeCell ref="Q13:S13"/>
    <mergeCell ref="B35:D35"/>
    <mergeCell ref="B24:D24"/>
    <mergeCell ref="E24:G24"/>
    <mergeCell ref="H24:J24"/>
    <mergeCell ref="E35:G35"/>
    <mergeCell ref="H35:J35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F079-6645-FE4D-8CDA-28CF4278EEED}">
  <dimension ref="A1:V43"/>
  <sheetViews>
    <sheetView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0.57120001316070557</v>
      </c>
      <c r="C3" s="2">
        <v>0.56639999151229858</v>
      </c>
      <c r="D3" s="2">
        <v>0.5504000186920166</v>
      </c>
      <c r="E3" s="2">
        <v>0.56870001554489136</v>
      </c>
      <c r="F3" s="2">
        <v>0.55400002002716064</v>
      </c>
      <c r="G3" s="2">
        <v>0.55640000104904175</v>
      </c>
      <c r="H3" s="2">
        <v>0.58490002155303955</v>
      </c>
      <c r="I3" s="2">
        <v>0.55349999666213989</v>
      </c>
      <c r="J3" s="2">
        <v>0.55049997568130493</v>
      </c>
      <c r="K3" s="2">
        <v>0.55610001087188721</v>
      </c>
      <c r="L3" s="2">
        <v>0.54189997911453247</v>
      </c>
      <c r="M3" s="2">
        <v>0.54460000991821289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0.54420000314712524</v>
      </c>
      <c r="C4" s="2">
        <v>0.53600001335144043</v>
      </c>
      <c r="D4" s="2">
        <v>0.51529997587203979</v>
      </c>
      <c r="E4" s="2">
        <v>0.48010000586509705</v>
      </c>
      <c r="F4" s="2">
        <v>0.57529997825622559</v>
      </c>
      <c r="G4" s="2">
        <v>0.60420000553131104</v>
      </c>
      <c r="H4" s="2">
        <v>0.58920001983642578</v>
      </c>
      <c r="I4" s="2">
        <v>0.55809998512268066</v>
      </c>
      <c r="J4" s="2">
        <v>0.55330002307891846</v>
      </c>
      <c r="K4" s="2">
        <v>0.50400000810623169</v>
      </c>
      <c r="L4" s="2">
        <v>0.50639998912811279</v>
      </c>
      <c r="M4" s="2">
        <v>0.47670000791549683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0.53240001201629639</v>
      </c>
      <c r="C5" s="2">
        <v>0.49799999594688416</v>
      </c>
      <c r="D5" s="2">
        <v>0.52079999446868896</v>
      </c>
      <c r="E5" s="2">
        <v>0.49070000648498535</v>
      </c>
      <c r="F5" s="2">
        <v>0.53179997205734253</v>
      </c>
      <c r="G5" s="2">
        <v>0.54030001163482666</v>
      </c>
      <c r="H5" s="2">
        <v>0.58660000562667847</v>
      </c>
      <c r="I5" s="2">
        <v>0.56669998168945312</v>
      </c>
      <c r="J5" s="2">
        <v>0.52420002222061157</v>
      </c>
      <c r="K5" s="2">
        <v>0.51999998092651367</v>
      </c>
      <c r="L5" s="2">
        <v>0.48039999604225159</v>
      </c>
      <c r="M5" s="2">
        <v>0.55239999294281006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0.50620001554489136</v>
      </c>
      <c r="C6" s="2">
        <v>0.53570002317428589</v>
      </c>
      <c r="D6" s="2">
        <v>0.52139997482299805</v>
      </c>
      <c r="E6" s="2">
        <v>0.51270002126693726</v>
      </c>
      <c r="F6" s="2">
        <v>0.54019999504089355</v>
      </c>
      <c r="G6" s="2">
        <v>0.53479999303817749</v>
      </c>
      <c r="H6" s="2">
        <v>0.55849999189376831</v>
      </c>
      <c r="I6" s="2">
        <v>0.57649999856948853</v>
      </c>
      <c r="J6" s="2">
        <v>0.54320001602172852</v>
      </c>
      <c r="K6" s="2">
        <v>0.53090000152587891</v>
      </c>
      <c r="L6" s="2">
        <v>0.50840002298355103</v>
      </c>
      <c r="M6" s="2">
        <v>0.49770000576972961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0.55089998245239258</v>
      </c>
      <c r="C7" s="2">
        <v>0.52929997444152832</v>
      </c>
      <c r="D7" s="2">
        <v>0.51829999685287476</v>
      </c>
      <c r="E7" s="2">
        <v>0.49869999289512634</v>
      </c>
      <c r="F7" s="2">
        <v>0.51490002870559692</v>
      </c>
      <c r="G7" s="2">
        <v>0.49279999732971191</v>
      </c>
      <c r="H7" s="2">
        <v>0.48320001363754272</v>
      </c>
      <c r="I7" s="2">
        <v>0.53030002117156982</v>
      </c>
      <c r="J7" s="2">
        <v>0.51410001516342163</v>
      </c>
      <c r="K7" s="2">
        <v>3.9200000464916229E-2</v>
      </c>
      <c r="L7" s="2">
        <v>3.8600001484155655E-2</v>
      </c>
      <c r="M7" s="2">
        <v>3.8300000131130219E-2</v>
      </c>
      <c r="N7" s="12" t="s">
        <v>47</v>
      </c>
      <c r="O7" s="12">
        <f>AVERAGE(K7:M7)</f>
        <v>3.8700000693400703E-2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0.56720000505447388</v>
      </c>
      <c r="C8" s="2">
        <v>0.52219998836517334</v>
      </c>
      <c r="D8" s="2">
        <v>0.51090002059936523</v>
      </c>
      <c r="E8" s="2">
        <v>0.51029998064041138</v>
      </c>
      <c r="F8" s="2">
        <v>0.51139998435974121</v>
      </c>
      <c r="G8" s="2">
        <v>0.53659999370574951</v>
      </c>
      <c r="H8" s="2">
        <v>0.50260001420974731</v>
      </c>
      <c r="I8" s="2">
        <v>0.50669997930526733</v>
      </c>
      <c r="J8" s="2">
        <v>0.53189998865127563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0.50129997730255127</v>
      </c>
      <c r="C9" s="2">
        <v>0.51579999923706055</v>
      </c>
      <c r="D9" s="2">
        <v>0.4982999861240387</v>
      </c>
      <c r="E9" s="2">
        <v>0.46689999103546143</v>
      </c>
      <c r="F9" s="2">
        <v>0.47179999947547913</v>
      </c>
      <c r="G9" s="2">
        <v>0.51579999923706055</v>
      </c>
      <c r="H9" s="2">
        <v>0.48179998993873596</v>
      </c>
      <c r="I9" s="2">
        <v>0.52880001068115234</v>
      </c>
      <c r="J9" s="2">
        <v>0.48899999260902405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0.54189997911453247</v>
      </c>
      <c r="C10" s="2">
        <v>0.5745999813079834</v>
      </c>
      <c r="D10" s="2">
        <v>0.54189997911453247</v>
      </c>
      <c r="E10" s="2">
        <v>0.48849999904632568</v>
      </c>
      <c r="F10" s="2">
        <v>0.52369999885559082</v>
      </c>
      <c r="G10" s="2">
        <v>0.5406000018119812</v>
      </c>
      <c r="H10" s="2">
        <v>0.5349000096321106</v>
      </c>
      <c r="I10" s="2">
        <v>0.53579998016357422</v>
      </c>
      <c r="J10" s="2">
        <v>0.54129999876022339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295</v>
      </c>
      <c r="C14" s="2">
        <v>290</v>
      </c>
      <c r="D14" s="2">
        <v>282</v>
      </c>
      <c r="E14" s="2">
        <v>287</v>
      </c>
      <c r="F14" s="2">
        <v>287</v>
      </c>
      <c r="G14" s="2">
        <v>293</v>
      </c>
      <c r="H14" s="2">
        <v>301</v>
      </c>
      <c r="I14" s="2">
        <v>293</v>
      </c>
      <c r="J14" s="2">
        <v>287</v>
      </c>
      <c r="K14" s="2">
        <v>284</v>
      </c>
      <c r="L14" s="2">
        <v>282</v>
      </c>
      <c r="M14" s="2">
        <v>291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288</v>
      </c>
      <c r="C15" s="2">
        <v>280</v>
      </c>
      <c r="D15" s="2">
        <v>279</v>
      </c>
      <c r="E15" s="2">
        <v>284</v>
      </c>
      <c r="F15" s="2">
        <v>299</v>
      </c>
      <c r="G15" s="2">
        <v>304</v>
      </c>
      <c r="H15" s="2">
        <v>310</v>
      </c>
      <c r="I15" s="2">
        <v>322</v>
      </c>
      <c r="J15" s="2">
        <v>312</v>
      </c>
      <c r="K15" s="2">
        <v>1310</v>
      </c>
      <c r="L15" s="2">
        <v>1347</v>
      </c>
      <c r="M15" s="2">
        <v>1272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286</v>
      </c>
      <c r="C16" s="2">
        <v>292</v>
      </c>
      <c r="D16" s="2">
        <v>281</v>
      </c>
      <c r="E16" s="2">
        <v>295</v>
      </c>
      <c r="F16" s="2">
        <v>289</v>
      </c>
      <c r="G16" s="2">
        <v>299</v>
      </c>
      <c r="H16" s="2">
        <v>320</v>
      </c>
      <c r="I16" s="2">
        <v>350</v>
      </c>
      <c r="J16" s="2">
        <v>311</v>
      </c>
      <c r="K16" s="2">
        <v>8049</v>
      </c>
      <c r="L16" s="2">
        <v>8750</v>
      </c>
      <c r="M16" s="2">
        <v>7937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284</v>
      </c>
      <c r="C17" s="2">
        <v>289</v>
      </c>
      <c r="D17" s="2">
        <v>287</v>
      </c>
      <c r="E17" s="2">
        <v>2276</v>
      </c>
      <c r="F17" s="2">
        <v>6161</v>
      </c>
      <c r="G17" s="2">
        <v>5413</v>
      </c>
      <c r="H17" s="2">
        <v>336</v>
      </c>
      <c r="I17" s="2">
        <v>533</v>
      </c>
      <c r="J17" s="2">
        <v>409</v>
      </c>
      <c r="K17" s="2">
        <v>1835</v>
      </c>
      <c r="L17" s="2">
        <v>1829</v>
      </c>
      <c r="M17" s="2">
        <v>1645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292</v>
      </c>
      <c r="C18" s="2">
        <v>293</v>
      </c>
      <c r="D18" s="2">
        <v>289</v>
      </c>
      <c r="E18" s="2">
        <v>10957</v>
      </c>
      <c r="F18" s="2">
        <v>8855</v>
      </c>
      <c r="G18" s="2">
        <v>10739</v>
      </c>
      <c r="H18" s="2">
        <v>515</v>
      </c>
      <c r="I18" s="2">
        <v>1458</v>
      </c>
      <c r="J18" s="2">
        <v>613</v>
      </c>
      <c r="K18" s="2">
        <v>196</v>
      </c>
      <c r="L18" s="2">
        <v>197</v>
      </c>
      <c r="M18" s="2">
        <v>194</v>
      </c>
      <c r="N18" s="12" t="s">
        <v>47</v>
      </c>
      <c r="O18" s="12">
        <f>AVERAGE(K18:M18)</f>
        <v>195.66666666666666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307</v>
      </c>
      <c r="C19" s="2">
        <v>290</v>
      </c>
      <c r="D19" s="2">
        <v>291</v>
      </c>
      <c r="E19" s="2">
        <v>9582</v>
      </c>
      <c r="F19" s="2">
        <v>8479</v>
      </c>
      <c r="G19" s="2">
        <v>8673</v>
      </c>
      <c r="H19" s="2">
        <v>1396</v>
      </c>
      <c r="I19" s="2">
        <v>1395</v>
      </c>
      <c r="J19" s="2">
        <v>1493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291</v>
      </c>
      <c r="C20" s="2">
        <v>289</v>
      </c>
      <c r="D20" s="2">
        <v>287</v>
      </c>
      <c r="E20" s="2">
        <v>10185</v>
      </c>
      <c r="F20" s="2">
        <v>9256</v>
      </c>
      <c r="G20" s="2">
        <v>9061</v>
      </c>
      <c r="H20" s="2">
        <v>1396</v>
      </c>
      <c r="I20" s="2">
        <v>1717</v>
      </c>
      <c r="J20" s="2">
        <v>987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292</v>
      </c>
      <c r="C21" s="2">
        <v>307</v>
      </c>
      <c r="D21" s="2">
        <v>289</v>
      </c>
      <c r="E21" s="2">
        <v>9123</v>
      </c>
      <c r="F21" s="2">
        <v>8770</v>
      </c>
      <c r="G21" s="2">
        <v>10466</v>
      </c>
      <c r="H21" s="2">
        <v>1466</v>
      </c>
      <c r="I21" s="2">
        <v>1549</v>
      </c>
      <c r="J21" s="2">
        <v>1478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186.54146668105918</v>
      </c>
      <c r="C25" s="9">
        <f t="shared" ref="C25:M27" si="0">(C14-$O$18)/(C3-$O$7)</f>
        <v>178.76318926393111</v>
      </c>
      <c r="D25" s="9">
        <f t="shared" si="0"/>
        <v>168.71864431626202</v>
      </c>
      <c r="E25" s="9">
        <f t="shared" si="0"/>
        <v>172.32703919626402</v>
      </c>
      <c r="F25" s="9">
        <f t="shared" si="0"/>
        <v>177.24302330013447</v>
      </c>
      <c r="G25" s="9">
        <f t="shared" si="0"/>
        <v>188.01107449578694</v>
      </c>
      <c r="H25" s="9">
        <f t="shared" si="0"/>
        <v>192.84754542402635</v>
      </c>
      <c r="I25" s="9">
        <f t="shared" si="0"/>
        <v>189.07019055074707</v>
      </c>
      <c r="J25" s="9">
        <f t="shared" si="0"/>
        <v>178.4551344213956</v>
      </c>
      <c r="K25" s="9">
        <f t="shared" si="0"/>
        <v>170.72541862312906</v>
      </c>
      <c r="L25" s="9">
        <f t="shared" si="0"/>
        <v>171.56863480840681</v>
      </c>
      <c r="M25" s="9">
        <f t="shared" si="0"/>
        <v>188.44303537256718</v>
      </c>
      <c r="N25" s="10"/>
      <c r="O25" s="10"/>
      <c r="P25" s="10"/>
      <c r="Q25">
        <f>AVERAGE(B25:D25)</f>
        <v>178.00776675375076</v>
      </c>
      <c r="R25">
        <f>STDEV(B25:D25)</f>
        <v>8.9353929202046753</v>
      </c>
      <c r="S25">
        <f>AVERAGE(E25:G25)</f>
        <v>179.19371233072846</v>
      </c>
      <c r="T25">
        <f>STDEV(E25:G25)</f>
        <v>8.0219157057232966</v>
      </c>
      <c r="U25">
        <f>AVERAGE(H25:J25)</f>
        <v>186.79095679872299</v>
      </c>
      <c r="V25">
        <f>STDEV(H25:J25)</f>
        <v>7.4620073364635573</v>
      </c>
    </row>
    <row r="26" spans="1:22">
      <c r="A26" s="12" t="s">
        <v>35</v>
      </c>
      <c r="B26" s="9">
        <f t="shared" ref="B26:J32" si="1">(B15-$O$18)/(B4-$O$7)</f>
        <v>182.65743399632507</v>
      </c>
      <c r="C26" s="9">
        <f t="shared" si="1"/>
        <v>169.5824073733209</v>
      </c>
      <c r="D26" s="9">
        <f t="shared" si="1"/>
        <v>174.84963842496711</v>
      </c>
      <c r="E26" s="9">
        <f t="shared" si="1"/>
        <v>200.12082532480562</v>
      </c>
      <c r="F26" s="9">
        <f t="shared" si="1"/>
        <v>192.57051370494165</v>
      </c>
      <c r="G26" s="9">
        <f t="shared" si="1"/>
        <v>191.57087958714521</v>
      </c>
      <c r="H26" s="9">
        <f t="shared" si="1"/>
        <v>207.68997158495733</v>
      </c>
      <c r="I26" s="9">
        <f t="shared" si="1"/>
        <v>243.22937451018453</v>
      </c>
      <c r="J26" s="9">
        <f t="shared" si="1"/>
        <v>226.06554269867689</v>
      </c>
      <c r="K26" s="9">
        <f t="shared" si="0"/>
        <v>2394.8706545896448</v>
      </c>
      <c r="L26" s="9">
        <f t="shared" si="0"/>
        <v>2461.69202865835</v>
      </c>
      <c r="M26" s="9">
        <f t="shared" si="0"/>
        <v>2457.3819990545303</v>
      </c>
      <c r="N26" s="10"/>
      <c r="O26" s="10"/>
      <c r="P26" s="10"/>
      <c r="Q26">
        <f>AVERAGE(B26:D26)</f>
        <v>175.69649326487104</v>
      </c>
      <c r="R26">
        <f t="shared" ref="R26:R29" si="2">STDEV(B26:D26)</f>
        <v>6.5785220709494032</v>
      </c>
      <c r="S26">
        <f>AVERAGE(E26:G26)</f>
        <v>194.75407287229748</v>
      </c>
      <c r="T26">
        <f t="shared" ref="T26:T29" si="3">STDEV(E26:G26)</f>
        <v>4.6745417965017886</v>
      </c>
      <c r="U26">
        <f t="shared" ref="U26:U29" si="4">AVERAGE(H26:J26)</f>
        <v>225.66162959793959</v>
      </c>
      <c r="V26">
        <f t="shared" ref="V26:V29" si="5">STDEV(H26:J26)</f>
        <v>17.773144049805094</v>
      </c>
    </row>
    <row r="27" spans="1:22">
      <c r="A27" s="12" t="s">
        <v>36</v>
      </c>
      <c r="B27" s="9">
        <f t="shared" si="1"/>
        <v>182.97211112327165</v>
      </c>
      <c r="C27" s="9">
        <f t="shared" si="1"/>
        <v>209.73946076391283</v>
      </c>
      <c r="D27" s="9">
        <f t="shared" si="1"/>
        <v>177.00339024088035</v>
      </c>
      <c r="E27" s="9">
        <f t="shared" si="1"/>
        <v>219.76400898352097</v>
      </c>
      <c r="F27" s="9">
        <f t="shared" si="1"/>
        <v>189.27872389683611</v>
      </c>
      <c r="G27" s="9">
        <f t="shared" si="1"/>
        <v>206.00743835589756</v>
      </c>
      <c r="H27" s="9">
        <f t="shared" si="1"/>
        <v>226.92705277211019</v>
      </c>
      <c r="I27" s="9">
        <f t="shared" si="1"/>
        <v>292.29799031846409</v>
      </c>
      <c r="J27" s="9">
        <f t="shared" si="1"/>
        <v>237.55577388140082</v>
      </c>
      <c r="K27" s="9">
        <f t="shared" si="0"/>
        <v>16316.920124388218</v>
      </c>
      <c r="L27" s="9">
        <f t="shared" si="0"/>
        <v>19366.840442407509</v>
      </c>
      <c r="M27" s="9">
        <f t="shared" si="0"/>
        <v>15069.755596910338</v>
      </c>
      <c r="N27" s="10"/>
      <c r="O27" s="10"/>
      <c r="P27" s="10"/>
      <c r="Q27">
        <f t="shared" ref="Q27:Q29" si="6">AVERAGE(B27:D27)</f>
        <v>189.90498737602161</v>
      </c>
      <c r="R27">
        <f t="shared" si="2"/>
        <v>17.434481872834571</v>
      </c>
      <c r="S27">
        <f t="shared" ref="S27:S29" si="7">AVERAGE(E27:G27)</f>
        <v>205.0167237454182</v>
      </c>
      <c r="T27">
        <f t="shared" si="3"/>
        <v>15.266770722182063</v>
      </c>
      <c r="U27">
        <f t="shared" si="4"/>
        <v>252.26027232399167</v>
      </c>
      <c r="V27">
        <f t="shared" si="5"/>
        <v>35.078577148431691</v>
      </c>
    </row>
    <row r="28" spans="1:22">
      <c r="A28" s="12" t="s">
        <v>37</v>
      </c>
      <c r="B28" s="9">
        <f t="shared" si="1"/>
        <v>188.94830059287577</v>
      </c>
      <c r="C28" s="9">
        <f t="shared" si="1"/>
        <v>187.79341873555543</v>
      </c>
      <c r="D28" s="9">
        <f t="shared" si="1"/>
        <v>189.21346225059415</v>
      </c>
      <c r="E28" s="9">
        <f t="shared" si="1"/>
        <v>4388.8886983931889</v>
      </c>
      <c r="F28" s="9">
        <f t="shared" si="1"/>
        <v>11894.981855572889</v>
      </c>
      <c r="G28" s="9">
        <f t="shared" si="1"/>
        <v>10516.697064787333</v>
      </c>
      <c r="H28" s="9">
        <f t="shared" si="1"/>
        <v>269.97563622358541</v>
      </c>
      <c r="I28" s="9">
        <f t="shared" si="1"/>
        <v>627.24681046030219</v>
      </c>
      <c r="J28" s="9">
        <f t="shared" si="1"/>
        <v>422.86090555318685</v>
      </c>
      <c r="K28" s="9"/>
      <c r="L28" s="9"/>
      <c r="M28" s="9"/>
      <c r="N28" s="10"/>
      <c r="O28" s="10"/>
      <c r="P28" s="10"/>
      <c r="Q28">
        <f t="shared" si="6"/>
        <v>188.65172719300844</v>
      </c>
      <c r="R28">
        <f t="shared" si="2"/>
        <v>0.75504816553814713</v>
      </c>
      <c r="S28">
        <f t="shared" si="7"/>
        <v>8933.52253958447</v>
      </c>
      <c r="T28">
        <f t="shared" si="3"/>
        <v>3995.6463562236681</v>
      </c>
      <c r="U28">
        <f t="shared" si="4"/>
        <v>440.0277840790248</v>
      </c>
      <c r="V28">
        <f t="shared" si="5"/>
        <v>179.25317088927952</v>
      </c>
    </row>
    <row r="29" spans="1:22">
      <c r="A29" s="12" t="s">
        <v>38</v>
      </c>
      <c r="B29" s="9">
        <f t="shared" si="1"/>
        <v>188.07758056239365</v>
      </c>
      <c r="C29" s="9">
        <f t="shared" si="1"/>
        <v>198.39653188262082</v>
      </c>
      <c r="D29" s="9">
        <f t="shared" si="1"/>
        <v>194.60661818333008</v>
      </c>
      <c r="E29" s="9">
        <f t="shared" si="1"/>
        <v>23394.203295147279</v>
      </c>
      <c r="F29" s="9">
        <f t="shared" si="1"/>
        <v>18184.235245596319</v>
      </c>
      <c r="G29" s="9">
        <f t="shared" si="1"/>
        <v>23218.08723063588</v>
      </c>
      <c r="H29" s="9">
        <f t="shared" si="1"/>
        <v>718.41017780456684</v>
      </c>
      <c r="I29" s="9">
        <f t="shared" si="1"/>
        <v>2567.805697211908</v>
      </c>
      <c r="J29" s="9">
        <f t="shared" si="1"/>
        <v>877.85721630357818</v>
      </c>
      <c r="K29" s="9"/>
      <c r="L29" s="9"/>
      <c r="M29" s="9"/>
      <c r="N29" s="10"/>
      <c r="O29" s="10"/>
      <c r="P29" s="10"/>
      <c r="Q29">
        <f t="shared" si="6"/>
        <v>193.69357687611486</v>
      </c>
      <c r="R29">
        <f t="shared" si="2"/>
        <v>5.219714782324365</v>
      </c>
      <c r="S29">
        <f t="shared" si="7"/>
        <v>21598.841923793159</v>
      </c>
      <c r="T29">
        <f t="shared" si="3"/>
        <v>2958.4469392123028</v>
      </c>
      <c r="U29">
        <f t="shared" si="4"/>
        <v>1388.0243637733511</v>
      </c>
      <c r="V29">
        <f t="shared" si="5"/>
        <v>1024.8262465262446</v>
      </c>
    </row>
    <row r="30" spans="1:22">
      <c r="A30" s="12" t="s">
        <v>39</v>
      </c>
      <c r="B30" s="9">
        <f t="shared" si="1"/>
        <v>210.65909633800118</v>
      </c>
      <c r="C30" s="9">
        <f t="shared" si="1"/>
        <v>195.10514113471331</v>
      </c>
      <c r="D30" s="9">
        <f t="shared" si="1"/>
        <v>201.89184522338294</v>
      </c>
      <c r="E30" s="9">
        <f t="shared" si="1"/>
        <v>19903.167371610129</v>
      </c>
      <c r="F30" s="9">
        <f t="shared" si="1"/>
        <v>17523.447471028892</v>
      </c>
      <c r="G30" s="9">
        <f t="shared" si="1"/>
        <v>17026.176847371597</v>
      </c>
      <c r="H30" s="9">
        <f t="shared" si="1"/>
        <v>2587.482859150718</v>
      </c>
      <c r="I30" s="9">
        <f t="shared" si="1"/>
        <v>2562.6781797953759</v>
      </c>
      <c r="J30" s="9">
        <f t="shared" si="1"/>
        <v>2630.4407238634012</v>
      </c>
      <c r="K30" s="9"/>
      <c r="L30" s="9"/>
      <c r="M30" s="9"/>
      <c r="N30" s="10"/>
      <c r="O30" s="10"/>
      <c r="P30" s="10"/>
      <c r="Q30">
        <f>AVERAGE(B30:D30)</f>
        <v>202.55202756536582</v>
      </c>
      <c r="R30">
        <f>STDEV(B30:D30)</f>
        <v>7.7979651935598522</v>
      </c>
      <c r="S30">
        <f>AVERAGE(E30:G30)</f>
        <v>18150.930563336875</v>
      </c>
      <c r="T30">
        <f>STDEV(E30:G30)</f>
        <v>1537.715803550469</v>
      </c>
      <c r="U30">
        <f>AVERAGE(H30:J30)</f>
        <v>2593.5339209364984</v>
      </c>
      <c r="V30">
        <f>STDEV(H30:J30)</f>
        <v>34.284137821947169</v>
      </c>
    </row>
    <row r="31" spans="1:22">
      <c r="A31" s="12" t="s">
        <v>40</v>
      </c>
      <c r="B31" s="9">
        <f t="shared" si="1"/>
        <v>206.08157836955579</v>
      </c>
      <c r="C31" s="9">
        <f t="shared" si="1"/>
        <v>195.62635426164715</v>
      </c>
      <c r="D31" s="9">
        <f t="shared" si="1"/>
        <v>198.72353400480515</v>
      </c>
      <c r="E31" s="9">
        <f t="shared" si="1"/>
        <v>23328.663144885908</v>
      </c>
      <c r="F31" s="9">
        <f t="shared" si="1"/>
        <v>20919.726065139504</v>
      </c>
      <c r="G31" s="9">
        <f t="shared" si="1"/>
        <v>18581.708992652741</v>
      </c>
      <c r="H31" s="9">
        <f t="shared" si="1"/>
        <v>2708.944623035713</v>
      </c>
      <c r="I31" s="9">
        <f t="shared" si="1"/>
        <v>3104.1283459091414</v>
      </c>
      <c r="J31" s="9">
        <f t="shared" si="1"/>
        <v>1757.3469854327966</v>
      </c>
      <c r="K31" s="9"/>
      <c r="L31" s="9"/>
      <c r="M31" s="9"/>
      <c r="N31" s="10"/>
      <c r="O31" s="10"/>
      <c r="P31" s="10"/>
      <c r="Q31">
        <f>AVERAGE(B31:D31)</f>
        <v>200.14382221200268</v>
      </c>
      <c r="R31">
        <f t="shared" ref="R31:R32" si="8">STDEV(B31:D31)</f>
        <v>5.3703670014512781</v>
      </c>
      <c r="S31">
        <f>AVERAGE(E31:G31)</f>
        <v>20943.366067559386</v>
      </c>
      <c r="T31">
        <f t="shared" ref="T31:T32" si="9">STDEV(E31:G31)</f>
        <v>2373.5653705210516</v>
      </c>
      <c r="U31">
        <f t="shared" ref="U31:U32" si="10">AVERAGE(H31:J31)</f>
        <v>2523.4733181258839</v>
      </c>
      <c r="V31">
        <f t="shared" ref="V31:V32" si="11">STDEV(H31:J31)</f>
        <v>692.28224875432579</v>
      </c>
    </row>
    <row r="32" spans="1:22">
      <c r="A32" s="12" t="s">
        <v>41</v>
      </c>
      <c r="B32" s="9">
        <f t="shared" si="1"/>
        <v>191.44144965107941</v>
      </c>
      <c r="C32" s="9">
        <f t="shared" si="1"/>
        <v>207.75020966721004</v>
      </c>
      <c r="D32" s="9">
        <f t="shared" si="1"/>
        <v>185.47960519827765</v>
      </c>
      <c r="E32" s="9">
        <f t="shared" si="1"/>
        <v>19847.339630999089</v>
      </c>
      <c r="F32" s="9">
        <f t="shared" si="1"/>
        <v>17679.037867678442</v>
      </c>
      <c r="G32" s="9">
        <f t="shared" si="1"/>
        <v>20462.907572113818</v>
      </c>
      <c r="H32" s="9">
        <f t="shared" si="1"/>
        <v>2560.1235599539127</v>
      </c>
      <c r="I32" s="9">
        <f t="shared" si="1"/>
        <v>2722.4570292192789</v>
      </c>
      <c r="J32" s="9">
        <f t="shared" si="1"/>
        <v>2551.3993996530853</v>
      </c>
      <c r="K32" s="9"/>
      <c r="L32" s="9"/>
      <c r="M32" s="9"/>
      <c r="N32" s="10"/>
      <c r="O32" s="10"/>
      <c r="P32" s="10"/>
      <c r="Q32">
        <f t="shared" ref="Q32" si="12">AVERAGE(B32:D32)</f>
        <v>194.89042150552237</v>
      </c>
      <c r="R32">
        <f t="shared" si="8"/>
        <v>11.528942318897368</v>
      </c>
      <c r="S32">
        <f t="shared" ref="S32" si="13">AVERAGE(E32:G32)</f>
        <v>19329.761690263782</v>
      </c>
      <c r="T32">
        <f t="shared" si="9"/>
        <v>1462.3261696250008</v>
      </c>
      <c r="U32">
        <f t="shared" si="10"/>
        <v>2611.3266629420923</v>
      </c>
      <c r="V32">
        <f t="shared" si="11"/>
        <v>96.34052353456913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0.72063775599096125</v>
      </c>
      <c r="C36">
        <f t="shared" ref="C36:D36" si="14">(C25-$Q$16)/$Q$15*100</f>
        <v>0.41865082361808909</v>
      </c>
      <c r="D36">
        <f t="shared" si="14"/>
        <v>2.8677420361922019E-2</v>
      </c>
      <c r="E36">
        <f>(E25-$R$16)/$R$15*100</f>
        <v>0.21061964053500631</v>
      </c>
      <c r="F36">
        <f t="shared" ref="F36:G36" si="15">(F25-$R$16)/$R$15*100</f>
        <v>0.23840298010701066</v>
      </c>
      <c r="G36">
        <f t="shared" si="15"/>
        <v>0.29926005705768588</v>
      </c>
      <c r="H36">
        <f>(H25-$S$16)/$S$15*100</f>
        <v>1.922792850497131</v>
      </c>
      <c r="I36">
        <f t="shared" ref="I36:J36" si="16">(I25-$S$16)/$S$15*100</f>
        <v>1.7524883025584799</v>
      </c>
      <c r="J36">
        <f t="shared" si="16"/>
        <v>1.2739014617401088</v>
      </c>
      <c r="K36" s="10"/>
      <c r="L36" s="10"/>
      <c r="M36" s="10"/>
      <c r="N36" s="10"/>
      <c r="O36" s="10"/>
      <c r="P36" s="10"/>
      <c r="Q36">
        <f t="shared" ref="Q36:Q43" si="17">AVERAGE(B36:D36)</f>
        <v>0.38932199999032413</v>
      </c>
      <c r="R36">
        <f t="shared" ref="R36:R43" si="18">STDEV(B36:D36)</f>
        <v>0.34691124432987841</v>
      </c>
      <c r="S36">
        <f>AVERAGE(E36:G36)</f>
        <v>0.24942755923323431</v>
      </c>
      <c r="T36">
        <f>STDEV(E36:G36)</f>
        <v>4.5336926108981927E-2</v>
      </c>
      <c r="U36">
        <f>AVERAGE(H36:J36)</f>
        <v>1.6497275382652399</v>
      </c>
      <c r="V36">
        <f>STDEV(H36:J36)</f>
        <v>0.33642954627878957</v>
      </c>
    </row>
    <row r="37" spans="1:22">
      <c r="A37" s="12" t="s">
        <v>35</v>
      </c>
      <c r="B37">
        <f t="shared" ref="B37:D43" si="19">(B26-$Q$16)/$Q$15*100</f>
        <v>0.56984252810207237</v>
      </c>
      <c r="C37">
        <f t="shared" si="19"/>
        <v>6.2212500420115509E-2</v>
      </c>
      <c r="D37">
        <f t="shared" si="19"/>
        <v>0.26670957118325583</v>
      </c>
      <c r="E37">
        <f t="shared" ref="E37:G43" si="20">(E26-$R$16)/$R$15*100</f>
        <v>0.36769992836444909</v>
      </c>
      <c r="F37">
        <f t="shared" si="20"/>
        <v>0.32502833562191502</v>
      </c>
      <c r="G37">
        <f t="shared" si="20"/>
        <v>0.31937877013193861</v>
      </c>
      <c r="H37">
        <f t="shared" ref="H37:J43" si="21">(H26-$S$16)/$S$15*100</f>
        <v>2.5919734709178242</v>
      </c>
      <c r="I37">
        <f t="shared" si="21"/>
        <v>4.1942910058694567</v>
      </c>
      <c r="J37">
        <f t="shared" si="21"/>
        <v>3.4204482731594634</v>
      </c>
      <c r="K37" s="10"/>
      <c r="L37" s="10"/>
      <c r="M37" s="10"/>
      <c r="N37" s="10"/>
      <c r="O37" s="10"/>
      <c r="P37" s="10"/>
      <c r="Q37">
        <f t="shared" si="17"/>
        <v>0.29958819990181457</v>
      </c>
      <c r="R37">
        <f t="shared" si="18"/>
        <v>0.25540715420854154</v>
      </c>
      <c r="S37">
        <f t="shared" ref="S37:S43" si="22">AVERAGE(E37:G37)</f>
        <v>0.33736901137276759</v>
      </c>
      <c r="T37">
        <f t="shared" ref="T37:T43" si="23">STDEV(E37:G37)</f>
        <v>2.6418796182331797E-2</v>
      </c>
      <c r="U37">
        <f t="shared" ref="U37:U43" si="24">AVERAGE(H37:J37)</f>
        <v>3.4022375833155816</v>
      </c>
      <c r="V37">
        <f t="shared" ref="V37:V43" si="25">STDEV(H37:J37)</f>
        <v>0.8013139788009529</v>
      </c>
    </row>
    <row r="38" spans="1:22">
      <c r="A38" s="12" t="s">
        <v>36</v>
      </c>
      <c r="B38">
        <f t="shared" si="19"/>
        <v>0.58205967788452284</v>
      </c>
      <c r="C38">
        <f t="shared" si="19"/>
        <v>1.6212858936954166</v>
      </c>
      <c r="D38">
        <f t="shared" si="19"/>
        <v>0.35032768726483521</v>
      </c>
      <c r="E38">
        <f t="shared" si="20"/>
        <v>0.4787159996808012</v>
      </c>
      <c r="F38">
        <f t="shared" si="20"/>
        <v>0.30642434665330681</v>
      </c>
      <c r="G38">
        <f t="shared" si="20"/>
        <v>0.40096890672486468</v>
      </c>
      <c r="H38">
        <f t="shared" si="21"/>
        <v>3.4592900257939672</v>
      </c>
      <c r="I38">
        <f t="shared" si="21"/>
        <v>6.4065820702643865</v>
      </c>
      <c r="J38">
        <f t="shared" si="21"/>
        <v>3.9384929612894881</v>
      </c>
      <c r="K38" s="10"/>
      <c r="L38" s="10"/>
      <c r="M38" s="10"/>
      <c r="N38" s="10"/>
      <c r="O38" s="10"/>
      <c r="P38" s="10"/>
      <c r="Q38">
        <f t="shared" si="17"/>
        <v>0.8512244196149249</v>
      </c>
      <c r="R38">
        <f t="shared" si="18"/>
        <v>0.67688325010034467</v>
      </c>
      <c r="S38">
        <f t="shared" si="22"/>
        <v>0.3953697510196576</v>
      </c>
      <c r="T38">
        <f t="shared" si="23"/>
        <v>8.6282190133277176E-2</v>
      </c>
      <c r="U38">
        <f t="shared" si="24"/>
        <v>4.6014550191159467</v>
      </c>
      <c r="V38">
        <f t="shared" si="25"/>
        <v>1.5815408993882443</v>
      </c>
    </row>
    <row r="39" spans="1:22">
      <c r="A39" s="12" t="s">
        <v>37</v>
      </c>
      <c r="B39">
        <f t="shared" si="19"/>
        <v>0.81408163190106686</v>
      </c>
      <c r="C39">
        <f t="shared" si="19"/>
        <v>0.76924403989422085</v>
      </c>
      <c r="D39">
        <f t="shared" si="19"/>
        <v>0.82437637343612069</v>
      </c>
      <c r="E39">
        <f t="shared" si="20"/>
        <v>24.041080018046731</v>
      </c>
      <c r="F39">
        <f t="shared" si="20"/>
        <v>66.46276622342539</v>
      </c>
      <c r="G39">
        <f t="shared" si="20"/>
        <v>58.673205972574507</v>
      </c>
      <c r="H39">
        <f t="shared" si="21"/>
        <v>5.4001639415502893</v>
      </c>
      <c r="I39">
        <f t="shared" si="21"/>
        <v>21.50797161678549</v>
      </c>
      <c r="J39">
        <f t="shared" si="21"/>
        <v>12.29309763540067</v>
      </c>
      <c r="K39" s="10"/>
      <c r="L39" s="10"/>
      <c r="M39" s="10"/>
      <c r="N39" s="10"/>
      <c r="O39" s="10"/>
      <c r="P39" s="10"/>
      <c r="Q39">
        <f t="shared" si="17"/>
        <v>0.80256734841046951</v>
      </c>
      <c r="R39">
        <f t="shared" si="18"/>
        <v>2.9314289922667516E-2</v>
      </c>
      <c r="S39">
        <f t="shared" si="22"/>
        <v>49.725684071348873</v>
      </c>
      <c r="T39">
        <f t="shared" si="23"/>
        <v>22.581928089881696</v>
      </c>
      <c r="U39">
        <f t="shared" si="24"/>
        <v>13.067077731245483</v>
      </c>
      <c r="V39">
        <f t="shared" si="25"/>
        <v>8.0817480112389326</v>
      </c>
    </row>
    <row r="40" spans="1:22">
      <c r="A40" s="12" t="s">
        <v>38</v>
      </c>
      <c r="B40">
        <f t="shared" si="19"/>
        <v>0.78027645154302372</v>
      </c>
      <c r="C40">
        <f t="shared" si="19"/>
        <v>1.1809035168156552</v>
      </c>
      <c r="D40">
        <f t="shared" si="19"/>
        <v>1.0337624018065028</v>
      </c>
      <c r="E40">
        <f t="shared" si="20"/>
        <v>131.45214928872656</v>
      </c>
      <c r="F40">
        <f t="shared" si="20"/>
        <v>102.00732025317237</v>
      </c>
      <c r="G40">
        <f t="shared" si="20"/>
        <v>130.45680586998913</v>
      </c>
      <c r="H40">
        <f t="shared" si="21"/>
        <v>25.618132452865954</v>
      </c>
      <c r="I40">
        <f t="shared" si="21"/>
        <v>108.99935514931957</v>
      </c>
      <c r="J40">
        <f t="shared" si="21"/>
        <v>32.806907858592346</v>
      </c>
      <c r="K40" s="10"/>
      <c r="L40" s="10"/>
      <c r="M40" s="10"/>
      <c r="N40" s="10"/>
      <c r="O40" s="10"/>
      <c r="P40" s="10"/>
      <c r="Q40">
        <f t="shared" si="17"/>
        <v>0.99831412338839398</v>
      </c>
      <c r="R40">
        <f t="shared" si="18"/>
        <v>0.20265228024709164</v>
      </c>
      <c r="S40">
        <f t="shared" si="22"/>
        <v>121.30542513729601</v>
      </c>
      <c r="T40">
        <f t="shared" si="23"/>
        <v>16.720057303110107</v>
      </c>
      <c r="U40">
        <f t="shared" si="24"/>
        <v>55.808131820259291</v>
      </c>
      <c r="V40">
        <f t="shared" si="25"/>
        <v>46.204970537702643</v>
      </c>
    </row>
    <row r="41" spans="1:22">
      <c r="A41" s="12" t="s">
        <v>39</v>
      </c>
      <c r="B41">
        <f t="shared" si="19"/>
        <v>1.656990190550188</v>
      </c>
      <c r="C41">
        <f t="shared" si="19"/>
        <v>1.0531172549098622</v>
      </c>
      <c r="D41">
        <f t="shared" si="19"/>
        <v>1.3166069504749371</v>
      </c>
      <c r="E41">
        <f t="shared" si="20"/>
        <v>111.72209433486</v>
      </c>
      <c r="F41">
        <f t="shared" si="20"/>
        <v>98.272790047637002</v>
      </c>
      <c r="G41">
        <f t="shared" si="20"/>
        <v>95.46239882090876</v>
      </c>
      <c r="H41">
        <f t="shared" si="21"/>
        <v>109.88651303655178</v>
      </c>
      <c r="I41">
        <f t="shared" si="21"/>
        <v>108.76817762828566</v>
      </c>
      <c r="J41">
        <f t="shared" si="21"/>
        <v>111.82329683784498</v>
      </c>
      <c r="K41" s="10"/>
      <c r="L41" s="10"/>
      <c r="M41" s="10"/>
      <c r="N41" s="10"/>
      <c r="O41" s="10"/>
      <c r="P41" s="10"/>
      <c r="Q41">
        <f t="shared" si="17"/>
        <v>1.342238131978329</v>
      </c>
      <c r="R41">
        <f t="shared" si="18"/>
        <v>0.30275129842605275</v>
      </c>
      <c r="S41">
        <f t="shared" si="22"/>
        <v>101.81909440113525</v>
      </c>
      <c r="T41">
        <f t="shared" si="23"/>
        <v>8.6906058751580755</v>
      </c>
      <c r="U41">
        <f t="shared" si="24"/>
        <v>110.15932916756081</v>
      </c>
      <c r="V41">
        <f t="shared" si="25"/>
        <v>1.5457230758317111</v>
      </c>
    </row>
    <row r="42" spans="1:22">
      <c r="A42" s="12" t="s">
        <v>40</v>
      </c>
      <c r="B42">
        <f t="shared" si="19"/>
        <v>1.4792708145186084</v>
      </c>
      <c r="C42">
        <f t="shared" si="19"/>
        <v>1.0733530404024989</v>
      </c>
      <c r="D42">
        <f t="shared" si="19"/>
        <v>1.1935991771093355</v>
      </c>
      <c r="E42">
        <f t="shared" si="20"/>
        <v>131.08174039157853</v>
      </c>
      <c r="F42">
        <f t="shared" si="20"/>
        <v>117.46731132100996</v>
      </c>
      <c r="G42">
        <f t="shared" si="20"/>
        <v>104.25369612666859</v>
      </c>
      <c r="H42">
        <f t="shared" si="21"/>
        <v>115.36269716121339</v>
      </c>
      <c r="I42">
        <f t="shared" si="21"/>
        <v>133.17981721862677</v>
      </c>
      <c r="J42">
        <f t="shared" si="21"/>
        <v>72.459286989756379</v>
      </c>
      <c r="K42" s="10"/>
      <c r="L42" s="10"/>
      <c r="M42" s="10"/>
      <c r="N42" s="10"/>
      <c r="O42" s="10"/>
      <c r="P42" s="10"/>
      <c r="Q42">
        <f t="shared" si="17"/>
        <v>1.2487410106768142</v>
      </c>
      <c r="R42">
        <f t="shared" si="18"/>
        <v>0.2085012618492566</v>
      </c>
      <c r="S42">
        <f t="shared" si="22"/>
        <v>117.60091594641904</v>
      </c>
      <c r="T42">
        <f t="shared" si="23"/>
        <v>13.414521140053413</v>
      </c>
      <c r="U42">
        <f t="shared" si="24"/>
        <v>107.00060045653218</v>
      </c>
      <c r="V42">
        <f t="shared" si="25"/>
        <v>31.212004001547534</v>
      </c>
    </row>
    <row r="43" spans="1:22">
      <c r="A43" s="12" t="s">
        <v>41</v>
      </c>
      <c r="B43">
        <f t="shared" si="19"/>
        <v>0.9108766413433016</v>
      </c>
      <c r="C43">
        <f t="shared" si="19"/>
        <v>1.5440544188845773</v>
      </c>
      <c r="D43">
        <f t="shared" si="19"/>
        <v>0.67941162395766841</v>
      </c>
      <c r="E43">
        <f t="shared" si="20"/>
        <v>111.40657641572899</v>
      </c>
      <c r="F43">
        <f t="shared" si="20"/>
        <v>99.152129917929472</v>
      </c>
      <c r="G43">
        <f t="shared" si="20"/>
        <v>114.88554070370644</v>
      </c>
      <c r="H43">
        <f t="shared" si="21"/>
        <v>108.65300089963539</v>
      </c>
      <c r="I43">
        <f t="shared" si="21"/>
        <v>115.97191294947156</v>
      </c>
      <c r="J43">
        <f t="shared" si="21"/>
        <v>108.25966635045472</v>
      </c>
      <c r="K43" s="10"/>
      <c r="L43" s="10"/>
      <c r="M43" s="10"/>
      <c r="N43" s="10"/>
      <c r="O43" s="10"/>
      <c r="P43" s="10"/>
      <c r="Q43">
        <f t="shared" si="17"/>
        <v>1.0447808947285158</v>
      </c>
      <c r="R43">
        <f t="shared" si="18"/>
        <v>0.44760423647541875</v>
      </c>
      <c r="S43">
        <f t="shared" si="22"/>
        <v>108.48141567912164</v>
      </c>
      <c r="T43">
        <f t="shared" si="23"/>
        <v>8.2645313079292482</v>
      </c>
      <c r="U43">
        <f t="shared" si="24"/>
        <v>110.96152673318723</v>
      </c>
      <c r="V43">
        <f t="shared" si="25"/>
        <v>4.3435763541284551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DF15-619C-8843-AFF5-A22D8C3874AD}">
  <dimension ref="A1:V43"/>
  <sheetViews>
    <sheetView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0.54170000553131104</v>
      </c>
      <c r="C3" s="2">
        <v>0.54439997673034668</v>
      </c>
      <c r="D3" s="2">
        <v>0.55250000953674316</v>
      </c>
      <c r="E3" s="2">
        <v>0.57660001516342163</v>
      </c>
      <c r="F3" s="2">
        <v>0.57649999856948853</v>
      </c>
      <c r="G3" s="2">
        <v>0.55769997835159302</v>
      </c>
      <c r="H3" s="2">
        <v>0.58310002088546753</v>
      </c>
      <c r="I3" s="2">
        <v>0.57529997825622559</v>
      </c>
      <c r="J3" s="2">
        <v>0.54670000076293945</v>
      </c>
      <c r="K3" s="2">
        <v>0.58499997854232788</v>
      </c>
      <c r="L3" s="2">
        <v>0.58340001106262207</v>
      </c>
      <c r="M3" s="2">
        <v>0.57980000972747803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0.50279998779296875</v>
      </c>
      <c r="C4" s="2">
        <v>0.52329999208450317</v>
      </c>
      <c r="D4" s="2">
        <v>0.53039997816085815</v>
      </c>
      <c r="E4" s="2">
        <v>0.51469999551773071</v>
      </c>
      <c r="F4" s="2">
        <v>0.54850000143051147</v>
      </c>
      <c r="G4" s="2">
        <v>0.5187000036239624</v>
      </c>
      <c r="H4" s="2">
        <v>0.51620000600814819</v>
      </c>
      <c r="I4" s="2">
        <v>0.54650002717971802</v>
      </c>
      <c r="J4" s="2">
        <v>0.53939998149871826</v>
      </c>
      <c r="K4" s="2">
        <v>0.54509997367858887</v>
      </c>
      <c r="L4" s="2">
        <v>0.53649997711181641</v>
      </c>
      <c r="M4" s="2">
        <v>0.51920002698898315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0.5493999719619751</v>
      </c>
      <c r="C5" s="2">
        <v>0.49129998683929443</v>
      </c>
      <c r="D5" s="2">
        <v>0.55010002851486206</v>
      </c>
      <c r="E5" s="2">
        <v>0.50540000200271606</v>
      </c>
      <c r="F5" s="2">
        <v>0.51740002632141113</v>
      </c>
      <c r="G5" s="2">
        <v>0.52060002088546753</v>
      </c>
      <c r="H5" s="2">
        <v>0.5569000244140625</v>
      </c>
      <c r="I5" s="2">
        <v>0.52450001239776611</v>
      </c>
      <c r="J5" s="2">
        <v>0.5121999979019165</v>
      </c>
      <c r="K5" s="2">
        <v>0.50770002603530884</v>
      </c>
      <c r="L5" s="2">
        <v>0.48390001058578491</v>
      </c>
      <c r="M5" s="2">
        <v>0.50910001993179321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0.53049999475479126</v>
      </c>
      <c r="C6" s="2">
        <v>0.56260001659393311</v>
      </c>
      <c r="D6" s="2">
        <v>0.56620001792907715</v>
      </c>
      <c r="E6" s="2">
        <v>0.51749998331069946</v>
      </c>
      <c r="F6" s="2">
        <v>0.54250001907348633</v>
      </c>
      <c r="G6" s="2">
        <v>0.53259998559951782</v>
      </c>
      <c r="H6" s="2">
        <v>0.55169999599456787</v>
      </c>
      <c r="I6" s="2">
        <v>0.57169997692108154</v>
      </c>
      <c r="J6" s="2">
        <v>0.54320001602172852</v>
      </c>
      <c r="K6" s="2">
        <v>0.53680002689361572</v>
      </c>
      <c r="L6" s="2">
        <v>0.5439000129699707</v>
      </c>
      <c r="M6" s="2">
        <v>0.52109998464584351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0.55860000848770142</v>
      </c>
      <c r="C7" s="2">
        <v>0.56129997968673706</v>
      </c>
      <c r="D7" s="2">
        <v>0.56660002470016479</v>
      </c>
      <c r="E7" s="2">
        <v>0.50309997797012329</v>
      </c>
      <c r="F7" s="2">
        <v>0.53130000829696655</v>
      </c>
      <c r="G7" s="2">
        <v>0.54369997978210449</v>
      </c>
      <c r="H7" s="2">
        <v>0.54570001363754272</v>
      </c>
      <c r="I7" s="2">
        <v>0.55390000343322754</v>
      </c>
      <c r="J7" s="2">
        <v>0.52050000429153442</v>
      </c>
      <c r="K7" s="2">
        <v>3.8899999111890793E-2</v>
      </c>
      <c r="L7" s="2">
        <v>3.840000182390213E-2</v>
      </c>
      <c r="M7" s="2">
        <v>3.7999998778104782E-2</v>
      </c>
      <c r="N7" s="12" t="s">
        <v>47</v>
      </c>
      <c r="O7" s="12">
        <f>AVERAGE(K7:M7)</f>
        <v>3.8433333237965904E-2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0.4846000075340271</v>
      </c>
      <c r="C8" s="2">
        <v>0.50819998979568481</v>
      </c>
      <c r="D8" s="2">
        <v>0.52230000495910645</v>
      </c>
      <c r="E8" s="2">
        <v>0.48399999737739563</v>
      </c>
      <c r="F8" s="2">
        <v>0.49009999632835388</v>
      </c>
      <c r="G8" s="2">
        <v>0.46520000696182251</v>
      </c>
      <c r="H8" s="2">
        <v>0.50730001926422119</v>
      </c>
      <c r="I8" s="2">
        <v>0.50080001354217529</v>
      </c>
      <c r="J8" s="2">
        <v>0.47630000114440918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0.53030002117156982</v>
      </c>
      <c r="C9" s="2">
        <v>0.50760000944137573</v>
      </c>
      <c r="D9" s="2">
        <v>0.49079999327659607</v>
      </c>
      <c r="E9" s="2">
        <v>0.50429999828338623</v>
      </c>
      <c r="F9" s="2">
        <v>0.50220000743865967</v>
      </c>
      <c r="G9" s="2">
        <v>0.51929998397827148</v>
      </c>
      <c r="H9" s="2">
        <v>0.52009999752044678</v>
      </c>
      <c r="I9" s="2">
        <v>0.48629999160766602</v>
      </c>
      <c r="J9" s="2">
        <v>0.47549998760223389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0.54820001125335693</v>
      </c>
      <c r="C10" s="2">
        <v>0.53560000658035278</v>
      </c>
      <c r="D10" s="2">
        <v>0.51840001344680786</v>
      </c>
      <c r="E10" s="2">
        <v>0.50340002775192261</v>
      </c>
      <c r="F10" s="2">
        <v>0.50629997253417969</v>
      </c>
      <c r="G10" s="2">
        <v>0.50389999151229858</v>
      </c>
      <c r="H10" s="2">
        <v>0.53509998321533203</v>
      </c>
      <c r="I10" s="2">
        <v>0.51270002126693726</v>
      </c>
      <c r="J10" s="2">
        <v>0.48840001225471497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275</v>
      </c>
      <c r="C14" s="2">
        <v>271</v>
      </c>
      <c r="D14" s="2">
        <v>266</v>
      </c>
      <c r="E14" s="2">
        <v>272</v>
      </c>
      <c r="F14" s="2">
        <v>275</v>
      </c>
      <c r="G14" s="2">
        <v>278</v>
      </c>
      <c r="H14" s="2">
        <v>284</v>
      </c>
      <c r="I14" s="2">
        <v>283</v>
      </c>
      <c r="J14" s="2">
        <v>270</v>
      </c>
      <c r="K14" s="2">
        <v>273</v>
      </c>
      <c r="L14" s="2">
        <v>276</v>
      </c>
      <c r="M14" s="2">
        <v>289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264</v>
      </c>
      <c r="C15" s="2">
        <v>266</v>
      </c>
      <c r="D15" s="2">
        <v>271</v>
      </c>
      <c r="E15" s="2">
        <v>274</v>
      </c>
      <c r="F15" s="2">
        <v>283</v>
      </c>
      <c r="G15" s="2">
        <v>293</v>
      </c>
      <c r="H15" s="2">
        <v>288</v>
      </c>
      <c r="I15" s="2">
        <v>303</v>
      </c>
      <c r="J15" s="2">
        <v>295</v>
      </c>
      <c r="K15" s="2">
        <v>1351</v>
      </c>
      <c r="L15" s="2">
        <v>1362</v>
      </c>
      <c r="M15" s="2">
        <v>1308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272</v>
      </c>
      <c r="C16" s="2">
        <v>275</v>
      </c>
      <c r="D16" s="2">
        <v>276</v>
      </c>
      <c r="E16" s="2">
        <v>282</v>
      </c>
      <c r="F16" s="2">
        <v>281</v>
      </c>
      <c r="G16" s="2">
        <v>281</v>
      </c>
      <c r="H16" s="2">
        <v>299</v>
      </c>
      <c r="I16" s="2">
        <v>305</v>
      </c>
      <c r="J16" s="2">
        <v>290</v>
      </c>
      <c r="K16" s="2">
        <v>10972</v>
      </c>
      <c r="L16" s="2">
        <v>10909</v>
      </c>
      <c r="M16" s="2">
        <v>8310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275</v>
      </c>
      <c r="C17" s="2">
        <v>282</v>
      </c>
      <c r="D17" s="2">
        <v>283</v>
      </c>
      <c r="E17" s="2">
        <v>1393</v>
      </c>
      <c r="F17" s="2">
        <v>6787</v>
      </c>
      <c r="G17" s="2">
        <v>4391</v>
      </c>
      <c r="H17" s="2">
        <v>309</v>
      </c>
      <c r="I17" s="2">
        <v>461</v>
      </c>
      <c r="J17" s="2">
        <v>373</v>
      </c>
      <c r="K17" s="2">
        <v>2012</v>
      </c>
      <c r="L17" s="2">
        <v>1985</v>
      </c>
      <c r="M17" s="2">
        <v>1814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280</v>
      </c>
      <c r="C18" s="2">
        <v>287</v>
      </c>
      <c r="D18" s="2">
        <v>292</v>
      </c>
      <c r="E18" s="2">
        <v>11650</v>
      </c>
      <c r="F18" s="2">
        <v>10665</v>
      </c>
      <c r="G18" s="2">
        <v>11159</v>
      </c>
      <c r="H18" s="2">
        <v>426</v>
      </c>
      <c r="I18" s="2">
        <v>1459</v>
      </c>
      <c r="J18" s="2">
        <v>550</v>
      </c>
      <c r="K18" s="2">
        <v>181</v>
      </c>
      <c r="L18" s="2">
        <v>184</v>
      </c>
      <c r="M18" s="2">
        <v>182</v>
      </c>
      <c r="N18" s="12" t="s">
        <v>47</v>
      </c>
      <c r="O18" s="12">
        <f>AVERAGE(K18:M18)</f>
        <v>182.33333333333334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267</v>
      </c>
      <c r="C19" s="2">
        <v>274</v>
      </c>
      <c r="D19" s="2">
        <v>283</v>
      </c>
      <c r="E19" s="2">
        <v>10589</v>
      </c>
      <c r="F19" s="2">
        <v>9282</v>
      </c>
      <c r="G19" s="2">
        <v>11310</v>
      </c>
      <c r="H19" s="2">
        <v>1375</v>
      </c>
      <c r="I19" s="2">
        <v>1444</v>
      </c>
      <c r="J19" s="2">
        <v>1536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282</v>
      </c>
      <c r="C20" s="2">
        <v>270</v>
      </c>
      <c r="D20" s="2">
        <v>274</v>
      </c>
      <c r="E20" s="2">
        <v>11103</v>
      </c>
      <c r="F20" s="2">
        <v>9976</v>
      </c>
      <c r="G20" s="2">
        <v>10826</v>
      </c>
      <c r="H20" s="2">
        <v>1380</v>
      </c>
      <c r="I20" s="2">
        <v>1898</v>
      </c>
      <c r="J20" s="2">
        <v>962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280</v>
      </c>
      <c r="C21" s="2">
        <v>276</v>
      </c>
      <c r="D21" s="2">
        <v>275</v>
      </c>
      <c r="E21" s="2">
        <v>11213</v>
      </c>
      <c r="F21" s="2">
        <v>10060</v>
      </c>
      <c r="G21" s="2">
        <v>11386</v>
      </c>
      <c r="H21" s="2">
        <v>1510</v>
      </c>
      <c r="I21" s="2">
        <v>1531</v>
      </c>
      <c r="J21" s="2">
        <v>1553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184.13034633188053</v>
      </c>
      <c r="C25" s="9">
        <f t="shared" ref="C25:M27" si="0">(C14-$O$18)/(C3-$O$7)</f>
        <v>175.24211883742859</v>
      </c>
      <c r="D25" s="9">
        <f t="shared" si="0"/>
        <v>162.75450349954082</v>
      </c>
      <c r="E25" s="9">
        <f t="shared" si="0"/>
        <v>166.61504637532886</v>
      </c>
      <c r="F25" s="9">
        <f t="shared" si="0"/>
        <v>172.22153431410089</v>
      </c>
      <c r="G25" s="9">
        <f t="shared" si="0"/>
        <v>184.23418404956988</v>
      </c>
      <c r="H25" s="9">
        <f t="shared" si="0"/>
        <v>186.6584995417665</v>
      </c>
      <c r="I25" s="9">
        <f t="shared" si="0"/>
        <v>187.50776864381811</v>
      </c>
      <c r="J25" s="9">
        <f t="shared" si="0"/>
        <v>172.4816366447229</v>
      </c>
      <c r="K25" s="9">
        <f t="shared" si="0"/>
        <v>165.88400965481139</v>
      </c>
      <c r="L25" s="9">
        <f t="shared" si="0"/>
        <v>171.87595219684982</v>
      </c>
      <c r="M25" s="9">
        <f t="shared" si="0"/>
        <v>197.03219887553075</v>
      </c>
      <c r="N25" s="10"/>
      <c r="O25" s="10"/>
      <c r="P25" s="10"/>
      <c r="Q25">
        <f>AVERAGE(B25:D25)</f>
        <v>174.04232288961666</v>
      </c>
      <c r="R25">
        <f>STDEV(B25:D25)</f>
        <v>10.738309780198733</v>
      </c>
      <c r="S25">
        <f>AVERAGE(E25:G25)</f>
        <v>174.35692157966653</v>
      </c>
      <c r="T25">
        <f>STDEV(E25:G25)</f>
        <v>9.0015783158521572</v>
      </c>
      <c r="U25">
        <f>AVERAGE(H25:J25)</f>
        <v>182.21596827676919</v>
      </c>
      <c r="V25">
        <f>STDEV(H25:J25)</f>
        <v>8.4408662910815835</v>
      </c>
    </row>
    <row r="26" spans="1:22">
      <c r="A26" s="12" t="s">
        <v>35</v>
      </c>
      <c r="B26" s="9">
        <f t="shared" ref="B26:J32" si="1">(B15-$O$18)/(B4-$O$7)</f>
        <v>175.8667765344324</v>
      </c>
      <c r="C26" s="9">
        <f t="shared" si="1"/>
        <v>172.55603193196168</v>
      </c>
      <c r="D26" s="9">
        <f t="shared" si="1"/>
        <v>180.22902077144622</v>
      </c>
      <c r="E26" s="9">
        <f t="shared" si="1"/>
        <v>192.46920670004937</v>
      </c>
      <c r="F26" s="9">
        <f t="shared" si="1"/>
        <v>197.35982165505061</v>
      </c>
      <c r="G26" s="9">
        <f t="shared" si="1"/>
        <v>230.4275384709133</v>
      </c>
      <c r="H26" s="9">
        <f t="shared" si="1"/>
        <v>221.16793131256136</v>
      </c>
      <c r="I26" s="9">
        <f t="shared" si="1"/>
        <v>237.50162745464405</v>
      </c>
      <c r="J26" s="9">
        <f t="shared" si="1"/>
        <v>224.89853777256613</v>
      </c>
      <c r="K26" s="9">
        <f t="shared" si="0"/>
        <v>2306.5790667614019</v>
      </c>
      <c r="L26" s="9">
        <f t="shared" si="0"/>
        <v>2368.491608856767</v>
      </c>
      <c r="M26" s="9">
        <f t="shared" si="0"/>
        <v>2341.3990222243528</v>
      </c>
      <c r="N26" s="10"/>
      <c r="O26" s="10"/>
      <c r="P26" s="10"/>
      <c r="Q26">
        <f>AVERAGE(B26:D26)</f>
        <v>176.21727641261342</v>
      </c>
      <c r="R26">
        <f t="shared" ref="R26:R29" si="2">STDEV(B26:D26)</f>
        <v>3.8484837346891871</v>
      </c>
      <c r="S26">
        <f>AVERAGE(E26:G26)</f>
        <v>206.75218894200444</v>
      </c>
      <c r="T26">
        <f t="shared" ref="T26:T29" si="3">STDEV(E26:G26)</f>
        <v>20.648756866855805</v>
      </c>
      <c r="U26">
        <f t="shared" ref="U26:U29" si="4">AVERAGE(H26:J26)</f>
        <v>227.85603217992386</v>
      </c>
      <c r="V26">
        <f t="shared" ref="V26:V29" si="5">STDEV(H26:J26)</f>
        <v>8.5590587854410636</v>
      </c>
    </row>
    <row r="27" spans="1:22">
      <c r="A27" s="12" t="s">
        <v>36</v>
      </c>
      <c r="B27" s="9">
        <f t="shared" si="1"/>
        <v>175.48438561582637</v>
      </c>
      <c r="C27" s="9">
        <f t="shared" si="1"/>
        <v>204.62241132075883</v>
      </c>
      <c r="D27" s="9">
        <f t="shared" si="1"/>
        <v>183.0618790147706</v>
      </c>
      <c r="E27" s="9">
        <f t="shared" si="1"/>
        <v>213.43421989905883</v>
      </c>
      <c r="F27" s="9">
        <f t="shared" si="1"/>
        <v>205.99901431867835</v>
      </c>
      <c r="G27" s="9">
        <f t="shared" si="1"/>
        <v>204.63186112682894</v>
      </c>
      <c r="H27" s="9">
        <f t="shared" si="1"/>
        <v>225.02249161275623</v>
      </c>
      <c r="I27" s="9">
        <f t="shared" si="1"/>
        <v>252.36592411293128</v>
      </c>
      <c r="J27" s="9">
        <f t="shared" si="1"/>
        <v>227.2567377509267</v>
      </c>
      <c r="K27" s="9">
        <f t="shared" si="0"/>
        <v>22992.611306693103</v>
      </c>
      <c r="L27" s="9">
        <f t="shared" si="0"/>
        <v>24079.616303805633</v>
      </c>
      <c r="M27" s="9">
        <f t="shared" si="0"/>
        <v>17268.412862951958</v>
      </c>
      <c r="N27" s="10"/>
      <c r="O27" s="10"/>
      <c r="P27" s="10"/>
      <c r="Q27">
        <f t="shared" ref="Q27:Q29" si="6">AVERAGE(B27:D27)</f>
        <v>187.72289198378527</v>
      </c>
      <c r="R27">
        <f t="shared" si="2"/>
        <v>15.117867472574245</v>
      </c>
      <c r="S27">
        <f t="shared" ref="S27:S29" si="7">AVERAGE(E27:G27)</f>
        <v>208.02169844818869</v>
      </c>
      <c r="T27">
        <f t="shared" si="3"/>
        <v>4.7369629832407325</v>
      </c>
      <c r="U27">
        <f t="shared" si="4"/>
        <v>234.88171782553809</v>
      </c>
      <c r="V27">
        <f t="shared" si="5"/>
        <v>15.182920209122242</v>
      </c>
    </row>
    <row r="28" spans="1:22">
      <c r="A28" s="12" t="s">
        <v>37</v>
      </c>
      <c r="B28" s="9">
        <f t="shared" si="1"/>
        <v>188.32136763953085</v>
      </c>
      <c r="C28" s="9">
        <f t="shared" si="1"/>
        <v>190.14307820663598</v>
      </c>
      <c r="D28" s="9">
        <f t="shared" si="1"/>
        <v>190.74085118802898</v>
      </c>
      <c r="E28" s="9">
        <f t="shared" si="1"/>
        <v>2527.1361855033306</v>
      </c>
      <c r="F28" s="9">
        <f t="shared" si="1"/>
        <v>13102.763686354398</v>
      </c>
      <c r="G28" s="9">
        <f t="shared" si="1"/>
        <v>8516.6950188849241</v>
      </c>
      <c r="H28" s="9">
        <f t="shared" si="1"/>
        <v>246.78529867180117</v>
      </c>
      <c r="I28" s="9">
        <f t="shared" si="1"/>
        <v>522.56534318741194</v>
      </c>
      <c r="J28" s="9">
        <f t="shared" si="1"/>
        <v>377.73227348356215</v>
      </c>
      <c r="K28" s="9"/>
      <c r="L28" s="9"/>
      <c r="M28" s="9"/>
      <c r="N28" s="10"/>
      <c r="O28" s="10"/>
      <c r="P28" s="10"/>
      <c r="Q28">
        <f t="shared" si="6"/>
        <v>189.7350990113986</v>
      </c>
      <c r="R28">
        <f t="shared" si="2"/>
        <v>1.2602818844104615</v>
      </c>
      <c r="S28">
        <f t="shared" si="7"/>
        <v>8048.8649635808833</v>
      </c>
      <c r="T28">
        <f t="shared" si="3"/>
        <v>5303.3124535212628</v>
      </c>
      <c r="U28">
        <f t="shared" si="4"/>
        <v>382.36097178092513</v>
      </c>
      <c r="V28">
        <f t="shared" si="5"/>
        <v>137.94827608275514</v>
      </c>
    </row>
    <row r="29" spans="1:22">
      <c r="A29" s="12" t="s">
        <v>38</v>
      </c>
      <c r="B29" s="9">
        <f t="shared" si="1"/>
        <v>187.76033012836942</v>
      </c>
      <c r="C29" s="9">
        <f t="shared" si="1"/>
        <v>200.17851086418759</v>
      </c>
      <c r="D29" s="9">
        <f t="shared" si="1"/>
        <v>207.63646863656027</v>
      </c>
      <c r="E29" s="9">
        <f t="shared" si="1"/>
        <v>24679.341193678418</v>
      </c>
      <c r="F29" s="9">
        <f t="shared" si="1"/>
        <v>21268.767391124169</v>
      </c>
      <c r="G29" s="9">
        <f t="shared" si="1"/>
        <v>21724.502778371654</v>
      </c>
      <c r="H29" s="9">
        <f t="shared" si="1"/>
        <v>480.35220147857746</v>
      </c>
      <c r="I29" s="9">
        <f t="shared" si="1"/>
        <v>2476.7201072051048</v>
      </c>
      <c r="J29" s="9">
        <f t="shared" si="1"/>
        <v>762.68841789688986</v>
      </c>
      <c r="K29" s="9"/>
      <c r="L29" s="9"/>
      <c r="M29" s="9"/>
      <c r="N29" s="10"/>
      <c r="O29" s="10"/>
      <c r="P29" s="10"/>
      <c r="Q29">
        <f t="shared" si="6"/>
        <v>198.52510320970578</v>
      </c>
      <c r="R29">
        <f t="shared" si="2"/>
        <v>10.040694107138266</v>
      </c>
      <c r="S29">
        <f t="shared" si="7"/>
        <v>22557.537121058078</v>
      </c>
      <c r="T29">
        <f t="shared" si="3"/>
        <v>1851.6109412451071</v>
      </c>
      <c r="U29">
        <f t="shared" si="4"/>
        <v>1239.920242193524</v>
      </c>
      <c r="V29">
        <f t="shared" si="5"/>
        <v>1080.3628392095177</v>
      </c>
    </row>
    <row r="30" spans="1:22">
      <c r="A30" s="12" t="s">
        <v>39</v>
      </c>
      <c r="B30" s="9">
        <f t="shared" si="1"/>
        <v>189.76465869004977</v>
      </c>
      <c r="C30" s="9">
        <f t="shared" si="1"/>
        <v>195.13233940094219</v>
      </c>
      <c r="D30" s="9">
        <f t="shared" si="1"/>
        <v>208.04629157158055</v>
      </c>
      <c r="E30" s="9">
        <f t="shared" si="1"/>
        <v>23356.02616673796</v>
      </c>
      <c r="F30" s="9">
        <f t="shared" si="1"/>
        <v>20146.863628156749</v>
      </c>
      <c r="G30" s="9">
        <f t="shared" si="1"/>
        <v>26074.357141267614</v>
      </c>
      <c r="H30" s="9">
        <f t="shared" si="1"/>
        <v>2543.7223462702586</v>
      </c>
      <c r="I30" s="9">
        <f t="shared" si="1"/>
        <v>2728.7145039010297</v>
      </c>
      <c r="J30" s="9">
        <f t="shared" si="1"/>
        <v>3091.5042543404966</v>
      </c>
      <c r="K30" s="9"/>
      <c r="L30" s="9"/>
      <c r="M30" s="9"/>
      <c r="N30" s="10"/>
      <c r="O30" s="10"/>
      <c r="P30" s="10"/>
      <c r="Q30">
        <f>AVERAGE(B30:D30)</f>
        <v>197.64776322085751</v>
      </c>
      <c r="R30">
        <f>STDEV(B30:D30)</f>
        <v>9.3968102539699547</v>
      </c>
      <c r="S30">
        <f>AVERAGE(E30:G30)</f>
        <v>23192.415645387442</v>
      </c>
      <c r="T30">
        <f>STDEV(E30:G30)</f>
        <v>2967.131803445091</v>
      </c>
      <c r="U30">
        <f>AVERAGE(H30:J30)</f>
        <v>2787.9803681705948</v>
      </c>
      <c r="V30">
        <f>STDEV(H30:J30)</f>
        <v>278.65854859124914</v>
      </c>
    </row>
    <row r="31" spans="1:22">
      <c r="A31" s="12" t="s">
        <v>40</v>
      </c>
      <c r="B31" s="9">
        <f t="shared" si="1"/>
        <v>202.62943011119398</v>
      </c>
      <c r="C31" s="9">
        <f t="shared" si="1"/>
        <v>186.85612408810186</v>
      </c>
      <c r="D31" s="9">
        <f t="shared" si="1"/>
        <v>202.63798101044563</v>
      </c>
      <c r="E31" s="9">
        <f t="shared" si="1"/>
        <v>23441.614277342509</v>
      </c>
      <c r="F31" s="9">
        <f t="shared" si="1"/>
        <v>21117.659399624052</v>
      </c>
      <c r="G31" s="9">
        <f t="shared" si="1"/>
        <v>22134.341506695233</v>
      </c>
      <c r="H31" s="9">
        <f t="shared" si="1"/>
        <v>2486.505202619288</v>
      </c>
      <c r="I31" s="9">
        <f t="shared" si="1"/>
        <v>3830.7532713239771</v>
      </c>
      <c r="J31" s="9">
        <f t="shared" si="1"/>
        <v>1783.8621612548432</v>
      </c>
      <c r="K31" s="9"/>
      <c r="L31" s="9"/>
      <c r="M31" s="9"/>
      <c r="N31" s="10"/>
      <c r="O31" s="10"/>
      <c r="P31" s="10"/>
      <c r="Q31">
        <f>AVERAGE(B31:D31)</f>
        <v>197.3745117365805</v>
      </c>
      <c r="R31">
        <f t="shared" ref="R31:R32" si="8">STDEV(B31:D31)</f>
        <v>9.1091919137879795</v>
      </c>
      <c r="S31">
        <f>AVERAGE(E31:G31)</f>
        <v>22231.205061220597</v>
      </c>
      <c r="T31">
        <f t="shared" ref="T31:T32" si="9">STDEV(E31:G31)</f>
        <v>1165.0014933742868</v>
      </c>
      <c r="U31">
        <f t="shared" ref="U31:U32" si="10">AVERAGE(H31:J31)</f>
        <v>2700.3735450660361</v>
      </c>
      <c r="V31">
        <f t="shared" ref="V31:V32" si="11">STDEV(H31:J31)</f>
        <v>1040.0699760332011</v>
      </c>
    </row>
    <row r="32" spans="1:22">
      <c r="A32" s="12" t="s">
        <v>41</v>
      </c>
      <c r="B32" s="9">
        <f t="shared" si="1"/>
        <v>191.5909196868256</v>
      </c>
      <c r="C32" s="9">
        <f t="shared" si="1"/>
        <v>188.40093612260418</v>
      </c>
      <c r="D32" s="9">
        <f t="shared" si="1"/>
        <v>193.06895767503227</v>
      </c>
      <c r="E32" s="9">
        <f t="shared" si="1"/>
        <v>23723.56299239313</v>
      </c>
      <c r="F32" s="9">
        <f t="shared" si="1"/>
        <v>21112.141445957976</v>
      </c>
      <c r="G32" s="9">
        <f t="shared" si="1"/>
        <v>24069.751221715964</v>
      </c>
      <c r="H32" s="9">
        <f t="shared" si="1"/>
        <v>2673.1544522410968</v>
      </c>
      <c r="I32" s="9">
        <f t="shared" si="1"/>
        <v>2843.688373458524</v>
      </c>
      <c r="J32" s="9">
        <f t="shared" si="1"/>
        <v>3046.1514831760387</v>
      </c>
      <c r="K32" s="9"/>
      <c r="L32" s="9"/>
      <c r="M32" s="9"/>
      <c r="N32" s="10"/>
      <c r="O32" s="10"/>
      <c r="P32" s="10"/>
      <c r="Q32">
        <f t="shared" ref="Q32" si="12">AVERAGE(B32:D32)</f>
        <v>191.02027116148736</v>
      </c>
      <c r="R32">
        <f t="shared" si="8"/>
        <v>2.3857569256079554</v>
      </c>
      <c r="S32">
        <f t="shared" ref="S32" si="13">AVERAGE(E32:G32)</f>
        <v>22968.485220022358</v>
      </c>
      <c r="T32">
        <f t="shared" si="9"/>
        <v>1616.9325057531348</v>
      </c>
      <c r="U32">
        <f t="shared" si="10"/>
        <v>2854.3314362918863</v>
      </c>
      <c r="V32">
        <f t="shared" si="11"/>
        <v>186.72614268341397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0.62702746173391866</v>
      </c>
      <c r="C36">
        <f t="shared" ref="C36:D36" si="14">(C25-$Q$16)/$Q$15*100</f>
        <v>0.28194738662998808</v>
      </c>
      <c r="D36">
        <f t="shared" si="14"/>
        <v>-0.20287675196875307</v>
      </c>
      <c r="E36">
        <f>(E25-$R$16)/$R$15*100</f>
        <v>0.17833755157301265</v>
      </c>
      <c r="F36">
        <f t="shared" ref="F36:G36" si="15">(F25-$R$16)/$R$15*100</f>
        <v>0.21002336562733634</v>
      </c>
      <c r="G36">
        <f t="shared" si="15"/>
        <v>0.27791445715818852</v>
      </c>
      <c r="H36">
        <f>(H25-$S$16)/$S$15*100</f>
        <v>1.6437556150480845</v>
      </c>
      <c r="I36">
        <f t="shared" ref="I36:J36" si="16">(I25-$S$16)/$S$15*100</f>
        <v>1.682045475375028</v>
      </c>
      <c r="J36">
        <f t="shared" si="16"/>
        <v>1.004582355487958</v>
      </c>
      <c r="K36" s="10"/>
      <c r="L36" s="10"/>
      <c r="M36" s="10"/>
      <c r="N36" s="10"/>
      <c r="O36" s="10"/>
      <c r="P36" s="10"/>
      <c r="Q36">
        <f t="shared" ref="Q36:Q43" si="17">AVERAGE(B36:D36)</f>
        <v>0.23536603213171789</v>
      </c>
      <c r="R36">
        <f t="shared" ref="R36:R43" si="18">STDEV(B36:D36)</f>
        <v>0.41690840471323265</v>
      </c>
      <c r="S36">
        <f>AVERAGE(E36:G36)</f>
        <v>0.22209179145284583</v>
      </c>
      <c r="T36">
        <f>STDEV(E36:G36)</f>
        <v>5.0873619960733529E-2</v>
      </c>
      <c r="U36">
        <f>AVERAGE(H36:J36)</f>
        <v>1.4434611486370237</v>
      </c>
      <c r="V36">
        <f>STDEV(H36:J36)</f>
        <v>0.38056205099556262</v>
      </c>
    </row>
    <row r="37" spans="1:22">
      <c r="A37" s="12" t="s">
        <v>35</v>
      </c>
      <c r="B37">
        <f t="shared" ref="B37:D43" si="19">(B26-$Q$16)/$Q$15*100</f>
        <v>0.3061993452045042</v>
      </c>
      <c r="C37">
        <f t="shared" si="19"/>
        <v>0.17766168156080653</v>
      </c>
      <c r="D37">
        <f t="shared" si="19"/>
        <v>0.47556084836922879</v>
      </c>
      <c r="E37">
        <f t="shared" ref="E37:G43" si="20">(E26-$R$16)/$R$15*100</f>
        <v>0.32445578557731075</v>
      </c>
      <c r="F37">
        <f t="shared" si="20"/>
        <v>0.35209574802221438</v>
      </c>
      <c r="G37">
        <f t="shared" si="20"/>
        <v>0.53898235826219798</v>
      </c>
      <c r="H37">
        <f t="shared" ref="H37:J43" si="21">(H26-$S$16)/$S$15*100</f>
        <v>3.1996362178792324</v>
      </c>
      <c r="I37">
        <f t="shared" si="21"/>
        <v>3.9360517337531138</v>
      </c>
      <c r="J37">
        <f t="shared" si="21"/>
        <v>3.3678330826224587</v>
      </c>
      <c r="K37" s="10"/>
      <c r="L37" s="10"/>
      <c r="M37" s="10"/>
      <c r="N37" s="10"/>
      <c r="O37" s="10"/>
      <c r="P37" s="10"/>
      <c r="Q37">
        <f t="shared" si="17"/>
        <v>0.31980729171151318</v>
      </c>
      <c r="R37">
        <f t="shared" si="18"/>
        <v>0.14941506133048058</v>
      </c>
      <c r="S37">
        <f t="shared" ref="S37:S43" si="22">AVERAGE(E37:G37)</f>
        <v>0.4051779639539077</v>
      </c>
      <c r="T37">
        <f t="shared" ref="T37:T43" si="23">STDEV(E37:G37)</f>
        <v>0.11669920236721941</v>
      </c>
      <c r="U37">
        <f t="shared" ref="U37:U43" si="24">AVERAGE(H37:J37)</f>
        <v>3.501173678084935</v>
      </c>
      <c r="V37">
        <f t="shared" ref="V37:V43" si="25">STDEV(H37:J37)</f>
        <v>0.38589083793692813</v>
      </c>
    </row>
    <row r="38" spans="1:22">
      <c r="A38" s="12" t="s">
        <v>36</v>
      </c>
      <c r="B38">
        <f t="shared" si="19"/>
        <v>0.29135324827527975</v>
      </c>
      <c r="C38">
        <f t="shared" si="19"/>
        <v>1.4226195333602067</v>
      </c>
      <c r="D38">
        <f t="shared" si="19"/>
        <v>0.58554486216448376</v>
      </c>
      <c r="E38">
        <f t="shared" si="20"/>
        <v>0.44294235276963284</v>
      </c>
      <c r="F38">
        <f t="shared" si="20"/>
        <v>0.40092129715541058</v>
      </c>
      <c r="G38">
        <f t="shared" si="20"/>
        <v>0.39319464862003467</v>
      </c>
      <c r="H38">
        <f t="shared" si="21"/>
        <v>3.3734216236589827</v>
      </c>
      <c r="I38">
        <f t="shared" si="21"/>
        <v>4.6062184000419881</v>
      </c>
      <c r="J38">
        <f t="shared" si="21"/>
        <v>3.4741540915656768</v>
      </c>
      <c r="K38" s="10"/>
      <c r="L38" s="10"/>
      <c r="M38" s="10"/>
      <c r="N38" s="10"/>
      <c r="O38" s="10"/>
      <c r="P38" s="10"/>
      <c r="Q38">
        <f t="shared" si="17"/>
        <v>0.76650588126665686</v>
      </c>
      <c r="R38">
        <f t="shared" si="18"/>
        <v>0.58694209234671124</v>
      </c>
      <c r="S38">
        <f t="shared" si="22"/>
        <v>0.41235276618169264</v>
      </c>
      <c r="T38">
        <f t="shared" si="23"/>
        <v>2.6771577841306297E-2</v>
      </c>
      <c r="U38">
        <f t="shared" si="24"/>
        <v>3.8179313717555492</v>
      </c>
      <c r="V38">
        <f t="shared" si="25"/>
        <v>0.68453202024897075</v>
      </c>
    </row>
    <row r="39" spans="1:22">
      <c r="A39" s="12" t="s">
        <v>37</v>
      </c>
      <c r="B39">
        <f t="shared" si="19"/>
        <v>0.78974133787051515</v>
      </c>
      <c r="C39">
        <f t="shared" si="19"/>
        <v>0.8604681526045731</v>
      </c>
      <c r="D39">
        <f t="shared" si="19"/>
        <v>0.88367632830022891</v>
      </c>
      <c r="E39">
        <f t="shared" si="20"/>
        <v>13.519137478825199</v>
      </c>
      <c r="F39">
        <f t="shared" si="20"/>
        <v>73.288706264012646</v>
      </c>
      <c r="G39">
        <f t="shared" si="20"/>
        <v>47.369927765824151</v>
      </c>
      <c r="H39">
        <f t="shared" si="21"/>
        <v>4.3546122034175472</v>
      </c>
      <c r="I39">
        <f t="shared" si="21"/>
        <v>16.788338286177272</v>
      </c>
      <c r="J39">
        <f t="shared" si="21"/>
        <v>10.258443349123631</v>
      </c>
      <c r="K39" s="10"/>
      <c r="L39" s="10"/>
      <c r="M39" s="10"/>
      <c r="N39" s="10"/>
      <c r="O39" s="10"/>
      <c r="P39" s="10"/>
      <c r="Q39">
        <f t="shared" si="17"/>
        <v>0.84462860625843916</v>
      </c>
      <c r="R39">
        <f t="shared" si="18"/>
        <v>4.8929684528883896E-2</v>
      </c>
      <c r="S39">
        <f t="shared" si="22"/>
        <v>44.725923836220666</v>
      </c>
      <c r="T39">
        <f t="shared" si="23"/>
        <v>29.972377379457775</v>
      </c>
      <c r="U39">
        <f t="shared" si="24"/>
        <v>10.467131279572817</v>
      </c>
      <c r="V39">
        <f t="shared" si="25"/>
        <v>6.2194894536859904</v>
      </c>
    </row>
    <row r="40" spans="1:22">
      <c r="A40" s="12" t="s">
        <v>38</v>
      </c>
      <c r="B40">
        <f t="shared" si="19"/>
        <v>0.76795939466434093</v>
      </c>
      <c r="C40">
        <f t="shared" si="19"/>
        <v>1.2500877766893503</v>
      </c>
      <c r="D40">
        <f t="shared" si="19"/>
        <v>1.5396384919268657</v>
      </c>
      <c r="E40">
        <f t="shared" si="20"/>
        <v>138.71527745946884</v>
      </c>
      <c r="F40">
        <f t="shared" si="20"/>
        <v>119.43996490971045</v>
      </c>
      <c r="G40">
        <f t="shared" si="20"/>
        <v>122.01561421030662</v>
      </c>
      <c r="H40">
        <f t="shared" si="21"/>
        <v>14.885130815084647</v>
      </c>
      <c r="I40">
        <f t="shared" si="21"/>
        <v>104.89270095604621</v>
      </c>
      <c r="J40">
        <f t="shared" si="21"/>
        <v>27.614446253241198</v>
      </c>
      <c r="K40" s="10"/>
      <c r="L40" s="10"/>
      <c r="M40" s="10"/>
      <c r="N40" s="10"/>
      <c r="O40" s="10"/>
      <c r="P40" s="10"/>
      <c r="Q40">
        <f t="shared" si="17"/>
        <v>1.185895221093519</v>
      </c>
      <c r="R40">
        <f t="shared" si="18"/>
        <v>0.38982389669364698</v>
      </c>
      <c r="S40">
        <f t="shared" si="22"/>
        <v>126.72361885982865</v>
      </c>
      <c r="T40">
        <f t="shared" si="23"/>
        <v>10.4646260949763</v>
      </c>
      <c r="U40">
        <f t="shared" si="24"/>
        <v>49.130759341457349</v>
      </c>
      <c r="V40">
        <f t="shared" si="25"/>
        <v>48.708874626218126</v>
      </c>
    </row>
    <row r="41" spans="1:22">
      <c r="A41" s="12" t="s">
        <v>39</v>
      </c>
      <c r="B41">
        <f t="shared" si="19"/>
        <v>0.84577624296501075</v>
      </c>
      <c r="C41">
        <f t="shared" si="19"/>
        <v>1.0541732112024769</v>
      </c>
      <c r="D41">
        <f t="shared" si="19"/>
        <v>1.5555496203587595</v>
      </c>
      <c r="E41">
        <f t="shared" si="20"/>
        <v>131.23638615766905</v>
      </c>
      <c r="F41">
        <f t="shared" si="20"/>
        <v>113.09937621881285</v>
      </c>
      <c r="G41">
        <f t="shared" si="20"/>
        <v>146.59939607362728</v>
      </c>
      <c r="H41">
        <f t="shared" si="21"/>
        <v>107.91354131065189</v>
      </c>
      <c r="I41">
        <f t="shared" si="21"/>
        <v>116.25403534269748</v>
      </c>
      <c r="J41">
        <f t="shared" si="21"/>
        <v>132.61065168352104</v>
      </c>
      <c r="K41" s="10"/>
      <c r="L41" s="10"/>
      <c r="M41" s="10"/>
      <c r="N41" s="10"/>
      <c r="O41" s="10"/>
      <c r="P41" s="10"/>
      <c r="Q41">
        <f t="shared" si="17"/>
        <v>1.1518330248420823</v>
      </c>
      <c r="R41">
        <f t="shared" si="18"/>
        <v>0.3648254941945866</v>
      </c>
      <c r="S41">
        <f t="shared" si="22"/>
        <v>130.31171948336973</v>
      </c>
      <c r="T41">
        <f t="shared" si="23"/>
        <v>16.76914097120552</v>
      </c>
      <c r="U41">
        <f t="shared" si="24"/>
        <v>118.92607611229015</v>
      </c>
      <c r="V41">
        <f t="shared" si="25"/>
        <v>12.563505346765059</v>
      </c>
    </row>
    <row r="42" spans="1:22">
      <c r="A42" s="12" t="s">
        <v>40</v>
      </c>
      <c r="B42">
        <f t="shared" si="19"/>
        <v>1.3452432391658189</v>
      </c>
      <c r="C42">
        <f t="shared" si="19"/>
        <v>0.73285414016002937</v>
      </c>
      <c r="D42">
        <f t="shared" si="19"/>
        <v>1.34557522267522</v>
      </c>
      <c r="E42">
        <f t="shared" si="20"/>
        <v>131.72009877553131</v>
      </c>
      <c r="F42">
        <f t="shared" si="20"/>
        <v>118.58595794972335</v>
      </c>
      <c r="G42">
        <f t="shared" si="20"/>
        <v>124.33187242395857</v>
      </c>
      <c r="H42">
        <f t="shared" si="21"/>
        <v>105.33386846795709</v>
      </c>
      <c r="I42">
        <f t="shared" si="21"/>
        <v>165.94018355833981</v>
      </c>
      <c r="J42">
        <f t="shared" si="21"/>
        <v>73.654741264871191</v>
      </c>
      <c r="K42" s="10"/>
      <c r="L42" s="10"/>
      <c r="M42" s="10"/>
      <c r="N42" s="10"/>
      <c r="O42" s="10"/>
      <c r="P42" s="10"/>
      <c r="Q42">
        <f t="shared" si="17"/>
        <v>1.1412242006670228</v>
      </c>
      <c r="R42">
        <f t="shared" si="18"/>
        <v>0.35365888549862101</v>
      </c>
      <c r="S42">
        <f t="shared" si="22"/>
        <v>124.87930971640442</v>
      </c>
      <c r="T42">
        <f t="shared" si="23"/>
        <v>6.5841612601689201</v>
      </c>
      <c r="U42">
        <f t="shared" si="24"/>
        <v>114.97626443038935</v>
      </c>
      <c r="V42">
        <f t="shared" si="25"/>
        <v>46.892244185446394</v>
      </c>
    </row>
    <row r="43" spans="1:22">
      <c r="A43" s="12" t="s">
        <v>41</v>
      </c>
      <c r="B43">
        <f t="shared" si="19"/>
        <v>0.91667972538826781</v>
      </c>
      <c r="C43">
        <f t="shared" si="19"/>
        <v>0.79283053626603217</v>
      </c>
      <c r="D43">
        <f t="shared" si="19"/>
        <v>0.97406365939481598</v>
      </c>
      <c r="E43">
        <f t="shared" si="20"/>
        <v>133.31356952861495</v>
      </c>
      <c r="F43">
        <f t="shared" si="20"/>
        <v>118.55477249891476</v>
      </c>
      <c r="G43">
        <f t="shared" si="20"/>
        <v>135.27009846115047</v>
      </c>
      <c r="H43">
        <f t="shared" si="21"/>
        <v>113.74907359067163</v>
      </c>
      <c r="I43">
        <f t="shared" si="21"/>
        <v>121.43770845169179</v>
      </c>
      <c r="J43">
        <f t="shared" si="21"/>
        <v>130.5658919376032</v>
      </c>
      <c r="K43" s="10"/>
      <c r="L43" s="10"/>
      <c r="M43" s="10"/>
      <c r="N43" s="10"/>
      <c r="O43" s="10"/>
      <c r="P43" s="10"/>
      <c r="Q43">
        <f t="shared" si="17"/>
        <v>0.89452464034970536</v>
      </c>
      <c r="R43">
        <f t="shared" si="18"/>
        <v>9.2625574624682794E-2</v>
      </c>
      <c r="S43">
        <f t="shared" si="22"/>
        <v>129.04614682956006</v>
      </c>
      <c r="T43">
        <f t="shared" si="23"/>
        <v>9.138309628987983</v>
      </c>
      <c r="U43">
        <f t="shared" si="24"/>
        <v>121.91755799332221</v>
      </c>
      <c r="V43">
        <f t="shared" si="25"/>
        <v>8.4186718973586174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05-DC9E-244B-9417-846435F4EAF1}">
  <dimension ref="A1:V43"/>
  <sheetViews>
    <sheetView tabSelected="1"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0.55279999971389771</v>
      </c>
      <c r="C3" s="2">
        <v>0.54640001058578491</v>
      </c>
      <c r="D3" s="2">
        <v>0.54610002040863037</v>
      </c>
      <c r="E3" s="2">
        <v>0.57849997282028198</v>
      </c>
      <c r="F3" s="2">
        <v>0.54420000314712524</v>
      </c>
      <c r="G3" s="2">
        <v>0.53960001468658447</v>
      </c>
      <c r="H3" s="2">
        <v>0.56739997863769531</v>
      </c>
      <c r="I3" s="2">
        <v>0.56379997730255127</v>
      </c>
      <c r="J3" s="2">
        <v>0.58600002527236938</v>
      </c>
      <c r="K3" s="2">
        <v>0.57779997587203979</v>
      </c>
      <c r="L3" s="2">
        <v>0.56029999256134033</v>
      </c>
      <c r="M3" s="2">
        <v>0.57770001888275146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0.50059998035430908</v>
      </c>
      <c r="C4" s="2">
        <v>0.50739997625350952</v>
      </c>
      <c r="D4" s="2">
        <v>0.49610000848770142</v>
      </c>
      <c r="E4" s="2">
        <v>0.4950999915599823</v>
      </c>
      <c r="F4" s="2">
        <v>0.49540001153945923</v>
      </c>
      <c r="G4" s="2">
        <v>0.51829999685287476</v>
      </c>
      <c r="H4" s="2">
        <v>0.51599997282028198</v>
      </c>
      <c r="I4" s="2">
        <v>0.51029998064041138</v>
      </c>
      <c r="J4" s="2">
        <v>0.49630001187324524</v>
      </c>
      <c r="K4" s="2">
        <v>0.46759998798370361</v>
      </c>
      <c r="L4" s="2">
        <v>0.48690000176429749</v>
      </c>
      <c r="M4" s="2">
        <v>0.49709999561309814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0.5526999831199646</v>
      </c>
      <c r="C5" s="2">
        <v>0.49250000715255737</v>
      </c>
      <c r="D5" s="2">
        <v>0.50089997053146362</v>
      </c>
      <c r="E5" s="2">
        <v>0.48590001463890076</v>
      </c>
      <c r="F5" s="2">
        <v>0.49559998512268066</v>
      </c>
      <c r="G5" s="2">
        <v>0.52109998464584351</v>
      </c>
      <c r="H5" s="2">
        <v>0.53750002384185791</v>
      </c>
      <c r="I5" s="2">
        <v>0.54650002717971802</v>
      </c>
      <c r="J5" s="2">
        <v>0.50919997692108154</v>
      </c>
      <c r="K5" s="2">
        <v>0.48879998922348022</v>
      </c>
      <c r="L5" s="2">
        <v>0.46660000085830688</v>
      </c>
      <c r="M5" s="2">
        <v>0.51679998636245728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0.53609997034072876</v>
      </c>
      <c r="C6" s="2">
        <v>0.51719999313354492</v>
      </c>
      <c r="D6" s="2">
        <v>0.50910001993179321</v>
      </c>
      <c r="E6" s="2">
        <v>0.45570001006126404</v>
      </c>
      <c r="F6" s="2">
        <v>0.49649998545646667</v>
      </c>
      <c r="G6" s="2">
        <v>0.50739997625350952</v>
      </c>
      <c r="H6" s="2">
        <v>0.47819998860359192</v>
      </c>
      <c r="I6" s="2">
        <v>0.55779999494552612</v>
      </c>
      <c r="J6" s="2">
        <v>0.50110000371932983</v>
      </c>
      <c r="K6" s="2">
        <v>0.48649999499320984</v>
      </c>
      <c r="L6" s="2">
        <v>0.49180001020431519</v>
      </c>
      <c r="M6" s="2">
        <v>0.47389999032020569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0.56620001792907715</v>
      </c>
      <c r="C7" s="2">
        <v>0.55839997529983521</v>
      </c>
      <c r="D7" s="2">
        <v>0.54309999942779541</v>
      </c>
      <c r="E7" s="2">
        <v>0.4830000102519989</v>
      </c>
      <c r="F7" s="2">
        <v>0.50360000133514404</v>
      </c>
      <c r="G7" s="2">
        <v>0.50080001354217529</v>
      </c>
      <c r="H7" s="2">
        <v>0.53159999847412109</v>
      </c>
      <c r="I7" s="2">
        <v>0.56459999084472656</v>
      </c>
      <c r="J7" s="2">
        <v>0.50510001182556152</v>
      </c>
      <c r="K7" s="2">
        <v>3.880000114440918E-2</v>
      </c>
      <c r="L7" s="2">
        <v>3.7999998778104782E-2</v>
      </c>
      <c r="M7" s="2">
        <v>3.7599999457597733E-2</v>
      </c>
      <c r="N7" s="12" t="s">
        <v>47</v>
      </c>
      <c r="O7" s="12">
        <f>AVERAGE(K7:M7)</f>
        <v>3.8133333126703896E-2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0.5625</v>
      </c>
      <c r="C8" s="2">
        <v>0.53670001029968262</v>
      </c>
      <c r="D8" s="2">
        <v>0.54759997129440308</v>
      </c>
      <c r="E8" s="2">
        <v>0.49410000443458557</v>
      </c>
      <c r="F8" s="2">
        <v>0.51499998569488525</v>
      </c>
      <c r="G8" s="2">
        <v>0.46849998831748962</v>
      </c>
      <c r="H8" s="2">
        <v>0.54780000448226929</v>
      </c>
      <c r="I8" s="2">
        <v>0.51419997215270996</v>
      </c>
      <c r="J8" s="2">
        <v>0.51410001516342163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0.49639999866485596</v>
      </c>
      <c r="C9" s="2">
        <v>0.50700002908706665</v>
      </c>
      <c r="D9" s="2">
        <v>0.51440000534057617</v>
      </c>
      <c r="E9" s="2">
        <v>0.49079999327659607</v>
      </c>
      <c r="F9" s="2">
        <v>0.48919999599456787</v>
      </c>
      <c r="G9" s="2">
        <v>0.48379999399185181</v>
      </c>
      <c r="H9" s="2">
        <v>0.51550000905990601</v>
      </c>
      <c r="I9" s="2">
        <v>0.50379997491836548</v>
      </c>
      <c r="J9" s="2">
        <v>0.50429999828338623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0.51639997959136963</v>
      </c>
      <c r="C10" s="2">
        <v>0.54339998960494995</v>
      </c>
      <c r="D10" s="2">
        <v>0.51490002870559692</v>
      </c>
      <c r="E10" s="2">
        <v>0.47569999098777771</v>
      </c>
      <c r="F10" s="2">
        <v>0.50069999694824219</v>
      </c>
      <c r="G10" s="2">
        <v>0.50269997119903564</v>
      </c>
      <c r="H10" s="2">
        <v>0.52939999103546143</v>
      </c>
      <c r="I10" s="2">
        <v>0.49869999289512634</v>
      </c>
      <c r="J10" s="2">
        <v>0.49810001254081726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261</v>
      </c>
      <c r="C14" s="2">
        <v>257</v>
      </c>
      <c r="D14" s="2">
        <v>251</v>
      </c>
      <c r="E14" s="2">
        <v>262</v>
      </c>
      <c r="F14" s="2">
        <v>251</v>
      </c>
      <c r="G14" s="2">
        <v>264</v>
      </c>
      <c r="H14" s="2">
        <v>265</v>
      </c>
      <c r="I14" s="2">
        <v>264</v>
      </c>
      <c r="J14" s="2">
        <v>263</v>
      </c>
      <c r="K14" s="2">
        <v>259</v>
      </c>
      <c r="L14" s="2">
        <v>258</v>
      </c>
      <c r="M14" s="2">
        <v>278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249</v>
      </c>
      <c r="C15" s="2">
        <v>245</v>
      </c>
      <c r="D15" s="2">
        <v>245</v>
      </c>
      <c r="E15" s="2">
        <v>255</v>
      </c>
      <c r="F15" s="2">
        <v>252</v>
      </c>
      <c r="G15" s="2">
        <v>258</v>
      </c>
      <c r="H15" s="2">
        <v>266</v>
      </c>
      <c r="I15" s="2">
        <v>272</v>
      </c>
      <c r="J15" s="2">
        <v>263</v>
      </c>
      <c r="K15" s="2">
        <v>1246</v>
      </c>
      <c r="L15" s="2">
        <v>1279</v>
      </c>
      <c r="M15" s="2">
        <v>1269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263</v>
      </c>
      <c r="C16" s="2">
        <v>263</v>
      </c>
      <c r="D16" s="2">
        <v>247</v>
      </c>
      <c r="E16" s="2">
        <v>260</v>
      </c>
      <c r="F16" s="2">
        <v>254</v>
      </c>
      <c r="G16" s="2">
        <v>264</v>
      </c>
      <c r="H16" s="2">
        <v>272</v>
      </c>
      <c r="I16" s="2">
        <v>278</v>
      </c>
      <c r="J16" s="2">
        <v>269</v>
      </c>
      <c r="K16" s="2">
        <v>9616</v>
      </c>
      <c r="L16" s="2">
        <v>9937</v>
      </c>
      <c r="M16" s="2">
        <v>8467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260</v>
      </c>
      <c r="C17" s="2">
        <v>255</v>
      </c>
      <c r="D17" s="2">
        <v>258</v>
      </c>
      <c r="E17" s="2">
        <v>663</v>
      </c>
      <c r="F17" s="2">
        <v>5365</v>
      </c>
      <c r="G17" s="2">
        <v>2559</v>
      </c>
      <c r="H17" s="2">
        <v>282</v>
      </c>
      <c r="I17" s="2">
        <v>364</v>
      </c>
      <c r="J17" s="2">
        <v>333</v>
      </c>
      <c r="K17" s="2">
        <v>1884</v>
      </c>
      <c r="L17" s="2">
        <v>1753</v>
      </c>
      <c r="M17" s="2">
        <v>1718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269</v>
      </c>
      <c r="C18" s="2">
        <v>269</v>
      </c>
      <c r="D18" s="2">
        <v>268</v>
      </c>
      <c r="E18" s="2">
        <v>10596</v>
      </c>
      <c r="F18" s="2">
        <v>9266</v>
      </c>
      <c r="G18" s="2">
        <v>10683</v>
      </c>
      <c r="H18" s="2">
        <v>366</v>
      </c>
      <c r="I18" s="2">
        <v>1352</v>
      </c>
      <c r="J18" s="2">
        <v>461</v>
      </c>
      <c r="K18" s="2">
        <v>162</v>
      </c>
      <c r="L18" s="2">
        <v>163</v>
      </c>
      <c r="M18" s="2">
        <v>162</v>
      </c>
      <c r="N18" s="12" t="s">
        <v>47</v>
      </c>
      <c r="O18" s="12">
        <f>AVERAGE(K18:M18)</f>
        <v>162.33333333333334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272</v>
      </c>
      <c r="C19" s="2">
        <v>259</v>
      </c>
      <c r="D19" s="2">
        <v>270</v>
      </c>
      <c r="E19" s="2">
        <v>10606</v>
      </c>
      <c r="F19" s="2">
        <v>9377</v>
      </c>
      <c r="G19" s="2">
        <v>10131</v>
      </c>
      <c r="H19" s="2">
        <v>1424</v>
      </c>
      <c r="I19" s="2">
        <v>1487</v>
      </c>
      <c r="J19" s="2">
        <v>1461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259</v>
      </c>
      <c r="C20" s="2">
        <v>254</v>
      </c>
      <c r="D20" s="2">
        <v>260</v>
      </c>
      <c r="E20" s="2">
        <v>11064</v>
      </c>
      <c r="F20" s="2">
        <v>9525</v>
      </c>
      <c r="G20" s="2">
        <v>9769</v>
      </c>
      <c r="H20" s="2">
        <v>1378</v>
      </c>
      <c r="I20" s="2">
        <v>1740</v>
      </c>
      <c r="J20" s="2">
        <v>894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255</v>
      </c>
      <c r="C21" s="2">
        <v>265</v>
      </c>
      <c r="D21" s="2">
        <v>253</v>
      </c>
      <c r="E21" s="2">
        <v>10974</v>
      </c>
      <c r="F21" s="2">
        <v>9540</v>
      </c>
      <c r="G21" s="2">
        <v>9922</v>
      </c>
      <c r="H21" s="2">
        <v>1526</v>
      </c>
      <c r="I21" s="2">
        <v>1509</v>
      </c>
      <c r="J21" s="2">
        <v>1495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191.70984458918855</v>
      </c>
      <c r="C25" s="9">
        <f t="shared" ref="C25:M27" si="0">(C14-$O$18)/(C3-$O$7)</f>
        <v>186.25393098741552</v>
      </c>
      <c r="D25" s="9">
        <f t="shared" si="0"/>
        <v>174.55212888292374</v>
      </c>
      <c r="E25" s="9">
        <f t="shared" si="0"/>
        <v>184.44267159642558</v>
      </c>
      <c r="F25" s="9">
        <f t="shared" si="0"/>
        <v>175.2074813840016</v>
      </c>
      <c r="G25" s="9">
        <f t="shared" si="0"/>
        <v>202.73862732099889</v>
      </c>
      <c r="H25" s="9">
        <f t="shared" si="0"/>
        <v>193.97909831923187</v>
      </c>
      <c r="I25" s="9">
        <f t="shared" si="0"/>
        <v>193.40520802125852</v>
      </c>
      <c r="J25" s="9">
        <f t="shared" si="0"/>
        <v>183.74299461866471</v>
      </c>
      <c r="K25" s="9">
        <f t="shared" si="0"/>
        <v>179.12292331968871</v>
      </c>
      <c r="L25" s="9">
        <f t="shared" si="0"/>
        <v>183.21098242895758</v>
      </c>
      <c r="M25" s="9">
        <f t="shared" si="0"/>
        <v>214.369548232195</v>
      </c>
      <c r="N25" s="10"/>
      <c r="O25" s="10"/>
      <c r="P25" s="10"/>
      <c r="Q25">
        <f>AVERAGE(B25:D25)</f>
        <v>184.17196815317592</v>
      </c>
      <c r="R25">
        <f>STDEV(B25:D25)</f>
        <v>8.7662836479672333</v>
      </c>
      <c r="S25">
        <f>AVERAGE(E25:G25)</f>
        <v>187.46292676714202</v>
      </c>
      <c r="T25">
        <f>STDEV(E25:G25)</f>
        <v>14.011868366611219</v>
      </c>
      <c r="U25">
        <f>AVERAGE(H25:J25)</f>
        <v>190.37576698638506</v>
      </c>
      <c r="V25">
        <f>STDEV(H25:J25)</f>
        <v>5.7513119790203229</v>
      </c>
    </row>
    <row r="26" spans="1:22">
      <c r="A26" s="12" t="s">
        <v>35</v>
      </c>
      <c r="B26" s="9">
        <f t="shared" ref="B26:J32" si="1">(B15-$O$18)/(B4-$O$7)</f>
        <v>187.40090163521185</v>
      </c>
      <c r="C26" s="9">
        <f t="shared" si="1"/>
        <v>176.16139539738904</v>
      </c>
      <c r="D26" s="9">
        <f t="shared" si="1"/>
        <v>180.50803937099508</v>
      </c>
      <c r="E26" s="9">
        <f t="shared" si="1"/>
        <v>202.78649428029749</v>
      </c>
      <c r="F26" s="9">
        <f t="shared" si="1"/>
        <v>196.09271984985608</v>
      </c>
      <c r="G26" s="9">
        <f t="shared" si="1"/>
        <v>199.23637747834863</v>
      </c>
      <c r="H26" s="9">
        <f t="shared" si="1"/>
        <v>216.93639617350297</v>
      </c>
      <c r="I26" s="9">
        <f t="shared" si="1"/>
        <v>232.26262855315915</v>
      </c>
      <c r="J26" s="9">
        <f t="shared" si="1"/>
        <v>219.71625466538052</v>
      </c>
      <c r="K26" s="9">
        <f t="shared" si="0"/>
        <v>2523.2847635807657</v>
      </c>
      <c r="L26" s="9">
        <f t="shared" si="0"/>
        <v>2488.3012592195059</v>
      </c>
      <c r="M26" s="9">
        <f t="shared" si="0"/>
        <v>2411.2136177199432</v>
      </c>
      <c r="N26" s="10"/>
      <c r="O26" s="10"/>
      <c r="P26" s="10"/>
      <c r="Q26">
        <f>AVERAGE(B26:D26)</f>
        <v>181.35677880119866</v>
      </c>
      <c r="R26">
        <f t="shared" ref="R26:R29" si="2">STDEV(B26:D26)</f>
        <v>5.6676180254848845</v>
      </c>
      <c r="S26">
        <f>AVERAGE(E26:G26)</f>
        <v>199.37186386950074</v>
      </c>
      <c r="T26">
        <f t="shared" ref="T26:T29" si="3">STDEV(E26:G26)</f>
        <v>3.3489433338067047</v>
      </c>
      <c r="U26">
        <f t="shared" ref="U26:U29" si="4">AVERAGE(H26:J26)</f>
        <v>222.97175979734754</v>
      </c>
      <c r="V26">
        <f t="shared" ref="V26:V29" si="5">STDEV(H26:J26)</f>
        <v>8.1652976055379085</v>
      </c>
    </row>
    <row r="27" spans="1:22">
      <c r="A27" s="12" t="s">
        <v>36</v>
      </c>
      <c r="B27" s="9">
        <f t="shared" si="1"/>
        <v>195.63387302302837</v>
      </c>
      <c r="C27" s="9">
        <f t="shared" si="1"/>
        <v>221.55380757731083</v>
      </c>
      <c r="D27" s="9">
        <f t="shared" si="1"/>
        <v>182.95758558025176</v>
      </c>
      <c r="E27" s="9">
        <f t="shared" si="1"/>
        <v>218.11954908486484</v>
      </c>
      <c r="F27" s="9">
        <f t="shared" si="1"/>
        <v>200.37890470641963</v>
      </c>
      <c r="G27" s="9">
        <f t="shared" si="1"/>
        <v>210.50452727301337</v>
      </c>
      <c r="H27" s="9">
        <f t="shared" si="1"/>
        <v>219.6114973339744</v>
      </c>
      <c r="I27" s="9">
        <f t="shared" si="1"/>
        <v>227.52605160755192</v>
      </c>
      <c r="J27" s="9">
        <f t="shared" si="1"/>
        <v>226.43646726391236</v>
      </c>
      <c r="K27" s="9">
        <f t="shared" si="0"/>
        <v>20977.071497911267</v>
      </c>
      <c r="L27" s="9">
        <f t="shared" si="0"/>
        <v>22813.13204225642</v>
      </c>
      <c r="M27" s="9">
        <f t="shared" si="0"/>
        <v>17349.582659514082</v>
      </c>
      <c r="N27" s="10"/>
      <c r="O27" s="10"/>
      <c r="P27" s="10"/>
      <c r="Q27">
        <f t="shared" ref="Q27:Q29" si="6">AVERAGE(B27:D27)</f>
        <v>200.048422060197</v>
      </c>
      <c r="R27">
        <f t="shared" si="2"/>
        <v>19.67316117233683</v>
      </c>
      <c r="S27">
        <f t="shared" ref="S27:S29" si="7">AVERAGE(E27:G27)</f>
        <v>209.66766035476596</v>
      </c>
      <c r="T27">
        <f t="shared" si="3"/>
        <v>8.8998806407590436</v>
      </c>
      <c r="U27">
        <f t="shared" si="4"/>
        <v>224.52467206847959</v>
      </c>
      <c r="V27">
        <f t="shared" si="5"/>
        <v>4.2896693333299032</v>
      </c>
    </row>
    <row r="28" spans="1:22">
      <c r="A28" s="12" t="s">
        <v>37</v>
      </c>
      <c r="B28" s="9">
        <f t="shared" si="1"/>
        <v>196.13094405898877</v>
      </c>
      <c r="C28" s="9">
        <f t="shared" si="1"/>
        <v>193.43167538593354</v>
      </c>
      <c r="D28" s="9">
        <f t="shared" si="1"/>
        <v>203.12830895884264</v>
      </c>
      <c r="E28" s="9">
        <f t="shared" si="1"/>
        <v>1199.0101086182451</v>
      </c>
      <c r="F28" s="9">
        <f t="shared" si="1"/>
        <v>11350.447595222769</v>
      </c>
      <c r="G28" s="9">
        <f t="shared" si="1"/>
        <v>5107.2598101097874</v>
      </c>
      <c r="H28" s="9">
        <f t="shared" si="1"/>
        <v>271.92850259692415</v>
      </c>
      <c r="I28" s="9">
        <f t="shared" si="1"/>
        <v>388.06927879659935</v>
      </c>
      <c r="J28" s="9">
        <f t="shared" si="1"/>
        <v>368.63704777754907</v>
      </c>
      <c r="K28" s="9"/>
      <c r="L28" s="9"/>
      <c r="M28" s="9"/>
      <c r="N28" s="10"/>
      <c r="O28" s="10"/>
      <c r="P28" s="10"/>
      <c r="Q28">
        <f t="shared" si="6"/>
        <v>197.56364280125499</v>
      </c>
      <c r="R28">
        <f t="shared" si="2"/>
        <v>5.0045624110790472</v>
      </c>
      <c r="S28">
        <f t="shared" si="7"/>
        <v>5885.5725046502675</v>
      </c>
      <c r="T28">
        <f t="shared" si="3"/>
        <v>5120.278190584183</v>
      </c>
      <c r="U28">
        <f t="shared" si="4"/>
        <v>342.87827639035754</v>
      </c>
      <c r="V28">
        <f t="shared" si="5"/>
        <v>62.207762390227167</v>
      </c>
    </row>
    <row r="29" spans="1:22">
      <c r="A29" s="12" t="s">
        <v>38</v>
      </c>
      <c r="B29" s="9">
        <f t="shared" si="1"/>
        <v>201.99469070196352</v>
      </c>
      <c r="C29" s="9">
        <f t="shared" si="1"/>
        <v>205.02307474706544</v>
      </c>
      <c r="D29" s="9">
        <f t="shared" si="1"/>
        <v>209.25473643771534</v>
      </c>
      <c r="E29" s="9">
        <f t="shared" si="1"/>
        <v>23453.468652874766</v>
      </c>
      <c r="F29" s="9">
        <f t="shared" si="1"/>
        <v>19558.149462573252</v>
      </c>
      <c r="G29" s="9">
        <f t="shared" si="1"/>
        <v>22739.192407845712</v>
      </c>
      <c r="H29" s="9">
        <f t="shared" si="1"/>
        <v>412.72629129523563</v>
      </c>
      <c r="I29" s="9">
        <f t="shared" si="1"/>
        <v>2259.7189189972523</v>
      </c>
      <c r="J29" s="9">
        <f t="shared" si="1"/>
        <v>639.58881926835284</v>
      </c>
      <c r="K29" s="9"/>
      <c r="L29" s="9"/>
      <c r="M29" s="9"/>
      <c r="N29" s="10"/>
      <c r="O29" s="10"/>
      <c r="P29" s="10"/>
      <c r="Q29">
        <f t="shared" si="6"/>
        <v>205.42416729558144</v>
      </c>
      <c r="R29">
        <f t="shared" si="2"/>
        <v>3.6466042348544385</v>
      </c>
      <c r="S29">
        <f t="shared" si="7"/>
        <v>21916.936841097908</v>
      </c>
      <c r="T29">
        <f t="shared" si="3"/>
        <v>2073.754098577896</v>
      </c>
      <c r="U29">
        <f t="shared" si="4"/>
        <v>1104.011343186947</v>
      </c>
      <c r="V29">
        <f t="shared" si="5"/>
        <v>1007.2793317836855</v>
      </c>
    </row>
    <row r="30" spans="1:22">
      <c r="A30" s="12" t="s">
        <v>39</v>
      </c>
      <c r="B30" s="9">
        <f t="shared" si="1"/>
        <v>209.14118611045438</v>
      </c>
      <c r="C30" s="9">
        <f t="shared" si="1"/>
        <v>193.88914480766223</v>
      </c>
      <c r="D30" s="9">
        <f t="shared" si="1"/>
        <v>211.33212383423313</v>
      </c>
      <c r="E30" s="9">
        <f t="shared" si="1"/>
        <v>22904.451846689481</v>
      </c>
      <c r="F30" s="9">
        <f t="shared" si="1"/>
        <v>19323.361398916804</v>
      </c>
      <c r="G30" s="9">
        <f t="shared" si="1"/>
        <v>23163.194793164123</v>
      </c>
      <c r="H30" s="9">
        <f t="shared" si="1"/>
        <v>2475.4741433474542</v>
      </c>
      <c r="I30" s="9">
        <f t="shared" si="1"/>
        <v>2782.5236176532512</v>
      </c>
      <c r="J30" s="9">
        <f t="shared" si="1"/>
        <v>2728.4822986128324</v>
      </c>
      <c r="K30" s="9"/>
      <c r="L30" s="9"/>
      <c r="M30" s="9"/>
      <c r="N30" s="10"/>
      <c r="O30" s="10"/>
      <c r="P30" s="10"/>
      <c r="Q30">
        <f>AVERAGE(B30:D30)</f>
        <v>204.78748491744992</v>
      </c>
      <c r="R30">
        <f>STDEV(B30:D30)</f>
        <v>9.5016006487762077</v>
      </c>
      <c r="S30">
        <f>AVERAGE(E30:G30)</f>
        <v>21797.002679590136</v>
      </c>
      <c r="T30">
        <f>STDEV(E30:G30)</f>
        <v>2146.139060540112</v>
      </c>
      <c r="U30">
        <f>AVERAGE(H30:J30)</f>
        <v>2662.160019871179</v>
      </c>
      <c r="V30">
        <f>STDEV(H30:J30)</f>
        <v>163.91713885674289</v>
      </c>
    </row>
    <row r="31" spans="1:22">
      <c r="A31" s="12" t="s">
        <v>40</v>
      </c>
      <c r="B31" s="9">
        <f t="shared" si="1"/>
        <v>210.93977357735366</v>
      </c>
      <c r="C31" s="9">
        <f t="shared" si="1"/>
        <v>195.50688384661046</v>
      </c>
      <c r="D31" s="9">
        <f t="shared" si="1"/>
        <v>205.06718686124751</v>
      </c>
      <c r="E31" s="9">
        <f t="shared" si="1"/>
        <v>24083.210950540917</v>
      </c>
      <c r="F31" s="9">
        <f t="shared" si="1"/>
        <v>20756.724975282374</v>
      </c>
      <c r="G31" s="9">
        <f t="shared" si="1"/>
        <v>21555.722045750019</v>
      </c>
      <c r="H31" s="9">
        <f t="shared" si="1"/>
        <v>2546.6098241779555</v>
      </c>
      <c r="I31" s="9">
        <f t="shared" si="1"/>
        <v>3387.974411472901</v>
      </c>
      <c r="J31" s="9">
        <f t="shared" si="1"/>
        <v>1569.5387966463618</v>
      </c>
      <c r="K31" s="9"/>
      <c r="L31" s="9"/>
      <c r="M31" s="9"/>
      <c r="N31" s="10"/>
      <c r="O31" s="10"/>
      <c r="P31" s="10"/>
      <c r="Q31">
        <f>AVERAGE(B31:D31)</f>
        <v>203.83794809507052</v>
      </c>
      <c r="R31">
        <f t="shared" ref="R31:R32" si="8">STDEV(B31:D31)</f>
        <v>7.789530943421684</v>
      </c>
      <c r="S31">
        <f>AVERAGE(E31:G31)</f>
        <v>22131.885990524435</v>
      </c>
      <c r="T31">
        <f t="shared" ref="T31:T32" si="9">STDEV(E31:G31)</f>
        <v>1736.4765775389715</v>
      </c>
      <c r="U31">
        <f t="shared" ref="U31:U32" si="10">AVERAGE(H31:J31)</f>
        <v>2501.3743440990729</v>
      </c>
      <c r="V31">
        <f t="shared" ref="V31:V32" si="11">STDEV(H31:J31)</f>
        <v>910.0613758482807</v>
      </c>
    </row>
    <row r="32" spans="1:22">
      <c r="A32" s="12" t="s">
        <v>41</v>
      </c>
      <c r="B32" s="9">
        <f t="shared" si="1"/>
        <v>193.75523539359514</v>
      </c>
      <c r="C32" s="9">
        <f t="shared" si="1"/>
        <v>203.19303747898689</v>
      </c>
      <c r="D32" s="9">
        <f t="shared" si="1"/>
        <v>190.16988289540367</v>
      </c>
      <c r="E32" s="9">
        <f t="shared" si="1"/>
        <v>24708.616327205033</v>
      </c>
      <c r="F32" s="9">
        <f t="shared" si="1"/>
        <v>20273.113910095002</v>
      </c>
      <c r="G32" s="9">
        <f t="shared" si="1"/>
        <v>21008.109207245987</v>
      </c>
      <c r="H32" s="9">
        <f t="shared" si="1"/>
        <v>2775.8176638153595</v>
      </c>
      <c r="I32" s="9">
        <f t="shared" si="1"/>
        <v>2923.93432764713</v>
      </c>
      <c r="J32" s="9">
        <f t="shared" si="1"/>
        <v>2897.3113190811187</v>
      </c>
      <c r="K32" s="9"/>
      <c r="L32" s="9"/>
      <c r="M32" s="9"/>
      <c r="N32" s="10"/>
      <c r="O32" s="10"/>
      <c r="P32" s="10"/>
      <c r="Q32">
        <f t="shared" ref="Q32" si="12">AVERAGE(B32:D32)</f>
        <v>195.70605192266191</v>
      </c>
      <c r="R32">
        <f t="shared" si="8"/>
        <v>6.7271764265950562</v>
      </c>
      <c r="S32">
        <f t="shared" ref="S32" si="13">AVERAGE(E32:G32)</f>
        <v>21996.613148182008</v>
      </c>
      <c r="T32">
        <f t="shared" si="9"/>
        <v>2377.2411434227201</v>
      </c>
      <c r="U32">
        <f t="shared" si="10"/>
        <v>2865.6877701812027</v>
      </c>
      <c r="V32">
        <f t="shared" si="11"/>
        <v>78.959946554772017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0.92129691304067096</v>
      </c>
      <c r="C36">
        <f t="shared" ref="C36:D36" si="14">(C25-$Q$16)/$Q$15*100</f>
        <v>0.7094743559970309</v>
      </c>
      <c r="D36">
        <f t="shared" si="14"/>
        <v>0.25515894253693172</v>
      </c>
      <c r="E36">
        <f>(E25-$R$16)/$R$15*100</f>
        <v>0.27909275232522651</v>
      </c>
      <c r="F36">
        <f t="shared" ref="F36:G36" si="15">(F25-$R$16)/$R$15*100</f>
        <v>0.22689884358540521</v>
      </c>
      <c r="G36">
        <f t="shared" si="15"/>
        <v>0.38249478535661174</v>
      </c>
      <c r="H36">
        <f>(H25-$S$16)/$S$15*100</f>
        <v>1.9738096627246113</v>
      </c>
      <c r="I36">
        <f t="shared" ref="I36:J36" si="16">(I25-$S$16)/$S$15*100</f>
        <v>1.9479354382893836</v>
      </c>
      <c r="J36">
        <f t="shared" si="16"/>
        <v>1.5123081433122056</v>
      </c>
      <c r="K36" s="10"/>
      <c r="L36" s="10"/>
      <c r="M36" s="10"/>
      <c r="N36" s="10"/>
      <c r="O36" s="10"/>
      <c r="P36" s="10"/>
      <c r="Q36">
        <f t="shared" ref="Q36:Q43" si="17">AVERAGE(B36:D36)</f>
        <v>0.62864340385821116</v>
      </c>
      <c r="R36">
        <f t="shared" ref="R36:R43" si="18">STDEV(B36:D36)</f>
        <v>0.34034567876566529</v>
      </c>
      <c r="S36">
        <f>AVERAGE(E36:G36)</f>
        <v>0.29616212708908113</v>
      </c>
      <c r="T36">
        <f>STDEV(E36:G36)</f>
        <v>7.9189942164638899E-2</v>
      </c>
      <c r="U36">
        <f>AVERAGE(H36:J36)</f>
        <v>1.8113510814420668</v>
      </c>
      <c r="V36">
        <f>STDEV(H36:J36)</f>
        <v>0.25930171230930338</v>
      </c>
    </row>
    <row r="37" spans="1:22">
      <c r="A37" s="12" t="s">
        <v>35</v>
      </c>
      <c r="B37">
        <f t="shared" ref="B37:D43" si="19">(B26-$Q$16)/$Q$15*100</f>
        <v>0.75400480006257964</v>
      </c>
      <c r="C37">
        <f t="shared" si="19"/>
        <v>0.31763774497763925</v>
      </c>
      <c r="D37">
        <f t="shared" si="19"/>
        <v>0.48639357731859645</v>
      </c>
      <c r="E37">
        <f t="shared" ref="E37:G43" si="20">(E26-$R$16)/$R$15*100</f>
        <v>0.38276531185880797</v>
      </c>
      <c r="F37">
        <f t="shared" si="20"/>
        <v>0.34493455323757249</v>
      </c>
      <c r="G37">
        <f t="shared" si="20"/>
        <v>0.36270135344381499</v>
      </c>
      <c r="H37">
        <f t="shared" ref="H37:J43" si="21">(H26-$S$16)/$S$15*100</f>
        <v>3.0088546516457608</v>
      </c>
      <c r="I37">
        <f t="shared" si="21"/>
        <v>3.6998479960847228</v>
      </c>
      <c r="J37">
        <f t="shared" si="21"/>
        <v>3.1341864141289686</v>
      </c>
      <c r="K37" s="10"/>
      <c r="L37" s="10"/>
      <c r="M37" s="10"/>
      <c r="N37" s="10"/>
      <c r="O37" s="10"/>
      <c r="P37" s="10"/>
      <c r="Q37">
        <f t="shared" si="17"/>
        <v>0.51934537411960513</v>
      </c>
      <c r="R37">
        <f t="shared" si="18"/>
        <v>0.22004185368967205</v>
      </c>
      <c r="S37">
        <f t="shared" ref="S37:S43" si="22">AVERAGE(E37:G37)</f>
        <v>0.3634670728467318</v>
      </c>
      <c r="T37">
        <f t="shared" ref="T37:T43" si="23">STDEV(E37:G37)</f>
        <v>1.8926999738932422E-2</v>
      </c>
      <c r="U37">
        <f t="shared" ref="U37:U43" si="24">AVERAGE(H37:J37)</f>
        <v>3.2809630206198173</v>
      </c>
      <c r="V37">
        <f t="shared" ref="V37:V43" si="25">STDEV(H37:J37)</f>
        <v>0.36813785417213291</v>
      </c>
    </row>
    <row r="38" spans="1:22">
      <c r="A38" s="12" t="s">
        <v>36</v>
      </c>
      <c r="B38">
        <f t="shared" si="19"/>
        <v>1.0736449517812006</v>
      </c>
      <c r="C38">
        <f t="shared" si="19"/>
        <v>2.0799707876426154</v>
      </c>
      <c r="D38">
        <f t="shared" si="19"/>
        <v>0.58149573243202901</v>
      </c>
      <c r="E38">
        <f t="shared" si="20"/>
        <v>0.46942211532081407</v>
      </c>
      <c r="F38">
        <f t="shared" si="20"/>
        <v>0.36915849839730774</v>
      </c>
      <c r="G38">
        <f t="shared" si="20"/>
        <v>0.42638480430096848</v>
      </c>
      <c r="H38">
        <f t="shared" si="21"/>
        <v>3.1294633604136339</v>
      </c>
      <c r="I38">
        <f t="shared" si="21"/>
        <v>3.4862962852818722</v>
      </c>
      <c r="J38">
        <f t="shared" si="21"/>
        <v>3.4371716530167884</v>
      </c>
      <c r="K38" s="10"/>
      <c r="L38" s="10"/>
      <c r="M38" s="10"/>
      <c r="N38" s="10"/>
      <c r="O38" s="10"/>
      <c r="P38" s="10"/>
      <c r="Q38">
        <f t="shared" si="17"/>
        <v>1.2450371572852816</v>
      </c>
      <c r="R38">
        <f t="shared" si="18"/>
        <v>0.76379862454233161</v>
      </c>
      <c r="S38">
        <f t="shared" si="22"/>
        <v>0.42165513933969673</v>
      </c>
      <c r="T38">
        <f t="shared" si="23"/>
        <v>5.0298861991404112E-2</v>
      </c>
      <c r="U38">
        <f t="shared" si="24"/>
        <v>3.3509770995707648</v>
      </c>
      <c r="V38">
        <f t="shared" si="25"/>
        <v>0.19340258491117693</v>
      </c>
    </row>
    <row r="39" spans="1:22">
      <c r="A39" s="12" t="s">
        <v>37</v>
      </c>
      <c r="B39">
        <f t="shared" si="19"/>
        <v>1.0929434351434091</v>
      </c>
      <c r="C39">
        <f t="shared" si="19"/>
        <v>0.9881459558929051</v>
      </c>
      <c r="D39">
        <f t="shared" si="19"/>
        <v>1.3646119097271674</v>
      </c>
      <c r="E39">
        <f t="shared" si="20"/>
        <v>6.0130558868443833</v>
      </c>
      <c r="F39">
        <f t="shared" si="20"/>
        <v>63.385258252643659</v>
      </c>
      <c r="G39">
        <f t="shared" si="20"/>
        <v>28.101050130608041</v>
      </c>
      <c r="H39">
        <f t="shared" si="21"/>
        <v>5.4882102162725053</v>
      </c>
      <c r="I39">
        <f t="shared" si="21"/>
        <v>10.724494084607725</v>
      </c>
      <c r="J39">
        <f t="shared" si="21"/>
        <v>9.8483790702231335</v>
      </c>
      <c r="K39" s="10"/>
      <c r="L39" s="10"/>
      <c r="M39" s="10"/>
      <c r="N39" s="10"/>
      <c r="O39" s="10"/>
      <c r="P39" s="10"/>
      <c r="Q39">
        <f t="shared" si="17"/>
        <v>1.1485671002544937</v>
      </c>
      <c r="R39">
        <f t="shared" si="18"/>
        <v>0.19429911911632097</v>
      </c>
      <c r="S39">
        <f t="shared" si="22"/>
        <v>32.499788090032027</v>
      </c>
      <c r="T39">
        <f t="shared" si="23"/>
        <v>28.937934839969394</v>
      </c>
      <c r="U39">
        <f t="shared" si="24"/>
        <v>8.6870277903677877</v>
      </c>
      <c r="V39">
        <f t="shared" si="25"/>
        <v>2.8046781961328726</v>
      </c>
    </row>
    <row r="40" spans="1:22">
      <c r="A40" s="12" t="s">
        <v>38</v>
      </c>
      <c r="B40">
        <f t="shared" si="19"/>
        <v>1.3205998641908425</v>
      </c>
      <c r="C40">
        <f t="shared" si="19"/>
        <v>1.4381750493871743</v>
      </c>
      <c r="D40">
        <f t="shared" si="19"/>
        <v>1.6024667638977892</v>
      </c>
      <c r="E40">
        <f t="shared" si="20"/>
        <v>131.78709535930128</v>
      </c>
      <c r="F40">
        <f t="shared" si="20"/>
        <v>109.77217962345006</v>
      </c>
      <c r="G40">
        <f t="shared" si="20"/>
        <v>127.75026793176055</v>
      </c>
      <c r="H40">
        <f t="shared" si="21"/>
        <v>11.836171834771669</v>
      </c>
      <c r="I40">
        <f t="shared" si="21"/>
        <v>95.109058566152044</v>
      </c>
      <c r="J40">
        <f t="shared" si="21"/>
        <v>22.064419263676864</v>
      </c>
      <c r="K40" s="10"/>
      <c r="L40" s="10"/>
      <c r="M40" s="10"/>
      <c r="N40" s="10"/>
      <c r="O40" s="10"/>
      <c r="P40" s="10"/>
      <c r="Q40">
        <f t="shared" si="17"/>
        <v>1.4537472258252686</v>
      </c>
      <c r="R40">
        <f t="shared" si="18"/>
        <v>0.14157721143201626</v>
      </c>
      <c r="S40">
        <f t="shared" si="22"/>
        <v>123.10318097150396</v>
      </c>
      <c r="T40">
        <f t="shared" si="23"/>
        <v>11.720097765219261</v>
      </c>
      <c r="U40">
        <f t="shared" si="24"/>
        <v>43.00321655486686</v>
      </c>
      <c r="V40">
        <f t="shared" si="25"/>
        <v>45.41385625715445</v>
      </c>
    </row>
    <row r="41" spans="1:22">
      <c r="A41" s="12" t="s">
        <v>39</v>
      </c>
      <c r="B41">
        <f t="shared" si="19"/>
        <v>1.5980582408842023</v>
      </c>
      <c r="C41">
        <f t="shared" si="19"/>
        <v>1.0059069304523915</v>
      </c>
      <c r="D41">
        <f t="shared" si="19"/>
        <v>1.6831200774249</v>
      </c>
      <c r="E41">
        <f t="shared" si="20"/>
        <v>128.68425368310997</v>
      </c>
      <c r="F41">
        <f t="shared" si="20"/>
        <v>108.44524357927435</v>
      </c>
      <c r="G41">
        <f t="shared" si="20"/>
        <v>130.14657394124632</v>
      </c>
      <c r="H41">
        <f t="shared" si="21"/>
        <v>104.83652584974996</v>
      </c>
      <c r="I41">
        <f t="shared" si="21"/>
        <v>118.68005489870386</v>
      </c>
      <c r="J41">
        <f t="shared" si="21"/>
        <v>116.24356621338291</v>
      </c>
      <c r="K41" s="10"/>
      <c r="L41" s="10"/>
      <c r="M41" s="10"/>
      <c r="N41" s="10"/>
      <c r="O41" s="10"/>
      <c r="P41" s="10"/>
      <c r="Q41">
        <f t="shared" si="17"/>
        <v>1.4290284162538314</v>
      </c>
      <c r="R41">
        <f t="shared" si="18"/>
        <v>0.36889391811065653</v>
      </c>
      <c r="S41">
        <f t="shared" si="22"/>
        <v>122.42535706787687</v>
      </c>
      <c r="T41">
        <f t="shared" si="23"/>
        <v>12.129191028258802</v>
      </c>
      <c r="U41">
        <f t="shared" si="24"/>
        <v>113.25338232061223</v>
      </c>
      <c r="V41">
        <f t="shared" si="25"/>
        <v>7.3903128429550557</v>
      </c>
    </row>
    <row r="42" spans="1:22">
      <c r="A42" s="12" t="s">
        <v>40</v>
      </c>
      <c r="B42">
        <f t="shared" si="19"/>
        <v>1.6678873151901881</v>
      </c>
      <c r="C42">
        <f t="shared" si="19"/>
        <v>1.0687146735493449</v>
      </c>
      <c r="D42">
        <f t="shared" si="19"/>
        <v>1.4398876756317707</v>
      </c>
      <c r="E42">
        <f t="shared" si="20"/>
        <v>135.34616791308304</v>
      </c>
      <c r="F42">
        <f t="shared" si="20"/>
        <v>116.54608893004618</v>
      </c>
      <c r="G42">
        <f t="shared" si="20"/>
        <v>121.06172739770554</v>
      </c>
      <c r="H42">
        <f t="shared" si="21"/>
        <v>108.04372516582308</v>
      </c>
      <c r="I42">
        <f t="shared" si="21"/>
        <v>145.97720520617227</v>
      </c>
      <c r="J42">
        <f t="shared" si="21"/>
        <v>63.991830326707024</v>
      </c>
      <c r="K42" s="10"/>
      <c r="L42" s="10"/>
      <c r="M42" s="10"/>
      <c r="N42" s="10"/>
      <c r="O42" s="10"/>
      <c r="P42" s="10"/>
      <c r="Q42">
        <f t="shared" si="17"/>
        <v>1.3921632214571014</v>
      </c>
      <c r="R42">
        <f t="shared" si="18"/>
        <v>0.30242384374817233</v>
      </c>
      <c r="S42">
        <f t="shared" si="22"/>
        <v>124.31799474694492</v>
      </c>
      <c r="T42">
        <f t="shared" si="23"/>
        <v>9.8139288885439697</v>
      </c>
      <c r="U42">
        <f t="shared" si="24"/>
        <v>106.00425356623413</v>
      </c>
      <c r="V42">
        <f t="shared" si="25"/>
        <v>41.030720281707936</v>
      </c>
    </row>
    <row r="43" spans="1:22">
      <c r="A43" s="12" t="s">
        <v>41</v>
      </c>
      <c r="B43">
        <f t="shared" si="19"/>
        <v>1.0007079781649708</v>
      </c>
      <c r="C43">
        <f t="shared" si="19"/>
        <v>1.3671249555067326</v>
      </c>
      <c r="D43">
        <f t="shared" si="19"/>
        <v>0.86150882848948573</v>
      </c>
      <c r="E43">
        <f t="shared" si="20"/>
        <v>138.88072977961474</v>
      </c>
      <c r="F43">
        <f t="shared" si="20"/>
        <v>113.81289651913077</v>
      </c>
      <c r="G43">
        <f t="shared" si="20"/>
        <v>117.96682043204467</v>
      </c>
      <c r="H43">
        <f t="shared" si="21"/>
        <v>118.37771252548961</v>
      </c>
      <c r="I43">
        <f t="shared" si="21"/>
        <v>125.05565048003291</v>
      </c>
      <c r="J43">
        <f t="shared" si="21"/>
        <v>123.85533449418931</v>
      </c>
      <c r="K43" s="10"/>
      <c r="L43" s="10"/>
      <c r="M43" s="10"/>
      <c r="N43" s="10"/>
      <c r="O43" s="10"/>
      <c r="P43" s="10"/>
      <c r="Q43">
        <f t="shared" si="17"/>
        <v>1.0764472540537298</v>
      </c>
      <c r="R43">
        <f t="shared" si="18"/>
        <v>0.26117856996525518</v>
      </c>
      <c r="S43">
        <f t="shared" si="22"/>
        <v>123.55348224359675</v>
      </c>
      <c r="T43">
        <f t="shared" si="23"/>
        <v>13.435295260668711</v>
      </c>
      <c r="U43">
        <f t="shared" si="24"/>
        <v>122.42956583323728</v>
      </c>
      <c r="V43">
        <f t="shared" si="25"/>
        <v>3.5599615218562666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B227-59E6-AA44-BC19-5418D0400169}">
  <dimension ref="A1:V43"/>
  <sheetViews>
    <sheetView zoomScale="59" workbookViewId="0">
      <selection activeCell="O19" sqref="O19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0.47330000996589661</v>
      </c>
      <c r="C3" s="2">
        <v>0.48989999294281006</v>
      </c>
      <c r="D3" s="2">
        <v>0.52389997243881226</v>
      </c>
      <c r="E3" s="2">
        <v>0.52100002765655518</v>
      </c>
      <c r="F3" s="2">
        <v>0.52069997787475586</v>
      </c>
      <c r="G3" s="2">
        <v>0.52740001678466797</v>
      </c>
      <c r="H3" s="2">
        <v>0.53960001468658447</v>
      </c>
      <c r="I3" s="2">
        <v>0.50919997692108154</v>
      </c>
      <c r="J3" s="2">
        <v>0.51510000228881836</v>
      </c>
      <c r="K3" s="2">
        <v>0.51520001888275146</v>
      </c>
      <c r="L3" s="2">
        <v>0.5131000280380249</v>
      </c>
      <c r="M3" s="2">
        <v>0.51579999923706055</v>
      </c>
      <c r="N3" s="10"/>
      <c r="O3" s="10"/>
      <c r="P3" s="10"/>
      <c r="Q3" s="10"/>
      <c r="R3" s="10"/>
      <c r="S3" s="10"/>
      <c r="T3" s="10"/>
      <c r="U3" s="10"/>
      <c r="V3" s="10"/>
    </row>
    <row r="4" spans="1:22">
      <c r="A4" s="11" t="s">
        <v>1</v>
      </c>
      <c r="B4" s="2">
        <v>0.47330000996589661</v>
      </c>
      <c r="C4" s="2">
        <v>0.48989999294281006</v>
      </c>
      <c r="D4" s="2">
        <v>0.52389997243881226</v>
      </c>
      <c r="E4" s="2">
        <v>0.52100002765655518</v>
      </c>
      <c r="F4" s="2">
        <v>0.52069997787475586</v>
      </c>
      <c r="G4" s="2">
        <v>0.52740001678466797</v>
      </c>
      <c r="H4" s="2">
        <v>0.53960001468658447</v>
      </c>
      <c r="I4" s="2">
        <v>0.50919997692108154</v>
      </c>
      <c r="J4" s="2">
        <v>0.51510000228881836</v>
      </c>
      <c r="K4" s="2">
        <v>0.4968000054359436</v>
      </c>
      <c r="L4" s="2">
        <v>0.49689999222755432</v>
      </c>
      <c r="M4" s="2">
        <v>0.50389999151229858</v>
      </c>
      <c r="N4" s="10"/>
      <c r="O4" s="10"/>
      <c r="P4" s="10"/>
      <c r="Q4" s="10"/>
      <c r="R4" s="10"/>
      <c r="S4" s="10"/>
      <c r="T4" s="10"/>
      <c r="U4" s="10"/>
      <c r="V4" s="10"/>
    </row>
    <row r="5" spans="1:22">
      <c r="A5" s="11" t="s">
        <v>2</v>
      </c>
      <c r="B5" s="2">
        <v>0.47330000996589661</v>
      </c>
      <c r="C5" s="2">
        <v>0.48989999294281006</v>
      </c>
      <c r="D5" s="2">
        <v>0.52389997243881226</v>
      </c>
      <c r="E5" s="2">
        <v>0.52100002765655518</v>
      </c>
      <c r="F5" s="2">
        <v>0.52069997787475586</v>
      </c>
      <c r="G5" s="2">
        <v>0.52740001678466797</v>
      </c>
      <c r="H5" s="2">
        <v>0.53960001468658447</v>
      </c>
      <c r="I5" s="2">
        <v>0.50919997692108154</v>
      </c>
      <c r="J5" s="2">
        <v>0.51510000228881836</v>
      </c>
      <c r="K5" s="2">
        <v>0.56980001926422119</v>
      </c>
      <c r="L5" s="2">
        <v>0.52730000019073486</v>
      </c>
      <c r="M5" s="2">
        <v>0.53640002012252808</v>
      </c>
      <c r="N5" s="10"/>
      <c r="O5" s="10"/>
      <c r="P5" s="10"/>
      <c r="Q5" s="10"/>
      <c r="R5" s="10"/>
      <c r="S5" s="10"/>
      <c r="T5" s="10"/>
      <c r="U5" s="10"/>
      <c r="V5" s="10"/>
    </row>
    <row r="6" spans="1:22">
      <c r="A6" s="11" t="s">
        <v>3</v>
      </c>
      <c r="B6" s="2">
        <v>0.47330000996589661</v>
      </c>
      <c r="C6" s="2">
        <v>0.48989999294281006</v>
      </c>
      <c r="D6" s="2">
        <v>0.52389997243881226</v>
      </c>
      <c r="E6" s="2">
        <v>0.52100002765655518</v>
      </c>
      <c r="F6" s="2">
        <v>0.52069997787475586</v>
      </c>
      <c r="G6" s="2">
        <v>0.52740001678466797</v>
      </c>
      <c r="H6" s="2">
        <v>0.53960001468658447</v>
      </c>
      <c r="I6" s="2">
        <v>0.50919997692108154</v>
      </c>
      <c r="J6" s="2">
        <v>0.51510000228881836</v>
      </c>
      <c r="K6" s="2">
        <v>0.53460001945495605</v>
      </c>
      <c r="L6" s="2">
        <v>0.49720001220703125</v>
      </c>
      <c r="M6" s="2">
        <v>0.49279999732971191</v>
      </c>
      <c r="N6" s="10"/>
      <c r="O6" s="10"/>
      <c r="P6" s="10"/>
      <c r="Q6" s="10"/>
      <c r="R6" s="10"/>
      <c r="S6" s="10"/>
      <c r="T6" s="10"/>
      <c r="U6" s="10"/>
      <c r="V6" s="10"/>
    </row>
    <row r="7" spans="1:22">
      <c r="A7" s="11" t="s">
        <v>4</v>
      </c>
      <c r="B7" s="2">
        <v>0.47330000996589661</v>
      </c>
      <c r="C7" s="2">
        <v>0.48989999294281006</v>
      </c>
      <c r="D7" s="2">
        <v>0.52389997243881226</v>
      </c>
      <c r="E7" s="2">
        <v>0.52100002765655518</v>
      </c>
      <c r="F7" s="2">
        <v>0.52069997787475586</v>
      </c>
      <c r="G7" s="2">
        <v>0.52740001678466797</v>
      </c>
      <c r="H7" s="2">
        <v>0.53960001468658447</v>
      </c>
      <c r="I7" s="2">
        <v>0.50919997692108154</v>
      </c>
      <c r="J7" s="2">
        <v>0.51510000228881836</v>
      </c>
      <c r="K7" s="2">
        <v>4.0199998766183853E-2</v>
      </c>
      <c r="L7" s="2">
        <v>3.9999999105930328E-2</v>
      </c>
      <c r="M7" s="2">
        <v>3.970000147819519E-2</v>
      </c>
      <c r="N7" s="12" t="s">
        <v>47</v>
      </c>
      <c r="O7" s="12">
        <f>AVERAGE(K7:M7)</f>
        <v>3.9966666450103126E-2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0.47330000996589661</v>
      </c>
      <c r="C8" s="2">
        <v>0.48989999294281006</v>
      </c>
      <c r="D8" s="2">
        <v>0.52389997243881226</v>
      </c>
      <c r="E8" s="2">
        <v>0.52100002765655518</v>
      </c>
      <c r="F8" s="2">
        <v>0.52069997787475586</v>
      </c>
      <c r="G8" s="2">
        <v>0.52740001678466797</v>
      </c>
      <c r="H8" s="2">
        <v>0.53960001468658447</v>
      </c>
      <c r="I8" s="2">
        <v>0.50919997692108154</v>
      </c>
      <c r="J8" s="2">
        <v>0.51510000228881836</v>
      </c>
      <c r="K8" s="12"/>
      <c r="L8" s="12"/>
      <c r="M8" s="1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0.47330000996589661</v>
      </c>
      <c r="C9" s="2">
        <v>0.48989999294281006</v>
      </c>
      <c r="D9" s="2">
        <v>0.52389997243881226</v>
      </c>
      <c r="E9" s="2">
        <v>0.52100002765655518</v>
      </c>
      <c r="F9" s="2">
        <v>0.52069997787475586</v>
      </c>
      <c r="G9" s="2">
        <v>0.52740001678466797</v>
      </c>
      <c r="H9" s="2">
        <v>0.53960001468658447</v>
      </c>
      <c r="I9" s="2">
        <v>0.50919997692108154</v>
      </c>
      <c r="J9" s="2">
        <v>0.51510000228881836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0.47330000996589661</v>
      </c>
      <c r="C10" s="2">
        <v>0.48989999294281006</v>
      </c>
      <c r="D10" s="2">
        <v>0.52389997243881226</v>
      </c>
      <c r="E10" s="2">
        <v>0.52100002765655518</v>
      </c>
      <c r="F10" s="2">
        <v>0.52069997787475586</v>
      </c>
      <c r="G10" s="2">
        <v>0.52740001678466797</v>
      </c>
      <c r="H10" s="2">
        <v>0.53960001468658447</v>
      </c>
      <c r="I10" s="2">
        <v>0.50919997692108154</v>
      </c>
      <c r="J10" s="2">
        <v>0.51510000228881836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677</v>
      </c>
      <c r="C14" s="2">
        <v>669</v>
      </c>
      <c r="D14" s="2">
        <v>687</v>
      </c>
      <c r="E14" s="2">
        <v>3706</v>
      </c>
      <c r="F14" s="2">
        <v>3654</v>
      </c>
      <c r="G14" s="2">
        <v>3695</v>
      </c>
      <c r="H14" s="2">
        <v>617</v>
      </c>
      <c r="I14" s="2">
        <v>653</v>
      </c>
      <c r="J14" s="2">
        <v>647</v>
      </c>
      <c r="K14" s="2">
        <v>243</v>
      </c>
      <c r="L14" s="2">
        <v>243</v>
      </c>
      <c r="M14" s="2">
        <v>242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677</v>
      </c>
      <c r="C15" s="2">
        <v>669</v>
      </c>
      <c r="D15" s="2">
        <v>687</v>
      </c>
      <c r="E15" s="2">
        <v>3706</v>
      </c>
      <c r="F15" s="2">
        <v>3654</v>
      </c>
      <c r="G15" s="2">
        <v>3695</v>
      </c>
      <c r="H15" s="2">
        <v>617</v>
      </c>
      <c r="I15" s="2">
        <v>653</v>
      </c>
      <c r="J15" s="2">
        <v>647</v>
      </c>
      <c r="K15" s="2">
        <v>1285</v>
      </c>
      <c r="L15" s="2">
        <v>1291</v>
      </c>
      <c r="M15" s="2">
        <v>1298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677</v>
      </c>
      <c r="C16" s="2">
        <v>669</v>
      </c>
      <c r="D16" s="2">
        <v>687</v>
      </c>
      <c r="E16" s="2">
        <v>3706</v>
      </c>
      <c r="F16" s="2">
        <v>3654</v>
      </c>
      <c r="G16" s="2">
        <v>3695</v>
      </c>
      <c r="H16" s="2">
        <v>617</v>
      </c>
      <c r="I16" s="2">
        <v>653</v>
      </c>
      <c r="J16" s="2">
        <v>647</v>
      </c>
      <c r="K16" s="2">
        <v>9387</v>
      </c>
      <c r="L16" s="2">
        <v>8637</v>
      </c>
      <c r="M16" s="2">
        <v>8638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677</v>
      </c>
      <c r="C17" s="2">
        <v>669</v>
      </c>
      <c r="D17" s="2">
        <v>687</v>
      </c>
      <c r="E17" s="2">
        <v>3706</v>
      </c>
      <c r="F17" s="2">
        <v>3654</v>
      </c>
      <c r="G17" s="2">
        <v>3695</v>
      </c>
      <c r="H17" s="2">
        <v>617</v>
      </c>
      <c r="I17" s="2">
        <v>653</v>
      </c>
      <c r="J17" s="2">
        <v>647</v>
      </c>
      <c r="K17" s="2">
        <v>1297</v>
      </c>
      <c r="L17" s="2">
        <v>1222</v>
      </c>
      <c r="M17" s="2">
        <v>1181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677</v>
      </c>
      <c r="C18" s="2">
        <v>669</v>
      </c>
      <c r="D18" s="2">
        <v>687</v>
      </c>
      <c r="E18" s="2">
        <v>3706</v>
      </c>
      <c r="F18" s="2">
        <v>3654</v>
      </c>
      <c r="G18" s="2">
        <v>3695</v>
      </c>
      <c r="H18" s="2">
        <v>617</v>
      </c>
      <c r="I18" s="2">
        <v>653</v>
      </c>
      <c r="J18" s="2">
        <v>647</v>
      </c>
      <c r="K18" s="2">
        <v>158</v>
      </c>
      <c r="L18" s="2">
        <v>159</v>
      </c>
      <c r="M18" s="2">
        <v>161</v>
      </c>
      <c r="N18" s="12" t="s">
        <v>47</v>
      </c>
      <c r="O18" s="12">
        <f>AVERAGE(K18:M18)</f>
        <v>159.33333333333334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677</v>
      </c>
      <c r="C19" s="2">
        <v>669</v>
      </c>
      <c r="D19" s="2">
        <v>687</v>
      </c>
      <c r="E19" s="2">
        <v>3706</v>
      </c>
      <c r="F19" s="2">
        <v>3654</v>
      </c>
      <c r="G19" s="2">
        <v>3695</v>
      </c>
      <c r="H19" s="2">
        <v>617</v>
      </c>
      <c r="I19" s="2">
        <v>653</v>
      </c>
      <c r="J19" s="2">
        <v>647</v>
      </c>
      <c r="K19" s="12"/>
      <c r="L19" s="12"/>
      <c r="M19" s="1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677</v>
      </c>
      <c r="C20" s="2">
        <v>669</v>
      </c>
      <c r="D20" s="2">
        <v>687</v>
      </c>
      <c r="E20" s="2">
        <v>3706</v>
      </c>
      <c r="F20" s="2">
        <v>3654</v>
      </c>
      <c r="G20" s="2">
        <v>3695</v>
      </c>
      <c r="H20" s="2">
        <v>617</v>
      </c>
      <c r="I20" s="2">
        <v>653</v>
      </c>
      <c r="J20" s="2">
        <v>647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677</v>
      </c>
      <c r="C21" s="2">
        <v>669</v>
      </c>
      <c r="D21" s="2">
        <v>687</v>
      </c>
      <c r="E21" s="2">
        <v>3706</v>
      </c>
      <c r="F21" s="2">
        <v>3654</v>
      </c>
      <c r="G21" s="2">
        <v>3695</v>
      </c>
      <c r="H21" s="2">
        <v>617</v>
      </c>
      <c r="I21" s="2">
        <v>653</v>
      </c>
      <c r="J21" s="2">
        <v>647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1194.6153565443308</v>
      </c>
      <c r="C25" s="9">
        <f t="shared" ref="C25:M28" si="0">(C14-$O$18)/(C3-$O$7)</f>
        <v>1132.7604261715605</v>
      </c>
      <c r="D25" s="9">
        <f t="shared" si="0"/>
        <v>1090.3706360706196</v>
      </c>
      <c r="E25" s="9">
        <f t="shared" si="0"/>
        <v>7373.0159957543819</v>
      </c>
      <c r="F25" s="9">
        <f t="shared" si="0"/>
        <v>7269.4497835197335</v>
      </c>
      <c r="G25" s="9">
        <f t="shared" si="0"/>
        <v>7253.6412706267492</v>
      </c>
      <c r="H25" s="9">
        <f t="shared" si="0"/>
        <v>916.00504306219466</v>
      </c>
      <c r="I25" s="9">
        <f t="shared" si="0"/>
        <v>1052.0708049715481</v>
      </c>
      <c r="J25" s="9">
        <f t="shared" si="0"/>
        <v>1026.3785549919946</v>
      </c>
      <c r="K25" s="9">
        <f t="shared" si="0"/>
        <v>176.05386119974435</v>
      </c>
      <c r="L25" s="9">
        <f t="shared" si="0"/>
        <v>176.83527195348489</v>
      </c>
      <c r="M25" s="9">
        <f t="shared" si="0"/>
        <v>173.73029792277836</v>
      </c>
      <c r="N25" s="10"/>
      <c r="O25" s="10"/>
      <c r="P25" s="10"/>
      <c r="Q25">
        <f>AVERAGE(B25:D25)</f>
        <v>1139.2488062621703</v>
      </c>
      <c r="R25">
        <f>STDEV(B25:D25)</f>
        <v>52.424371658711458</v>
      </c>
      <c r="S25">
        <f>AVERAGE(E25:G25)</f>
        <v>7298.7023499669549</v>
      </c>
      <c r="T25">
        <f>STDEV(E25:G25)</f>
        <v>64.841080594298333</v>
      </c>
      <c r="U25">
        <f>AVERAGE(H25:J25)</f>
        <v>998.15146767524584</v>
      </c>
      <c r="V25">
        <f>STDEV(H25:J25)</f>
        <v>72.291418818444399</v>
      </c>
    </row>
    <row r="26" spans="1:22">
      <c r="A26" s="12" t="s">
        <v>35</v>
      </c>
      <c r="B26" s="9">
        <f t="shared" ref="B26:J32" si="1">(B15-$O$18)/(B4-$O$7)</f>
        <v>1194.6153565443308</v>
      </c>
      <c r="C26" s="9">
        <f t="shared" si="1"/>
        <v>1132.7604261715605</v>
      </c>
      <c r="D26" s="9">
        <f t="shared" si="1"/>
        <v>1090.3706360706196</v>
      </c>
      <c r="E26" s="9">
        <f t="shared" si="1"/>
        <v>7373.0159957543819</v>
      </c>
      <c r="F26" s="9">
        <f t="shared" si="1"/>
        <v>7269.4497835197335</v>
      </c>
      <c r="G26" s="9">
        <f t="shared" si="1"/>
        <v>7253.6412706267492</v>
      </c>
      <c r="H26" s="9">
        <f t="shared" si="1"/>
        <v>916.00504306219466</v>
      </c>
      <c r="I26" s="9">
        <f t="shared" si="1"/>
        <v>1052.0708049715481</v>
      </c>
      <c r="J26" s="9">
        <f t="shared" si="1"/>
        <v>1026.3785549919946</v>
      </c>
      <c r="K26" s="9">
        <f t="shared" si="0"/>
        <v>2464.0641796538334</v>
      </c>
      <c r="L26" s="9">
        <f t="shared" si="0"/>
        <v>2476.6560082725146</v>
      </c>
      <c r="M26" s="9">
        <f t="shared" si="0"/>
        <v>2454.3756724396026</v>
      </c>
      <c r="N26" s="10"/>
      <c r="O26" s="10"/>
      <c r="P26" s="10"/>
      <c r="Q26">
        <f>AVERAGE(B26:D26)</f>
        <v>1139.2488062621703</v>
      </c>
      <c r="R26">
        <f t="shared" ref="R26:R29" si="2">STDEV(B26:D26)</f>
        <v>52.424371658711458</v>
      </c>
      <c r="S26">
        <f>AVERAGE(E26:G26)</f>
        <v>7298.7023499669549</v>
      </c>
      <c r="T26">
        <f t="shared" ref="T26:T29" si="3">STDEV(E26:G26)</f>
        <v>64.841080594298333</v>
      </c>
      <c r="U26">
        <f t="shared" ref="U26:U29" si="4">AVERAGE(H26:J26)</f>
        <v>998.15146767524584</v>
      </c>
      <c r="V26">
        <f t="shared" ref="V26:V29" si="5">STDEV(H26:J26)</f>
        <v>72.291418818444399</v>
      </c>
    </row>
    <row r="27" spans="1:22">
      <c r="A27" s="12" t="s">
        <v>36</v>
      </c>
      <c r="B27" s="9">
        <f t="shared" si="1"/>
        <v>1194.6153565443308</v>
      </c>
      <c r="C27" s="9">
        <f t="shared" si="1"/>
        <v>1132.7604261715605</v>
      </c>
      <c r="D27" s="9">
        <f t="shared" si="1"/>
        <v>1090.3706360706196</v>
      </c>
      <c r="E27" s="9">
        <f t="shared" si="1"/>
        <v>7373.0159957543819</v>
      </c>
      <c r="F27" s="9">
        <f t="shared" si="1"/>
        <v>7269.4497835197335</v>
      </c>
      <c r="G27" s="9">
        <f t="shared" si="1"/>
        <v>7253.6412706267492</v>
      </c>
      <c r="H27" s="9">
        <f t="shared" si="1"/>
        <v>916.00504306219466</v>
      </c>
      <c r="I27" s="9">
        <f t="shared" si="1"/>
        <v>1052.0708049715481</v>
      </c>
      <c r="J27" s="9">
        <f t="shared" si="1"/>
        <v>1026.3785549919946</v>
      </c>
      <c r="K27" s="9">
        <f t="shared" si="0"/>
        <v>17416.167966126544</v>
      </c>
      <c r="L27" s="9">
        <f t="shared" si="0"/>
        <v>17396.032817198269</v>
      </c>
      <c r="M27" s="9">
        <f t="shared" si="0"/>
        <v>17079.16400851135</v>
      </c>
      <c r="N27" s="10"/>
      <c r="O27" s="10"/>
      <c r="P27" s="10"/>
      <c r="Q27">
        <f t="shared" ref="Q27:Q29" si="6">AVERAGE(B27:D27)</f>
        <v>1139.2488062621703</v>
      </c>
      <c r="R27">
        <f t="shared" si="2"/>
        <v>52.424371658711458</v>
      </c>
      <c r="S27">
        <f t="shared" ref="S27:S29" si="7">AVERAGE(E27:G27)</f>
        <v>7298.7023499669549</v>
      </c>
      <c r="T27">
        <f t="shared" si="3"/>
        <v>64.841080594298333</v>
      </c>
      <c r="U27">
        <f t="shared" si="4"/>
        <v>998.15146767524584</v>
      </c>
      <c r="V27">
        <f t="shared" si="5"/>
        <v>72.291418818444399</v>
      </c>
    </row>
    <row r="28" spans="1:22">
      <c r="A28" s="12" t="s">
        <v>37</v>
      </c>
      <c r="B28" s="9">
        <f t="shared" si="1"/>
        <v>1194.6153565443308</v>
      </c>
      <c r="C28" s="9">
        <f t="shared" si="1"/>
        <v>1132.7604261715605</v>
      </c>
      <c r="D28" s="9">
        <f t="shared" si="1"/>
        <v>1090.3706360706196</v>
      </c>
      <c r="E28" s="9">
        <f t="shared" si="1"/>
        <v>7373.0159957543819</v>
      </c>
      <c r="F28" s="9">
        <f t="shared" si="1"/>
        <v>7269.4497835197335</v>
      </c>
      <c r="G28" s="9">
        <f t="shared" si="1"/>
        <v>7253.6412706267492</v>
      </c>
      <c r="H28" s="9">
        <f t="shared" si="1"/>
        <v>916.00504306219466</v>
      </c>
      <c r="I28" s="9">
        <f t="shared" si="1"/>
        <v>1052.0708049715481</v>
      </c>
      <c r="J28" s="9">
        <f t="shared" si="1"/>
        <v>1026.3785549919946</v>
      </c>
      <c r="K28" s="9">
        <f t="shared" si="0"/>
        <v>2300.0201255241777</v>
      </c>
      <c r="L28" s="9">
        <f t="shared" si="0"/>
        <v>2324.123287437561</v>
      </c>
      <c r="M28" s="9">
        <f t="shared" si="0"/>
        <v>2256.1648999690992</v>
      </c>
      <c r="N28" s="10"/>
      <c r="O28" s="10"/>
      <c r="P28" s="10"/>
      <c r="Q28">
        <f t="shared" si="6"/>
        <v>1139.2488062621703</v>
      </c>
      <c r="R28">
        <f t="shared" si="2"/>
        <v>52.424371658711458</v>
      </c>
      <c r="S28">
        <f t="shared" si="7"/>
        <v>7298.7023499669549</v>
      </c>
      <c r="T28">
        <f t="shared" si="3"/>
        <v>64.841080594298333</v>
      </c>
      <c r="U28">
        <f t="shared" si="4"/>
        <v>998.15146767524584</v>
      </c>
      <c r="V28">
        <f t="shared" si="5"/>
        <v>72.291418818444399</v>
      </c>
    </row>
    <row r="29" spans="1:22">
      <c r="A29" s="12" t="s">
        <v>38</v>
      </c>
      <c r="B29" s="9">
        <f t="shared" si="1"/>
        <v>1194.6153565443308</v>
      </c>
      <c r="C29" s="9">
        <f t="shared" si="1"/>
        <v>1132.7604261715605</v>
      </c>
      <c r="D29" s="9">
        <f t="shared" si="1"/>
        <v>1090.3706360706196</v>
      </c>
      <c r="E29" s="9">
        <f t="shared" si="1"/>
        <v>7373.0159957543819</v>
      </c>
      <c r="F29" s="9">
        <f t="shared" si="1"/>
        <v>7269.4497835197335</v>
      </c>
      <c r="G29" s="9">
        <f t="shared" si="1"/>
        <v>7253.6412706267492</v>
      </c>
      <c r="H29" s="9">
        <f t="shared" si="1"/>
        <v>916.00504306219466</v>
      </c>
      <c r="I29" s="9">
        <f t="shared" si="1"/>
        <v>1052.0708049715481</v>
      </c>
      <c r="J29" s="9">
        <f t="shared" si="1"/>
        <v>1026.3785549919946</v>
      </c>
      <c r="K29" s="9"/>
      <c r="L29" s="9"/>
      <c r="M29" s="9"/>
      <c r="N29" s="10"/>
      <c r="O29" s="10"/>
      <c r="P29" s="10"/>
      <c r="Q29">
        <f t="shared" si="6"/>
        <v>1139.2488062621703</v>
      </c>
      <c r="R29">
        <f t="shared" si="2"/>
        <v>52.424371658711458</v>
      </c>
      <c r="S29">
        <f t="shared" si="7"/>
        <v>7298.7023499669549</v>
      </c>
      <c r="T29">
        <f t="shared" si="3"/>
        <v>64.841080594298333</v>
      </c>
      <c r="U29">
        <f t="shared" si="4"/>
        <v>998.15146767524584</v>
      </c>
      <c r="V29">
        <f t="shared" si="5"/>
        <v>72.291418818444399</v>
      </c>
    </row>
    <row r="30" spans="1:22">
      <c r="A30" s="12" t="s">
        <v>39</v>
      </c>
      <c r="B30" s="9">
        <f t="shared" si="1"/>
        <v>1194.6153565443308</v>
      </c>
      <c r="C30" s="9">
        <f t="shared" si="1"/>
        <v>1132.7604261715605</v>
      </c>
      <c r="D30" s="9">
        <f t="shared" si="1"/>
        <v>1090.3706360706196</v>
      </c>
      <c r="E30" s="9">
        <f t="shared" si="1"/>
        <v>7373.0159957543819</v>
      </c>
      <c r="F30" s="9">
        <f t="shared" si="1"/>
        <v>7269.4497835197335</v>
      </c>
      <c r="G30" s="9">
        <f t="shared" si="1"/>
        <v>7253.6412706267492</v>
      </c>
      <c r="H30" s="9">
        <f t="shared" si="1"/>
        <v>916.00504306219466</v>
      </c>
      <c r="I30" s="9">
        <f t="shared" si="1"/>
        <v>1052.0708049715481</v>
      </c>
      <c r="J30" s="9">
        <f t="shared" si="1"/>
        <v>1026.3785549919946</v>
      </c>
      <c r="N30" s="10"/>
      <c r="O30" s="10"/>
      <c r="P30" s="10"/>
      <c r="Q30">
        <f>AVERAGE(B30:D30)</f>
        <v>1139.2488062621703</v>
      </c>
      <c r="R30">
        <f>STDEV(B30:D30)</f>
        <v>52.424371658711458</v>
      </c>
      <c r="S30">
        <f>AVERAGE(E30:G30)</f>
        <v>7298.7023499669549</v>
      </c>
      <c r="T30">
        <f>STDEV(E30:G30)</f>
        <v>64.841080594298333</v>
      </c>
      <c r="U30">
        <f>AVERAGE(H30:J30)</f>
        <v>998.15146767524584</v>
      </c>
      <c r="V30">
        <f>STDEV(H30:J30)</f>
        <v>72.291418818444399</v>
      </c>
    </row>
    <row r="31" spans="1:22">
      <c r="A31" s="12" t="s">
        <v>40</v>
      </c>
      <c r="B31" s="9">
        <f t="shared" si="1"/>
        <v>1194.6153565443308</v>
      </c>
      <c r="C31" s="9">
        <f t="shared" si="1"/>
        <v>1132.7604261715605</v>
      </c>
      <c r="D31" s="9">
        <f t="shared" si="1"/>
        <v>1090.3706360706196</v>
      </c>
      <c r="E31" s="9">
        <f t="shared" si="1"/>
        <v>7373.0159957543819</v>
      </c>
      <c r="F31" s="9">
        <f t="shared" si="1"/>
        <v>7269.4497835197335</v>
      </c>
      <c r="G31" s="9">
        <f t="shared" si="1"/>
        <v>7253.6412706267492</v>
      </c>
      <c r="H31" s="9">
        <f t="shared" si="1"/>
        <v>916.00504306219466</v>
      </c>
      <c r="I31" s="9">
        <f t="shared" si="1"/>
        <v>1052.0708049715481</v>
      </c>
      <c r="J31" s="9">
        <f t="shared" si="1"/>
        <v>1026.3785549919946</v>
      </c>
      <c r="N31" s="10"/>
      <c r="O31" s="10"/>
      <c r="P31" s="10"/>
      <c r="Q31">
        <f>AVERAGE(B31:D31)</f>
        <v>1139.2488062621703</v>
      </c>
      <c r="R31">
        <f t="shared" ref="R31:R32" si="8">STDEV(B31:D31)</f>
        <v>52.424371658711458</v>
      </c>
      <c r="S31">
        <f>AVERAGE(E31:G31)</f>
        <v>7298.7023499669549</v>
      </c>
      <c r="T31">
        <f t="shared" ref="T31:T32" si="9">STDEV(E31:G31)</f>
        <v>64.841080594298333</v>
      </c>
      <c r="U31">
        <f t="shared" ref="U31:U32" si="10">AVERAGE(H31:J31)</f>
        <v>998.15146767524584</v>
      </c>
      <c r="V31">
        <f t="shared" ref="V31:V32" si="11">STDEV(H31:J31)</f>
        <v>72.291418818444399</v>
      </c>
    </row>
    <row r="32" spans="1:22">
      <c r="A32" s="12" t="s">
        <v>41</v>
      </c>
      <c r="B32" s="9">
        <f t="shared" si="1"/>
        <v>1194.6153565443308</v>
      </c>
      <c r="C32" s="9">
        <f t="shared" si="1"/>
        <v>1132.7604261715605</v>
      </c>
      <c r="D32" s="9">
        <f t="shared" si="1"/>
        <v>1090.3706360706196</v>
      </c>
      <c r="E32" s="9">
        <f t="shared" si="1"/>
        <v>7373.0159957543819</v>
      </c>
      <c r="F32" s="9">
        <f t="shared" si="1"/>
        <v>7269.4497835197335</v>
      </c>
      <c r="G32" s="9">
        <f t="shared" si="1"/>
        <v>7253.6412706267492</v>
      </c>
      <c r="H32" s="9">
        <f t="shared" si="1"/>
        <v>916.00504306219466</v>
      </c>
      <c r="I32" s="9">
        <f t="shared" si="1"/>
        <v>1052.0708049715481</v>
      </c>
      <c r="J32" s="9">
        <f t="shared" si="1"/>
        <v>1026.3785549919946</v>
      </c>
      <c r="N32" s="10"/>
      <c r="O32" s="10"/>
      <c r="P32" s="10"/>
      <c r="Q32">
        <f t="shared" ref="Q32" si="12">AVERAGE(B32:D32)</f>
        <v>1139.2488062621703</v>
      </c>
      <c r="R32">
        <f t="shared" si="8"/>
        <v>52.424371658711458</v>
      </c>
      <c r="S32">
        <f t="shared" ref="S32" si="13">AVERAGE(E32:G32)</f>
        <v>7298.7023499669549</v>
      </c>
      <c r="T32">
        <f t="shared" si="9"/>
        <v>64.841080594298333</v>
      </c>
      <c r="U32">
        <f t="shared" si="10"/>
        <v>998.15146767524584</v>
      </c>
      <c r="V32">
        <f t="shared" si="11"/>
        <v>72.291418818444399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39.858498914637998</v>
      </c>
      <c r="C36">
        <f t="shared" ref="C36:D36" si="14">(C25-$Q$16)/$Q$15*100</f>
        <v>37.457018525898228</v>
      </c>
      <c r="D36">
        <f t="shared" si="14"/>
        <v>35.811260475622923</v>
      </c>
      <c r="E36">
        <f>(E25-$R$16)/$R$15*100</f>
        <v>40.906273288992772</v>
      </c>
      <c r="F36">
        <f t="shared" ref="F36:G36" si="15">(F25-$R$16)/$R$15*100</f>
        <v>40.320955032891</v>
      </c>
      <c r="G36">
        <f t="shared" si="15"/>
        <v>40.231611114653262</v>
      </c>
      <c r="H36">
        <f>(H25-$S$16)/$S$15*100</f>
        <v>34.52682791082934</v>
      </c>
      <c r="I36">
        <f t="shared" ref="I36:J36" si="16">(I25-$S$16)/$S$15*100</f>
        <v>40.661442965353835</v>
      </c>
      <c r="J36">
        <f t="shared" si="16"/>
        <v>39.503090847249531</v>
      </c>
      <c r="K36" s="10"/>
      <c r="L36" s="10"/>
      <c r="M36" s="10"/>
      <c r="N36" s="10"/>
      <c r="O36" s="10"/>
      <c r="P36" s="10"/>
      <c r="Q36">
        <f t="shared" ref="Q36:Q43" si="17">AVERAGE(B36:D36)</f>
        <v>37.708925972053045</v>
      </c>
      <c r="R36">
        <f t="shared" ref="R36:R43" si="18">STDEV(B36:D36)</f>
        <v>2.0353446309240799</v>
      </c>
      <c r="S36">
        <f>AVERAGE(E36:G36)</f>
        <v>40.486279812179014</v>
      </c>
      <c r="T36">
        <f>STDEV(E36:G36)</f>
        <v>0.36645801172317272</v>
      </c>
      <c r="U36">
        <f>AVERAGE(H36:J36)</f>
        <v>38.230453907810897</v>
      </c>
      <c r="V36">
        <f>STDEV(H36:J36)</f>
        <v>3.2593065292355421</v>
      </c>
    </row>
    <row r="37" spans="1:22">
      <c r="A37" s="12" t="s">
        <v>35</v>
      </c>
      <c r="B37">
        <f t="shared" ref="B37:D43" si="19">(B26-$Q$16)/$Q$15*100</f>
        <v>39.858498914637998</v>
      </c>
      <c r="C37">
        <f t="shared" si="19"/>
        <v>37.457018525898228</v>
      </c>
      <c r="D37">
        <f t="shared" si="19"/>
        <v>35.811260475622923</v>
      </c>
      <c r="E37">
        <f t="shared" ref="E37:G43" si="20">(E26-$R$16)/$R$15*100</f>
        <v>40.906273288992772</v>
      </c>
      <c r="F37">
        <f t="shared" si="20"/>
        <v>40.320955032891</v>
      </c>
      <c r="G37">
        <f t="shared" si="20"/>
        <v>40.231611114653262</v>
      </c>
      <c r="H37">
        <f t="shared" ref="H37:J43" si="21">(H26-$S$16)/$S$15*100</f>
        <v>34.52682791082934</v>
      </c>
      <c r="I37">
        <f t="shared" si="21"/>
        <v>40.661442965353835</v>
      </c>
      <c r="J37">
        <f t="shared" si="21"/>
        <v>39.503090847249531</v>
      </c>
      <c r="K37" s="10"/>
      <c r="L37" s="10"/>
      <c r="M37" s="10"/>
      <c r="N37" s="10"/>
      <c r="O37" s="10"/>
      <c r="P37" s="10"/>
      <c r="Q37">
        <f t="shared" si="17"/>
        <v>37.708925972053045</v>
      </c>
      <c r="R37">
        <f t="shared" si="18"/>
        <v>2.0353446309240799</v>
      </c>
      <c r="S37">
        <f t="shared" ref="S37:S43" si="22">AVERAGE(E37:G37)</f>
        <v>40.486279812179014</v>
      </c>
      <c r="T37">
        <f t="shared" ref="T37:T43" si="23">STDEV(E37:G37)</f>
        <v>0.36645801172317272</v>
      </c>
      <c r="U37">
        <f t="shared" ref="U37:U43" si="24">AVERAGE(H37:J37)</f>
        <v>38.230453907810897</v>
      </c>
      <c r="V37">
        <f t="shared" ref="V37:V43" si="25">STDEV(H37:J37)</f>
        <v>3.2593065292355421</v>
      </c>
    </row>
    <row r="38" spans="1:22">
      <c r="A38" s="12" t="s">
        <v>36</v>
      </c>
      <c r="B38">
        <f t="shared" si="19"/>
        <v>39.858498914637998</v>
      </c>
      <c r="C38">
        <f t="shared" si="19"/>
        <v>37.457018525898228</v>
      </c>
      <c r="D38">
        <f t="shared" si="19"/>
        <v>35.811260475622923</v>
      </c>
      <c r="E38">
        <f t="shared" si="20"/>
        <v>40.906273288992772</v>
      </c>
      <c r="F38">
        <f t="shared" si="20"/>
        <v>40.320955032891</v>
      </c>
      <c r="G38">
        <f t="shared" si="20"/>
        <v>40.231611114653262</v>
      </c>
      <c r="H38">
        <f t="shared" si="21"/>
        <v>34.52682791082934</v>
      </c>
      <c r="I38">
        <f t="shared" si="21"/>
        <v>40.661442965353835</v>
      </c>
      <c r="J38">
        <f t="shared" si="21"/>
        <v>39.503090847249531</v>
      </c>
      <c r="K38" s="10"/>
      <c r="L38" s="10"/>
      <c r="M38" s="10"/>
      <c r="N38" s="10"/>
      <c r="O38" s="10"/>
      <c r="P38" s="10"/>
      <c r="Q38">
        <f t="shared" si="17"/>
        <v>37.708925972053045</v>
      </c>
      <c r="R38">
        <f t="shared" si="18"/>
        <v>2.0353446309240799</v>
      </c>
      <c r="S38">
        <f t="shared" si="22"/>
        <v>40.486279812179014</v>
      </c>
      <c r="T38">
        <f t="shared" si="23"/>
        <v>0.36645801172317272</v>
      </c>
      <c r="U38">
        <f t="shared" si="24"/>
        <v>38.230453907810897</v>
      </c>
      <c r="V38">
        <f t="shared" si="25"/>
        <v>3.2593065292355421</v>
      </c>
    </row>
    <row r="39" spans="1:22">
      <c r="A39" s="12" t="s">
        <v>37</v>
      </c>
      <c r="B39">
        <f t="shared" si="19"/>
        <v>39.858498914637998</v>
      </c>
      <c r="C39">
        <f t="shared" si="19"/>
        <v>37.457018525898228</v>
      </c>
      <c r="D39">
        <f t="shared" si="19"/>
        <v>35.811260475622923</v>
      </c>
      <c r="E39">
        <f t="shared" si="20"/>
        <v>40.906273288992772</v>
      </c>
      <c r="F39">
        <f t="shared" si="20"/>
        <v>40.320955032891</v>
      </c>
      <c r="G39">
        <f t="shared" si="20"/>
        <v>40.231611114653262</v>
      </c>
      <c r="H39">
        <f t="shared" si="21"/>
        <v>34.52682791082934</v>
      </c>
      <c r="I39">
        <f t="shared" si="21"/>
        <v>40.661442965353835</v>
      </c>
      <c r="J39">
        <f t="shared" si="21"/>
        <v>39.503090847249531</v>
      </c>
      <c r="K39" s="10"/>
      <c r="L39" s="10"/>
      <c r="M39" s="10"/>
      <c r="N39" s="10"/>
      <c r="O39" s="10"/>
      <c r="P39" s="10"/>
      <c r="Q39">
        <f t="shared" si="17"/>
        <v>37.708925972053045</v>
      </c>
      <c r="R39">
        <f t="shared" si="18"/>
        <v>2.0353446309240799</v>
      </c>
      <c r="S39">
        <f t="shared" si="22"/>
        <v>40.486279812179014</v>
      </c>
      <c r="T39">
        <f t="shared" si="23"/>
        <v>0.36645801172317272</v>
      </c>
      <c r="U39">
        <f t="shared" si="24"/>
        <v>38.230453907810897</v>
      </c>
      <c r="V39">
        <f t="shared" si="25"/>
        <v>3.2593065292355421</v>
      </c>
    </row>
    <row r="40" spans="1:22">
      <c r="A40" s="12" t="s">
        <v>38</v>
      </c>
      <c r="B40">
        <f t="shared" si="19"/>
        <v>39.858498914637998</v>
      </c>
      <c r="C40">
        <f t="shared" si="19"/>
        <v>37.457018525898228</v>
      </c>
      <c r="D40">
        <f t="shared" si="19"/>
        <v>35.811260475622923</v>
      </c>
      <c r="E40">
        <f t="shared" si="20"/>
        <v>40.906273288992772</v>
      </c>
      <c r="F40">
        <f t="shared" si="20"/>
        <v>40.320955032891</v>
      </c>
      <c r="G40">
        <f t="shared" si="20"/>
        <v>40.231611114653262</v>
      </c>
      <c r="H40">
        <f t="shared" si="21"/>
        <v>34.52682791082934</v>
      </c>
      <c r="I40">
        <f t="shared" si="21"/>
        <v>40.661442965353835</v>
      </c>
      <c r="J40">
        <f t="shared" si="21"/>
        <v>39.503090847249531</v>
      </c>
      <c r="K40" s="10"/>
      <c r="L40" s="10"/>
      <c r="M40" s="10"/>
      <c r="N40" s="10"/>
      <c r="O40" s="10"/>
      <c r="P40" s="10"/>
      <c r="Q40">
        <f t="shared" si="17"/>
        <v>37.708925972053045</v>
      </c>
      <c r="R40">
        <f t="shared" si="18"/>
        <v>2.0353446309240799</v>
      </c>
      <c r="S40">
        <f t="shared" si="22"/>
        <v>40.486279812179014</v>
      </c>
      <c r="T40">
        <f t="shared" si="23"/>
        <v>0.36645801172317272</v>
      </c>
      <c r="U40">
        <f t="shared" si="24"/>
        <v>38.230453907810897</v>
      </c>
      <c r="V40">
        <f t="shared" si="25"/>
        <v>3.2593065292355421</v>
      </c>
    </row>
    <row r="41" spans="1:22">
      <c r="A41" s="12" t="s">
        <v>39</v>
      </c>
      <c r="B41">
        <f t="shared" si="19"/>
        <v>39.858498914637998</v>
      </c>
      <c r="C41">
        <f t="shared" si="19"/>
        <v>37.457018525898228</v>
      </c>
      <c r="D41">
        <f t="shared" si="19"/>
        <v>35.811260475622923</v>
      </c>
      <c r="E41">
        <f t="shared" si="20"/>
        <v>40.906273288992772</v>
      </c>
      <c r="F41">
        <f t="shared" si="20"/>
        <v>40.320955032891</v>
      </c>
      <c r="G41">
        <f t="shared" si="20"/>
        <v>40.231611114653262</v>
      </c>
      <c r="H41">
        <f t="shared" si="21"/>
        <v>34.52682791082934</v>
      </c>
      <c r="I41">
        <f t="shared" si="21"/>
        <v>40.661442965353835</v>
      </c>
      <c r="J41">
        <f t="shared" si="21"/>
        <v>39.503090847249531</v>
      </c>
      <c r="K41" s="10"/>
      <c r="L41" s="10"/>
      <c r="M41" s="10"/>
      <c r="N41" s="10"/>
      <c r="O41" s="10"/>
      <c r="P41" s="10"/>
      <c r="Q41">
        <f t="shared" si="17"/>
        <v>37.708925972053045</v>
      </c>
      <c r="R41">
        <f t="shared" si="18"/>
        <v>2.0353446309240799</v>
      </c>
      <c r="S41">
        <f t="shared" si="22"/>
        <v>40.486279812179014</v>
      </c>
      <c r="T41">
        <f t="shared" si="23"/>
        <v>0.36645801172317272</v>
      </c>
      <c r="U41">
        <f t="shared" si="24"/>
        <v>38.230453907810897</v>
      </c>
      <c r="V41">
        <f t="shared" si="25"/>
        <v>3.2593065292355421</v>
      </c>
    </row>
    <row r="42" spans="1:22">
      <c r="A42" s="12" t="s">
        <v>40</v>
      </c>
      <c r="B42">
        <f t="shared" si="19"/>
        <v>39.858498914637998</v>
      </c>
      <c r="C42">
        <f t="shared" si="19"/>
        <v>37.457018525898228</v>
      </c>
      <c r="D42">
        <f t="shared" si="19"/>
        <v>35.811260475622923</v>
      </c>
      <c r="E42">
        <f t="shared" si="20"/>
        <v>40.906273288992772</v>
      </c>
      <c r="F42">
        <f t="shared" si="20"/>
        <v>40.320955032891</v>
      </c>
      <c r="G42">
        <f t="shared" si="20"/>
        <v>40.231611114653262</v>
      </c>
      <c r="H42">
        <f t="shared" si="21"/>
        <v>34.52682791082934</v>
      </c>
      <c r="I42">
        <f t="shared" si="21"/>
        <v>40.661442965353835</v>
      </c>
      <c r="J42">
        <f t="shared" si="21"/>
        <v>39.503090847249531</v>
      </c>
      <c r="K42" s="10"/>
      <c r="L42" s="10"/>
      <c r="M42" s="10"/>
      <c r="N42" s="10"/>
      <c r="O42" s="10"/>
      <c r="P42" s="10"/>
      <c r="Q42">
        <f t="shared" si="17"/>
        <v>37.708925972053045</v>
      </c>
      <c r="R42">
        <f t="shared" si="18"/>
        <v>2.0353446309240799</v>
      </c>
      <c r="S42">
        <f t="shared" si="22"/>
        <v>40.486279812179014</v>
      </c>
      <c r="T42">
        <f t="shared" si="23"/>
        <v>0.36645801172317272</v>
      </c>
      <c r="U42">
        <f t="shared" si="24"/>
        <v>38.230453907810897</v>
      </c>
      <c r="V42">
        <f t="shared" si="25"/>
        <v>3.2593065292355421</v>
      </c>
    </row>
    <row r="43" spans="1:22">
      <c r="A43" s="12" t="s">
        <v>41</v>
      </c>
      <c r="B43">
        <f t="shared" si="19"/>
        <v>39.858498914637998</v>
      </c>
      <c r="C43">
        <f t="shared" si="19"/>
        <v>37.457018525898228</v>
      </c>
      <c r="D43">
        <f t="shared" si="19"/>
        <v>35.811260475622923</v>
      </c>
      <c r="E43">
        <f t="shared" si="20"/>
        <v>40.906273288992772</v>
      </c>
      <c r="F43">
        <f t="shared" si="20"/>
        <v>40.320955032891</v>
      </c>
      <c r="G43">
        <f t="shared" si="20"/>
        <v>40.231611114653262</v>
      </c>
      <c r="H43">
        <f t="shared" si="21"/>
        <v>34.52682791082934</v>
      </c>
      <c r="I43">
        <f t="shared" si="21"/>
        <v>40.661442965353835</v>
      </c>
      <c r="J43">
        <f t="shared" si="21"/>
        <v>39.503090847249531</v>
      </c>
      <c r="K43" s="10"/>
      <c r="L43" s="10"/>
      <c r="M43" s="10"/>
      <c r="N43" s="10"/>
      <c r="O43" s="10"/>
      <c r="P43" s="10"/>
      <c r="Q43">
        <f t="shared" si="17"/>
        <v>37.708925972053045</v>
      </c>
      <c r="R43">
        <f t="shared" si="18"/>
        <v>2.0353446309240799</v>
      </c>
      <c r="S43">
        <f t="shared" si="22"/>
        <v>40.486279812179014</v>
      </c>
      <c r="T43">
        <f t="shared" si="23"/>
        <v>0.36645801172317272</v>
      </c>
      <c r="U43">
        <f t="shared" si="24"/>
        <v>38.230453907810897</v>
      </c>
      <c r="V43">
        <f t="shared" si="25"/>
        <v>3.2593065292355421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F5E7-15AD-9141-8CEE-96AC25409781}">
  <dimension ref="A1:V43"/>
  <sheetViews>
    <sheetView zoomScale="70" zoomScaleNormal="70" workbookViewId="0">
      <selection activeCell="O19" sqref="O19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0.48109999299049377</v>
      </c>
      <c r="C3" s="2">
        <v>0.48590001463890076</v>
      </c>
      <c r="D3" s="2">
        <v>0.50019997358322144</v>
      </c>
      <c r="E3" s="2">
        <v>0.5055999755859375</v>
      </c>
      <c r="F3" s="2">
        <v>0.51569998264312744</v>
      </c>
      <c r="G3" s="2">
        <v>0.52350002527236938</v>
      </c>
      <c r="H3" s="2">
        <v>0.51690000295639038</v>
      </c>
      <c r="I3" s="2">
        <v>0.51730000972747803</v>
      </c>
      <c r="J3" s="2">
        <v>0.52319997549057007</v>
      </c>
      <c r="K3" s="2">
        <v>0.52819997072219849</v>
      </c>
      <c r="L3" s="2">
        <v>0.54070001840591431</v>
      </c>
      <c r="M3" s="2">
        <v>0.53589999675750732</v>
      </c>
      <c r="N3" s="10"/>
      <c r="O3" s="10"/>
      <c r="P3" s="10"/>
      <c r="Q3" s="10"/>
      <c r="R3" s="10"/>
      <c r="S3" s="10"/>
      <c r="T3" s="10"/>
      <c r="U3" s="10"/>
      <c r="V3" s="10"/>
    </row>
    <row r="4" spans="1:22">
      <c r="A4" s="11" t="s">
        <v>1</v>
      </c>
      <c r="B4" s="2">
        <v>0.48109999299049377</v>
      </c>
      <c r="C4" s="2">
        <v>0.48590001463890076</v>
      </c>
      <c r="D4" s="2">
        <v>0.50019997358322144</v>
      </c>
      <c r="E4" s="2">
        <v>0.5055999755859375</v>
      </c>
      <c r="F4" s="2">
        <v>0.51569998264312744</v>
      </c>
      <c r="G4" s="2">
        <v>0.52350002527236938</v>
      </c>
      <c r="H4" s="2">
        <v>0.51690000295639038</v>
      </c>
      <c r="I4" s="2">
        <v>0.51730000972747803</v>
      </c>
      <c r="J4" s="2">
        <v>0.52319997549057007</v>
      </c>
      <c r="K4" s="2">
        <v>0.42989999055862427</v>
      </c>
      <c r="L4" s="2">
        <v>0.48370000720024109</v>
      </c>
      <c r="M4" s="2">
        <v>0.46169999241828918</v>
      </c>
      <c r="N4" s="10"/>
      <c r="O4" s="10"/>
      <c r="P4" s="10"/>
      <c r="Q4" s="10"/>
      <c r="R4" s="10"/>
      <c r="S4" s="10"/>
      <c r="T4" s="10"/>
      <c r="U4" s="10"/>
      <c r="V4" s="10"/>
    </row>
    <row r="5" spans="1:22">
      <c r="A5" s="11" t="s">
        <v>2</v>
      </c>
      <c r="B5" s="2">
        <v>0.48109999299049377</v>
      </c>
      <c r="C5" s="2">
        <v>0.48590001463890076</v>
      </c>
      <c r="D5" s="2">
        <v>0.50019997358322144</v>
      </c>
      <c r="E5" s="2">
        <v>0.5055999755859375</v>
      </c>
      <c r="F5" s="2">
        <v>0.51569998264312744</v>
      </c>
      <c r="G5" s="2">
        <v>0.52350002527236938</v>
      </c>
      <c r="H5" s="2">
        <v>0.51690000295639038</v>
      </c>
      <c r="I5" s="2">
        <v>0.51730000972747803</v>
      </c>
      <c r="J5" s="2">
        <v>0.52319997549057007</v>
      </c>
      <c r="K5" s="2">
        <v>0.50550001859664917</v>
      </c>
      <c r="L5" s="2">
        <v>0.51200002431869507</v>
      </c>
      <c r="M5" s="2">
        <v>0.49939998984336853</v>
      </c>
      <c r="N5" s="10"/>
      <c r="O5" s="10"/>
      <c r="P5" s="10"/>
      <c r="Q5" s="10"/>
      <c r="R5" s="10"/>
      <c r="S5" s="10"/>
      <c r="T5" s="10"/>
      <c r="U5" s="10"/>
      <c r="V5" s="10"/>
    </row>
    <row r="6" spans="1:22">
      <c r="A6" s="11" t="s">
        <v>3</v>
      </c>
      <c r="B6" s="2">
        <v>0.48109999299049377</v>
      </c>
      <c r="C6" s="2">
        <v>0.48590001463890076</v>
      </c>
      <c r="D6" s="2">
        <v>0.50019997358322144</v>
      </c>
      <c r="E6" s="2">
        <v>0.5055999755859375</v>
      </c>
      <c r="F6" s="2">
        <v>0.51569998264312744</v>
      </c>
      <c r="G6" s="2">
        <v>0.52350002527236938</v>
      </c>
      <c r="H6" s="2">
        <v>0.51690000295639038</v>
      </c>
      <c r="I6" s="2">
        <v>0.51730000972747803</v>
      </c>
      <c r="J6" s="2">
        <v>0.52319997549057007</v>
      </c>
      <c r="K6" s="2">
        <v>0.50620001554489136</v>
      </c>
      <c r="L6" s="2">
        <v>0.47569999098777771</v>
      </c>
      <c r="M6" s="2">
        <v>0.49129998683929443</v>
      </c>
      <c r="N6" s="10"/>
      <c r="O6" s="10"/>
      <c r="P6" s="10"/>
      <c r="Q6" s="10"/>
      <c r="R6" s="10"/>
      <c r="S6" s="10"/>
      <c r="T6" s="10"/>
      <c r="U6" s="10"/>
      <c r="V6" s="10"/>
    </row>
    <row r="7" spans="1:22">
      <c r="A7" s="11" t="s">
        <v>4</v>
      </c>
      <c r="B7" s="2">
        <v>0.48109999299049377</v>
      </c>
      <c r="C7" s="2">
        <v>0.48590001463890076</v>
      </c>
      <c r="D7" s="2">
        <v>0.50019997358322144</v>
      </c>
      <c r="E7" s="2">
        <v>0.5055999755859375</v>
      </c>
      <c r="F7" s="2">
        <v>0.51569998264312744</v>
      </c>
      <c r="G7" s="2">
        <v>0.52350002527236938</v>
      </c>
      <c r="H7" s="2">
        <v>0.51690000295639038</v>
      </c>
      <c r="I7" s="2">
        <v>0.51730000972747803</v>
      </c>
      <c r="J7" s="2">
        <v>0.52319997549057007</v>
      </c>
      <c r="K7" s="2">
        <v>4.050000011920929E-2</v>
      </c>
      <c r="L7" s="2">
        <v>4.1499998420476913E-2</v>
      </c>
      <c r="M7" s="2">
        <v>3.9099998772144318E-2</v>
      </c>
      <c r="N7" s="12" t="s">
        <v>47</v>
      </c>
      <c r="O7" s="12">
        <f>AVERAGE(K7:M7)</f>
        <v>4.0366665770610176E-2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0.48109999299049377</v>
      </c>
      <c r="C8" s="2">
        <v>0.48590001463890076</v>
      </c>
      <c r="D8" s="2">
        <v>0.50019997358322144</v>
      </c>
      <c r="E8" s="2">
        <v>0.5055999755859375</v>
      </c>
      <c r="F8" s="2">
        <v>0.51569998264312744</v>
      </c>
      <c r="G8" s="2">
        <v>0.52350002527236938</v>
      </c>
      <c r="H8" s="2">
        <v>0.51690000295639038</v>
      </c>
      <c r="I8" s="2">
        <v>0.51730000972747803</v>
      </c>
      <c r="J8" s="2">
        <v>0.52319997549057007</v>
      </c>
      <c r="K8" s="12"/>
      <c r="L8" s="12"/>
      <c r="M8" s="1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0.48109999299049377</v>
      </c>
      <c r="C9" s="2">
        <v>0.48590001463890076</v>
      </c>
      <c r="D9" s="2">
        <v>0.50019997358322144</v>
      </c>
      <c r="E9" s="2">
        <v>0.5055999755859375</v>
      </c>
      <c r="F9" s="2">
        <v>0.51569998264312744</v>
      </c>
      <c r="G9" s="2">
        <v>0.52350002527236938</v>
      </c>
      <c r="H9" s="2">
        <v>0.51690000295639038</v>
      </c>
      <c r="I9" s="2">
        <v>0.51730000972747803</v>
      </c>
      <c r="J9" s="2">
        <v>0.52319997549057007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0.48109999299049377</v>
      </c>
      <c r="C10" s="2">
        <v>0.48590001463890076</v>
      </c>
      <c r="D10" s="2">
        <v>0.50019997358322144</v>
      </c>
      <c r="E10" s="2">
        <v>0.5055999755859375</v>
      </c>
      <c r="F10" s="2">
        <v>0.51569998264312744</v>
      </c>
      <c r="G10" s="2">
        <v>0.52350002527236938</v>
      </c>
      <c r="H10" s="2">
        <v>0.51690000295639038</v>
      </c>
      <c r="I10" s="2">
        <v>0.51730000972747803</v>
      </c>
      <c r="J10" s="2">
        <v>0.52319997549057007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631</v>
      </c>
      <c r="C14" s="2">
        <v>604</v>
      </c>
      <c r="D14" s="2">
        <v>623</v>
      </c>
      <c r="E14" s="2">
        <v>2337</v>
      </c>
      <c r="F14" s="2">
        <v>2342</v>
      </c>
      <c r="G14" s="2">
        <v>2273</v>
      </c>
      <c r="H14" s="2">
        <v>563</v>
      </c>
      <c r="I14" s="2">
        <v>627</v>
      </c>
      <c r="J14" s="2">
        <v>609</v>
      </c>
      <c r="K14" s="2">
        <v>298</v>
      </c>
      <c r="L14" s="2">
        <v>312</v>
      </c>
      <c r="M14" s="2">
        <v>299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631</v>
      </c>
      <c r="C15" s="2">
        <v>604</v>
      </c>
      <c r="D15" s="2">
        <v>623</v>
      </c>
      <c r="E15" s="2">
        <v>2337</v>
      </c>
      <c r="F15" s="2">
        <v>2342</v>
      </c>
      <c r="G15" s="2">
        <v>2273</v>
      </c>
      <c r="H15" s="2">
        <v>563</v>
      </c>
      <c r="I15" s="2">
        <v>627</v>
      </c>
      <c r="J15" s="2">
        <v>609</v>
      </c>
      <c r="K15" s="2">
        <v>1304</v>
      </c>
      <c r="L15" s="2">
        <v>1422</v>
      </c>
      <c r="M15" s="2">
        <v>1368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631</v>
      </c>
      <c r="C16" s="2">
        <v>604</v>
      </c>
      <c r="D16" s="2">
        <v>623</v>
      </c>
      <c r="E16" s="2">
        <v>2337</v>
      </c>
      <c r="F16" s="2">
        <v>2342</v>
      </c>
      <c r="G16" s="2">
        <v>2273</v>
      </c>
      <c r="H16" s="2">
        <v>563</v>
      </c>
      <c r="I16" s="2">
        <v>627</v>
      </c>
      <c r="J16" s="2">
        <v>609</v>
      </c>
      <c r="K16" s="2">
        <v>9000</v>
      </c>
      <c r="L16" s="2">
        <v>8725</v>
      </c>
      <c r="M16" s="2">
        <v>8563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631</v>
      </c>
      <c r="C17" s="2">
        <v>604</v>
      </c>
      <c r="D17" s="2">
        <v>623</v>
      </c>
      <c r="E17" s="2">
        <v>2337</v>
      </c>
      <c r="F17" s="2">
        <v>2342</v>
      </c>
      <c r="G17" s="2">
        <v>2273</v>
      </c>
      <c r="H17" s="2">
        <v>563</v>
      </c>
      <c r="I17" s="2">
        <v>627</v>
      </c>
      <c r="J17" s="2">
        <v>609</v>
      </c>
      <c r="K17" s="2">
        <v>1321</v>
      </c>
      <c r="L17" s="2">
        <v>1259</v>
      </c>
      <c r="M17" s="2">
        <v>1266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631</v>
      </c>
      <c r="C18" s="2">
        <v>604</v>
      </c>
      <c r="D18" s="2">
        <v>623</v>
      </c>
      <c r="E18" s="2">
        <v>2337</v>
      </c>
      <c r="F18" s="2">
        <v>2342</v>
      </c>
      <c r="G18" s="2">
        <v>2273</v>
      </c>
      <c r="H18" s="2">
        <v>563</v>
      </c>
      <c r="I18" s="2">
        <v>627</v>
      </c>
      <c r="J18" s="2">
        <v>609</v>
      </c>
      <c r="K18" s="2">
        <v>226</v>
      </c>
      <c r="L18" s="2">
        <v>230</v>
      </c>
      <c r="M18" s="2">
        <v>232</v>
      </c>
      <c r="N18" s="12" t="s">
        <v>47</v>
      </c>
      <c r="O18" s="12">
        <f>AVERAGE(K18:M18)</f>
        <v>229.33333333333334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631</v>
      </c>
      <c r="C19" s="2">
        <v>604</v>
      </c>
      <c r="D19" s="2">
        <v>623</v>
      </c>
      <c r="E19" s="2">
        <v>2337</v>
      </c>
      <c r="F19" s="2">
        <v>2342</v>
      </c>
      <c r="G19" s="2">
        <v>2273</v>
      </c>
      <c r="H19" s="2">
        <v>563</v>
      </c>
      <c r="I19" s="2">
        <v>627</v>
      </c>
      <c r="J19" s="2">
        <v>609</v>
      </c>
      <c r="K19" s="12"/>
      <c r="L19" s="12"/>
      <c r="M19" s="1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631</v>
      </c>
      <c r="C20" s="2">
        <v>604</v>
      </c>
      <c r="D20" s="2">
        <v>623</v>
      </c>
      <c r="E20" s="2">
        <v>2337</v>
      </c>
      <c r="F20" s="2">
        <v>2342</v>
      </c>
      <c r="G20" s="2">
        <v>2273</v>
      </c>
      <c r="H20" s="2">
        <v>563</v>
      </c>
      <c r="I20" s="2">
        <v>627</v>
      </c>
      <c r="J20" s="2">
        <v>609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631</v>
      </c>
      <c r="C21" s="2">
        <v>604</v>
      </c>
      <c r="D21" s="2">
        <v>623</v>
      </c>
      <c r="E21" s="2">
        <v>2337</v>
      </c>
      <c r="F21" s="2">
        <v>2342</v>
      </c>
      <c r="G21" s="2">
        <v>2273</v>
      </c>
      <c r="H21" s="2">
        <v>563</v>
      </c>
      <c r="I21" s="2">
        <v>627</v>
      </c>
      <c r="J21" s="2">
        <v>609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911.35986742902594</v>
      </c>
      <c r="C25" s="9">
        <f t="shared" ref="C25:M28" si="0">(C14-$O$18)/(C3-$O$7)</f>
        <v>840.93966841846066</v>
      </c>
      <c r="D25" s="9">
        <f t="shared" si="0"/>
        <v>856.1073327621832</v>
      </c>
      <c r="E25" s="9">
        <f t="shared" si="0"/>
        <v>4530.3434259754467</v>
      </c>
      <c r="F25" s="9">
        <f t="shared" si="0"/>
        <v>4444.6004344216335</v>
      </c>
      <c r="G25" s="9">
        <f t="shared" si="0"/>
        <v>4230.0259886302165</v>
      </c>
      <c r="H25" s="9">
        <f t="shared" si="0"/>
        <v>700.19585332092743</v>
      </c>
      <c r="I25" s="9">
        <f t="shared" si="0"/>
        <v>833.79925456130445</v>
      </c>
      <c r="J25" s="9">
        <f t="shared" si="0"/>
        <v>786.33072537367138</v>
      </c>
      <c r="K25" s="9">
        <f t="shared" si="0"/>
        <v>140.75846394595999</v>
      </c>
      <c r="L25" s="9">
        <f t="shared" si="0"/>
        <v>165.22317816962098</v>
      </c>
      <c r="M25" s="9">
        <f t="shared" si="0"/>
        <v>140.58926475827471</v>
      </c>
      <c r="N25" s="10"/>
      <c r="O25" s="10"/>
      <c r="P25" s="10"/>
      <c r="Q25">
        <f>AVERAGE(B25:D25)</f>
        <v>869.46895620322323</v>
      </c>
      <c r="R25">
        <f>STDEV(B25:D25)</f>
        <v>37.062795940228504</v>
      </c>
      <c r="S25">
        <f>AVERAGE(E25:G25)</f>
        <v>4401.6566163424322</v>
      </c>
      <c r="T25">
        <f>STDEV(E25:G25)</f>
        <v>154.69573176663997</v>
      </c>
      <c r="U25">
        <f>AVERAGE(H25:J25)</f>
        <v>773.44194441863453</v>
      </c>
      <c r="V25">
        <f>STDEV(H25:J25)</f>
        <v>67.727820809690073</v>
      </c>
    </row>
    <row r="26" spans="1:22">
      <c r="A26" s="12" t="s">
        <v>35</v>
      </c>
      <c r="B26" s="9">
        <f t="shared" ref="B26:J32" si="1">(B15-$O$18)/(B4-$O$7)</f>
        <v>911.35986742902594</v>
      </c>
      <c r="C26" s="9">
        <f t="shared" si="1"/>
        <v>840.93966841846066</v>
      </c>
      <c r="D26" s="9">
        <f t="shared" si="1"/>
        <v>856.1073327621832</v>
      </c>
      <c r="E26" s="9">
        <f t="shared" si="1"/>
        <v>4530.3434259754467</v>
      </c>
      <c r="F26" s="9">
        <f t="shared" si="1"/>
        <v>4444.6004344216335</v>
      </c>
      <c r="G26" s="9">
        <f t="shared" si="1"/>
        <v>4230.0259886302165</v>
      </c>
      <c r="H26" s="9">
        <f t="shared" si="1"/>
        <v>700.19585332092743</v>
      </c>
      <c r="I26" s="9">
        <f t="shared" si="1"/>
        <v>833.79925456130445</v>
      </c>
      <c r="J26" s="9">
        <f t="shared" si="1"/>
        <v>786.33072537367138</v>
      </c>
      <c r="K26" s="9">
        <f t="shared" si="0"/>
        <v>2758.8568121906014</v>
      </c>
      <c r="L26" s="9">
        <f t="shared" si="0"/>
        <v>2690.2255147800006</v>
      </c>
      <c r="M26" s="9">
        <f t="shared" si="0"/>
        <v>2702.5316884529889</v>
      </c>
      <c r="N26" s="10"/>
      <c r="O26" s="10"/>
      <c r="P26" s="10"/>
      <c r="Q26">
        <f>AVERAGE(B26:D26)</f>
        <v>869.46895620322323</v>
      </c>
      <c r="R26">
        <f t="shared" ref="R26:R29" si="2">STDEV(B26:D26)</f>
        <v>37.062795940228504</v>
      </c>
      <c r="S26">
        <f>AVERAGE(E26:G26)</f>
        <v>4401.6566163424322</v>
      </c>
      <c r="T26">
        <f t="shared" ref="T26:T29" si="3">STDEV(E26:G26)</f>
        <v>154.69573176663997</v>
      </c>
      <c r="U26">
        <f t="shared" ref="U26:U29" si="4">AVERAGE(H26:J26)</f>
        <v>773.44194441863453</v>
      </c>
      <c r="V26">
        <f t="shared" ref="V26:V29" si="5">STDEV(H26:J26)</f>
        <v>67.727820809690073</v>
      </c>
    </row>
    <row r="27" spans="1:22">
      <c r="A27" s="12" t="s">
        <v>36</v>
      </c>
      <c r="B27" s="9">
        <f t="shared" si="1"/>
        <v>911.35986742902594</v>
      </c>
      <c r="C27" s="9">
        <f t="shared" si="1"/>
        <v>840.93966841846066</v>
      </c>
      <c r="D27" s="9">
        <f t="shared" si="1"/>
        <v>856.1073327621832</v>
      </c>
      <c r="E27" s="9">
        <f t="shared" si="1"/>
        <v>4530.3434259754467</v>
      </c>
      <c r="F27" s="9">
        <f t="shared" si="1"/>
        <v>4444.6004344216335</v>
      </c>
      <c r="G27" s="9">
        <f t="shared" si="1"/>
        <v>4230.0259886302165</v>
      </c>
      <c r="H27" s="9">
        <f t="shared" si="1"/>
        <v>700.19585332092743</v>
      </c>
      <c r="I27" s="9">
        <f t="shared" si="1"/>
        <v>833.79925456130445</v>
      </c>
      <c r="J27" s="9">
        <f t="shared" si="1"/>
        <v>786.33072537367138</v>
      </c>
      <c r="K27" s="9">
        <f t="shared" si="0"/>
        <v>18856.241147572397</v>
      </c>
      <c r="L27" s="9">
        <f t="shared" si="0"/>
        <v>18013.286195065652</v>
      </c>
      <c r="M27" s="9">
        <f t="shared" si="0"/>
        <v>18154.818462255589</v>
      </c>
      <c r="N27" s="10"/>
      <c r="O27" s="10"/>
      <c r="P27" s="10"/>
      <c r="Q27">
        <f t="shared" ref="Q27:Q29" si="6">AVERAGE(B27:D27)</f>
        <v>869.46895620322323</v>
      </c>
      <c r="R27">
        <f t="shared" si="2"/>
        <v>37.062795940228504</v>
      </c>
      <c r="S27">
        <f t="shared" ref="S27:S29" si="7">AVERAGE(E27:G27)</f>
        <v>4401.6566163424322</v>
      </c>
      <c r="T27">
        <f t="shared" si="3"/>
        <v>154.69573176663997</v>
      </c>
      <c r="U27">
        <f t="shared" si="4"/>
        <v>773.44194441863453</v>
      </c>
      <c r="V27">
        <f t="shared" si="5"/>
        <v>67.727820809690073</v>
      </c>
    </row>
    <row r="28" spans="1:22">
      <c r="A28" s="12" t="s">
        <v>37</v>
      </c>
      <c r="B28" s="9">
        <f t="shared" si="1"/>
        <v>911.35986742902594</v>
      </c>
      <c r="C28" s="9">
        <f t="shared" si="1"/>
        <v>840.93966841846066</v>
      </c>
      <c r="D28" s="9">
        <f t="shared" si="1"/>
        <v>856.1073327621832</v>
      </c>
      <c r="E28" s="9">
        <f t="shared" si="1"/>
        <v>4530.3434259754467</v>
      </c>
      <c r="F28" s="9">
        <f t="shared" si="1"/>
        <v>4444.6004344216335</v>
      </c>
      <c r="G28" s="9">
        <f t="shared" si="1"/>
        <v>4230.0259886302165</v>
      </c>
      <c r="H28" s="9">
        <f t="shared" si="1"/>
        <v>700.19585332092743</v>
      </c>
      <c r="I28" s="9">
        <f t="shared" si="1"/>
        <v>833.79925456130445</v>
      </c>
      <c r="J28" s="9">
        <f t="shared" si="1"/>
        <v>786.33072537367138</v>
      </c>
      <c r="K28" s="9">
        <f t="shared" si="0"/>
        <v>2343.4704002957969</v>
      </c>
      <c r="L28" s="9">
        <f t="shared" si="0"/>
        <v>2365.237410099523</v>
      </c>
      <c r="M28" s="9">
        <f t="shared" si="0"/>
        <v>2298.9356036272288</v>
      </c>
      <c r="N28" s="10"/>
      <c r="O28" s="10"/>
      <c r="P28" s="10"/>
      <c r="Q28">
        <f t="shared" si="6"/>
        <v>869.46895620322323</v>
      </c>
      <c r="R28">
        <f t="shared" si="2"/>
        <v>37.062795940228504</v>
      </c>
      <c r="S28">
        <f t="shared" si="7"/>
        <v>4401.6566163424322</v>
      </c>
      <c r="T28">
        <f t="shared" si="3"/>
        <v>154.69573176663997</v>
      </c>
      <c r="U28">
        <f t="shared" si="4"/>
        <v>773.44194441863453</v>
      </c>
      <c r="V28">
        <f t="shared" si="5"/>
        <v>67.727820809690073</v>
      </c>
    </row>
    <row r="29" spans="1:22">
      <c r="A29" s="12" t="s">
        <v>38</v>
      </c>
      <c r="B29" s="9">
        <f t="shared" si="1"/>
        <v>911.35986742902594</v>
      </c>
      <c r="C29" s="9">
        <f t="shared" si="1"/>
        <v>840.93966841846066</v>
      </c>
      <c r="D29" s="9">
        <f t="shared" si="1"/>
        <v>856.1073327621832</v>
      </c>
      <c r="E29" s="9">
        <f t="shared" si="1"/>
        <v>4530.3434259754467</v>
      </c>
      <c r="F29" s="9">
        <f t="shared" si="1"/>
        <v>4444.6004344216335</v>
      </c>
      <c r="G29" s="9">
        <f t="shared" si="1"/>
        <v>4230.0259886302165</v>
      </c>
      <c r="H29" s="9">
        <f t="shared" si="1"/>
        <v>700.19585332092743</v>
      </c>
      <c r="I29" s="9">
        <f t="shared" si="1"/>
        <v>833.79925456130445</v>
      </c>
      <c r="J29" s="9">
        <f t="shared" si="1"/>
        <v>786.33072537367138</v>
      </c>
      <c r="K29" s="9"/>
      <c r="L29" s="9"/>
      <c r="M29" s="9"/>
      <c r="N29" s="10"/>
      <c r="O29" s="10"/>
      <c r="P29" s="10"/>
      <c r="Q29">
        <f t="shared" si="6"/>
        <v>869.46895620322323</v>
      </c>
      <c r="R29">
        <f t="shared" si="2"/>
        <v>37.062795940228504</v>
      </c>
      <c r="S29">
        <f t="shared" si="7"/>
        <v>4401.6566163424322</v>
      </c>
      <c r="T29">
        <f t="shared" si="3"/>
        <v>154.69573176663997</v>
      </c>
      <c r="U29">
        <f t="shared" si="4"/>
        <v>773.44194441863453</v>
      </c>
      <c r="V29">
        <f t="shared" si="5"/>
        <v>67.727820809690073</v>
      </c>
    </row>
    <row r="30" spans="1:22">
      <c r="A30" s="12" t="s">
        <v>39</v>
      </c>
      <c r="B30" s="9">
        <f t="shared" si="1"/>
        <v>911.35986742902594</v>
      </c>
      <c r="C30" s="9">
        <f t="shared" si="1"/>
        <v>840.93966841846066</v>
      </c>
      <c r="D30" s="9">
        <f t="shared" si="1"/>
        <v>856.1073327621832</v>
      </c>
      <c r="E30" s="9">
        <f t="shared" si="1"/>
        <v>4530.3434259754467</v>
      </c>
      <c r="F30" s="9">
        <f t="shared" si="1"/>
        <v>4444.6004344216335</v>
      </c>
      <c r="G30" s="9">
        <f t="shared" si="1"/>
        <v>4230.0259886302165</v>
      </c>
      <c r="H30" s="9">
        <f t="shared" si="1"/>
        <v>700.19585332092743</v>
      </c>
      <c r="I30" s="9">
        <f t="shared" si="1"/>
        <v>833.79925456130445</v>
      </c>
      <c r="J30" s="9">
        <f t="shared" si="1"/>
        <v>786.33072537367138</v>
      </c>
      <c r="N30" s="10"/>
      <c r="O30" s="10"/>
      <c r="P30" s="10"/>
      <c r="Q30">
        <f>AVERAGE(B30:D30)</f>
        <v>869.46895620322323</v>
      </c>
      <c r="R30">
        <f>STDEV(B30:D30)</f>
        <v>37.062795940228504</v>
      </c>
      <c r="S30">
        <f>AVERAGE(E30:G30)</f>
        <v>4401.6566163424322</v>
      </c>
      <c r="T30">
        <f>STDEV(E30:G30)</f>
        <v>154.69573176663997</v>
      </c>
      <c r="U30">
        <f>AVERAGE(H30:J30)</f>
        <v>773.44194441863453</v>
      </c>
      <c r="V30">
        <f>STDEV(H30:J30)</f>
        <v>67.727820809690073</v>
      </c>
    </row>
    <row r="31" spans="1:22">
      <c r="A31" s="12" t="s">
        <v>40</v>
      </c>
      <c r="B31" s="9">
        <f t="shared" si="1"/>
        <v>911.35986742902594</v>
      </c>
      <c r="C31" s="9">
        <f t="shared" si="1"/>
        <v>840.93966841846066</v>
      </c>
      <c r="D31" s="9">
        <f t="shared" si="1"/>
        <v>856.1073327621832</v>
      </c>
      <c r="E31" s="9">
        <f t="shared" si="1"/>
        <v>4530.3434259754467</v>
      </c>
      <c r="F31" s="9">
        <f t="shared" si="1"/>
        <v>4444.6004344216335</v>
      </c>
      <c r="G31" s="9">
        <f t="shared" si="1"/>
        <v>4230.0259886302165</v>
      </c>
      <c r="H31" s="9">
        <f t="shared" si="1"/>
        <v>700.19585332092743</v>
      </c>
      <c r="I31" s="9">
        <f t="shared" si="1"/>
        <v>833.79925456130445</v>
      </c>
      <c r="J31" s="9">
        <f t="shared" si="1"/>
        <v>786.33072537367138</v>
      </c>
      <c r="N31" s="10"/>
      <c r="O31" s="10"/>
      <c r="P31" s="10"/>
      <c r="Q31">
        <f>AVERAGE(B31:D31)</f>
        <v>869.46895620322323</v>
      </c>
      <c r="R31">
        <f t="shared" ref="R31:R32" si="8">STDEV(B31:D31)</f>
        <v>37.062795940228504</v>
      </c>
      <c r="S31">
        <f>AVERAGE(E31:G31)</f>
        <v>4401.6566163424322</v>
      </c>
      <c r="T31">
        <f t="shared" ref="T31:T32" si="9">STDEV(E31:G31)</f>
        <v>154.69573176663997</v>
      </c>
      <c r="U31">
        <f t="shared" ref="U31:U32" si="10">AVERAGE(H31:J31)</f>
        <v>773.44194441863453</v>
      </c>
      <c r="V31">
        <f t="shared" ref="V31:V32" si="11">STDEV(H31:J31)</f>
        <v>67.727820809690073</v>
      </c>
    </row>
    <row r="32" spans="1:22">
      <c r="A32" s="12" t="s">
        <v>41</v>
      </c>
      <c r="B32" s="9">
        <f t="shared" si="1"/>
        <v>911.35986742902594</v>
      </c>
      <c r="C32" s="9">
        <f t="shared" si="1"/>
        <v>840.93966841846066</v>
      </c>
      <c r="D32" s="9">
        <f t="shared" si="1"/>
        <v>856.1073327621832</v>
      </c>
      <c r="E32" s="9">
        <f t="shared" si="1"/>
        <v>4530.3434259754467</v>
      </c>
      <c r="F32" s="9">
        <f t="shared" si="1"/>
        <v>4444.6004344216335</v>
      </c>
      <c r="G32" s="9">
        <f t="shared" si="1"/>
        <v>4230.0259886302165</v>
      </c>
      <c r="H32" s="9">
        <f t="shared" si="1"/>
        <v>700.19585332092743</v>
      </c>
      <c r="I32" s="9">
        <f t="shared" si="1"/>
        <v>833.79925456130445</v>
      </c>
      <c r="J32" s="9">
        <f t="shared" si="1"/>
        <v>786.33072537367138</v>
      </c>
      <c r="N32" s="10"/>
      <c r="O32" s="10"/>
      <c r="P32" s="10"/>
      <c r="Q32">
        <f t="shared" ref="Q32" si="12">AVERAGE(B32:D32)</f>
        <v>869.46895620322323</v>
      </c>
      <c r="R32">
        <f t="shared" si="8"/>
        <v>37.062795940228504</v>
      </c>
      <c r="S32">
        <f t="shared" ref="S32" si="13">AVERAGE(E32:G32)</f>
        <v>4401.6566163424322</v>
      </c>
      <c r="T32">
        <f t="shared" si="9"/>
        <v>154.69573176663997</v>
      </c>
      <c r="U32">
        <f t="shared" si="10"/>
        <v>773.44194441863453</v>
      </c>
      <c r="V32">
        <f t="shared" si="11"/>
        <v>67.727820809690073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28.861275281633187</v>
      </c>
      <c r="C36">
        <f t="shared" ref="C36:D36" si="14">(C25-$Q$16)/$Q$15*100</f>
        <v>26.127253500736135</v>
      </c>
      <c r="D36">
        <f t="shared" si="14"/>
        <v>26.716128926590176</v>
      </c>
      <c r="E36">
        <f>(E25-$R$16)/$R$15*100</f>
        <v>24.840530270009303</v>
      </c>
      <c r="F36">
        <f t="shared" ref="F36:G36" si="15">(F25-$R$16)/$R$15*100</f>
        <v>24.355942321813231</v>
      </c>
      <c r="G36">
        <f t="shared" si="15"/>
        <v>23.143246233922326</v>
      </c>
      <c r="H36">
        <f>(H25-$S$16)/$S$15*100</f>
        <v>24.79692756180917</v>
      </c>
      <c r="I36">
        <f t="shared" ref="I36:J36" si="16">(I25-$S$16)/$S$15*100</f>
        <v>30.820525453620579</v>
      </c>
      <c r="J36">
        <f t="shared" si="16"/>
        <v>28.680375354989689</v>
      </c>
      <c r="K36" s="10"/>
      <c r="L36" s="10"/>
      <c r="M36" s="10"/>
      <c r="N36" s="10"/>
      <c r="O36" s="10"/>
      <c r="P36" s="10"/>
      <c r="Q36">
        <f t="shared" ref="Q36:Q43" si="17">AVERAGE(B36:D36)</f>
        <v>27.234885902986502</v>
      </c>
      <c r="R36">
        <f t="shared" ref="R36:R43" si="18">STDEV(B36:D36)</f>
        <v>1.4389407128248071</v>
      </c>
      <c r="S36">
        <f>AVERAGE(E36:G36)</f>
        <v>24.113239608581619</v>
      </c>
      <c r="T36">
        <f>STDEV(E36:G36)</f>
        <v>0.87428355242816602</v>
      </c>
      <c r="U36">
        <f>AVERAGE(H36:J36)</f>
        <v>28.099276123473146</v>
      </c>
      <c r="V36">
        <f>STDEV(H36:J36)</f>
        <v>3.0535536884440972</v>
      </c>
    </row>
    <row r="37" spans="1:22">
      <c r="A37" s="12" t="s">
        <v>35</v>
      </c>
      <c r="B37">
        <f t="shared" ref="B37:D43" si="19">(B26-$Q$16)/$Q$15*100</f>
        <v>28.861275281633187</v>
      </c>
      <c r="C37">
        <f t="shared" si="19"/>
        <v>26.127253500736135</v>
      </c>
      <c r="D37">
        <f t="shared" si="19"/>
        <v>26.716128926590176</v>
      </c>
      <c r="E37">
        <f t="shared" ref="E37:G43" si="20">(E26-$R$16)/$R$15*100</f>
        <v>24.840530270009303</v>
      </c>
      <c r="F37">
        <f t="shared" si="20"/>
        <v>24.355942321813231</v>
      </c>
      <c r="G37">
        <f t="shared" si="20"/>
        <v>23.143246233922326</v>
      </c>
      <c r="H37">
        <f t="shared" ref="H37:J43" si="21">(H26-$S$16)/$S$15*100</f>
        <v>24.79692756180917</v>
      </c>
      <c r="I37">
        <f t="shared" si="21"/>
        <v>30.820525453620579</v>
      </c>
      <c r="J37">
        <f t="shared" si="21"/>
        <v>28.680375354989689</v>
      </c>
      <c r="K37" s="10"/>
      <c r="L37" s="10"/>
      <c r="M37" s="10"/>
      <c r="N37" s="10"/>
      <c r="O37" s="10"/>
      <c r="P37" s="10"/>
      <c r="Q37">
        <f t="shared" si="17"/>
        <v>27.234885902986502</v>
      </c>
      <c r="R37">
        <f t="shared" si="18"/>
        <v>1.4389407128248071</v>
      </c>
      <c r="S37">
        <f t="shared" ref="S37:S43" si="22">AVERAGE(E37:G37)</f>
        <v>24.113239608581619</v>
      </c>
      <c r="T37">
        <f t="shared" ref="T37:T43" si="23">STDEV(E37:G37)</f>
        <v>0.87428355242816602</v>
      </c>
      <c r="U37">
        <f t="shared" ref="U37:U43" si="24">AVERAGE(H37:J37)</f>
        <v>28.099276123473146</v>
      </c>
      <c r="V37">
        <f t="shared" ref="V37:V43" si="25">STDEV(H37:J37)</f>
        <v>3.0535536884440972</v>
      </c>
    </row>
    <row r="38" spans="1:22">
      <c r="A38" s="12" t="s">
        <v>36</v>
      </c>
      <c r="B38">
        <f t="shared" si="19"/>
        <v>28.861275281633187</v>
      </c>
      <c r="C38">
        <f t="shared" si="19"/>
        <v>26.127253500736135</v>
      </c>
      <c r="D38">
        <f t="shared" si="19"/>
        <v>26.716128926590176</v>
      </c>
      <c r="E38">
        <f t="shared" si="20"/>
        <v>24.840530270009303</v>
      </c>
      <c r="F38">
        <f t="shared" si="20"/>
        <v>24.355942321813231</v>
      </c>
      <c r="G38">
        <f t="shared" si="20"/>
        <v>23.143246233922326</v>
      </c>
      <c r="H38">
        <f t="shared" si="21"/>
        <v>24.79692756180917</v>
      </c>
      <c r="I38">
        <f t="shared" si="21"/>
        <v>30.820525453620579</v>
      </c>
      <c r="J38">
        <f t="shared" si="21"/>
        <v>28.680375354989689</v>
      </c>
      <c r="K38" s="10"/>
      <c r="L38" s="10"/>
      <c r="M38" s="10"/>
      <c r="N38" s="10"/>
      <c r="O38" s="10"/>
      <c r="P38" s="10"/>
      <c r="Q38">
        <f t="shared" si="17"/>
        <v>27.234885902986502</v>
      </c>
      <c r="R38">
        <f t="shared" si="18"/>
        <v>1.4389407128248071</v>
      </c>
      <c r="S38">
        <f t="shared" si="22"/>
        <v>24.113239608581619</v>
      </c>
      <c r="T38">
        <f t="shared" si="23"/>
        <v>0.87428355242816602</v>
      </c>
      <c r="U38">
        <f t="shared" si="24"/>
        <v>28.099276123473146</v>
      </c>
      <c r="V38">
        <f t="shared" si="25"/>
        <v>3.0535536884440972</v>
      </c>
    </row>
    <row r="39" spans="1:22">
      <c r="A39" s="12" t="s">
        <v>37</v>
      </c>
      <c r="B39">
        <f t="shared" si="19"/>
        <v>28.861275281633187</v>
      </c>
      <c r="C39">
        <f t="shared" si="19"/>
        <v>26.127253500736135</v>
      </c>
      <c r="D39">
        <f t="shared" si="19"/>
        <v>26.716128926590176</v>
      </c>
      <c r="E39">
        <f t="shared" si="20"/>
        <v>24.840530270009303</v>
      </c>
      <c r="F39">
        <f t="shared" si="20"/>
        <v>24.355942321813231</v>
      </c>
      <c r="G39">
        <f t="shared" si="20"/>
        <v>23.143246233922326</v>
      </c>
      <c r="H39">
        <f t="shared" si="21"/>
        <v>24.79692756180917</v>
      </c>
      <c r="I39">
        <f t="shared" si="21"/>
        <v>30.820525453620579</v>
      </c>
      <c r="J39">
        <f t="shared" si="21"/>
        <v>28.680375354989689</v>
      </c>
      <c r="K39" s="10"/>
      <c r="L39" s="10"/>
      <c r="M39" s="10"/>
      <c r="N39" s="10"/>
      <c r="O39" s="10"/>
      <c r="P39" s="10"/>
      <c r="Q39">
        <f t="shared" si="17"/>
        <v>27.234885902986502</v>
      </c>
      <c r="R39">
        <f t="shared" si="18"/>
        <v>1.4389407128248071</v>
      </c>
      <c r="S39">
        <f t="shared" si="22"/>
        <v>24.113239608581619</v>
      </c>
      <c r="T39">
        <f t="shared" si="23"/>
        <v>0.87428355242816602</v>
      </c>
      <c r="U39">
        <f t="shared" si="24"/>
        <v>28.099276123473146</v>
      </c>
      <c r="V39">
        <f t="shared" si="25"/>
        <v>3.0535536884440972</v>
      </c>
    </row>
    <row r="40" spans="1:22">
      <c r="A40" s="12" t="s">
        <v>38</v>
      </c>
      <c r="B40">
        <f t="shared" si="19"/>
        <v>28.861275281633187</v>
      </c>
      <c r="C40">
        <f t="shared" si="19"/>
        <v>26.127253500736135</v>
      </c>
      <c r="D40">
        <f t="shared" si="19"/>
        <v>26.716128926590176</v>
      </c>
      <c r="E40">
        <f t="shared" si="20"/>
        <v>24.840530270009303</v>
      </c>
      <c r="F40">
        <f t="shared" si="20"/>
        <v>24.355942321813231</v>
      </c>
      <c r="G40">
        <f t="shared" si="20"/>
        <v>23.143246233922326</v>
      </c>
      <c r="H40">
        <f t="shared" si="21"/>
        <v>24.79692756180917</v>
      </c>
      <c r="I40">
        <f t="shared" si="21"/>
        <v>30.820525453620579</v>
      </c>
      <c r="J40">
        <f t="shared" si="21"/>
        <v>28.680375354989689</v>
      </c>
      <c r="K40" s="10"/>
      <c r="L40" s="10"/>
      <c r="M40" s="10"/>
      <c r="N40" s="10"/>
      <c r="O40" s="10"/>
      <c r="P40" s="10"/>
      <c r="Q40">
        <f t="shared" si="17"/>
        <v>27.234885902986502</v>
      </c>
      <c r="R40">
        <f t="shared" si="18"/>
        <v>1.4389407128248071</v>
      </c>
      <c r="S40">
        <f t="shared" si="22"/>
        <v>24.113239608581619</v>
      </c>
      <c r="T40">
        <f t="shared" si="23"/>
        <v>0.87428355242816602</v>
      </c>
      <c r="U40">
        <f t="shared" si="24"/>
        <v>28.099276123473146</v>
      </c>
      <c r="V40">
        <f t="shared" si="25"/>
        <v>3.0535536884440972</v>
      </c>
    </row>
    <row r="41" spans="1:22">
      <c r="A41" s="12" t="s">
        <v>39</v>
      </c>
      <c r="B41">
        <f t="shared" si="19"/>
        <v>28.861275281633187</v>
      </c>
      <c r="C41">
        <f t="shared" si="19"/>
        <v>26.127253500736135</v>
      </c>
      <c r="D41">
        <f t="shared" si="19"/>
        <v>26.716128926590176</v>
      </c>
      <c r="E41">
        <f t="shared" si="20"/>
        <v>24.840530270009303</v>
      </c>
      <c r="F41">
        <f t="shared" si="20"/>
        <v>24.355942321813231</v>
      </c>
      <c r="G41">
        <f t="shared" si="20"/>
        <v>23.143246233922326</v>
      </c>
      <c r="H41">
        <f t="shared" si="21"/>
        <v>24.79692756180917</v>
      </c>
      <c r="I41">
        <f t="shared" si="21"/>
        <v>30.820525453620579</v>
      </c>
      <c r="J41">
        <f t="shared" si="21"/>
        <v>28.680375354989689</v>
      </c>
      <c r="K41" s="10"/>
      <c r="L41" s="10"/>
      <c r="M41" s="10"/>
      <c r="N41" s="10"/>
      <c r="O41" s="10"/>
      <c r="P41" s="10"/>
      <c r="Q41">
        <f t="shared" si="17"/>
        <v>27.234885902986502</v>
      </c>
      <c r="R41">
        <f t="shared" si="18"/>
        <v>1.4389407128248071</v>
      </c>
      <c r="S41">
        <f t="shared" si="22"/>
        <v>24.113239608581619</v>
      </c>
      <c r="T41">
        <f t="shared" si="23"/>
        <v>0.87428355242816602</v>
      </c>
      <c r="U41">
        <f t="shared" si="24"/>
        <v>28.099276123473146</v>
      </c>
      <c r="V41">
        <f t="shared" si="25"/>
        <v>3.0535536884440972</v>
      </c>
    </row>
    <row r="42" spans="1:22">
      <c r="A42" s="12" t="s">
        <v>40</v>
      </c>
      <c r="B42">
        <f t="shared" si="19"/>
        <v>28.861275281633187</v>
      </c>
      <c r="C42">
        <f t="shared" si="19"/>
        <v>26.127253500736135</v>
      </c>
      <c r="D42">
        <f t="shared" si="19"/>
        <v>26.716128926590176</v>
      </c>
      <c r="E42">
        <f t="shared" si="20"/>
        <v>24.840530270009303</v>
      </c>
      <c r="F42">
        <f t="shared" si="20"/>
        <v>24.355942321813231</v>
      </c>
      <c r="G42">
        <f t="shared" si="20"/>
        <v>23.143246233922326</v>
      </c>
      <c r="H42">
        <f t="shared" si="21"/>
        <v>24.79692756180917</v>
      </c>
      <c r="I42">
        <f t="shared" si="21"/>
        <v>30.820525453620579</v>
      </c>
      <c r="J42">
        <f t="shared" si="21"/>
        <v>28.680375354989689</v>
      </c>
      <c r="K42" s="10"/>
      <c r="L42" s="10"/>
      <c r="M42" s="10"/>
      <c r="N42" s="10"/>
      <c r="O42" s="10"/>
      <c r="P42" s="10"/>
      <c r="Q42">
        <f t="shared" si="17"/>
        <v>27.234885902986502</v>
      </c>
      <c r="R42">
        <f t="shared" si="18"/>
        <v>1.4389407128248071</v>
      </c>
      <c r="S42">
        <f t="shared" si="22"/>
        <v>24.113239608581619</v>
      </c>
      <c r="T42">
        <f t="shared" si="23"/>
        <v>0.87428355242816602</v>
      </c>
      <c r="U42">
        <f t="shared" si="24"/>
        <v>28.099276123473146</v>
      </c>
      <c r="V42">
        <f t="shared" si="25"/>
        <v>3.0535536884440972</v>
      </c>
    </row>
    <row r="43" spans="1:22">
      <c r="A43" s="12" t="s">
        <v>41</v>
      </c>
      <c r="B43">
        <f t="shared" si="19"/>
        <v>28.861275281633187</v>
      </c>
      <c r="C43">
        <f t="shared" si="19"/>
        <v>26.127253500736135</v>
      </c>
      <c r="D43">
        <f t="shared" si="19"/>
        <v>26.716128926590176</v>
      </c>
      <c r="E43">
        <f t="shared" si="20"/>
        <v>24.840530270009303</v>
      </c>
      <c r="F43">
        <f t="shared" si="20"/>
        <v>24.355942321813231</v>
      </c>
      <c r="G43">
        <f t="shared" si="20"/>
        <v>23.143246233922326</v>
      </c>
      <c r="H43">
        <f t="shared" si="21"/>
        <v>24.79692756180917</v>
      </c>
      <c r="I43">
        <f t="shared" si="21"/>
        <v>30.820525453620579</v>
      </c>
      <c r="J43">
        <f t="shared" si="21"/>
        <v>28.680375354989689</v>
      </c>
      <c r="K43" s="10"/>
      <c r="L43" s="10"/>
      <c r="M43" s="10"/>
      <c r="N43" s="10"/>
      <c r="O43" s="10"/>
      <c r="P43" s="10"/>
      <c r="Q43">
        <f t="shared" si="17"/>
        <v>27.234885902986502</v>
      </c>
      <c r="R43">
        <f t="shared" si="18"/>
        <v>1.4389407128248071</v>
      </c>
      <c r="S43">
        <f t="shared" si="22"/>
        <v>24.113239608581619</v>
      </c>
      <c r="T43">
        <f t="shared" si="23"/>
        <v>0.87428355242816602</v>
      </c>
      <c r="U43">
        <f t="shared" si="24"/>
        <v>28.099276123473146</v>
      </c>
      <c r="V43">
        <f t="shared" si="25"/>
        <v>3.0535536884440972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A928-1B70-FF40-A6F5-BA19C3C354C0}">
  <dimension ref="A1:V43"/>
  <sheetViews>
    <sheetView zoomScale="70" zoomScaleNormal="70" workbookViewId="0">
      <selection activeCell="K30" sqref="K30:M32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0.49470001459121704</v>
      </c>
      <c r="C3" s="2">
        <v>0.48960000276565552</v>
      </c>
      <c r="D3" s="2">
        <v>0.50080001354217529</v>
      </c>
      <c r="E3" s="2">
        <v>0.52619999647140503</v>
      </c>
      <c r="F3" s="2">
        <v>0.51370000839233398</v>
      </c>
      <c r="G3" s="2">
        <v>0.51349997520446777</v>
      </c>
      <c r="H3" s="2">
        <v>0.50760000944137573</v>
      </c>
      <c r="I3" s="2">
        <v>0.50190001726150513</v>
      </c>
      <c r="J3" s="2">
        <v>0.50309997797012329</v>
      </c>
      <c r="K3" s="2">
        <v>0.51840001344680786</v>
      </c>
      <c r="L3" s="2">
        <v>0.52209997177124023</v>
      </c>
      <c r="M3" s="2">
        <v>0.52359998226165771</v>
      </c>
      <c r="N3" s="10"/>
      <c r="O3" s="10"/>
      <c r="P3" s="10"/>
      <c r="Q3" s="10"/>
      <c r="R3" s="10" t="s">
        <v>62</v>
      </c>
      <c r="S3" s="10" t="s">
        <v>63</v>
      </c>
      <c r="T3" s="10"/>
      <c r="U3" s="10"/>
      <c r="V3" s="10"/>
    </row>
    <row r="4" spans="1:22">
      <c r="A4" s="11" t="s">
        <v>1</v>
      </c>
      <c r="B4" s="2">
        <v>0.47249999642372131</v>
      </c>
      <c r="C4" s="2">
        <v>0.47589999437332153</v>
      </c>
      <c r="D4" s="2">
        <v>0.47119998931884766</v>
      </c>
      <c r="E4" s="2">
        <v>0.47089999914169312</v>
      </c>
      <c r="F4" s="2">
        <v>0.49009999632835388</v>
      </c>
      <c r="G4" s="2">
        <v>0.47720000147819519</v>
      </c>
      <c r="H4" s="2">
        <v>0.44830000400543213</v>
      </c>
      <c r="I4" s="2">
        <v>0.46129998564720154</v>
      </c>
      <c r="J4" s="2">
        <v>0.44589999318122864</v>
      </c>
      <c r="K4" s="2">
        <v>0.47189998626708984</v>
      </c>
      <c r="L4" s="2">
        <v>0.48210000991821289</v>
      </c>
      <c r="M4" s="2">
        <v>0.54339998960494995</v>
      </c>
      <c r="N4" s="10"/>
      <c r="O4" s="10"/>
      <c r="P4" s="10"/>
      <c r="Q4" s="10"/>
      <c r="R4" s="10"/>
      <c r="S4" s="10" t="s">
        <v>64</v>
      </c>
      <c r="T4" s="10"/>
      <c r="U4" s="10"/>
      <c r="V4" s="10"/>
    </row>
    <row r="5" spans="1:22">
      <c r="A5" s="11" t="s">
        <v>2</v>
      </c>
      <c r="B5" s="2">
        <v>0.44600000977516174</v>
      </c>
      <c r="C5" s="2">
        <v>0.44209998846054077</v>
      </c>
      <c r="D5" s="2">
        <v>0.44020000100135803</v>
      </c>
      <c r="E5" s="2">
        <v>0.44220000505447388</v>
      </c>
      <c r="F5" s="2">
        <v>0.45140001177787781</v>
      </c>
      <c r="G5" s="2">
        <v>0.45960000157356262</v>
      </c>
      <c r="H5" s="2">
        <v>0.4496999979019165</v>
      </c>
      <c r="I5" s="2">
        <v>0.44690001010894775</v>
      </c>
      <c r="J5" s="2">
        <v>0.43540000915527344</v>
      </c>
      <c r="K5" s="2">
        <v>0.50620001554489136</v>
      </c>
      <c r="L5" s="2">
        <v>0.50059998035430908</v>
      </c>
      <c r="M5" s="2">
        <v>0.51810002326965332</v>
      </c>
      <c r="N5" s="10"/>
      <c r="O5" s="10"/>
      <c r="P5" s="10"/>
      <c r="Q5" s="10"/>
      <c r="R5" s="10"/>
      <c r="S5" s="10" t="s">
        <v>65</v>
      </c>
      <c r="T5" s="10"/>
      <c r="U5" s="10"/>
      <c r="V5" s="10"/>
    </row>
    <row r="6" spans="1:22">
      <c r="A6" s="11" t="s">
        <v>3</v>
      </c>
      <c r="B6" s="2">
        <v>0.41920000314712524</v>
      </c>
      <c r="C6" s="2">
        <v>0.41499999165534973</v>
      </c>
      <c r="D6" s="2">
        <v>0.41859999299049377</v>
      </c>
      <c r="E6" s="2">
        <v>0.4018000066280365</v>
      </c>
      <c r="F6" s="2">
        <v>0.39789998531341553</v>
      </c>
      <c r="G6" s="2">
        <v>0.39160001277923584</v>
      </c>
      <c r="H6" s="2">
        <v>0.43479999899864197</v>
      </c>
      <c r="I6" s="2">
        <v>0.4447999894618988</v>
      </c>
      <c r="J6" s="2">
        <v>0.44089999794960022</v>
      </c>
      <c r="K6" s="2">
        <v>0.47360000014305115</v>
      </c>
      <c r="L6" s="2">
        <v>0.48410001397132874</v>
      </c>
      <c r="M6" s="2">
        <v>0.49619999527931213</v>
      </c>
      <c r="N6" s="10"/>
      <c r="O6" s="10"/>
      <c r="P6" s="10"/>
      <c r="Q6" s="10"/>
      <c r="R6" s="10"/>
      <c r="S6" s="10"/>
      <c r="T6" s="10"/>
      <c r="U6" s="10"/>
      <c r="V6" s="10"/>
    </row>
    <row r="7" spans="1:22">
      <c r="A7" s="11" t="s">
        <v>4</v>
      </c>
      <c r="B7" s="2">
        <v>0.46029999852180481</v>
      </c>
      <c r="C7" s="2">
        <v>0.4650999903678894</v>
      </c>
      <c r="D7" s="2">
        <v>0.45680001378059387</v>
      </c>
      <c r="E7" s="2">
        <v>0.4715999960899353</v>
      </c>
      <c r="F7" s="2">
        <v>0.47269999980926514</v>
      </c>
      <c r="G7" s="2">
        <v>0.48249998688697815</v>
      </c>
      <c r="H7" s="2">
        <v>0.35890001058578491</v>
      </c>
      <c r="I7" s="2">
        <v>0.35710000991821289</v>
      </c>
      <c r="J7" s="2">
        <v>0.35490000247955322</v>
      </c>
      <c r="K7" s="2">
        <v>4.1099999099969864E-2</v>
      </c>
      <c r="L7" s="2">
        <v>4.0300000458955765E-2</v>
      </c>
      <c r="M7" s="2">
        <v>3.9999999105930328E-2</v>
      </c>
      <c r="N7" s="12" t="s">
        <v>47</v>
      </c>
      <c r="O7" s="12">
        <f>AVERAGE(K7:M7)</f>
        <v>4.0466666221618652E-2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0.46149998903274536</v>
      </c>
      <c r="C8" s="2">
        <v>0.45919999480247498</v>
      </c>
      <c r="D8" s="2">
        <v>0.45960000157356262</v>
      </c>
      <c r="E8" s="2">
        <v>0.4862000048160553</v>
      </c>
      <c r="F8" s="2">
        <v>0.49610000848770142</v>
      </c>
      <c r="G8" s="2">
        <v>0.49950000643730164</v>
      </c>
      <c r="H8" s="2">
        <v>0.38999998569488525</v>
      </c>
      <c r="I8" s="2">
        <v>0.39730000495910645</v>
      </c>
      <c r="J8" s="2">
        <v>0.39449998736381531</v>
      </c>
      <c r="K8" s="2">
        <v>0.42559999227523804</v>
      </c>
      <c r="L8" s="2">
        <v>0.43500000238418579</v>
      </c>
      <c r="M8" s="2">
        <v>0.44800001382827759</v>
      </c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0.45320001244544983</v>
      </c>
      <c r="C9" s="2">
        <v>0.47099998593330383</v>
      </c>
      <c r="D9" s="2">
        <v>0.45930001139640808</v>
      </c>
      <c r="E9" s="2">
        <v>0.50940001010894775</v>
      </c>
      <c r="F9" s="2">
        <v>0.506600022315979</v>
      </c>
      <c r="G9" s="2">
        <v>0.50629997253417969</v>
      </c>
      <c r="H9" s="2">
        <v>0.47549998760223389</v>
      </c>
      <c r="I9" s="2">
        <v>0.44519999623298645</v>
      </c>
      <c r="J9" s="2">
        <v>0.48510000109672546</v>
      </c>
      <c r="K9" s="2">
        <v>0.52079999446868896</v>
      </c>
      <c r="L9" s="2">
        <v>0.49219998717308044</v>
      </c>
      <c r="M9" s="2">
        <v>0.49889999628067017</v>
      </c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0.45059999823570251</v>
      </c>
      <c r="C10" s="2">
        <v>0.45669999718666077</v>
      </c>
      <c r="D10" s="2">
        <v>0.45080000162124634</v>
      </c>
      <c r="E10" s="2">
        <v>0.49599999189376831</v>
      </c>
      <c r="F10" s="2">
        <v>0.50120002031326294</v>
      </c>
      <c r="G10" s="2">
        <v>0.49979999661445618</v>
      </c>
      <c r="H10" s="2">
        <v>0.46970000863075256</v>
      </c>
      <c r="I10" s="2">
        <v>0.47269999980926514</v>
      </c>
      <c r="J10" s="2">
        <v>0.44249999523162842</v>
      </c>
      <c r="K10" s="2">
        <v>0.42559999227523804</v>
      </c>
      <c r="L10" s="2">
        <v>0.42219999432563782</v>
      </c>
      <c r="M10" s="2">
        <v>0.44049999117851257</v>
      </c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46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542</v>
      </c>
      <c r="C14" s="2">
        <v>516</v>
      </c>
      <c r="D14" s="2">
        <v>525</v>
      </c>
      <c r="E14" s="2">
        <v>1436</v>
      </c>
      <c r="F14" s="2">
        <v>1363</v>
      </c>
      <c r="G14" s="2">
        <v>1346</v>
      </c>
      <c r="H14" s="2">
        <v>533</v>
      </c>
      <c r="I14" s="2">
        <v>585</v>
      </c>
      <c r="J14" s="2">
        <v>579</v>
      </c>
      <c r="K14" s="2">
        <v>315</v>
      </c>
      <c r="L14" s="2">
        <v>321</v>
      </c>
      <c r="M14" s="2">
        <v>315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619</v>
      </c>
      <c r="C15" s="2">
        <v>604</v>
      </c>
      <c r="D15" s="2">
        <v>584</v>
      </c>
      <c r="E15" s="2">
        <v>1693</v>
      </c>
      <c r="F15" s="2">
        <v>1598</v>
      </c>
      <c r="G15" s="2">
        <v>1425</v>
      </c>
      <c r="H15" s="2">
        <v>582</v>
      </c>
      <c r="I15" s="2">
        <v>656</v>
      </c>
      <c r="J15" s="2">
        <v>618</v>
      </c>
      <c r="K15" s="2">
        <v>1372</v>
      </c>
      <c r="L15" s="2">
        <v>1366</v>
      </c>
      <c r="M15" s="2">
        <v>1537</v>
      </c>
      <c r="N15" s="10"/>
      <c r="O15" s="10"/>
      <c r="P15" s="9" t="s">
        <v>48</v>
      </c>
      <c r="Q15">
        <v>2933.1</v>
      </c>
      <c r="R15">
        <v>20317</v>
      </c>
      <c r="S15">
        <v>2692.5</v>
      </c>
      <c r="T15" s="9"/>
      <c r="U15" s="10"/>
      <c r="V15" s="10"/>
    </row>
    <row r="16" spans="1:22">
      <c r="A16" s="11" t="s">
        <v>2</v>
      </c>
      <c r="B16" s="2">
        <v>726</v>
      </c>
      <c r="C16" s="2">
        <v>691</v>
      </c>
      <c r="D16" s="2">
        <v>681</v>
      </c>
      <c r="E16" s="2">
        <v>2539</v>
      </c>
      <c r="F16" s="2">
        <v>2318</v>
      </c>
      <c r="G16" s="2">
        <v>2349</v>
      </c>
      <c r="H16" s="2">
        <v>667</v>
      </c>
      <c r="I16" s="2">
        <v>722</v>
      </c>
      <c r="J16" s="2">
        <v>693</v>
      </c>
      <c r="K16" s="2">
        <v>8516</v>
      </c>
      <c r="L16" s="2">
        <v>8421</v>
      </c>
      <c r="M16" s="2">
        <v>8695</v>
      </c>
      <c r="N16" s="10"/>
      <c r="O16" s="10"/>
      <c r="P16" s="9" t="s">
        <v>49</v>
      </c>
      <c r="Q16">
        <v>148.69</v>
      </c>
      <c r="R16">
        <v>36.142000000000003</v>
      </c>
      <c r="S16">
        <v>141.33000000000001</v>
      </c>
      <c r="T16" s="9"/>
      <c r="U16" s="10"/>
      <c r="V16" s="10"/>
    </row>
    <row r="17" spans="1:22">
      <c r="A17" s="11" t="s">
        <v>3</v>
      </c>
      <c r="B17" s="2">
        <v>1242</v>
      </c>
      <c r="C17" s="2">
        <v>1233</v>
      </c>
      <c r="D17" s="2">
        <v>1281</v>
      </c>
      <c r="E17" s="2">
        <v>8254</v>
      </c>
      <c r="F17" s="2">
        <v>8061</v>
      </c>
      <c r="G17" s="2">
        <v>7839</v>
      </c>
      <c r="H17" s="2">
        <v>738</v>
      </c>
      <c r="I17" s="2">
        <v>822</v>
      </c>
      <c r="J17" s="2">
        <v>763</v>
      </c>
      <c r="K17" s="2">
        <v>1412</v>
      </c>
      <c r="L17" s="2">
        <v>1392</v>
      </c>
      <c r="M17" s="2">
        <v>1379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1336</v>
      </c>
      <c r="C18" s="2">
        <v>1360</v>
      </c>
      <c r="D18" s="2">
        <v>1393</v>
      </c>
      <c r="E18" s="2">
        <v>10601</v>
      </c>
      <c r="F18" s="2">
        <v>10568</v>
      </c>
      <c r="G18" s="2">
        <v>10657</v>
      </c>
      <c r="H18" s="2">
        <v>989</v>
      </c>
      <c r="I18" s="2">
        <v>1086</v>
      </c>
      <c r="J18" s="2">
        <v>1005</v>
      </c>
      <c r="K18" s="2">
        <v>248</v>
      </c>
      <c r="L18" s="2">
        <v>246</v>
      </c>
      <c r="M18" s="2">
        <v>249</v>
      </c>
      <c r="N18" s="12" t="s">
        <v>47</v>
      </c>
      <c r="O18" s="12">
        <f>AVERAGE(K18:M18)</f>
        <v>247.66666666666666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1444</v>
      </c>
      <c r="C19" s="2">
        <v>1496</v>
      </c>
      <c r="D19" s="2">
        <v>1430</v>
      </c>
      <c r="E19" s="2">
        <v>9478</v>
      </c>
      <c r="F19" s="2">
        <v>8993</v>
      </c>
      <c r="G19" s="2">
        <v>9012</v>
      </c>
      <c r="H19" s="2">
        <v>1232</v>
      </c>
      <c r="I19" s="2">
        <v>1242</v>
      </c>
      <c r="J19" s="2">
        <v>1265</v>
      </c>
      <c r="K19" s="2">
        <v>1434</v>
      </c>
      <c r="L19" s="2">
        <v>1463</v>
      </c>
      <c r="M19" s="2">
        <v>1499</v>
      </c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1390</v>
      </c>
      <c r="C20" s="2">
        <v>1458</v>
      </c>
      <c r="D20" s="2">
        <v>1431</v>
      </c>
      <c r="E20" s="2">
        <v>9185</v>
      </c>
      <c r="F20" s="2">
        <v>8762</v>
      </c>
      <c r="G20" s="2">
        <v>8960</v>
      </c>
      <c r="H20" s="2">
        <v>1451</v>
      </c>
      <c r="I20" s="2">
        <v>1378</v>
      </c>
      <c r="J20" s="2">
        <v>1471</v>
      </c>
      <c r="K20" s="2">
        <v>10247</v>
      </c>
      <c r="L20" s="2">
        <v>9707</v>
      </c>
      <c r="M20" s="2">
        <v>9425</v>
      </c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1374</v>
      </c>
      <c r="C21" s="2">
        <v>1364</v>
      </c>
      <c r="D21" s="2">
        <v>1356</v>
      </c>
      <c r="E21" s="2">
        <v>8510</v>
      </c>
      <c r="F21" s="2">
        <v>8451</v>
      </c>
      <c r="G21" s="2">
        <v>8304</v>
      </c>
      <c r="H21" s="2">
        <v>1426</v>
      </c>
      <c r="I21" s="2">
        <v>1431</v>
      </c>
      <c r="J21" s="2">
        <v>1352</v>
      </c>
      <c r="K21" s="2">
        <v>1277</v>
      </c>
      <c r="L21" s="2">
        <v>1245</v>
      </c>
      <c r="M21" s="2">
        <v>1223</v>
      </c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647.978256968138</v>
      </c>
      <c r="C25" s="9">
        <f t="shared" ref="C25:M28" si="0">(C14-$O$18)/(C3-$O$7)</f>
        <v>597.44693056651715</v>
      </c>
      <c r="D25" s="9">
        <f t="shared" si="0"/>
        <v>602.46196576371472</v>
      </c>
      <c r="E25" s="9">
        <f t="shared" si="0"/>
        <v>2446.4727028763659</v>
      </c>
      <c r="F25" s="9">
        <f t="shared" si="0"/>
        <v>2356.8359072446447</v>
      </c>
      <c r="G25" s="9">
        <f t="shared" si="0"/>
        <v>2321.8942777942002</v>
      </c>
      <c r="H25" s="9">
        <f t="shared" si="0"/>
        <v>610.81774074753184</v>
      </c>
      <c r="I25" s="9">
        <f t="shared" si="0"/>
        <v>731.05537901219918</v>
      </c>
      <c r="J25" s="9">
        <f t="shared" si="0"/>
        <v>716.18996064306714</v>
      </c>
      <c r="K25" s="9">
        <f t="shared" si="0"/>
        <v>140.88435913555892</v>
      </c>
      <c r="L25" s="9">
        <f t="shared" si="0"/>
        <v>152.25968073293464</v>
      </c>
      <c r="M25" s="9">
        <f t="shared" si="0"/>
        <v>139.36801933931042</v>
      </c>
      <c r="N25" s="10"/>
      <c r="O25" s="10"/>
      <c r="P25" s="10"/>
      <c r="Q25">
        <f>AVERAGE(B25:D25)</f>
        <v>615.96238443278992</v>
      </c>
      <c r="R25">
        <f>STDEV(B25:D25)</f>
        <v>27.839714710410064</v>
      </c>
      <c r="S25">
        <f>AVERAGE(E25:G25)</f>
        <v>2375.0676293050701</v>
      </c>
      <c r="T25">
        <f>STDEV(E25:G25)</f>
        <v>64.25918429263362</v>
      </c>
      <c r="U25">
        <f>AVERAGE(H25:J25)</f>
        <v>686.02102680093276</v>
      </c>
      <c r="V25">
        <f>STDEV(H25:J25)</f>
        <v>65.550711977403893</v>
      </c>
    </row>
    <row r="26" spans="1:22">
      <c r="A26" s="12" t="s">
        <v>35</v>
      </c>
      <c r="B26" s="9">
        <f t="shared" ref="B26:M32" si="1">(B15-$O$18)/(B4-$O$7)</f>
        <v>859.50158789745649</v>
      </c>
      <c r="C26" s="9">
        <f t="shared" si="1"/>
        <v>818.34189138868248</v>
      </c>
      <c r="D26" s="9">
        <f t="shared" si="1"/>
        <v>780.83889798656969</v>
      </c>
      <c r="E26" s="9">
        <f t="shared" si="1"/>
        <v>3357.8564269828789</v>
      </c>
      <c r="F26" s="9">
        <f t="shared" si="1"/>
        <v>3003.1878041887762</v>
      </c>
      <c r="G26" s="9">
        <f t="shared" si="1"/>
        <v>2695.7716260465018</v>
      </c>
      <c r="H26" s="9">
        <f t="shared" si="1"/>
        <v>819.77931267246868</v>
      </c>
      <c r="I26" s="9">
        <f t="shared" si="1"/>
        <v>970.29706176946399</v>
      </c>
      <c r="J26" s="9">
        <f t="shared" si="1"/>
        <v>913.42597834890535</v>
      </c>
      <c r="K26" s="9">
        <f t="shared" si="0"/>
        <v>2606.0419561818576</v>
      </c>
      <c r="L26" s="9">
        <f t="shared" si="0"/>
        <v>2532.2665267358921</v>
      </c>
      <c r="M26" s="9">
        <f t="shared" si="0"/>
        <v>2563.6267739423879</v>
      </c>
      <c r="N26" s="10"/>
      <c r="O26" s="10"/>
      <c r="P26" s="10"/>
      <c r="Q26">
        <f>AVERAGE(B26:D26)</f>
        <v>819.56079242423618</v>
      </c>
      <c r="R26">
        <f t="shared" ref="R26:R29" si="2">STDEV(B26:D26)</f>
        <v>39.345507822430484</v>
      </c>
      <c r="S26">
        <f>AVERAGE(E26:G26)</f>
        <v>3018.9386190727187</v>
      </c>
      <c r="T26">
        <f t="shared" ref="T26:T29" si="3">STDEV(E26:G26)</f>
        <v>331.32331193997163</v>
      </c>
      <c r="U26">
        <f t="shared" ref="U26:U29" si="4">AVERAGE(H26:J26)</f>
        <v>901.1674509302793</v>
      </c>
      <c r="V26">
        <f t="shared" ref="V26:V29" si="5">STDEV(H26:J26)</f>
        <v>76.003959233459753</v>
      </c>
    </row>
    <row r="27" spans="1:22">
      <c r="A27" s="12" t="s">
        <v>36</v>
      </c>
      <c r="B27" s="9">
        <f t="shared" si="1"/>
        <v>1179.5166561197414</v>
      </c>
      <c r="C27" s="9">
        <f t="shared" si="1"/>
        <v>1103.8260741463203</v>
      </c>
      <c r="D27" s="9">
        <f t="shared" si="1"/>
        <v>1084.0560334356608</v>
      </c>
      <c r="E27" s="9">
        <f t="shared" si="1"/>
        <v>5703.6175787408656</v>
      </c>
      <c r="F27" s="9">
        <f t="shared" si="1"/>
        <v>5038.1244445637058</v>
      </c>
      <c r="G27" s="9">
        <f t="shared" si="1"/>
        <v>5013.5199376801065</v>
      </c>
      <c r="H27" s="9">
        <f t="shared" si="1"/>
        <v>1024.6803006284099</v>
      </c>
      <c r="I27" s="9">
        <f t="shared" si="1"/>
        <v>1167.0630386684695</v>
      </c>
      <c r="J27" s="9">
        <f t="shared" si="1"/>
        <v>1127.6164479435845</v>
      </c>
      <c r="K27" s="9">
        <f t="shared" si="0"/>
        <v>17753.36326107529</v>
      </c>
      <c r="L27" s="9">
        <f t="shared" si="0"/>
        <v>17762.967997088683</v>
      </c>
      <c r="M27" s="9">
        <f t="shared" si="0"/>
        <v>17685.811111563136</v>
      </c>
      <c r="N27" s="10"/>
      <c r="O27" s="10"/>
      <c r="P27" s="10"/>
      <c r="Q27">
        <f t="shared" ref="Q27:Q29" si="6">AVERAGE(B27:D27)</f>
        <v>1122.4662545672409</v>
      </c>
      <c r="R27">
        <f t="shared" si="2"/>
        <v>50.386256711542408</v>
      </c>
      <c r="S27">
        <f t="shared" ref="S27:S29" si="7">AVERAGE(E27:G27)</f>
        <v>5251.7539869948923</v>
      </c>
      <c r="T27">
        <f t="shared" si="3"/>
        <v>391.51867720317608</v>
      </c>
      <c r="U27">
        <f t="shared" si="4"/>
        <v>1106.4532624134881</v>
      </c>
      <c r="V27">
        <f t="shared" si="5"/>
        <v>73.512729096953166</v>
      </c>
    </row>
    <row r="28" spans="1:22">
      <c r="A28" s="12" t="s">
        <v>37</v>
      </c>
      <c r="B28" s="9">
        <f t="shared" si="1"/>
        <v>2625.4180352993581</v>
      </c>
      <c r="C28" s="9">
        <f t="shared" si="1"/>
        <v>2630.8295321711648</v>
      </c>
      <c r="D28" s="9">
        <f t="shared" si="1"/>
        <v>2732.7221913051144</v>
      </c>
      <c r="E28" s="9">
        <f t="shared" si="1"/>
        <v>22157.748643753795</v>
      </c>
      <c r="F28" s="9">
        <f t="shared" si="1"/>
        <v>21859.555100196729</v>
      </c>
      <c r="G28" s="9">
        <f t="shared" si="1"/>
        <v>21619.516937812903</v>
      </c>
      <c r="H28" s="9">
        <f t="shared" si="1"/>
        <v>1243.4488605876832</v>
      </c>
      <c r="I28" s="9">
        <f t="shared" si="1"/>
        <v>1420.4452127039467</v>
      </c>
      <c r="J28" s="9">
        <f t="shared" si="1"/>
        <v>1286.9391544143596</v>
      </c>
      <c r="K28" s="9">
        <f t="shared" si="0"/>
        <v>2688.1637642429423</v>
      </c>
      <c r="L28" s="9">
        <f t="shared" si="0"/>
        <v>2579.4574261332255</v>
      </c>
      <c r="M28" s="9">
        <f t="shared" si="0"/>
        <v>2482.4458980706067</v>
      </c>
      <c r="N28" s="10"/>
      <c r="O28" s="10"/>
      <c r="P28" s="10"/>
      <c r="Q28">
        <f t="shared" si="6"/>
        <v>2662.9899195918792</v>
      </c>
      <c r="R28">
        <f t="shared" si="2"/>
        <v>60.450503416553538</v>
      </c>
      <c r="S28">
        <f t="shared" si="7"/>
        <v>21878.940227254479</v>
      </c>
      <c r="T28">
        <f t="shared" si="3"/>
        <v>269.63898027417059</v>
      </c>
      <c r="U28">
        <f t="shared" si="4"/>
        <v>1316.9444092353299</v>
      </c>
      <c r="V28">
        <f t="shared" si="5"/>
        <v>92.234286755357985</v>
      </c>
    </row>
    <row r="29" spans="1:22">
      <c r="A29" s="12" t="s">
        <v>38</v>
      </c>
      <c r="B29" s="9">
        <f t="shared" si="1"/>
        <v>2592.2985375424196</v>
      </c>
      <c r="C29" s="9">
        <f t="shared" si="1"/>
        <v>2619.5149322528791</v>
      </c>
      <c r="D29" s="9">
        <f t="shared" si="1"/>
        <v>2751.0007066419112</v>
      </c>
      <c r="E29" s="9">
        <f t="shared" si="1"/>
        <v>24014.226263823322</v>
      </c>
      <c r="F29" s="9">
        <f t="shared" si="1"/>
        <v>23876.764079419663</v>
      </c>
      <c r="G29" s="9">
        <f t="shared" si="1"/>
        <v>23548.752654358606</v>
      </c>
      <c r="H29" s="9">
        <f t="shared" si="1"/>
        <v>2328.0644017152013</v>
      </c>
      <c r="I29" s="9">
        <f t="shared" si="1"/>
        <v>2647.6470340933038</v>
      </c>
      <c r="J29" s="9">
        <f t="shared" si="1"/>
        <v>2408.5656512962132</v>
      </c>
      <c r="K29" s="9"/>
      <c r="L29" s="9"/>
      <c r="M29" s="9"/>
      <c r="N29" s="10"/>
      <c r="O29" s="10"/>
      <c r="P29" s="10"/>
      <c r="Q29">
        <f t="shared" si="6"/>
        <v>2654.2713921457366</v>
      </c>
      <c r="R29">
        <f t="shared" si="2"/>
        <v>84.868152138677814</v>
      </c>
      <c r="S29">
        <f t="shared" si="7"/>
        <v>23813.247665867199</v>
      </c>
      <c r="T29">
        <f t="shared" si="3"/>
        <v>239.14884772867637</v>
      </c>
      <c r="U29">
        <f t="shared" si="4"/>
        <v>2461.4256957015727</v>
      </c>
      <c r="V29">
        <f t="shared" si="5"/>
        <v>166.21944215503729</v>
      </c>
    </row>
    <row r="30" spans="1:22">
      <c r="A30" s="12" t="s">
        <v>39</v>
      </c>
      <c r="B30" s="9">
        <f t="shared" si="1"/>
        <v>2841.4219695147549</v>
      </c>
      <c r="C30" s="9">
        <f t="shared" si="1"/>
        <v>2981.2132164499617</v>
      </c>
      <c r="D30" s="9">
        <f t="shared" si="1"/>
        <v>2820.9002568133465</v>
      </c>
      <c r="E30" s="9">
        <f t="shared" si="1"/>
        <v>20708.195986506227</v>
      </c>
      <c r="F30" s="9">
        <f t="shared" si="1"/>
        <v>19193.795804843001</v>
      </c>
      <c r="G30" s="9">
        <f t="shared" si="1"/>
        <v>19093.021280796933</v>
      </c>
      <c r="H30" s="9">
        <f t="shared" si="1"/>
        <v>2816.1359117828488</v>
      </c>
      <c r="I30" s="9">
        <f t="shared" si="1"/>
        <v>2786.5482996947107</v>
      </c>
      <c r="J30" s="9">
        <f t="shared" si="1"/>
        <v>2873.5524951469861</v>
      </c>
      <c r="K30" s="9">
        <f t="shared" si="1"/>
        <v>3080.3185626376267</v>
      </c>
      <c r="L30" s="9">
        <f t="shared" si="1"/>
        <v>3080.432556483785</v>
      </c>
      <c r="M30" s="9">
        <f t="shared" si="1"/>
        <v>3070.5053725838629</v>
      </c>
      <c r="N30" s="10"/>
      <c r="O30" s="10"/>
      <c r="P30" s="10"/>
      <c r="Q30">
        <f>AVERAGE(B30:D30)</f>
        <v>2881.1784809260207</v>
      </c>
      <c r="R30">
        <f>STDEV(B30:D30)</f>
        <v>87.238159119495165</v>
      </c>
      <c r="S30">
        <f>AVERAGE(E30:G30)</f>
        <v>19665.004357382055</v>
      </c>
      <c r="T30">
        <f>STDEV(E30:G30)</f>
        <v>904.83449176091767</v>
      </c>
      <c r="U30">
        <f>AVERAGE(H30:J30)</f>
        <v>2825.4122355415152</v>
      </c>
      <c r="V30">
        <f>STDEV(H30:J30)</f>
        <v>44.237655265973707</v>
      </c>
    </row>
    <row r="31" spans="1:22">
      <c r="A31" s="12" t="s">
        <v>40</v>
      </c>
      <c r="B31" s="9">
        <f t="shared" si="1"/>
        <v>2767.7272597059059</v>
      </c>
      <c r="C31" s="9">
        <f t="shared" si="1"/>
        <v>2811.241959493068</v>
      </c>
      <c r="D31" s="9">
        <f t="shared" si="1"/>
        <v>2825.3083164605705</v>
      </c>
      <c r="E31" s="9">
        <f t="shared" si="1"/>
        <v>19058.856551434979</v>
      </c>
      <c r="F31" s="9">
        <f t="shared" si="1"/>
        <v>18265.874394128878</v>
      </c>
      <c r="G31" s="9">
        <f t="shared" si="1"/>
        <v>18702.684448002099</v>
      </c>
      <c r="H31" s="9">
        <f t="shared" si="1"/>
        <v>2766.0716413962327</v>
      </c>
      <c r="I31" s="9">
        <f t="shared" si="1"/>
        <v>2792.78539600775</v>
      </c>
      <c r="J31" s="9">
        <f t="shared" si="1"/>
        <v>2751.33067491882</v>
      </c>
      <c r="K31" s="9">
        <f t="shared" si="1"/>
        <v>20817.488076092755</v>
      </c>
      <c r="L31" s="9">
        <f t="shared" si="1"/>
        <v>20940.083218589334</v>
      </c>
      <c r="M31" s="9">
        <f t="shared" si="1"/>
        <v>20018.90510917081</v>
      </c>
      <c r="N31" s="10"/>
      <c r="O31" s="10"/>
      <c r="P31" s="10"/>
      <c r="Q31">
        <f>AVERAGE(B31:D31)</f>
        <v>2801.4258452198483</v>
      </c>
      <c r="R31">
        <f t="shared" ref="R31:R32" si="8">STDEV(B31:D31)</f>
        <v>30.019353737458417</v>
      </c>
      <c r="S31">
        <f>AVERAGE(E31:G31)</f>
        <v>18675.805131188652</v>
      </c>
      <c r="T31">
        <f t="shared" ref="T31:T32" si="9">STDEV(E31:G31)</f>
        <v>397.17382681356031</v>
      </c>
      <c r="U31">
        <f t="shared" ref="U31:U32" si="10">AVERAGE(H31:J31)</f>
        <v>2770.0625707742674</v>
      </c>
      <c r="V31">
        <f t="shared" ref="V31:V32" si="11">STDEV(H31:J31)</f>
        <v>21.013545943404953</v>
      </c>
    </row>
    <row r="32" spans="1:22">
      <c r="A32" s="12" t="s">
        <v>41</v>
      </c>
      <c r="B32" s="9">
        <f t="shared" si="1"/>
        <v>2746.2613872472461</v>
      </c>
      <c r="C32" s="9">
        <f t="shared" si="1"/>
        <v>2681.9892840996195</v>
      </c>
      <c r="D32" s="9">
        <f t="shared" si="1"/>
        <v>2701.0560383886832</v>
      </c>
      <c r="E32" s="9">
        <f t="shared" si="1"/>
        <v>18137.714339872007</v>
      </c>
      <c r="F32" s="9">
        <f t="shared" si="1"/>
        <v>17804.947830413883</v>
      </c>
      <c r="G32" s="9">
        <f t="shared" si="1"/>
        <v>17539.187340146385</v>
      </c>
      <c r="H32" s="9">
        <f t="shared" si="1"/>
        <v>2745.2045703620502</v>
      </c>
      <c r="I32" s="9">
        <f t="shared" si="1"/>
        <v>2737.7188230980846</v>
      </c>
      <c r="J32" s="9">
        <f t="shared" si="1"/>
        <v>2746.8701066468989</v>
      </c>
      <c r="K32" s="9">
        <f t="shared" si="1"/>
        <v>2672.6675249859486</v>
      </c>
      <c r="L32" s="9">
        <f t="shared" si="1"/>
        <v>2612.6441154270092</v>
      </c>
      <c r="M32" s="9">
        <f t="shared" si="1"/>
        <v>2438.1302068732189</v>
      </c>
      <c r="N32" s="10"/>
      <c r="O32" s="10"/>
      <c r="P32" s="10"/>
      <c r="Q32">
        <f t="shared" ref="Q32" si="12">AVERAGE(B32:D32)</f>
        <v>2709.7689032451831</v>
      </c>
      <c r="R32">
        <f t="shared" si="8"/>
        <v>33.010018498336422</v>
      </c>
      <c r="S32">
        <f t="shared" ref="S32" si="13">AVERAGE(E32:G32)</f>
        <v>17827.283170144092</v>
      </c>
      <c r="T32">
        <f t="shared" si="9"/>
        <v>299.88796724908207</v>
      </c>
      <c r="U32">
        <f t="shared" si="10"/>
        <v>2743.2645000356774</v>
      </c>
      <c r="V32">
        <f t="shared" si="11"/>
        <v>4.8743617326940685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17.022544644510518</v>
      </c>
      <c r="C36">
        <f t="shared" ref="C36:D36" si="14">(C25-$Q$16)/$Q$15*100</f>
        <v>15.299748749327236</v>
      </c>
      <c r="D36">
        <f t="shared" si="14"/>
        <v>15.47072945906088</v>
      </c>
      <c r="E36">
        <f>(E25-$R$16)/$R$15*100</f>
        <v>11.863615213251789</v>
      </c>
      <c r="F36">
        <f t="shared" ref="F36:G36" si="15">(F25-$R$16)/$R$15*100</f>
        <v>11.422424114016069</v>
      </c>
      <c r="G36">
        <f t="shared" si="15"/>
        <v>11.25044188509229</v>
      </c>
      <c r="H36">
        <f>(H25-$S$16)/$S$15*100</f>
        <v>17.4368705941516</v>
      </c>
      <c r="I36">
        <f t="shared" ref="I36:J36" si="16">(I25-$S$16)/$S$15*100</f>
        <v>21.902521040378797</v>
      </c>
      <c r="J36">
        <f t="shared" si="16"/>
        <v>21.350416365573523</v>
      </c>
      <c r="K36" s="10"/>
      <c r="L36" s="10"/>
      <c r="M36" s="10"/>
      <c r="N36" s="10"/>
      <c r="O36" s="10"/>
      <c r="P36" s="10"/>
      <c r="Q36">
        <f t="shared" ref="Q36:Q43" si="17">AVERAGE(B36:D36)</f>
        <v>15.931007617632877</v>
      </c>
      <c r="R36">
        <f t="shared" ref="R36:R43" si="18">STDEV(B36:D36)</f>
        <v>0.94915668440933032</v>
      </c>
      <c r="S36">
        <f>AVERAGE(E36:G36)</f>
        <v>11.512160404120047</v>
      </c>
      <c r="T36">
        <f>STDEV(E36:G36)</f>
        <v>0.31628283847336469</v>
      </c>
      <c r="U36">
        <f>AVERAGE(H36:J36)</f>
        <v>20.229936000034641</v>
      </c>
      <c r="V36">
        <f>STDEV(H36:J36)</f>
        <v>2.4345668329583607</v>
      </c>
    </row>
    <row r="37" spans="1:22">
      <c r="A37" s="12" t="s">
        <v>35</v>
      </c>
      <c r="B37">
        <f t="shared" ref="B37:D43" si="19">(B26-$Q$16)/$Q$15*100</f>
        <v>24.234140939533482</v>
      </c>
      <c r="C37">
        <f t="shared" si="19"/>
        <v>22.830857842851678</v>
      </c>
      <c r="D37">
        <f t="shared" si="19"/>
        <v>21.552244996303216</v>
      </c>
      <c r="E37">
        <f t="shared" ref="E37:G43" si="20">(E26-$R$16)/$R$15*100</f>
        <v>16.349433612161633</v>
      </c>
      <c r="F37">
        <f t="shared" si="20"/>
        <v>14.603759433916307</v>
      </c>
      <c r="G37">
        <f t="shared" si="20"/>
        <v>13.09066115098933</v>
      </c>
      <c r="H37">
        <f t="shared" ref="H37:J43" si="21">(H26-$S$16)/$S$15*100</f>
        <v>25.197746060258819</v>
      </c>
      <c r="I37">
        <f t="shared" si="21"/>
        <v>30.788006008150937</v>
      </c>
      <c r="J37">
        <f t="shared" si="21"/>
        <v>28.675802352791287</v>
      </c>
      <c r="K37" s="10"/>
      <c r="L37" s="10"/>
      <c r="M37" s="10"/>
      <c r="N37" s="10"/>
      <c r="O37" s="10"/>
      <c r="P37" s="10"/>
      <c r="Q37">
        <f t="shared" si="17"/>
        <v>22.872414592896124</v>
      </c>
      <c r="R37">
        <f t="shared" si="18"/>
        <v>1.3414308350356468</v>
      </c>
      <c r="S37">
        <f t="shared" ref="S37:S43" si="22">AVERAGE(E37:G37)</f>
        <v>14.681284732355758</v>
      </c>
      <c r="T37">
        <f t="shared" ref="T37:T43" si="23">STDEV(E37:G37)</f>
        <v>1.6307688730618268</v>
      </c>
      <c r="U37">
        <f t="shared" ref="U37:U43" si="24">AVERAGE(H37:J37)</f>
        <v>28.220518140400344</v>
      </c>
      <c r="V37">
        <f t="shared" ref="V37:V43" si="25">STDEV(H37:J37)</f>
        <v>2.822802571344837</v>
      </c>
    </row>
    <row r="38" spans="1:22">
      <c r="A38" s="12" t="s">
        <v>36</v>
      </c>
      <c r="B38">
        <f t="shared" si="19"/>
        <v>35.144613416512946</v>
      </c>
      <c r="C38">
        <f t="shared" si="19"/>
        <v>32.564047395121889</v>
      </c>
      <c r="D38">
        <f t="shared" si="19"/>
        <v>31.890015118327391</v>
      </c>
      <c r="E38">
        <f t="shared" si="20"/>
        <v>27.895238365609419</v>
      </c>
      <c r="F38">
        <f t="shared" si="20"/>
        <v>24.619690134191593</v>
      </c>
      <c r="G38">
        <f t="shared" si="20"/>
        <v>24.498587083132879</v>
      </c>
      <c r="H38">
        <f t="shared" si="21"/>
        <v>32.807810608297487</v>
      </c>
      <c r="I38">
        <f t="shared" si="21"/>
        <v>38.095934583787169</v>
      </c>
      <c r="J38">
        <f t="shared" si="21"/>
        <v>36.630880146465536</v>
      </c>
      <c r="K38" s="10"/>
      <c r="L38" s="10"/>
      <c r="M38" s="10"/>
      <c r="N38" s="10"/>
      <c r="O38" s="10"/>
      <c r="P38" s="10"/>
      <c r="Q38">
        <f t="shared" si="17"/>
        <v>33.199558643320749</v>
      </c>
      <c r="R38">
        <f t="shared" si="18"/>
        <v>1.7178499441390469</v>
      </c>
      <c r="S38">
        <f t="shared" si="22"/>
        <v>25.671171860977964</v>
      </c>
      <c r="T38">
        <f t="shared" si="23"/>
        <v>1.9270496490779934</v>
      </c>
      <c r="U38">
        <f t="shared" si="24"/>
        <v>35.844875112850069</v>
      </c>
      <c r="V38">
        <f t="shared" si="25"/>
        <v>2.7302777751886063</v>
      </c>
    </row>
    <row r="39" spans="1:22">
      <c r="A39" s="12" t="s">
        <v>37</v>
      </c>
      <c r="B39">
        <f t="shared" si="19"/>
        <v>84.440627162366027</v>
      </c>
      <c r="C39">
        <f t="shared" si="19"/>
        <v>84.625124686207926</v>
      </c>
      <c r="D39">
        <f t="shared" si="19"/>
        <v>88.099014397910551</v>
      </c>
      <c r="E39">
        <f t="shared" si="20"/>
        <v>108.88224956319237</v>
      </c>
      <c r="F39">
        <f t="shared" si="20"/>
        <v>107.41454496331511</v>
      </c>
      <c r="G39">
        <f t="shared" si="20"/>
        <v>106.2330803652749</v>
      </c>
      <c r="H39">
        <f t="shared" si="21"/>
        <v>40.932919613284433</v>
      </c>
      <c r="I39">
        <f t="shared" si="21"/>
        <v>47.506600286126158</v>
      </c>
      <c r="J39">
        <f t="shared" si="21"/>
        <v>42.548158009818373</v>
      </c>
      <c r="K39" s="10"/>
      <c r="L39" s="10"/>
      <c r="M39" s="10"/>
      <c r="N39" s="10"/>
      <c r="O39" s="10"/>
      <c r="P39" s="10"/>
      <c r="Q39">
        <f t="shared" si="17"/>
        <v>85.721588748828154</v>
      </c>
      <c r="R39">
        <f t="shared" si="18"/>
        <v>2.0609765577905153</v>
      </c>
      <c r="S39">
        <f t="shared" si="22"/>
        <v>107.50995829726078</v>
      </c>
      <c r="T39">
        <f t="shared" si="23"/>
        <v>1.3271594244926457</v>
      </c>
      <c r="U39">
        <f t="shared" si="24"/>
        <v>43.662559303076314</v>
      </c>
      <c r="V39">
        <f t="shared" si="25"/>
        <v>3.425600250895374</v>
      </c>
    </row>
    <row r="40" spans="1:22">
      <c r="A40" s="12" t="s">
        <v>38</v>
      </c>
      <c r="B40">
        <f t="shared" si="19"/>
        <v>83.311463555365293</v>
      </c>
      <c r="C40">
        <f t="shared" si="19"/>
        <v>84.239369003882558</v>
      </c>
      <c r="D40">
        <f t="shared" si="19"/>
        <v>88.72219517377215</v>
      </c>
      <c r="E40">
        <f t="shared" si="20"/>
        <v>118.01980737226619</v>
      </c>
      <c r="F40">
        <f t="shared" si="20"/>
        <v>117.34322035447981</v>
      </c>
      <c r="G40">
        <f t="shared" si="20"/>
        <v>115.72875254397108</v>
      </c>
      <c r="H40">
        <f t="shared" si="21"/>
        <v>81.215762366395595</v>
      </c>
      <c r="I40">
        <f t="shared" si="21"/>
        <v>93.085126614421682</v>
      </c>
      <c r="J40">
        <f t="shared" si="21"/>
        <v>84.205595219915068</v>
      </c>
      <c r="K40" s="10"/>
      <c r="L40" s="10"/>
      <c r="M40" s="10"/>
      <c r="N40" s="10"/>
      <c r="O40" s="10"/>
      <c r="P40" s="10"/>
      <c r="Q40">
        <f t="shared" si="17"/>
        <v>85.424342577673329</v>
      </c>
      <c r="R40">
        <f t="shared" si="18"/>
        <v>2.8934626210725067</v>
      </c>
      <c r="S40">
        <f t="shared" si="22"/>
        <v>117.03059342357237</v>
      </c>
      <c r="T40">
        <f t="shared" si="23"/>
        <v>1.177087403301061</v>
      </c>
      <c r="U40">
        <f t="shared" si="24"/>
        <v>86.168828066910763</v>
      </c>
      <c r="V40">
        <f t="shared" si="25"/>
        <v>6.1734240354702798</v>
      </c>
    </row>
    <row r="41" spans="1:22">
      <c r="A41" s="12" t="s">
        <v>39</v>
      </c>
      <c r="B41">
        <f t="shared" si="19"/>
        <v>91.80498344805001</v>
      </c>
      <c r="C41">
        <f t="shared" si="19"/>
        <v>96.570973251848272</v>
      </c>
      <c r="D41">
        <f t="shared" si="19"/>
        <v>91.105323951223838</v>
      </c>
      <c r="E41">
        <f t="shared" si="20"/>
        <v>101.7475709332393</v>
      </c>
      <c r="F41">
        <f t="shared" si="20"/>
        <v>94.293713662661816</v>
      </c>
      <c r="G41">
        <f t="shared" si="20"/>
        <v>93.797702814376791</v>
      </c>
      <c r="H41">
        <f t="shared" si="21"/>
        <v>99.342837949223721</v>
      </c>
      <c r="I41">
        <f t="shared" si="21"/>
        <v>98.24394799237551</v>
      </c>
      <c r="J41">
        <f t="shared" si="21"/>
        <v>101.47530158391777</v>
      </c>
      <c r="K41" s="10"/>
      <c r="L41" s="10"/>
      <c r="M41" s="10"/>
      <c r="N41" s="10"/>
      <c r="O41" s="10"/>
      <c r="P41" s="10"/>
      <c r="Q41">
        <f t="shared" si="17"/>
        <v>93.160426883707373</v>
      </c>
      <c r="R41">
        <f t="shared" si="18"/>
        <v>2.9742647410417371</v>
      </c>
      <c r="S41">
        <f t="shared" si="22"/>
        <v>96.612995803425974</v>
      </c>
      <c r="T41">
        <f t="shared" si="23"/>
        <v>4.453583165629369</v>
      </c>
      <c r="U41">
        <f t="shared" si="24"/>
        <v>99.687362508505657</v>
      </c>
      <c r="V41">
        <f t="shared" si="25"/>
        <v>1.642995553053805</v>
      </c>
    </row>
    <row r="42" spans="1:22">
      <c r="A42" s="12" t="s">
        <v>40</v>
      </c>
      <c r="B42">
        <f t="shared" si="19"/>
        <v>89.292463935968968</v>
      </c>
      <c r="C42">
        <f t="shared" si="19"/>
        <v>90.776037622074526</v>
      </c>
      <c r="D42">
        <f t="shared" si="19"/>
        <v>91.255610666549742</v>
      </c>
      <c r="E42">
        <f t="shared" si="20"/>
        <v>93.629544477211098</v>
      </c>
      <c r="F42">
        <f t="shared" si="20"/>
        <v>89.726496993300572</v>
      </c>
      <c r="G42">
        <f t="shared" si="20"/>
        <v>91.876470187538018</v>
      </c>
      <c r="H42">
        <f t="shared" si="21"/>
        <v>97.483440720380045</v>
      </c>
      <c r="I42">
        <f t="shared" si="21"/>
        <v>98.475595023500475</v>
      </c>
      <c r="J42">
        <f t="shared" si="21"/>
        <v>96.935958214255152</v>
      </c>
      <c r="K42" s="10"/>
      <c r="L42" s="10"/>
      <c r="M42" s="10"/>
      <c r="N42" s="10"/>
      <c r="O42" s="10"/>
      <c r="P42" s="10"/>
      <c r="Q42">
        <f t="shared" si="17"/>
        <v>90.441370741531088</v>
      </c>
      <c r="R42">
        <f t="shared" si="18"/>
        <v>1.0234684714963169</v>
      </c>
      <c r="S42">
        <f t="shared" si="22"/>
        <v>91.744170552683229</v>
      </c>
      <c r="T42">
        <f t="shared" si="23"/>
        <v>1.9548842191935834</v>
      </c>
      <c r="U42">
        <f t="shared" si="24"/>
        <v>97.631664652711891</v>
      </c>
      <c r="V42">
        <f t="shared" si="25"/>
        <v>0.78044738879870457</v>
      </c>
    </row>
    <row r="43" spans="1:22">
      <c r="A43" s="12" t="s">
        <v>41</v>
      </c>
      <c r="B43">
        <f t="shared" si="19"/>
        <v>88.560614614136796</v>
      </c>
      <c r="C43">
        <f t="shared" si="19"/>
        <v>86.369345883182277</v>
      </c>
      <c r="D43">
        <f t="shared" si="19"/>
        <v>87.019400579205737</v>
      </c>
      <c r="E43">
        <f t="shared" si="20"/>
        <v>89.095694934645891</v>
      </c>
      <c r="F43">
        <f t="shared" si="20"/>
        <v>87.457822662863038</v>
      </c>
      <c r="G43">
        <f t="shared" si="20"/>
        <v>86.149753113876983</v>
      </c>
      <c r="H43">
        <f t="shared" si="21"/>
        <v>96.708433439630454</v>
      </c>
      <c r="I43">
        <f t="shared" si="21"/>
        <v>96.430411257124788</v>
      </c>
      <c r="J43">
        <f t="shared" si="21"/>
        <v>96.770291797470705</v>
      </c>
      <c r="K43" s="10"/>
      <c r="L43" s="10"/>
      <c r="M43" s="10"/>
      <c r="N43" s="10"/>
      <c r="O43" s="10"/>
      <c r="P43" s="10"/>
      <c r="Q43">
        <f t="shared" si="17"/>
        <v>87.316453692174946</v>
      </c>
      <c r="R43">
        <f t="shared" si="18"/>
        <v>1.1254310626414556</v>
      </c>
      <c r="S43">
        <f t="shared" si="22"/>
        <v>87.567756903795313</v>
      </c>
      <c r="T43">
        <f t="shared" si="23"/>
        <v>1.4760445304379617</v>
      </c>
      <c r="U43">
        <f t="shared" si="24"/>
        <v>96.636378831408649</v>
      </c>
      <c r="V43">
        <f t="shared" si="25"/>
        <v>0.18103479044359508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29AD-614C-A140-A446-337C844FA8C4}">
  <dimension ref="A1:V43"/>
  <sheetViews>
    <sheetView topLeftCell="A3" zoomScale="70" zoomScaleNormal="70" workbookViewId="0">
      <selection activeCell="K30" sqref="K30:M32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0.49950000643730164</v>
      </c>
      <c r="C3" s="2">
        <v>0.49750000238418579</v>
      </c>
      <c r="D3" s="2">
        <v>0.50550001859664917</v>
      </c>
      <c r="E3" s="2">
        <v>0.49750000238418579</v>
      </c>
      <c r="F3" s="2">
        <v>0.50480002164840698</v>
      </c>
      <c r="G3" s="2">
        <v>0.51440000534057617</v>
      </c>
      <c r="H3" s="2">
        <v>0.50639998912811279</v>
      </c>
      <c r="I3" s="2">
        <v>0.51429998874664307</v>
      </c>
      <c r="J3" s="2">
        <v>0.48089998960494995</v>
      </c>
      <c r="K3" s="2">
        <v>0.50309997797012329</v>
      </c>
      <c r="L3" s="2">
        <v>0.51139998435974121</v>
      </c>
      <c r="M3" s="2">
        <v>0.49230000376701355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0.48930001258850098</v>
      </c>
      <c r="C4" s="2">
        <v>0.48899999260902405</v>
      </c>
      <c r="D4" s="2">
        <v>0.49300000071525574</v>
      </c>
      <c r="E4" s="2">
        <v>0.49869999289512634</v>
      </c>
      <c r="F4" s="2">
        <v>0.50970000028610229</v>
      </c>
      <c r="G4" s="2">
        <v>0.50389999151229858</v>
      </c>
      <c r="H4" s="2">
        <v>0.48429998755455017</v>
      </c>
      <c r="I4" s="2">
        <v>0.49120000004768372</v>
      </c>
      <c r="J4" s="2">
        <v>0.49810001254081726</v>
      </c>
      <c r="K4" s="2">
        <v>0.51029998064041138</v>
      </c>
      <c r="L4" s="2">
        <v>0.51789999008178711</v>
      </c>
      <c r="M4" s="2">
        <v>0.50760000944137573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0.50360000133514404</v>
      </c>
      <c r="C5" s="2">
        <v>0.49300000071525574</v>
      </c>
      <c r="D5" s="2">
        <v>0.48930001258850098</v>
      </c>
      <c r="E5" s="2">
        <v>0.49489998817443848</v>
      </c>
      <c r="F5" s="2">
        <v>0.50520002841949463</v>
      </c>
      <c r="G5" s="2">
        <v>0.50609999895095825</v>
      </c>
      <c r="H5" s="2">
        <v>0.48769998550415039</v>
      </c>
      <c r="I5" s="2">
        <v>0.4885999858379364</v>
      </c>
      <c r="J5" s="2">
        <v>0.49020001292228699</v>
      </c>
      <c r="K5" s="2">
        <v>0.49329999089241028</v>
      </c>
      <c r="L5" s="2">
        <v>0.46799999475479126</v>
      </c>
      <c r="M5" s="2">
        <v>0.50470000505447388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0.48269999027252197</v>
      </c>
      <c r="C6" s="2">
        <v>0.47130000591278076</v>
      </c>
      <c r="D6" s="2">
        <v>0.47659999132156372</v>
      </c>
      <c r="E6" s="2">
        <v>0.50249999761581421</v>
      </c>
      <c r="F6" s="2">
        <v>0.5</v>
      </c>
      <c r="G6" s="2">
        <v>0.50150001049041748</v>
      </c>
      <c r="H6" s="2">
        <v>0.48690000176429749</v>
      </c>
      <c r="I6" s="2">
        <v>0.49009999632835388</v>
      </c>
      <c r="J6" s="2">
        <v>0.50120002031326294</v>
      </c>
      <c r="K6" s="2"/>
      <c r="L6" s="2"/>
      <c r="M6" s="2"/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0.48320001363754272</v>
      </c>
      <c r="C7" s="2">
        <v>0.47269999980926514</v>
      </c>
      <c r="D7" s="2">
        <v>0.47220000624656677</v>
      </c>
      <c r="E7" s="2">
        <v>0.49619999527931213</v>
      </c>
      <c r="F7" s="2">
        <v>0.50129997730255127</v>
      </c>
      <c r="G7" s="2">
        <v>0.50419998168945312</v>
      </c>
      <c r="H7" s="2">
        <v>0.49059998989105225</v>
      </c>
      <c r="I7" s="2">
        <v>0.48789998888969421</v>
      </c>
      <c r="J7" s="2">
        <v>0.48120000958442688</v>
      </c>
      <c r="K7" s="2">
        <v>4.0300000458955765E-2</v>
      </c>
      <c r="L7" s="2">
        <v>3.9599999785423279E-2</v>
      </c>
      <c r="M7" s="2">
        <v>3.9400000125169754E-2</v>
      </c>
      <c r="N7" s="12" t="s">
        <v>47</v>
      </c>
      <c r="O7" s="12">
        <f>AVERAGE(K7:M7)</f>
        <v>3.9766666789849602E-2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0.47920000553131104</v>
      </c>
      <c r="C8" s="2">
        <v>0.48420000076293945</v>
      </c>
      <c r="D8" s="2">
        <v>0.48769998550415039</v>
      </c>
      <c r="E8" s="2">
        <v>0.50970000028610229</v>
      </c>
      <c r="F8" s="2">
        <v>0.5098000168800354</v>
      </c>
      <c r="G8" s="2">
        <v>0.52079999446868896</v>
      </c>
      <c r="H8" s="2">
        <v>0.50269997119903564</v>
      </c>
      <c r="I8" s="2">
        <v>0.49250000715255737</v>
      </c>
      <c r="J8" s="2">
        <v>0.44740000367164612</v>
      </c>
      <c r="K8" s="2">
        <v>0.43930000066757202</v>
      </c>
      <c r="L8" s="2">
        <v>0.42930001020431519</v>
      </c>
      <c r="M8" s="2">
        <v>0.43979999423027039</v>
      </c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0.4724000096321106</v>
      </c>
      <c r="C9" s="2">
        <v>0.46939998865127563</v>
      </c>
      <c r="D9" s="2">
        <v>0.47260001301765442</v>
      </c>
      <c r="E9" s="2">
        <v>0.49230000376701355</v>
      </c>
      <c r="F9" s="2">
        <v>0.49459999799728394</v>
      </c>
      <c r="G9" s="2">
        <v>0.49770000576972961</v>
      </c>
      <c r="H9" s="2">
        <v>0.49219998717308044</v>
      </c>
      <c r="I9" s="2">
        <v>0.49340000748634338</v>
      </c>
      <c r="J9" s="2">
        <v>0.49430000782012939</v>
      </c>
      <c r="K9" s="2">
        <v>0.52090001106262207</v>
      </c>
      <c r="L9" s="2">
        <v>0.52499997615814209</v>
      </c>
      <c r="M9" s="2">
        <v>0.48449999094009399</v>
      </c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0.4595000147819519</v>
      </c>
      <c r="C10" s="2">
        <v>0.47569999098777771</v>
      </c>
      <c r="D10" s="2">
        <v>0.47710001468658447</v>
      </c>
      <c r="E10" s="2">
        <v>0.48170000314712524</v>
      </c>
      <c r="F10" s="2">
        <v>0.48609998822212219</v>
      </c>
      <c r="G10" s="2">
        <v>0.49450001120567322</v>
      </c>
      <c r="H10" s="2">
        <v>0.476500004529953</v>
      </c>
      <c r="I10" s="2">
        <v>0.47470000386238098</v>
      </c>
      <c r="J10" s="2">
        <v>0.49790000915527344</v>
      </c>
      <c r="K10" s="2">
        <v>0.48269999027252197</v>
      </c>
      <c r="L10" s="2">
        <v>0.45890000462532043</v>
      </c>
      <c r="M10" s="2">
        <v>0.47459998726844788</v>
      </c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446</v>
      </c>
      <c r="C14" s="2">
        <v>418</v>
      </c>
      <c r="D14" s="2">
        <v>418</v>
      </c>
      <c r="E14" s="2">
        <v>761</v>
      </c>
      <c r="F14" s="2">
        <v>712</v>
      </c>
      <c r="G14" s="2">
        <v>779</v>
      </c>
      <c r="H14" s="2">
        <v>478</v>
      </c>
      <c r="I14" s="2">
        <v>501</v>
      </c>
      <c r="J14" s="2">
        <v>480</v>
      </c>
      <c r="K14" s="2">
        <v>297</v>
      </c>
      <c r="L14" s="2">
        <v>300</v>
      </c>
      <c r="M14" s="2">
        <v>297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641</v>
      </c>
      <c r="C15" s="2">
        <v>601</v>
      </c>
      <c r="D15" s="2">
        <v>595</v>
      </c>
      <c r="E15" s="2">
        <v>2083</v>
      </c>
      <c r="F15" s="2">
        <v>1774</v>
      </c>
      <c r="G15" s="2">
        <v>1468</v>
      </c>
      <c r="H15" s="2">
        <v>1010</v>
      </c>
      <c r="I15" s="2">
        <v>1088</v>
      </c>
      <c r="J15" s="2">
        <v>977</v>
      </c>
      <c r="K15" s="2">
        <v>1389</v>
      </c>
      <c r="L15" s="2">
        <v>1384</v>
      </c>
      <c r="M15" s="2">
        <v>1387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776</v>
      </c>
      <c r="C16" s="2">
        <v>721</v>
      </c>
      <c r="D16" s="2">
        <v>721</v>
      </c>
      <c r="E16" s="2">
        <v>3596</v>
      </c>
      <c r="F16" s="2">
        <v>3456</v>
      </c>
      <c r="G16" s="2">
        <v>3364</v>
      </c>
      <c r="H16" s="2">
        <v>1218</v>
      </c>
      <c r="I16" s="2">
        <v>1241</v>
      </c>
      <c r="J16" s="2">
        <v>1213</v>
      </c>
      <c r="K16" s="2">
        <v>9209</v>
      </c>
      <c r="L16" s="2">
        <v>9466</v>
      </c>
      <c r="M16" s="2">
        <v>9170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1448</v>
      </c>
      <c r="C17" s="2">
        <v>1436</v>
      </c>
      <c r="D17" s="2">
        <v>1452</v>
      </c>
      <c r="E17" s="2">
        <v>9160</v>
      </c>
      <c r="F17" s="2">
        <v>9279</v>
      </c>
      <c r="G17" s="2">
        <v>9223</v>
      </c>
      <c r="H17" s="2">
        <v>1289</v>
      </c>
      <c r="I17" s="2">
        <v>1292</v>
      </c>
      <c r="J17" s="2">
        <v>1288</v>
      </c>
      <c r="K17" s="20"/>
      <c r="L17" s="20"/>
      <c r="M17" s="20"/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1469</v>
      </c>
      <c r="C18" s="2">
        <v>1447</v>
      </c>
      <c r="D18" s="2">
        <v>1390</v>
      </c>
      <c r="E18" s="2">
        <v>9242</v>
      </c>
      <c r="F18" s="2">
        <v>8997</v>
      </c>
      <c r="G18" s="2">
        <v>8783</v>
      </c>
      <c r="H18" s="2">
        <v>1391</v>
      </c>
      <c r="I18" s="2">
        <v>1388</v>
      </c>
      <c r="J18" s="2">
        <v>1353</v>
      </c>
      <c r="K18" s="2">
        <v>236</v>
      </c>
      <c r="L18" s="2">
        <v>237</v>
      </c>
      <c r="M18" s="2">
        <v>235</v>
      </c>
      <c r="N18" s="12" t="s">
        <v>47</v>
      </c>
      <c r="O18" s="12">
        <f>AVERAGE(K18:M18)</f>
        <v>236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1423</v>
      </c>
      <c r="C19" s="2">
        <v>1449</v>
      </c>
      <c r="D19" s="2">
        <v>1436</v>
      </c>
      <c r="E19" s="2">
        <v>9329</v>
      </c>
      <c r="F19" s="2">
        <v>9144</v>
      </c>
      <c r="G19" s="2">
        <v>8845</v>
      </c>
      <c r="H19" s="2">
        <v>1413</v>
      </c>
      <c r="I19" s="2">
        <v>1408</v>
      </c>
      <c r="J19" s="2">
        <v>1329</v>
      </c>
      <c r="K19" s="2">
        <v>1355</v>
      </c>
      <c r="L19" s="2">
        <v>1341</v>
      </c>
      <c r="M19" s="2">
        <v>1332</v>
      </c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1413</v>
      </c>
      <c r="C20" s="2">
        <v>1418</v>
      </c>
      <c r="D20" s="2">
        <v>1421</v>
      </c>
      <c r="E20" s="2">
        <v>9178</v>
      </c>
      <c r="F20" s="2">
        <v>9100</v>
      </c>
      <c r="G20" s="2">
        <v>9248</v>
      </c>
      <c r="H20" s="2">
        <v>1431</v>
      </c>
      <c r="I20" s="2">
        <v>1435</v>
      </c>
      <c r="J20" s="2">
        <v>1418</v>
      </c>
      <c r="K20" s="2">
        <v>9397</v>
      </c>
      <c r="L20" s="2">
        <v>9458</v>
      </c>
      <c r="M20" s="2">
        <v>8909</v>
      </c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1380</v>
      </c>
      <c r="C21" s="2">
        <v>1387</v>
      </c>
      <c r="D21" s="2">
        <v>1380</v>
      </c>
      <c r="E21" s="2">
        <v>8865</v>
      </c>
      <c r="F21" s="2">
        <v>8789</v>
      </c>
      <c r="G21" s="2">
        <v>8999</v>
      </c>
      <c r="H21" s="2">
        <v>1403</v>
      </c>
      <c r="I21" s="2">
        <v>1396</v>
      </c>
      <c r="J21" s="2">
        <v>1377</v>
      </c>
      <c r="K21" s="2">
        <v>1268</v>
      </c>
      <c r="L21" s="2">
        <v>1244</v>
      </c>
      <c r="M21" s="2">
        <v>1183</v>
      </c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456.78653664978737</v>
      </c>
      <c r="C25" s="9">
        <f t="shared" ref="C25:M27" si="0">(C14-$O$18)/(C3-$O$7)</f>
        <v>397.61141662030172</v>
      </c>
      <c r="D25" s="9">
        <f t="shared" si="0"/>
        <v>390.78154762577356</v>
      </c>
      <c r="E25" s="9">
        <f t="shared" si="0"/>
        <v>1146.9560094816395</v>
      </c>
      <c r="F25" s="9">
        <f t="shared" si="0"/>
        <v>1023.5824915070408</v>
      </c>
      <c r="G25" s="9">
        <f t="shared" si="0"/>
        <v>1144.041001540322</v>
      </c>
      <c r="H25" s="9">
        <f t="shared" si="0"/>
        <v>518.60848425345375</v>
      </c>
      <c r="I25" s="9">
        <f t="shared" si="0"/>
        <v>558.44339636095856</v>
      </c>
      <c r="J25" s="9">
        <f t="shared" si="0"/>
        <v>553.12076277282688</v>
      </c>
      <c r="K25" s="9">
        <f t="shared" si="0"/>
        <v>131.65468255371374</v>
      </c>
      <c r="L25" s="9">
        <f t="shared" si="0"/>
        <v>135.69864048147065</v>
      </c>
      <c r="M25" s="9">
        <f t="shared" si="0"/>
        <v>134.79669897353489</v>
      </c>
      <c r="N25" s="10"/>
      <c r="O25" s="10"/>
      <c r="P25" s="10"/>
      <c r="Q25">
        <f>AVERAGE(B25:D25)</f>
        <v>415.05983363195423</v>
      </c>
      <c r="R25">
        <f>STDEV(B25:D25)</f>
        <v>36.297384012824381</v>
      </c>
      <c r="S25">
        <f>AVERAGE(E25:G25)</f>
        <v>1104.8598341763343</v>
      </c>
      <c r="T25">
        <f>STDEV(E25:G25)</f>
        <v>70.403331891046037</v>
      </c>
      <c r="U25">
        <f>AVERAGE(H25:J25)</f>
        <v>543.39088112907973</v>
      </c>
      <c r="V25">
        <f>STDEV(H25:J25)</f>
        <v>21.626557822597523</v>
      </c>
    </row>
    <row r="26" spans="1:22">
      <c r="A26" s="12" t="s">
        <v>35</v>
      </c>
      <c r="B26" s="9">
        <f t="shared" ref="B26:M32" si="1">(B15-$O$18)/(B4-$O$7)</f>
        <v>900.93427725693539</v>
      </c>
      <c r="C26" s="9">
        <f t="shared" si="1"/>
        <v>812.49537605970022</v>
      </c>
      <c r="D26" s="9">
        <f t="shared" si="1"/>
        <v>792.08648863211101</v>
      </c>
      <c r="E26" s="9">
        <f t="shared" si="1"/>
        <v>4024.5497438037619</v>
      </c>
      <c r="F26" s="9">
        <f t="shared" si="1"/>
        <v>3272.8046520076537</v>
      </c>
      <c r="G26" s="9">
        <f t="shared" si="1"/>
        <v>2654.4097016449618</v>
      </c>
      <c r="H26" s="9">
        <f t="shared" si="1"/>
        <v>1741.1518188749949</v>
      </c>
      <c r="I26" s="9">
        <f t="shared" si="1"/>
        <v>1887.3218640090629</v>
      </c>
      <c r="J26" s="9">
        <f t="shared" si="1"/>
        <v>1616.7272289252489</v>
      </c>
      <c r="K26" s="9">
        <f t="shared" si="0"/>
        <v>2450.4109827305128</v>
      </c>
      <c r="L26" s="9">
        <f t="shared" si="0"/>
        <v>2401.0039544954639</v>
      </c>
      <c r="M26" s="9">
        <f t="shared" si="0"/>
        <v>2460.2778277335024</v>
      </c>
      <c r="N26" s="10"/>
      <c r="O26" s="10"/>
      <c r="P26" s="10"/>
      <c r="Q26">
        <f>AVERAGE(B26:D26)</f>
        <v>835.17204731624895</v>
      </c>
      <c r="R26">
        <f t="shared" ref="R26:R29" si="2">STDEV(B26:D26)</f>
        <v>57.858740364674347</v>
      </c>
      <c r="S26">
        <f>AVERAGE(E26:G26)</f>
        <v>3317.2546991521253</v>
      </c>
      <c r="T26">
        <f t="shared" ref="T26:T29" si="3">STDEV(E26:G26)</f>
        <v>686.15070414602974</v>
      </c>
      <c r="U26">
        <f t="shared" ref="U26:U29" si="4">AVERAGE(H26:J26)</f>
        <v>1748.4003039364354</v>
      </c>
      <c r="V26">
        <f t="shared" ref="V26:V29" si="5">STDEV(H26:J26)</f>
        <v>135.44286446985703</v>
      </c>
    </row>
    <row r="27" spans="1:22">
      <c r="A27" s="12" t="s">
        <v>36</v>
      </c>
      <c r="B27" s="9">
        <f t="shared" si="1"/>
        <v>1164.2112797463626</v>
      </c>
      <c r="C27" s="9">
        <f t="shared" si="1"/>
        <v>1070.08898882054</v>
      </c>
      <c r="D27" s="9">
        <f t="shared" si="1"/>
        <v>1078.8966036286756</v>
      </c>
      <c r="E27" s="9">
        <f t="shared" si="1"/>
        <v>7382.4522225231467</v>
      </c>
      <c r="F27" s="9">
        <f t="shared" si="1"/>
        <v>6918.2836157804704</v>
      </c>
      <c r="G27" s="9">
        <f t="shared" si="1"/>
        <v>6707.6483370897877</v>
      </c>
      <c r="H27" s="9">
        <f t="shared" si="1"/>
        <v>2192.2905909715005</v>
      </c>
      <c r="I27" s="9">
        <f t="shared" si="1"/>
        <v>2239.1385785071961</v>
      </c>
      <c r="J27" s="9">
        <f t="shared" si="1"/>
        <v>2169.0223612191012</v>
      </c>
      <c r="K27" s="9">
        <f t="shared" si="0"/>
        <v>19784.654231870449</v>
      </c>
      <c r="L27" s="9">
        <f t="shared" si="0"/>
        <v>21553.670387736929</v>
      </c>
      <c r="M27" s="9">
        <f t="shared" si="0"/>
        <v>19215.657955065959</v>
      </c>
      <c r="N27" s="10"/>
      <c r="O27" s="10"/>
      <c r="P27" s="10"/>
      <c r="Q27">
        <f t="shared" ref="Q27:Q29" si="6">AVERAGE(B27:D27)</f>
        <v>1104.3989573985261</v>
      </c>
      <c r="R27">
        <f t="shared" si="2"/>
        <v>51.985853346206149</v>
      </c>
      <c r="S27">
        <f t="shared" ref="S27:S29" si="7">AVERAGE(E27:G27)</f>
        <v>7002.7947251311343</v>
      </c>
      <c r="T27">
        <f t="shared" si="3"/>
        <v>345.24870260690255</v>
      </c>
      <c r="U27">
        <f t="shared" si="4"/>
        <v>2200.1505102325996</v>
      </c>
      <c r="V27">
        <f t="shared" si="5"/>
        <v>35.7128090436902</v>
      </c>
    </row>
    <row r="28" spans="1:22">
      <c r="A28" s="12" t="s">
        <v>37</v>
      </c>
      <c r="B28" s="9">
        <f t="shared" si="1"/>
        <v>2736.3034925219699</v>
      </c>
      <c r="C28" s="9">
        <f t="shared" si="1"/>
        <v>2780.7816713279603</v>
      </c>
      <c r="D28" s="9">
        <f t="shared" si="1"/>
        <v>2783.6704109137131</v>
      </c>
      <c r="E28" s="9">
        <f t="shared" si="1"/>
        <v>19285.405665658313</v>
      </c>
      <c r="F28" s="9">
        <f t="shared" si="1"/>
        <v>19648.728910886624</v>
      </c>
      <c r="G28" s="9">
        <f t="shared" si="1"/>
        <v>19463.614925388691</v>
      </c>
      <c r="H28" s="9">
        <f t="shared" si="1"/>
        <v>2355.0022278257898</v>
      </c>
      <c r="I28" s="9">
        <f t="shared" si="1"/>
        <v>2344.9297014772924</v>
      </c>
      <c r="J28" s="9">
        <f t="shared" si="1"/>
        <v>2279.852533344495</v>
      </c>
      <c r="K28" s="9"/>
      <c r="L28" s="9"/>
      <c r="M28" s="9"/>
      <c r="N28" s="10"/>
      <c r="O28" s="10"/>
      <c r="P28" s="10"/>
      <c r="Q28">
        <f t="shared" si="6"/>
        <v>2766.9185249212146</v>
      </c>
      <c r="R28">
        <f t="shared" si="2"/>
        <v>26.552709102908278</v>
      </c>
      <c r="S28">
        <f t="shared" si="7"/>
        <v>19465.916500644544</v>
      </c>
      <c r="T28">
        <f t="shared" si="3"/>
        <v>181.67255727627597</v>
      </c>
      <c r="U28">
        <f t="shared" si="4"/>
        <v>2326.5948208825257</v>
      </c>
      <c r="V28">
        <f t="shared" si="5"/>
        <v>40.792095189831201</v>
      </c>
    </row>
    <row r="29" spans="1:22">
      <c r="A29" s="12" t="s">
        <v>38</v>
      </c>
      <c r="B29" s="9">
        <f t="shared" si="1"/>
        <v>2780.5757252250601</v>
      </c>
      <c r="C29" s="9">
        <f t="shared" si="1"/>
        <v>2797.1974150248461</v>
      </c>
      <c r="D29" s="9">
        <f t="shared" si="1"/>
        <v>2668.6194025877262</v>
      </c>
      <c r="E29" s="9">
        <f t="shared" si="1"/>
        <v>19731.249752959084</v>
      </c>
      <c r="F29" s="9">
        <f t="shared" si="1"/>
        <v>18982.378520561608</v>
      </c>
      <c r="G29" s="9">
        <f t="shared" si="1"/>
        <v>18403.072574256657</v>
      </c>
      <c r="H29" s="9">
        <f t="shared" si="1"/>
        <v>2561.9224241343991</v>
      </c>
      <c r="I29" s="9">
        <f t="shared" si="1"/>
        <v>2570.6635574476049</v>
      </c>
      <c r="J29" s="9">
        <f t="shared" si="1"/>
        <v>2530.3933611553221</v>
      </c>
      <c r="K29" s="9"/>
      <c r="L29" s="9"/>
      <c r="M29" s="9"/>
      <c r="N29" s="10"/>
      <c r="O29" s="10"/>
      <c r="P29" s="10"/>
      <c r="Q29">
        <f t="shared" si="6"/>
        <v>2748.7975142792111</v>
      </c>
      <c r="R29">
        <f t="shared" si="2"/>
        <v>69.931876413830139</v>
      </c>
      <c r="S29">
        <f t="shared" si="7"/>
        <v>19038.900282592451</v>
      </c>
      <c r="T29">
        <f t="shared" si="3"/>
        <v>665.89014611554933</v>
      </c>
      <c r="U29">
        <f t="shared" si="4"/>
        <v>2554.3264475791088</v>
      </c>
      <c r="V29">
        <f t="shared" si="5"/>
        <v>21.182453168274431</v>
      </c>
    </row>
    <row r="30" spans="1:22">
      <c r="A30" s="12" t="s">
        <v>39</v>
      </c>
      <c r="B30" s="9">
        <f t="shared" si="1"/>
        <v>2701.2060655196801</v>
      </c>
      <c r="C30" s="9">
        <f t="shared" si="1"/>
        <v>2729.3182290270024</v>
      </c>
      <c r="D30" s="9">
        <f t="shared" si="1"/>
        <v>2678.9701722665995</v>
      </c>
      <c r="E30" s="9">
        <f t="shared" si="1"/>
        <v>19349.553121395056</v>
      </c>
      <c r="F30" s="9">
        <f t="shared" si="1"/>
        <v>18951.846711070208</v>
      </c>
      <c r="G30" s="9">
        <f t="shared" si="1"/>
        <v>17896.888852881679</v>
      </c>
      <c r="H30" s="9">
        <f t="shared" si="1"/>
        <v>2542.4828777487382</v>
      </c>
      <c r="I30" s="9">
        <f t="shared" si="1"/>
        <v>2588.7203249953955</v>
      </c>
      <c r="J30" s="9">
        <f t="shared" si="1"/>
        <v>2681.3312384137575</v>
      </c>
      <c r="K30" s="9">
        <f t="shared" si="1"/>
        <v>2800.7675583396281</v>
      </c>
      <c r="L30" s="9">
        <f t="shared" si="1"/>
        <v>2836.7276349544072</v>
      </c>
      <c r="M30" s="9">
        <f t="shared" si="1"/>
        <v>2739.7717260525833</v>
      </c>
      <c r="N30" s="10"/>
      <c r="O30" s="10"/>
      <c r="P30" s="10"/>
      <c r="Q30">
        <f>AVERAGE(B30:D30)</f>
        <v>2703.1648222710942</v>
      </c>
      <c r="R30">
        <f>STDEV(B30:D30)</f>
        <v>25.231116719154436</v>
      </c>
      <c r="S30">
        <f>AVERAGE(E30:G30)</f>
        <v>18732.762895115648</v>
      </c>
      <c r="T30">
        <f>STDEV(E30:G30)</f>
        <v>750.70410819695473</v>
      </c>
      <c r="U30">
        <f>AVERAGE(H30:J30)</f>
        <v>2604.1781470526307</v>
      </c>
      <c r="V30">
        <f>STDEV(H30:J30)</f>
        <v>70.703076396332818</v>
      </c>
    </row>
    <row r="31" spans="1:22">
      <c r="A31" s="12" t="s">
        <v>40</v>
      </c>
      <c r="B31" s="9">
        <f t="shared" si="1"/>
        <v>2720.5485186774808</v>
      </c>
      <c r="C31" s="9">
        <f t="shared" si="1"/>
        <v>2751.1832529164076</v>
      </c>
      <c r="D31" s="9">
        <f t="shared" si="1"/>
        <v>2737.7742734644148</v>
      </c>
      <c r="E31" s="9">
        <f t="shared" si="1"/>
        <v>19759.870200349986</v>
      </c>
      <c r="F31" s="9">
        <f t="shared" si="1"/>
        <v>19488.457401459491</v>
      </c>
      <c r="G31" s="9">
        <f t="shared" si="1"/>
        <v>19679.720240670129</v>
      </c>
      <c r="H31" s="9">
        <f t="shared" si="1"/>
        <v>2641.2731913462576</v>
      </c>
      <c r="I31" s="9">
        <f t="shared" si="1"/>
        <v>2643.1037854472834</v>
      </c>
      <c r="J31" s="9">
        <f t="shared" si="1"/>
        <v>2600.4693018135677</v>
      </c>
      <c r="K31" s="9">
        <f t="shared" si="1"/>
        <v>19040.459592021722</v>
      </c>
      <c r="L31" s="9">
        <f t="shared" si="1"/>
        <v>19005.290490065046</v>
      </c>
      <c r="M31" s="9">
        <f t="shared" si="1"/>
        <v>19501.574379593822</v>
      </c>
      <c r="N31" s="10"/>
      <c r="O31" s="10"/>
      <c r="P31" s="10"/>
      <c r="Q31">
        <f>AVERAGE(B31:D31)</f>
        <v>2736.5020150194341</v>
      </c>
      <c r="R31">
        <f t="shared" ref="R31:R32" si="8">STDEV(B31:D31)</f>
        <v>15.356943596807781</v>
      </c>
      <c r="S31">
        <f>AVERAGE(E31:G31)</f>
        <v>19642.682614159869</v>
      </c>
      <c r="T31">
        <f t="shared" ref="T31:T32" si="9">STDEV(E31:G31)</f>
        <v>139.44556709887982</v>
      </c>
      <c r="U31">
        <f t="shared" ref="U31:U32" si="10">AVERAGE(H31:J31)</f>
        <v>2628.2820928690362</v>
      </c>
      <c r="V31">
        <f t="shared" ref="V31:V32" si="11">STDEV(H31:J31)</f>
        <v>24.103968105107533</v>
      </c>
    </row>
    <row r="32" spans="1:22">
      <c r="A32" s="12" t="s">
        <v>41</v>
      </c>
      <c r="B32" s="9">
        <f t="shared" si="1"/>
        <v>2725.5399302261908</v>
      </c>
      <c r="C32" s="9">
        <f t="shared" si="1"/>
        <v>2640.312029638294</v>
      </c>
      <c r="D32" s="9">
        <f t="shared" si="1"/>
        <v>2615.8535714274558</v>
      </c>
      <c r="E32" s="9">
        <f t="shared" si="1"/>
        <v>19525.569333887022</v>
      </c>
      <c r="F32" s="9">
        <f t="shared" si="1"/>
        <v>19162.808576679046</v>
      </c>
      <c r="G32" s="9">
        <f t="shared" si="1"/>
        <v>19270.634334628459</v>
      </c>
      <c r="H32" s="9">
        <f t="shared" si="1"/>
        <v>2672.1111011096491</v>
      </c>
      <c r="I32" s="9">
        <f t="shared" si="1"/>
        <v>2667.0753909272153</v>
      </c>
      <c r="J32" s="9">
        <f t="shared" si="1"/>
        <v>2490.5412780235865</v>
      </c>
      <c r="K32" s="9">
        <f t="shared" si="1"/>
        <v>2329.9217857117765</v>
      </c>
      <c r="L32" s="9">
        <f t="shared" si="1"/>
        <v>2404.9625954490084</v>
      </c>
      <c r="M32" s="9">
        <f t="shared" si="1"/>
        <v>2177.8459823586809</v>
      </c>
      <c r="N32" s="10"/>
      <c r="O32" s="10"/>
      <c r="P32" s="10"/>
      <c r="Q32">
        <f t="shared" ref="Q32" si="12">AVERAGE(B32:D32)</f>
        <v>2660.5685104306472</v>
      </c>
      <c r="R32">
        <f t="shared" si="8"/>
        <v>57.580535662664929</v>
      </c>
      <c r="S32">
        <f t="shared" ref="S32" si="13">AVERAGE(E32:G32)</f>
        <v>19319.670748398174</v>
      </c>
      <c r="T32">
        <f t="shared" si="9"/>
        <v>186.28545071763435</v>
      </c>
      <c r="U32">
        <f t="shared" si="10"/>
        <v>2609.9092566868171</v>
      </c>
      <c r="V32">
        <f t="shared" si="11"/>
        <v>103.40636025830057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11.212739707644035</v>
      </c>
      <c r="C36">
        <f t="shared" ref="C36:D36" si="14">(C25-$Q$16)/$Q$15*100</f>
        <v>8.9153013402299095</v>
      </c>
      <c r="D36">
        <f t="shared" si="14"/>
        <v>8.6501357932124705</v>
      </c>
      <c r="E36">
        <f>(E25-$R$16)/$R$15*100</f>
        <v>5.7188652056156863</v>
      </c>
      <c r="F36">
        <f t="shared" ref="F36:G36" si="15">(F25-$R$16)/$R$15*100</f>
        <v>5.0216033203743677</v>
      </c>
      <c r="G36">
        <f t="shared" si="15"/>
        <v>5.7023906496005541</v>
      </c>
      <c r="H36">
        <f>(H25-$S$16)/$S$15*100</f>
        <v>16.60994067869494</v>
      </c>
      <c r="I36">
        <f t="shared" ref="I36:J36" si="16">(I25-$S$16)/$S$15*100</f>
        <v>18.405924092017969</v>
      </c>
      <c r="J36">
        <f t="shared" si="16"/>
        <v>18.165949629072447</v>
      </c>
      <c r="K36" s="10"/>
      <c r="L36" s="10"/>
      <c r="M36" s="10"/>
      <c r="N36" s="10"/>
      <c r="O36" s="10"/>
      <c r="P36" s="10"/>
      <c r="Q36">
        <f t="shared" ref="Q36:Q43" si="17">AVERAGE(B36:D36)</f>
        <v>9.5927256136954711</v>
      </c>
      <c r="R36">
        <f t="shared" ref="R36:R43" si="18">STDEV(B36:D36)</f>
        <v>1.4092240560944471</v>
      </c>
      <c r="S36">
        <f>AVERAGE(E36:G36)</f>
        <v>5.4809530585302015</v>
      </c>
      <c r="T36">
        <f>STDEV(E36:G36)</f>
        <v>0.39789381649737859</v>
      </c>
      <c r="U36">
        <f>AVERAGE(H36:J36)</f>
        <v>17.727271466595116</v>
      </c>
      <c r="V36">
        <f>STDEV(H36:J36)</f>
        <v>0.97504769263289026</v>
      </c>
    </row>
    <row r="37" spans="1:22">
      <c r="A37" s="12" t="s">
        <v>35</v>
      </c>
      <c r="B37">
        <f t="shared" ref="B37:D43" si="19">(B26-$Q$16)/$Q$15*100</f>
        <v>28.456508027213395</v>
      </c>
      <c r="C37">
        <f t="shared" si="19"/>
        <v>25.022920994669416</v>
      </c>
      <c r="D37">
        <f t="shared" si="19"/>
        <v>24.23055824172501</v>
      </c>
      <c r="E37">
        <f t="shared" ref="E37:G43" si="20">(E26-$R$16)/$R$15*100</f>
        <v>21.981969841775527</v>
      </c>
      <c r="F37">
        <f t="shared" si="20"/>
        <v>17.733382231308092</v>
      </c>
      <c r="G37">
        <f t="shared" si="20"/>
        <v>14.238440723663173</v>
      </c>
      <c r="H37">
        <f t="shared" ref="H37:J43" si="21">(H26-$S$16)/$S$15*100</f>
        <v>71.729117172001565</v>
      </c>
      <c r="I37">
        <f t="shared" si="21"/>
        <v>78.31929053241943</v>
      </c>
      <c r="J37">
        <f t="shared" si="21"/>
        <v>66.119352070570287</v>
      </c>
      <c r="K37" s="10"/>
      <c r="L37" s="10"/>
      <c r="M37" s="10"/>
      <c r="N37" s="10"/>
      <c r="O37" s="10"/>
      <c r="P37" s="10"/>
      <c r="Q37">
        <f t="shared" si="17"/>
        <v>25.90332908786927</v>
      </c>
      <c r="R37">
        <f t="shared" si="18"/>
        <v>2.2463307203740479</v>
      </c>
      <c r="S37">
        <f t="shared" ref="S37:S43" si="22">AVERAGE(E37:G37)</f>
        <v>17.984597598915599</v>
      </c>
      <c r="T37">
        <f t="shared" ref="T37:T43" si="23">STDEV(E37:G37)</f>
        <v>3.8778721834860725</v>
      </c>
      <c r="U37">
        <f t="shared" ref="U37:U43" si="24">AVERAGE(H37:J37)</f>
        <v>72.055919924997099</v>
      </c>
      <c r="V37">
        <f t="shared" ref="V37:V43" si="25">STDEV(H37:J37)</f>
        <v>6.1065313106337715</v>
      </c>
    </row>
    <row r="38" spans="1:22">
      <c r="A38" s="12" t="s">
        <v>36</v>
      </c>
      <c r="B38">
        <f t="shared" si="19"/>
        <v>38.678078958976691</v>
      </c>
      <c r="C38">
        <f t="shared" si="19"/>
        <v>35.023837745876463</v>
      </c>
      <c r="D38">
        <f t="shared" si="19"/>
        <v>35.365788082023357</v>
      </c>
      <c r="E38">
        <f t="shared" si="20"/>
        <v>40.959603382633361</v>
      </c>
      <c r="F38">
        <f t="shared" si="20"/>
        <v>38.33629261772618</v>
      </c>
      <c r="G38">
        <f t="shared" si="20"/>
        <v>37.145859257882826</v>
      </c>
      <c r="H38">
        <f t="shared" si="21"/>
        <v>92.069007708363415</v>
      </c>
      <c r="I38">
        <f t="shared" si="21"/>
        <v>94.181180275347003</v>
      </c>
      <c r="J38">
        <f t="shared" si="21"/>
        <v>91.019944148742155</v>
      </c>
      <c r="K38" s="10"/>
      <c r="L38" s="10"/>
      <c r="M38" s="10"/>
      <c r="N38" s="10"/>
      <c r="O38" s="10"/>
      <c r="P38" s="10"/>
      <c r="Q38">
        <f t="shared" si="17"/>
        <v>36.355901595625504</v>
      </c>
      <c r="R38">
        <f t="shared" si="18"/>
        <v>2.0183194217574303</v>
      </c>
      <c r="S38">
        <f t="shared" si="22"/>
        <v>38.813918419414115</v>
      </c>
      <c r="T38">
        <f t="shared" si="23"/>
        <v>1.9512190720408211</v>
      </c>
      <c r="U38">
        <f t="shared" si="24"/>
        <v>92.423377377484186</v>
      </c>
      <c r="V38">
        <f t="shared" si="25"/>
        <v>1.610135664729057</v>
      </c>
    </row>
    <row r="39" spans="1:22">
      <c r="A39" s="12" t="s">
        <v>37</v>
      </c>
      <c r="B39">
        <f t="shared" si="19"/>
        <v>99.713611543346275</v>
      </c>
      <c r="C39">
        <f t="shared" si="19"/>
        <v>101.4404500263214</v>
      </c>
      <c r="D39">
        <f t="shared" si="19"/>
        <v>101.55260359955403</v>
      </c>
      <c r="E39">
        <f t="shared" si="20"/>
        <v>108.23073169242856</v>
      </c>
      <c r="F39">
        <f t="shared" si="20"/>
        <v>110.284101451829</v>
      </c>
      <c r="G39">
        <f t="shared" si="20"/>
        <v>109.23790508301509</v>
      </c>
      <c r="H39">
        <f t="shared" si="21"/>
        <v>99.404969694580245</v>
      </c>
      <c r="I39">
        <f t="shared" si="21"/>
        <v>98.950843168498309</v>
      </c>
      <c r="J39">
        <f t="shared" si="21"/>
        <v>96.016795912736484</v>
      </c>
      <c r="K39" s="10"/>
      <c r="L39" s="10"/>
      <c r="M39" s="10"/>
      <c r="N39" s="10"/>
      <c r="O39" s="10"/>
      <c r="P39" s="10"/>
      <c r="Q39">
        <f t="shared" si="17"/>
        <v>100.90222172307391</v>
      </c>
      <c r="R39">
        <f t="shared" si="18"/>
        <v>1.0308929263077324</v>
      </c>
      <c r="S39">
        <f t="shared" si="22"/>
        <v>109.25091274242423</v>
      </c>
      <c r="T39">
        <f t="shared" si="23"/>
        <v>1.0267466784010224</v>
      </c>
      <c r="U39">
        <f t="shared" si="24"/>
        <v>98.124202925271675</v>
      </c>
      <c r="V39">
        <f t="shared" si="25"/>
        <v>1.8391386469716471</v>
      </c>
    </row>
    <row r="40" spans="1:22">
      <c r="A40" s="12" t="s">
        <v>38</v>
      </c>
      <c r="B40">
        <f t="shared" si="19"/>
        <v>101.43245429301007</v>
      </c>
      <c r="C40">
        <f t="shared" si="19"/>
        <v>102.07778138078372</v>
      </c>
      <c r="D40">
        <f t="shared" si="19"/>
        <v>97.085817548151041</v>
      </c>
      <c r="E40">
        <f t="shared" si="20"/>
        <v>110.7504789926477</v>
      </c>
      <c r="F40">
        <f t="shared" si="20"/>
        <v>106.5181333817204</v>
      </c>
      <c r="G40">
        <f t="shared" si="20"/>
        <v>103.24410859193318</v>
      </c>
      <c r="H40">
        <f t="shared" si="21"/>
        <v>108.73410388342649</v>
      </c>
      <c r="I40">
        <f t="shared" si="21"/>
        <v>109.12820367211926</v>
      </c>
      <c r="J40">
        <f t="shared" si="21"/>
        <v>107.31259518283689</v>
      </c>
      <c r="K40" s="10"/>
      <c r="L40" s="10"/>
      <c r="M40" s="10"/>
      <c r="N40" s="10"/>
      <c r="O40" s="10"/>
      <c r="P40" s="10"/>
      <c r="Q40">
        <f t="shared" si="17"/>
        <v>100.19868440731494</v>
      </c>
      <c r="R40">
        <f t="shared" si="18"/>
        <v>2.7150629504146502</v>
      </c>
      <c r="S40">
        <f t="shared" si="22"/>
        <v>106.83757365543376</v>
      </c>
      <c r="T40">
        <f t="shared" si="23"/>
        <v>3.7633669385981086</v>
      </c>
      <c r="U40">
        <f t="shared" si="24"/>
        <v>108.39163424612754</v>
      </c>
      <c r="V40">
        <f t="shared" si="25"/>
        <v>0.95502493995827309</v>
      </c>
    </row>
    <row r="41" spans="1:22">
      <c r="A41" s="12" t="s">
        <v>39</v>
      </c>
      <c r="B41">
        <f t="shared" si="19"/>
        <v>98.350975094913238</v>
      </c>
      <c r="C41">
        <f t="shared" si="19"/>
        <v>99.442412898513126</v>
      </c>
      <c r="D41">
        <f t="shared" si="19"/>
        <v>97.487679942019639</v>
      </c>
      <c r="E41">
        <f t="shared" si="20"/>
        <v>108.59326959079381</v>
      </c>
      <c r="F41">
        <f t="shared" si="20"/>
        <v>106.34557878981693</v>
      </c>
      <c r="G41">
        <f t="shared" si="20"/>
        <v>100.38334380514115</v>
      </c>
      <c r="H41">
        <f t="shared" si="21"/>
        <v>107.85765905088991</v>
      </c>
      <c r="I41">
        <f t="shared" si="21"/>
        <v>109.94230500430098</v>
      </c>
      <c r="J41">
        <f t="shared" si="21"/>
        <v>114.11772941450667</v>
      </c>
      <c r="K41" s="10"/>
      <c r="L41" s="10"/>
      <c r="M41" s="10"/>
      <c r="N41" s="10"/>
      <c r="O41" s="10"/>
      <c r="P41" s="10"/>
      <c r="Q41">
        <f t="shared" si="17"/>
        <v>98.427022645148668</v>
      </c>
      <c r="R41">
        <f t="shared" si="18"/>
        <v>0.97958289859666792</v>
      </c>
      <c r="S41">
        <f t="shared" si="22"/>
        <v>105.10739739525063</v>
      </c>
      <c r="T41">
        <f t="shared" si="23"/>
        <v>4.2427043528707848</v>
      </c>
      <c r="U41">
        <f t="shared" si="24"/>
        <v>110.63923115656586</v>
      </c>
      <c r="V41">
        <f t="shared" si="25"/>
        <v>3.1876950584460348</v>
      </c>
    </row>
    <row r="42" spans="1:22">
      <c r="A42" s="12" t="s">
        <v>40</v>
      </c>
      <c r="B42">
        <f t="shared" si="19"/>
        <v>99.101934180125056</v>
      </c>
      <c r="C42">
        <f t="shared" si="19"/>
        <v>100.29130927190309</v>
      </c>
      <c r="D42">
        <f t="shared" si="19"/>
        <v>99.770713726925294</v>
      </c>
      <c r="E42">
        <f t="shared" si="20"/>
        <v>110.91223126681351</v>
      </c>
      <c r="F42">
        <f t="shared" si="20"/>
        <v>109.37830564857856</v>
      </c>
      <c r="G42">
        <f t="shared" si="20"/>
        <v>110.45925308392748</v>
      </c>
      <c r="H42">
        <f t="shared" si="21"/>
        <v>112.31168581362749</v>
      </c>
      <c r="I42">
        <f t="shared" si="21"/>
        <v>112.3942193619154</v>
      </c>
      <c r="J42">
        <f t="shared" si="21"/>
        <v>110.47201541089125</v>
      </c>
      <c r="K42" s="10"/>
      <c r="L42" s="10"/>
      <c r="M42" s="10"/>
      <c r="N42" s="10"/>
      <c r="O42" s="10"/>
      <c r="P42" s="10"/>
      <c r="Q42">
        <f t="shared" si="17"/>
        <v>99.721319059651137</v>
      </c>
      <c r="R42">
        <f t="shared" si="18"/>
        <v>0.5962240787672396</v>
      </c>
      <c r="S42">
        <f t="shared" si="22"/>
        <v>110.24992999977319</v>
      </c>
      <c r="T42">
        <f t="shared" si="23"/>
        <v>0.78809521362540025</v>
      </c>
      <c r="U42">
        <f t="shared" si="24"/>
        <v>111.72597352881138</v>
      </c>
      <c r="V42">
        <f t="shared" si="25"/>
        <v>1.0867433771464188</v>
      </c>
    </row>
    <row r="43" spans="1:22">
      <c r="A43" s="12" t="s">
        <v>41</v>
      </c>
      <c r="B43">
        <f t="shared" si="19"/>
        <v>99.295722724936567</v>
      </c>
      <c r="C43">
        <f t="shared" si="19"/>
        <v>95.986800855623486</v>
      </c>
      <c r="D43">
        <f t="shared" si="19"/>
        <v>95.037215957893224</v>
      </c>
      <c r="E43">
        <f t="shared" si="20"/>
        <v>109.58804868253091</v>
      </c>
      <c r="F43">
        <f t="shared" si="20"/>
        <v>107.53785789916948</v>
      </c>
      <c r="G43">
        <f t="shared" si="20"/>
        <v>108.14724954576951</v>
      </c>
      <c r="H43">
        <f t="shared" si="21"/>
        <v>113.70203341341971</v>
      </c>
      <c r="I43">
        <f t="shared" si="21"/>
        <v>113.47499508238121</v>
      </c>
      <c r="J43">
        <f t="shared" si="21"/>
        <v>105.51583760250615</v>
      </c>
      <c r="K43" s="10"/>
      <c r="L43" s="10"/>
      <c r="M43" s="10"/>
      <c r="N43" s="10"/>
      <c r="O43" s="10"/>
      <c r="P43" s="10"/>
      <c r="Q43">
        <f t="shared" si="17"/>
        <v>96.773246512817764</v>
      </c>
      <c r="R43">
        <f t="shared" si="18"/>
        <v>2.235529590506081</v>
      </c>
      <c r="S43">
        <f t="shared" si="22"/>
        <v>108.42438537582331</v>
      </c>
      <c r="T43">
        <f t="shared" si="23"/>
        <v>1.0528170606851601</v>
      </c>
      <c r="U43">
        <f t="shared" si="24"/>
        <v>110.89762203276904</v>
      </c>
      <c r="V43">
        <f t="shared" si="25"/>
        <v>4.6621442857664857</v>
      </c>
    </row>
  </sheetData>
  <mergeCells count="8">
    <mergeCell ref="Q13:S13"/>
    <mergeCell ref="B24:D24"/>
    <mergeCell ref="E24:G24"/>
    <mergeCell ref="H24:J24"/>
    <mergeCell ref="B35:D35"/>
    <mergeCell ref="E35:G35"/>
    <mergeCell ref="H35:J35"/>
    <mergeCell ref="K17:M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1596-0A6A-0B47-8D05-F67A6DF88D86}">
  <dimension ref="A1:V43"/>
  <sheetViews>
    <sheetView zoomScale="70" zoomScaleNormal="70" workbookViewId="0">
      <selection activeCell="M31" sqref="M3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0.49709999561309814</v>
      </c>
      <c r="C3" s="2">
        <v>0.4869999885559082</v>
      </c>
      <c r="D3" s="2">
        <v>0.50510001182556152</v>
      </c>
      <c r="E3" s="2">
        <v>0.50019997358322144</v>
      </c>
      <c r="F3" s="2">
        <v>0.52999997138977051</v>
      </c>
      <c r="G3" s="2">
        <v>0.53329998254776001</v>
      </c>
      <c r="H3" s="2">
        <v>0.51120001077651978</v>
      </c>
      <c r="I3" s="2">
        <v>0.50819998979568481</v>
      </c>
      <c r="J3" s="2">
        <v>0.53320002555847168</v>
      </c>
      <c r="K3" s="2">
        <v>0.56449997425079346</v>
      </c>
      <c r="L3" s="2">
        <v>0.5317000150680542</v>
      </c>
      <c r="M3" s="2">
        <v>0.52590000629425049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0.49759998917579651</v>
      </c>
      <c r="C4" s="2">
        <v>0.48089998960494995</v>
      </c>
      <c r="D4" s="2">
        <v>0.48309999704360962</v>
      </c>
      <c r="E4" s="2">
        <v>0.50029999017715454</v>
      </c>
      <c r="F4" s="2">
        <v>0.4927000105381012</v>
      </c>
      <c r="G4" s="2">
        <v>0.49200001358985901</v>
      </c>
      <c r="H4" s="2">
        <v>0.50080001354217529</v>
      </c>
      <c r="I4" s="2">
        <v>0.48019999265670776</v>
      </c>
      <c r="J4" s="2">
        <v>0.47749999165534973</v>
      </c>
      <c r="K4" s="2">
        <v>0.48219999670982361</v>
      </c>
      <c r="L4" s="2">
        <v>0.55909997224807739</v>
      </c>
      <c r="M4" s="2">
        <v>0.49660000205039978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0.50400000810623169</v>
      </c>
      <c r="C5" s="2">
        <v>0.48609998822212219</v>
      </c>
      <c r="D5" s="2">
        <v>0.49489998817443848</v>
      </c>
      <c r="E5" s="2">
        <v>0.50290000438690186</v>
      </c>
      <c r="F5" s="2">
        <v>0.51130002737045288</v>
      </c>
      <c r="G5" s="2">
        <v>0.50809997320175171</v>
      </c>
      <c r="H5" s="2">
        <v>0.51169997453689575</v>
      </c>
      <c r="I5" s="2">
        <v>0.517799973487854</v>
      </c>
      <c r="J5" s="2">
        <v>0.50620001554489136</v>
      </c>
      <c r="K5" s="2">
        <v>0.51249998807907104</v>
      </c>
      <c r="L5" s="2">
        <v>0.51980000734329224</v>
      </c>
      <c r="M5" s="2">
        <v>0.51990002393722534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0.49759998917579651</v>
      </c>
      <c r="C6" s="2">
        <v>0.49790000915527344</v>
      </c>
      <c r="D6" s="2">
        <v>0.4984000027179718</v>
      </c>
      <c r="E6" s="2">
        <v>0.51929998397827148</v>
      </c>
      <c r="F6" s="2">
        <v>0.52670001983642578</v>
      </c>
      <c r="G6" s="2">
        <v>0.50569999217987061</v>
      </c>
      <c r="H6" s="2">
        <v>0.51520001888275146</v>
      </c>
      <c r="I6" s="2">
        <v>0.49849998950958252</v>
      </c>
      <c r="J6" s="2">
        <v>0.49169999361038208</v>
      </c>
      <c r="K6" s="2">
        <v>0.50379997491836548</v>
      </c>
      <c r="L6" s="2">
        <v>0.53609997034072876</v>
      </c>
      <c r="M6" s="2">
        <v>0.50779998302459717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0.50099998712539673</v>
      </c>
      <c r="C7" s="2">
        <v>0.50540000200271606</v>
      </c>
      <c r="D7" s="2">
        <v>0.50160002708435059</v>
      </c>
      <c r="E7" s="2">
        <v>0.51959997415542603</v>
      </c>
      <c r="F7" s="2">
        <v>0.52700001001358032</v>
      </c>
      <c r="G7" s="2">
        <v>0.52420002222061157</v>
      </c>
      <c r="H7" s="2">
        <v>0.49700000882148743</v>
      </c>
      <c r="I7" s="2">
        <v>0.49610000848770142</v>
      </c>
      <c r="J7" s="2">
        <v>0.49070000648498535</v>
      </c>
      <c r="K7" s="2">
        <v>3.9799999445676804E-2</v>
      </c>
      <c r="L7" s="2">
        <v>3.9400000125169754E-2</v>
      </c>
      <c r="M7" s="2">
        <v>3.9000000804662704E-2</v>
      </c>
      <c r="N7" s="12" t="s">
        <v>47</v>
      </c>
      <c r="O7" s="12">
        <f>AVERAGE(K7:M7)</f>
        <v>3.9400000125169754E-2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0.48759999871253967</v>
      </c>
      <c r="C8" s="2">
        <v>0.51179999113082886</v>
      </c>
      <c r="D8" s="2">
        <v>0.49909999966621399</v>
      </c>
      <c r="E8" s="2">
        <v>0.53979998826980591</v>
      </c>
      <c r="F8" s="2">
        <v>0.49520000815391541</v>
      </c>
      <c r="G8" s="2">
        <v>0.51819998025894165</v>
      </c>
      <c r="H8" s="2">
        <v>0.50169998407363892</v>
      </c>
      <c r="I8" s="2">
        <v>0.49160000681877136</v>
      </c>
      <c r="J8" s="2">
        <v>0.4830000102519989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0.48649999499320984</v>
      </c>
      <c r="C9" s="2">
        <v>0.49020001292228699</v>
      </c>
      <c r="D9" s="2">
        <v>0.49720001220703125</v>
      </c>
      <c r="E9" s="2">
        <v>0.54229998588562012</v>
      </c>
      <c r="F9" s="2">
        <v>0.51050001382827759</v>
      </c>
      <c r="G9" s="2">
        <v>0.49579998850822449</v>
      </c>
      <c r="H9" s="2">
        <v>0.48010000586509705</v>
      </c>
      <c r="I9" s="2">
        <v>0.47830000519752502</v>
      </c>
      <c r="J9" s="2">
        <v>0.46810001134872437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0.49489998817443848</v>
      </c>
      <c r="C10" s="2">
        <v>0.47569999098777771</v>
      </c>
      <c r="D10" s="2">
        <v>0.476500004529953</v>
      </c>
      <c r="E10" s="2">
        <v>0.52079999446868896</v>
      </c>
      <c r="F10" s="2">
        <v>0.52009999752044678</v>
      </c>
      <c r="G10" s="2">
        <v>0.52090001106262207</v>
      </c>
      <c r="H10" s="2">
        <v>0.49520000815391541</v>
      </c>
      <c r="I10" s="2">
        <v>0.48840001225471497</v>
      </c>
      <c r="J10" s="2">
        <v>0.48059999942779541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380</v>
      </c>
      <c r="C14" s="2">
        <v>362</v>
      </c>
      <c r="D14" s="2">
        <v>362</v>
      </c>
      <c r="E14" s="2">
        <v>480</v>
      </c>
      <c r="F14" s="2">
        <v>472</v>
      </c>
      <c r="G14" s="2">
        <v>514</v>
      </c>
      <c r="H14" s="2">
        <v>510</v>
      </c>
      <c r="I14" s="2">
        <v>468</v>
      </c>
      <c r="J14" s="2">
        <v>458</v>
      </c>
      <c r="K14" s="2">
        <v>307</v>
      </c>
      <c r="L14" s="2">
        <v>297</v>
      </c>
      <c r="M14" s="2">
        <v>296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514</v>
      </c>
      <c r="C15" s="2">
        <v>468</v>
      </c>
      <c r="D15" s="2">
        <v>462</v>
      </c>
      <c r="E15" s="2">
        <v>1106</v>
      </c>
      <c r="F15" s="2">
        <v>869</v>
      </c>
      <c r="G15" s="2">
        <v>771</v>
      </c>
      <c r="H15" s="2">
        <v>911</v>
      </c>
      <c r="I15" s="2">
        <v>999</v>
      </c>
      <c r="J15" s="2">
        <v>879</v>
      </c>
      <c r="K15" s="2">
        <v>1314</v>
      </c>
      <c r="L15" s="2">
        <v>1492</v>
      </c>
      <c r="M15" s="2">
        <v>1303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615</v>
      </c>
      <c r="C16" s="2">
        <v>561</v>
      </c>
      <c r="D16" s="2">
        <v>556</v>
      </c>
      <c r="E16" s="2">
        <v>2011</v>
      </c>
      <c r="F16" s="2">
        <v>1883</v>
      </c>
      <c r="G16" s="2">
        <v>1884</v>
      </c>
      <c r="H16" s="2">
        <v>1183</v>
      </c>
      <c r="I16" s="2">
        <v>1271</v>
      </c>
      <c r="J16" s="2">
        <v>1228</v>
      </c>
      <c r="K16" s="2">
        <v>9291</v>
      </c>
      <c r="L16" s="2">
        <v>9478</v>
      </c>
      <c r="M16" s="2">
        <v>9373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1400</v>
      </c>
      <c r="C17" s="2">
        <v>1385</v>
      </c>
      <c r="D17" s="2">
        <v>1388</v>
      </c>
      <c r="E17" s="2">
        <v>9358</v>
      </c>
      <c r="F17" s="2">
        <v>9193</v>
      </c>
      <c r="G17" s="2">
        <v>9118</v>
      </c>
      <c r="H17" s="2">
        <v>1278</v>
      </c>
      <c r="I17" s="2">
        <v>1378</v>
      </c>
      <c r="J17" s="2">
        <v>1325</v>
      </c>
      <c r="K17" s="2">
        <v>1423</v>
      </c>
      <c r="L17" s="2">
        <v>1401</v>
      </c>
      <c r="M17" s="2">
        <v>1413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1399</v>
      </c>
      <c r="C18" s="2">
        <v>1403</v>
      </c>
      <c r="D18" s="2">
        <v>1441</v>
      </c>
      <c r="E18" s="2">
        <v>9185</v>
      </c>
      <c r="F18" s="2">
        <v>9232</v>
      </c>
      <c r="G18" s="2">
        <v>9135</v>
      </c>
      <c r="H18" s="2">
        <v>1428</v>
      </c>
      <c r="I18" s="2">
        <v>1477</v>
      </c>
      <c r="J18" s="2">
        <v>1428</v>
      </c>
      <c r="K18" s="2">
        <v>228</v>
      </c>
      <c r="L18" s="2">
        <v>228</v>
      </c>
      <c r="M18" s="2">
        <v>232</v>
      </c>
      <c r="N18" s="12" t="s">
        <v>47</v>
      </c>
      <c r="O18" s="12">
        <f>AVERAGE(K18:M18)</f>
        <v>229.33333333333334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1383</v>
      </c>
      <c r="C19" s="2">
        <v>1439</v>
      </c>
      <c r="D19" s="2">
        <v>1394</v>
      </c>
      <c r="E19" s="2">
        <v>9196</v>
      </c>
      <c r="F19" s="2">
        <v>8866</v>
      </c>
      <c r="G19" s="2">
        <v>9053</v>
      </c>
      <c r="H19" s="2">
        <v>1431</v>
      </c>
      <c r="I19" s="2">
        <v>1445</v>
      </c>
      <c r="J19" s="2">
        <v>1451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1392</v>
      </c>
      <c r="C20" s="2">
        <v>1394</v>
      </c>
      <c r="D20" s="2">
        <v>1400</v>
      </c>
      <c r="E20" s="2">
        <v>9477</v>
      </c>
      <c r="F20" s="2">
        <v>8893</v>
      </c>
      <c r="G20" s="2">
        <v>8818</v>
      </c>
      <c r="H20" s="2">
        <v>1393</v>
      </c>
      <c r="I20" s="2">
        <v>1413</v>
      </c>
      <c r="J20" s="2">
        <v>1430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1379</v>
      </c>
      <c r="C21" s="2">
        <v>1373</v>
      </c>
      <c r="D21" s="2">
        <v>1369</v>
      </c>
      <c r="E21" s="2">
        <v>8857</v>
      </c>
      <c r="F21" s="2">
        <v>8774</v>
      </c>
      <c r="G21" s="2">
        <v>8944</v>
      </c>
      <c r="H21" s="2">
        <v>1436</v>
      </c>
      <c r="I21" s="2">
        <v>1437</v>
      </c>
      <c r="J21" s="2">
        <v>1423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329.18214584216753</v>
      </c>
      <c r="C25" s="9">
        <f t="shared" ref="C25:M27" si="0">(C14-$O$18)/(C3-$O$7)</f>
        <v>296.39559896279013</v>
      </c>
      <c r="D25" s="9">
        <f t="shared" si="0"/>
        <v>284.87580702922077</v>
      </c>
      <c r="E25" s="9">
        <f t="shared" si="0"/>
        <v>543.98151281466119</v>
      </c>
      <c r="F25" s="9">
        <f t="shared" si="0"/>
        <v>494.63245185513176</v>
      </c>
      <c r="G25" s="9">
        <f t="shared" si="0"/>
        <v>576.36500667679798</v>
      </c>
      <c r="H25" s="9">
        <f t="shared" si="0"/>
        <v>594.88482477816899</v>
      </c>
      <c r="I25" s="9">
        <f t="shared" si="0"/>
        <v>509.10126263954879</v>
      </c>
      <c r="J25" s="9">
        <f t="shared" si="0"/>
        <v>463.07544529997779</v>
      </c>
      <c r="K25" s="9">
        <f t="shared" si="0"/>
        <v>147.90834220853696</v>
      </c>
      <c r="L25" s="9">
        <f t="shared" si="0"/>
        <v>137.45006015187141</v>
      </c>
      <c r="M25" s="9">
        <f t="shared" si="0"/>
        <v>137.03322882075562</v>
      </c>
      <c r="N25" s="10"/>
      <c r="O25" s="10"/>
      <c r="P25" s="10"/>
      <c r="Q25">
        <f>AVERAGE(B25:D25)</f>
        <v>303.48451727805946</v>
      </c>
      <c r="R25">
        <f>STDEV(B25:D25)</f>
        <v>22.988094460227213</v>
      </c>
      <c r="S25">
        <f>AVERAGE(E25:G25)</f>
        <v>538.32632378219694</v>
      </c>
      <c r="T25">
        <f>STDEV(E25:G25)</f>
        <v>41.158698979241876</v>
      </c>
      <c r="U25">
        <f>AVERAGE(H25:J25)</f>
        <v>522.35384423923188</v>
      </c>
      <c r="V25">
        <f>STDEV(H25:J25)</f>
        <v>66.89657180228744</v>
      </c>
    </row>
    <row r="26" spans="1:22">
      <c r="A26" s="12" t="s">
        <v>35</v>
      </c>
      <c r="B26" s="9">
        <f t="shared" ref="B26:J32" si="1">(B15-$O$18)/(B4-$O$7)</f>
        <v>621.27165750589677</v>
      </c>
      <c r="C26" s="9">
        <f t="shared" si="1"/>
        <v>540.58136433454456</v>
      </c>
      <c r="D26" s="9">
        <f t="shared" si="1"/>
        <v>524.3783373508453</v>
      </c>
      <c r="E26" s="9">
        <f t="shared" si="1"/>
        <v>1902.0756901465493</v>
      </c>
      <c r="F26" s="9">
        <f t="shared" si="1"/>
        <v>1411.1331391410413</v>
      </c>
      <c r="G26" s="9">
        <f t="shared" si="1"/>
        <v>1196.7888876541674</v>
      </c>
      <c r="H26" s="9">
        <f t="shared" si="1"/>
        <v>1477.387617781857</v>
      </c>
      <c r="I26" s="9">
        <f t="shared" si="1"/>
        <v>1746.0677851794635</v>
      </c>
      <c r="J26" s="9">
        <f t="shared" si="1"/>
        <v>1482.9186925969439</v>
      </c>
      <c r="K26" s="9">
        <f t="shared" si="0"/>
        <v>2449.5634034163813</v>
      </c>
      <c r="L26" s="9">
        <f t="shared" si="0"/>
        <v>2429.6069547759175</v>
      </c>
      <c r="M26" s="9">
        <f t="shared" si="0"/>
        <v>2348.3522794084611</v>
      </c>
      <c r="N26" s="10"/>
      <c r="O26" s="10"/>
      <c r="P26" s="10"/>
      <c r="Q26">
        <f>AVERAGE(B26:D26)</f>
        <v>562.07711973042888</v>
      </c>
      <c r="R26">
        <f t="shared" ref="R26:R29" si="2">STDEV(B26:D26)</f>
        <v>51.900187838745758</v>
      </c>
      <c r="S26">
        <f>AVERAGE(E26:G26)</f>
        <v>1503.3325723139194</v>
      </c>
      <c r="T26">
        <f t="shared" ref="T26:T29" si="3">STDEV(E26:G26)</f>
        <v>361.57007626535147</v>
      </c>
      <c r="U26">
        <f t="shared" ref="U26:U29" si="4">AVERAGE(H26:J26)</f>
        <v>1568.7913651860881</v>
      </c>
      <c r="V26">
        <f t="shared" ref="V26:V29" si="5">STDEV(H26:J26)</f>
        <v>153.55078968016818</v>
      </c>
    </row>
    <row r="27" spans="1:22">
      <c r="A27" s="12" t="s">
        <v>36</v>
      </c>
      <c r="B27" s="9">
        <f t="shared" si="1"/>
        <v>830.10473534556468</v>
      </c>
      <c r="C27" s="9">
        <f t="shared" si="1"/>
        <v>742.48192412013498</v>
      </c>
      <c r="D27" s="9">
        <f t="shared" si="1"/>
        <v>717.16064816083599</v>
      </c>
      <c r="E27" s="9">
        <f t="shared" si="1"/>
        <v>3843.9409930632578</v>
      </c>
      <c r="F27" s="9">
        <f t="shared" si="1"/>
        <v>3504.2733019532707</v>
      </c>
      <c r="G27" s="9">
        <f t="shared" si="1"/>
        <v>3530.3323271074883</v>
      </c>
      <c r="H27" s="9">
        <f t="shared" si="1"/>
        <v>2019.196947563903</v>
      </c>
      <c r="I27" s="9">
        <f t="shared" si="1"/>
        <v>2177.3969997213171</v>
      </c>
      <c r="J27" s="9">
        <f t="shared" si="1"/>
        <v>2139.3886754025038</v>
      </c>
      <c r="K27" s="9">
        <f t="shared" si="0"/>
        <v>19153.808703012761</v>
      </c>
      <c r="L27" s="9">
        <f t="shared" si="0"/>
        <v>19252.011922779529</v>
      </c>
      <c r="M27" s="9">
        <f t="shared" si="0"/>
        <v>19029.482234205156</v>
      </c>
      <c r="N27" s="10"/>
      <c r="O27" s="10"/>
      <c r="P27" s="10"/>
      <c r="Q27">
        <f t="shared" ref="Q27:Q29" si="6">AVERAGE(B27:D27)</f>
        <v>763.24910254217855</v>
      </c>
      <c r="R27">
        <f t="shared" si="2"/>
        <v>59.266756973936431</v>
      </c>
      <c r="S27">
        <f t="shared" ref="S27:S29" si="7">AVERAGE(E27:G27)</f>
        <v>3626.1822073746721</v>
      </c>
      <c r="T27">
        <f t="shared" si="3"/>
        <v>189.03421583518298</v>
      </c>
      <c r="U27">
        <f t="shared" si="4"/>
        <v>2111.994207562575</v>
      </c>
      <c r="V27">
        <f t="shared" si="5"/>
        <v>82.581213219635032</v>
      </c>
    </row>
    <row r="28" spans="1:22">
      <c r="A28" s="12" t="s">
        <v>37</v>
      </c>
      <c r="B28" s="9">
        <f t="shared" si="1"/>
        <v>2554.9251301647655</v>
      </c>
      <c r="C28" s="9">
        <f t="shared" si="1"/>
        <v>2520.5379365451427</v>
      </c>
      <c r="D28" s="9">
        <f t="shared" si="1"/>
        <v>2524.328235559005</v>
      </c>
      <c r="E28" s="9">
        <f t="shared" si="1"/>
        <v>19022.019116093506</v>
      </c>
      <c r="F28" s="9">
        <f t="shared" si="1"/>
        <v>18394.55428706525</v>
      </c>
      <c r="G28" s="9">
        <f t="shared" si="1"/>
        <v>19062.120562129352</v>
      </c>
      <c r="H28" s="9">
        <f t="shared" si="1"/>
        <v>2204.0071990853753</v>
      </c>
      <c r="I28" s="9">
        <f t="shared" si="1"/>
        <v>2501.9967179848209</v>
      </c>
      <c r="J28" s="9">
        <f t="shared" si="1"/>
        <v>2422.4335229898447</v>
      </c>
      <c r="K28" s="9"/>
      <c r="L28" s="9"/>
      <c r="M28" s="9"/>
      <c r="N28" s="10"/>
      <c r="O28" s="10"/>
      <c r="P28" s="10"/>
      <c r="Q28">
        <f t="shared" si="6"/>
        <v>2533.2637674229713</v>
      </c>
      <c r="R28">
        <f t="shared" si="2"/>
        <v>18.854775748529139</v>
      </c>
      <c r="S28">
        <f t="shared" si="7"/>
        <v>18826.231321762705</v>
      </c>
      <c r="T28">
        <f t="shared" si="3"/>
        <v>374.38059272274108</v>
      </c>
      <c r="U28">
        <f t="shared" si="4"/>
        <v>2376.145813353347</v>
      </c>
      <c r="V28">
        <f t="shared" si="5"/>
        <v>154.29307304939292</v>
      </c>
    </row>
    <row r="29" spans="1:22">
      <c r="A29" s="12" t="s">
        <v>38</v>
      </c>
      <c r="B29" s="9">
        <f t="shared" si="1"/>
        <v>2533.9399904837769</v>
      </c>
      <c r="C29" s="9">
        <f t="shared" si="1"/>
        <v>2518.5979869911639</v>
      </c>
      <c r="D29" s="9">
        <f t="shared" si="1"/>
        <v>2621.5201124894679</v>
      </c>
      <c r="E29" s="9">
        <f t="shared" si="1"/>
        <v>18649.869119114926</v>
      </c>
      <c r="F29" s="9">
        <f t="shared" si="1"/>
        <v>18463.220845149215</v>
      </c>
      <c r="G29" s="9">
        <f t="shared" si="1"/>
        <v>18369.773640219475</v>
      </c>
      <c r="H29" s="9">
        <f t="shared" si="1"/>
        <v>2619.4638196830797</v>
      </c>
      <c r="I29" s="9">
        <f t="shared" si="1"/>
        <v>2731.9173282700276</v>
      </c>
      <c r="J29" s="9">
        <f t="shared" si="1"/>
        <v>2656.0306886213193</v>
      </c>
      <c r="K29" s="9"/>
      <c r="L29" s="9"/>
      <c r="M29" s="9"/>
      <c r="N29" s="10"/>
      <c r="O29" s="10"/>
      <c r="P29" s="10"/>
      <c r="Q29">
        <f t="shared" si="6"/>
        <v>2558.0193633214694</v>
      </c>
      <c r="R29">
        <f t="shared" si="2"/>
        <v>55.525697892639037</v>
      </c>
      <c r="S29">
        <f t="shared" si="7"/>
        <v>18494.287868161206</v>
      </c>
      <c r="T29">
        <f t="shared" si="3"/>
        <v>142.60869280495743</v>
      </c>
      <c r="U29">
        <f t="shared" si="4"/>
        <v>2669.1372788581421</v>
      </c>
      <c r="V29">
        <f t="shared" si="5"/>
        <v>57.361005300689058</v>
      </c>
    </row>
    <row r="30" spans="1:22">
      <c r="A30" s="12" t="s">
        <v>39</v>
      </c>
      <c r="B30" s="9">
        <f t="shared" si="1"/>
        <v>2573.9997106264527</v>
      </c>
      <c r="C30" s="9">
        <f t="shared" si="1"/>
        <v>2560.683085728881</v>
      </c>
      <c r="D30" s="9">
        <f t="shared" si="1"/>
        <v>2533.5363668249897</v>
      </c>
      <c r="E30" s="9">
        <f t="shared" si="1"/>
        <v>17918.998559358341</v>
      </c>
      <c r="F30" s="9">
        <f t="shared" si="1"/>
        <v>18948.368833995242</v>
      </c>
      <c r="G30" s="9">
        <f t="shared" si="1"/>
        <v>18428.711430191419</v>
      </c>
      <c r="H30" s="9">
        <f t="shared" si="1"/>
        <v>2599.3223196836884</v>
      </c>
      <c r="I30" s="9">
        <f t="shared" si="1"/>
        <v>2688.3384534984525</v>
      </c>
      <c r="J30" s="9">
        <f t="shared" si="1"/>
        <v>2753.9825040071155</v>
      </c>
      <c r="K30" s="9"/>
      <c r="L30" s="9"/>
      <c r="M30" s="9"/>
      <c r="N30" s="10"/>
      <c r="O30" s="10"/>
      <c r="P30" s="10"/>
      <c r="Q30">
        <f>AVERAGE(B30:D30)</f>
        <v>2556.073054393441</v>
      </c>
      <c r="R30">
        <f>STDEV(B30:D30)</f>
        <v>20.621829200731721</v>
      </c>
      <c r="S30">
        <f>AVERAGE(E30:G30)</f>
        <v>18432.026274514999</v>
      </c>
      <c r="T30">
        <f>STDEV(E30:G30)</f>
        <v>514.69314326225469</v>
      </c>
      <c r="U30">
        <f>AVERAGE(H30:J30)</f>
        <v>2680.5477590630853</v>
      </c>
      <c r="V30">
        <f>STDEV(H30:J30)</f>
        <v>77.623864523599011</v>
      </c>
    </row>
    <row r="31" spans="1:22">
      <c r="A31" s="12" t="s">
        <v>40</v>
      </c>
      <c r="B31" s="9">
        <f t="shared" si="1"/>
        <v>2600.462267976146</v>
      </c>
      <c r="C31" s="9">
        <f t="shared" si="1"/>
        <v>2583.555087854058</v>
      </c>
      <c r="D31" s="9">
        <f t="shared" si="1"/>
        <v>2557.1573520564566</v>
      </c>
      <c r="E31" s="9">
        <f t="shared" si="1"/>
        <v>18388.679515834523</v>
      </c>
      <c r="F31" s="9">
        <f t="shared" si="1"/>
        <v>18390.291688946116</v>
      </c>
      <c r="G31" s="9">
        <f t="shared" si="1"/>
        <v>18818.288530406866</v>
      </c>
      <c r="H31" s="9">
        <f t="shared" si="1"/>
        <v>2640.4961459278666</v>
      </c>
      <c r="I31" s="9">
        <f t="shared" si="1"/>
        <v>2696.8937183574017</v>
      </c>
      <c r="J31" s="9">
        <f t="shared" si="1"/>
        <v>2800.7152676293117</v>
      </c>
      <c r="K31" s="9"/>
      <c r="L31" s="9"/>
      <c r="M31" s="9"/>
      <c r="N31" s="10"/>
      <c r="O31" s="10"/>
      <c r="P31" s="10"/>
      <c r="Q31">
        <f>AVERAGE(B31:D31)</f>
        <v>2580.3915692955538</v>
      </c>
      <c r="R31">
        <f t="shared" ref="R31:R32" si="8">STDEV(B31:D31)</f>
        <v>21.825096172877306</v>
      </c>
      <c r="S31">
        <f>AVERAGE(E31:G31)</f>
        <v>18532.419911729168</v>
      </c>
      <c r="T31">
        <f t="shared" ref="T31:T32" si="9">STDEV(E31:G31)</f>
        <v>247.57079822559169</v>
      </c>
      <c r="U31">
        <f t="shared" ref="U31:U32" si="10">AVERAGE(H31:J31)</f>
        <v>2712.7017106381932</v>
      </c>
      <c r="V31">
        <f t="shared" ref="V31:V32" si="11">STDEV(H31:J31)</f>
        <v>81.270912414330624</v>
      </c>
    </row>
    <row r="32" spans="1:22">
      <c r="A32" s="12" t="s">
        <v>41</v>
      </c>
      <c r="B32" s="9">
        <f t="shared" si="1"/>
        <v>2523.9664035782898</v>
      </c>
      <c r="C32" s="9">
        <f t="shared" si="1"/>
        <v>2621.2851034113601</v>
      </c>
      <c r="D32" s="9">
        <f t="shared" si="1"/>
        <v>2607.3362049460443</v>
      </c>
      <c r="E32" s="9">
        <f t="shared" si="1"/>
        <v>17922.033170008937</v>
      </c>
      <c r="F32" s="9">
        <f t="shared" si="1"/>
        <v>17775.466430136948</v>
      </c>
      <c r="G32" s="9">
        <f t="shared" si="1"/>
        <v>18098.995781328686</v>
      </c>
      <c r="H32" s="9">
        <f t="shared" si="1"/>
        <v>2647.3599065635967</v>
      </c>
      <c r="I32" s="9">
        <f t="shared" si="1"/>
        <v>2689.6806994255303</v>
      </c>
      <c r="J32" s="9">
        <f t="shared" si="1"/>
        <v>2705.5001553794496</v>
      </c>
      <c r="K32" s="9"/>
      <c r="L32" s="9"/>
      <c r="M32" s="9"/>
      <c r="N32" s="10"/>
      <c r="O32" s="10"/>
      <c r="P32" s="10"/>
      <c r="Q32">
        <f t="shared" ref="Q32" si="12">AVERAGE(B32:D32)</f>
        <v>2584.1959039785647</v>
      </c>
      <c r="R32">
        <f t="shared" si="8"/>
        <v>52.624495065976241</v>
      </c>
      <c r="S32">
        <f t="shared" ref="S32" si="13">AVERAGE(E32:G32)</f>
        <v>17932.16512715819</v>
      </c>
      <c r="T32">
        <f t="shared" si="9"/>
        <v>162.00247741128007</v>
      </c>
      <c r="U32">
        <f t="shared" si="10"/>
        <v>2680.846920456192</v>
      </c>
      <c r="V32">
        <f t="shared" si="11"/>
        <v>30.05992134473507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6.2585761479274584</v>
      </c>
      <c r="C36">
        <f t="shared" ref="C36:D36" si="14">(C25-$Q$16)/$Q$15*100</f>
        <v>4.9856582273863479</v>
      </c>
      <c r="D36">
        <f t="shared" si="14"/>
        <v>4.5384092491059045</v>
      </c>
      <c r="E36">
        <f>(E25-$R$16)/$R$15*100</f>
        <v>2.3110744479182843</v>
      </c>
      <c r="F36">
        <f t="shared" ref="F36:G36" si="15">(F25-$R$16)/$R$15*100</f>
        <v>2.0321716505885146</v>
      </c>
      <c r="G36">
        <f t="shared" si="15"/>
        <v>2.4940940809132925</v>
      </c>
      <c r="H36">
        <f>(H25-$S$16)/$S$15*100</f>
        <v>20.048910044101397</v>
      </c>
      <c r="I36">
        <f t="shared" ref="I36:J36" si="16">(I25-$S$16)/$S$15*100</f>
        <v>16.181301291233037</v>
      </c>
      <c r="J36">
        <f t="shared" si="16"/>
        <v>14.106196812442642</v>
      </c>
      <c r="K36" s="10"/>
      <c r="L36" s="10"/>
      <c r="M36" s="10"/>
      <c r="N36" s="10"/>
      <c r="O36" s="10"/>
      <c r="P36" s="10"/>
      <c r="Q36">
        <f t="shared" ref="Q36:Q43" si="17">AVERAGE(B36:D36)</f>
        <v>5.260881208139903</v>
      </c>
      <c r="R36">
        <f t="shared" ref="R36:R43" si="18">STDEV(B36:D36)</f>
        <v>0.89249891137272752</v>
      </c>
      <c r="S36">
        <f>AVERAGE(E36:G36)</f>
        <v>2.2791133931400305</v>
      </c>
      <c r="T36">
        <f>STDEV(E36:G36)</f>
        <v>0.23261387464248826</v>
      </c>
      <c r="U36">
        <f>AVERAGE(H36:J36)</f>
        <v>16.778802715925689</v>
      </c>
      <c r="V36">
        <f>STDEV(H36:J36)</f>
        <v>3.0160762760274116</v>
      </c>
    </row>
    <row r="37" spans="1:22">
      <c r="A37" s="12" t="s">
        <v>35</v>
      </c>
      <c r="B37">
        <f t="shared" ref="B37:D43" si="19">(B26-$Q$16)/$Q$15*100</f>
        <v>17.598775381678642</v>
      </c>
      <c r="C37">
        <f t="shared" si="19"/>
        <v>14.466023385275637</v>
      </c>
      <c r="D37">
        <f t="shared" si="19"/>
        <v>13.836950628988054</v>
      </c>
      <c r="E37">
        <f t="shared" ref="E37:G43" si="20">(E26-$R$16)/$R$15*100</f>
        <v>9.9865247549821934</v>
      </c>
      <c r="F37">
        <f t="shared" si="20"/>
        <v>7.211897474517019</v>
      </c>
      <c r="G37">
        <f t="shared" si="20"/>
        <v>6.0005023604282099</v>
      </c>
      <c r="H37">
        <f t="shared" ref="H37:J43" si="21">(H26-$S$16)/$S$15*100</f>
        <v>59.837133353555316</v>
      </c>
      <c r="I37">
        <f t="shared" si="21"/>
        <v>71.950756770940643</v>
      </c>
      <c r="J37">
        <f t="shared" si="21"/>
        <v>60.086505527364466</v>
      </c>
      <c r="K37" s="10"/>
      <c r="L37" s="10"/>
      <c r="M37" s="10"/>
      <c r="N37" s="10"/>
      <c r="O37" s="10"/>
      <c r="P37" s="10"/>
      <c r="Q37">
        <f t="shared" si="17"/>
        <v>15.30058313198078</v>
      </c>
      <c r="R37">
        <f t="shared" si="18"/>
        <v>2.0149935100650445</v>
      </c>
      <c r="S37">
        <f t="shared" ref="S37:S43" si="22">AVERAGE(E37:G37)</f>
        <v>7.7329748633091411</v>
      </c>
      <c r="T37">
        <f t="shared" ref="T37:T43" si="23">STDEV(E37:G37)</f>
        <v>2.0434614912702127</v>
      </c>
      <c r="U37">
        <f t="shared" ref="U37:U43" si="24">AVERAGE(H37:J37)</f>
        <v>63.958131883953477</v>
      </c>
      <c r="V37">
        <f t="shared" ref="V37:V43" si="25">STDEV(H37:J37)</f>
        <v>6.9229391199354451</v>
      </c>
    </row>
    <row r="38" spans="1:22">
      <c r="A38" s="12" t="s">
        <v>36</v>
      </c>
      <c r="B38">
        <f t="shared" si="19"/>
        <v>25.706593754923507</v>
      </c>
      <c r="C38">
        <f t="shared" si="19"/>
        <v>22.304690923637651</v>
      </c>
      <c r="D38">
        <f t="shared" si="19"/>
        <v>21.321607646885742</v>
      </c>
      <c r="E38">
        <f t="shared" si="20"/>
        <v>20.961235407840274</v>
      </c>
      <c r="F38">
        <f t="shared" si="20"/>
        <v>19.041558166346054</v>
      </c>
      <c r="G38">
        <f t="shared" si="20"/>
        <v>19.188834221247252</v>
      </c>
      <c r="H38">
        <f t="shared" si="21"/>
        <v>84.264966075919872</v>
      </c>
      <c r="I38">
        <f t="shared" si="21"/>
        <v>91.397520275983638</v>
      </c>
      <c r="J38">
        <f t="shared" si="21"/>
        <v>89.683889783701716</v>
      </c>
      <c r="K38" s="10"/>
      <c r="L38" s="10"/>
      <c r="M38" s="10"/>
      <c r="N38" s="10"/>
      <c r="O38" s="10"/>
      <c r="P38" s="10"/>
      <c r="Q38">
        <f t="shared" si="17"/>
        <v>23.110964108482296</v>
      </c>
      <c r="R38">
        <f t="shared" si="18"/>
        <v>2.3009961165483737</v>
      </c>
      <c r="S38">
        <f t="shared" si="22"/>
        <v>19.730542598477857</v>
      </c>
      <c r="T38">
        <f t="shared" si="23"/>
        <v>1.0683520732179439</v>
      </c>
      <c r="U38">
        <f t="shared" si="24"/>
        <v>88.448792045201742</v>
      </c>
      <c r="V38">
        <f t="shared" si="25"/>
        <v>3.7232287294695752</v>
      </c>
    </row>
    <row r="39" spans="1:22">
      <c r="A39" s="12" t="s">
        <v>37</v>
      </c>
      <c r="B39">
        <f t="shared" si="19"/>
        <v>92.671705950412147</v>
      </c>
      <c r="C39">
        <f t="shared" si="19"/>
        <v>91.336643884968865</v>
      </c>
      <c r="D39">
        <f t="shared" si="19"/>
        <v>91.483799959584005</v>
      </c>
      <c r="E39">
        <f t="shared" si="20"/>
        <v>106.74216749233358</v>
      </c>
      <c r="F39">
        <f t="shared" si="20"/>
        <v>103.19596635619558</v>
      </c>
      <c r="G39">
        <f t="shared" si="20"/>
        <v>106.96880616101137</v>
      </c>
      <c r="H39">
        <f t="shared" si="21"/>
        <v>92.597258750467788</v>
      </c>
      <c r="I39">
        <f t="shared" si="21"/>
        <v>106.03231370535713</v>
      </c>
      <c r="J39">
        <f t="shared" si="21"/>
        <v>102.44515432776578</v>
      </c>
      <c r="K39" s="10"/>
      <c r="L39" s="10"/>
      <c r="M39" s="10"/>
      <c r="N39" s="10"/>
      <c r="O39" s="10"/>
      <c r="P39" s="10"/>
      <c r="Q39">
        <f t="shared" si="17"/>
        <v>91.830716598321672</v>
      </c>
      <c r="R39">
        <f t="shared" si="18"/>
        <v>0.73202530374379904</v>
      </c>
      <c r="S39">
        <f t="shared" si="22"/>
        <v>105.63564666984685</v>
      </c>
      <c r="T39">
        <f t="shared" si="23"/>
        <v>2.1158618329532173</v>
      </c>
      <c r="U39">
        <f t="shared" si="24"/>
        <v>100.35824226119689</v>
      </c>
      <c r="V39">
        <f t="shared" si="25"/>
        <v>6.9564054575921066</v>
      </c>
    </row>
    <row r="40" spans="1:22">
      <c r="A40" s="12" t="s">
        <v>38</v>
      </c>
      <c r="B40">
        <f t="shared" si="19"/>
        <v>91.856970551064848</v>
      </c>
      <c r="C40">
        <f t="shared" si="19"/>
        <v>91.26132651283784</v>
      </c>
      <c r="D40">
        <f t="shared" si="19"/>
        <v>95.257215999125208</v>
      </c>
      <c r="E40">
        <f t="shared" si="20"/>
        <v>104.63891216861605</v>
      </c>
      <c r="F40">
        <f t="shared" si="20"/>
        <v>103.58404456397206</v>
      </c>
      <c r="G40">
        <f t="shared" si="20"/>
        <v>103.05591522674055</v>
      </c>
      <c r="H40">
        <f t="shared" si="21"/>
        <v>111.32839583783047</v>
      </c>
      <c r="I40">
        <f t="shared" si="21"/>
        <v>116.3984368020752</v>
      </c>
      <c r="J40">
        <f t="shared" si="21"/>
        <v>112.97703735894136</v>
      </c>
      <c r="K40" s="10"/>
      <c r="L40" s="10"/>
      <c r="M40" s="10"/>
      <c r="N40" s="10"/>
      <c r="O40" s="10"/>
      <c r="P40" s="10"/>
      <c r="Q40">
        <f t="shared" si="17"/>
        <v>92.791837687675965</v>
      </c>
      <c r="R40">
        <f t="shared" si="18"/>
        <v>2.1557517526357444</v>
      </c>
      <c r="S40">
        <f t="shared" si="22"/>
        <v>103.75962398644288</v>
      </c>
      <c r="T40">
        <f t="shared" si="23"/>
        <v>0.80597204026764024</v>
      </c>
      <c r="U40">
        <f t="shared" si="24"/>
        <v>113.56795666628234</v>
      </c>
      <c r="V40">
        <f t="shared" si="25"/>
        <v>2.5861589405179948</v>
      </c>
    </row>
    <row r="41" spans="1:22">
      <c r="A41" s="12" t="s">
        <v>39</v>
      </c>
      <c r="B41">
        <f t="shared" si="19"/>
        <v>93.412265039657299</v>
      </c>
      <c r="C41">
        <f t="shared" si="19"/>
        <v>92.895255104588315</v>
      </c>
      <c r="D41">
        <f t="shared" si="19"/>
        <v>91.84130010579608</v>
      </c>
      <c r="E41">
        <f t="shared" si="20"/>
        <v>100.50829975900497</v>
      </c>
      <c r="F41">
        <f t="shared" si="20"/>
        <v>106.32592310385012</v>
      </c>
      <c r="G41">
        <f t="shared" si="20"/>
        <v>103.38901000447281</v>
      </c>
      <c r="H41">
        <f t="shared" si="21"/>
        <v>110.42030296139262</v>
      </c>
      <c r="I41">
        <f t="shared" si="21"/>
        <v>114.4336543506967</v>
      </c>
      <c r="J41">
        <f t="shared" si="21"/>
        <v>117.39325987408095</v>
      </c>
      <c r="K41" s="10"/>
      <c r="L41" s="10"/>
      <c r="M41" s="10"/>
      <c r="N41" s="10"/>
      <c r="O41" s="10"/>
      <c r="P41" s="10"/>
      <c r="Q41">
        <f t="shared" si="17"/>
        <v>92.716273416680565</v>
      </c>
      <c r="R41">
        <f t="shared" si="18"/>
        <v>0.80063008893628707</v>
      </c>
      <c r="S41">
        <f t="shared" si="22"/>
        <v>103.4077442891093</v>
      </c>
      <c r="T41">
        <f t="shared" si="23"/>
        <v>2.9088569190813485</v>
      </c>
      <c r="U41">
        <f t="shared" si="24"/>
        <v>114.08240572872343</v>
      </c>
      <c r="V41">
        <f t="shared" si="25"/>
        <v>3.4997233779801213</v>
      </c>
    </row>
    <row r="42" spans="1:22">
      <c r="A42" s="12" t="s">
        <v>40</v>
      </c>
      <c r="B42">
        <f t="shared" si="19"/>
        <v>94.439657878485306</v>
      </c>
      <c r="C42">
        <f t="shared" si="19"/>
        <v>93.783246801027218</v>
      </c>
      <c r="D42">
        <f t="shared" si="19"/>
        <v>92.758370619888069</v>
      </c>
      <c r="E42">
        <f t="shared" si="20"/>
        <v>103.16276430334872</v>
      </c>
      <c r="F42">
        <f t="shared" si="20"/>
        <v>103.17187571462708</v>
      </c>
      <c r="G42">
        <f t="shared" si="20"/>
        <v>105.59075692555027</v>
      </c>
      <c r="H42">
        <f t="shared" si="21"/>
        <v>112.2766522059453</v>
      </c>
      <c r="I42">
        <f t="shared" si="21"/>
        <v>114.81937413694328</v>
      </c>
      <c r="J42">
        <f t="shared" si="21"/>
        <v>119.50023749455869</v>
      </c>
      <c r="K42" s="10"/>
      <c r="L42" s="10"/>
      <c r="M42" s="10"/>
      <c r="N42" s="10"/>
      <c r="O42" s="10"/>
      <c r="P42" s="10"/>
      <c r="Q42">
        <f t="shared" si="17"/>
        <v>93.660425099800193</v>
      </c>
      <c r="R42">
        <f t="shared" si="18"/>
        <v>0.8473462038621391</v>
      </c>
      <c r="S42">
        <f t="shared" si="22"/>
        <v>103.97513231450868</v>
      </c>
      <c r="T42">
        <f t="shared" si="23"/>
        <v>1.3991793728133313</v>
      </c>
      <c r="U42">
        <f t="shared" si="24"/>
        <v>115.53208794581576</v>
      </c>
      <c r="V42">
        <f t="shared" si="25"/>
        <v>3.6641529492484466</v>
      </c>
    </row>
    <row r="43" spans="1:22">
      <c r="A43" s="12" t="s">
        <v>41</v>
      </c>
      <c r="B43">
        <f t="shared" si="19"/>
        <v>91.469752051026518</v>
      </c>
      <c r="C43">
        <f t="shared" si="19"/>
        <v>95.248091913319115</v>
      </c>
      <c r="D43">
        <f t="shared" si="19"/>
        <v>94.70653433808458</v>
      </c>
      <c r="E43">
        <f t="shared" si="20"/>
        <v>100.52545026567728</v>
      </c>
      <c r="F43">
        <f t="shared" si="20"/>
        <v>99.697108794715433</v>
      </c>
      <c r="G43">
        <f t="shared" si="20"/>
        <v>101.52557805656541</v>
      </c>
      <c r="H43">
        <f t="shared" si="21"/>
        <v>112.58610940322799</v>
      </c>
      <c r="I43">
        <f t="shared" si="21"/>
        <v>114.49417039790488</v>
      </c>
      <c r="J43">
        <f t="shared" si="21"/>
        <v>115.20740105407799</v>
      </c>
      <c r="K43" s="10"/>
      <c r="L43" s="10"/>
      <c r="M43" s="10"/>
      <c r="N43" s="10"/>
      <c r="O43" s="10"/>
      <c r="P43" s="10"/>
      <c r="Q43">
        <f t="shared" si="17"/>
        <v>93.808126100810071</v>
      </c>
      <c r="R43">
        <f t="shared" si="18"/>
        <v>2.0431143015869986</v>
      </c>
      <c r="S43">
        <f t="shared" si="22"/>
        <v>100.58271237231936</v>
      </c>
      <c r="T43">
        <f t="shared" si="23"/>
        <v>0.91557859958900623</v>
      </c>
      <c r="U43">
        <f t="shared" si="24"/>
        <v>114.09589361840362</v>
      </c>
      <c r="V43">
        <f t="shared" si="25"/>
        <v>1.3552714763180833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B2F1-5C0C-3D45-94D3-287B4666C0BF}">
  <dimension ref="A1:V43"/>
  <sheetViews>
    <sheetView zoomScale="70" zoomScaleNormal="70" workbookViewId="0">
      <selection activeCell="M32" sqref="M32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0.50870001316070557</v>
      </c>
      <c r="C3" s="2">
        <v>0.4982999861240387</v>
      </c>
      <c r="D3" s="2">
        <v>0.50410002470016479</v>
      </c>
      <c r="E3" s="2">
        <v>0.51239997148513794</v>
      </c>
      <c r="F3" s="2">
        <v>0.5218999981880188</v>
      </c>
      <c r="G3" s="2">
        <v>0.53049999475479126</v>
      </c>
      <c r="H3" s="2">
        <v>0.50089997053146362</v>
      </c>
      <c r="I3" s="2">
        <v>0.53140002489089966</v>
      </c>
      <c r="J3" s="2">
        <v>0.50789999961853027</v>
      </c>
      <c r="K3" s="2">
        <v>0.52859997749328613</v>
      </c>
      <c r="L3" s="2">
        <v>0.54460000991821289</v>
      </c>
      <c r="M3" s="2">
        <v>0.5382000207901001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0.49090000987052917</v>
      </c>
      <c r="C4" s="2">
        <v>0.48500001430511475</v>
      </c>
      <c r="D4" s="2">
        <v>0.48769998550415039</v>
      </c>
      <c r="E4" s="2">
        <v>0.49200001358985901</v>
      </c>
      <c r="F4" s="2">
        <v>0.50360000133514404</v>
      </c>
      <c r="G4" s="2">
        <v>0.50880002975463867</v>
      </c>
      <c r="H4" s="2">
        <v>0.52149999141693115</v>
      </c>
      <c r="I4" s="2">
        <v>0.52009999752044678</v>
      </c>
      <c r="J4" s="2">
        <v>0.50789999961853027</v>
      </c>
      <c r="K4" s="2">
        <v>0.50120002031326294</v>
      </c>
      <c r="L4" s="2">
        <v>0.50929999351501465</v>
      </c>
      <c r="M4" s="2">
        <v>0.50459998846054077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0.52549999952316284</v>
      </c>
      <c r="C5" s="2">
        <v>0.51730000972747803</v>
      </c>
      <c r="D5" s="2">
        <v>0.52369999885559082</v>
      </c>
      <c r="E5" s="2">
        <v>0.4918999969959259</v>
      </c>
      <c r="F5" s="2">
        <v>0.51690000295639038</v>
      </c>
      <c r="G5" s="2">
        <v>0.52139997482299805</v>
      </c>
      <c r="H5" s="2">
        <v>0.5055999755859375</v>
      </c>
      <c r="I5" s="2">
        <v>0.51370000839233398</v>
      </c>
      <c r="J5" s="2">
        <v>0.49860000610351562</v>
      </c>
      <c r="K5" s="2">
        <v>0.53350001573562622</v>
      </c>
      <c r="L5" s="2">
        <v>0.53680002689361572</v>
      </c>
      <c r="M5" s="2">
        <v>0.5307999849319458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0.49720001220703125</v>
      </c>
      <c r="C6" s="2">
        <v>0.50910001993179321</v>
      </c>
      <c r="D6" s="2">
        <v>0.50150001049041748</v>
      </c>
      <c r="E6" s="2">
        <v>0.5195000171661377</v>
      </c>
      <c r="F6" s="2">
        <v>0.51169997453689575</v>
      </c>
      <c r="G6" s="2">
        <v>0.5121999979019165</v>
      </c>
      <c r="H6" s="2">
        <v>0.5307999849319458</v>
      </c>
      <c r="I6" s="2">
        <v>0.52609997987747192</v>
      </c>
      <c r="J6" s="2">
        <v>0.50580000877380371</v>
      </c>
      <c r="K6" s="2">
        <v>0.53250002861022949</v>
      </c>
      <c r="L6" s="2">
        <v>0.54170000553131104</v>
      </c>
      <c r="M6" s="2">
        <v>0.56040000915527344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0.47710001468658447</v>
      </c>
      <c r="C7" s="2">
        <v>0.48120000958442688</v>
      </c>
      <c r="D7" s="2">
        <v>0.48750001192092896</v>
      </c>
      <c r="E7" s="2">
        <v>0.50360000133514404</v>
      </c>
      <c r="F7" s="2">
        <v>0.49020001292228699</v>
      </c>
      <c r="G7" s="2">
        <v>0.5</v>
      </c>
      <c r="H7" s="2">
        <v>0.51569998264312744</v>
      </c>
      <c r="I7" s="2">
        <v>0.51289999485015869</v>
      </c>
      <c r="J7" s="2">
        <v>0.48919999599456787</v>
      </c>
      <c r="K7" s="2">
        <v>3.970000147819519E-2</v>
      </c>
      <c r="L7" s="2">
        <v>3.9000000804662704E-2</v>
      </c>
      <c r="M7" s="2">
        <v>3.8499999791383743E-2</v>
      </c>
      <c r="N7" s="12" t="s">
        <v>47</v>
      </c>
      <c r="O7" s="12">
        <f>AVERAGE(K7:M7)</f>
        <v>3.9066667358080544E-2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0.50040000677108765</v>
      </c>
      <c r="C8" s="2">
        <v>0.50249999761581421</v>
      </c>
      <c r="D8" s="2">
        <v>0.50550001859664917</v>
      </c>
      <c r="E8" s="2">
        <v>0.50580000877380371</v>
      </c>
      <c r="F8" s="2">
        <v>0.51130002737045288</v>
      </c>
      <c r="G8" s="2">
        <v>0.52120000123977661</v>
      </c>
      <c r="H8" s="2">
        <v>0.51359999179840088</v>
      </c>
      <c r="I8" s="2">
        <v>0.53549998998641968</v>
      </c>
      <c r="J8" s="2">
        <v>0.49660000205039978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0.48809999227523804</v>
      </c>
      <c r="C9" s="2">
        <v>0.49149999022483826</v>
      </c>
      <c r="D9" s="2">
        <v>0.47900000214576721</v>
      </c>
      <c r="E9" s="2">
        <v>0.49689999222755432</v>
      </c>
      <c r="F9" s="2">
        <v>0.51440000534057617</v>
      </c>
      <c r="G9" s="2">
        <v>0.55070000886917114</v>
      </c>
      <c r="H9" s="2">
        <v>0.5185999870300293</v>
      </c>
      <c r="I9" s="2">
        <v>0.52829998731613159</v>
      </c>
      <c r="J9" s="2">
        <v>0.53430002927780151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0.53439998626708984</v>
      </c>
      <c r="C10" s="2">
        <v>0.50419998168945312</v>
      </c>
      <c r="D10" s="2">
        <v>0.48149999976158142</v>
      </c>
      <c r="E10" s="2">
        <v>0.51260000467300415</v>
      </c>
      <c r="F10" s="2">
        <v>0.51510000228881836</v>
      </c>
      <c r="G10" s="2">
        <v>0.51920002698898315</v>
      </c>
      <c r="H10" s="2">
        <v>0.5250999927520752</v>
      </c>
      <c r="I10" s="2">
        <v>0.47350001335144043</v>
      </c>
      <c r="J10" s="2">
        <v>0.50480002164840698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335</v>
      </c>
      <c r="C14" s="2">
        <v>323</v>
      </c>
      <c r="D14" s="2">
        <v>321</v>
      </c>
      <c r="E14" s="2">
        <v>356</v>
      </c>
      <c r="F14" s="2">
        <v>343</v>
      </c>
      <c r="G14" s="2">
        <v>364</v>
      </c>
      <c r="H14" s="2">
        <v>429</v>
      </c>
      <c r="I14" s="2">
        <v>404</v>
      </c>
      <c r="J14" s="2">
        <v>391</v>
      </c>
      <c r="K14" s="2">
        <v>279</v>
      </c>
      <c r="L14" s="2">
        <v>278</v>
      </c>
      <c r="M14" s="2">
        <v>281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422</v>
      </c>
      <c r="C15" s="2">
        <v>373</v>
      </c>
      <c r="D15" s="2">
        <v>377</v>
      </c>
      <c r="E15" s="2">
        <v>575</v>
      </c>
      <c r="F15" s="2">
        <v>500</v>
      </c>
      <c r="G15" s="2">
        <v>473</v>
      </c>
      <c r="H15" s="2">
        <v>827</v>
      </c>
      <c r="I15" s="2">
        <v>909</v>
      </c>
      <c r="J15" s="2">
        <v>788</v>
      </c>
      <c r="K15" s="2">
        <v>1325</v>
      </c>
      <c r="L15" s="2">
        <v>1323</v>
      </c>
      <c r="M15" s="2">
        <v>1302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474</v>
      </c>
      <c r="C16" s="2">
        <v>438</v>
      </c>
      <c r="D16" s="2">
        <v>435</v>
      </c>
      <c r="E16" s="2">
        <v>996</v>
      </c>
      <c r="F16" s="2">
        <v>968</v>
      </c>
      <c r="G16" s="2">
        <v>991</v>
      </c>
      <c r="H16" s="2">
        <v>1052</v>
      </c>
      <c r="I16" s="2">
        <v>1150</v>
      </c>
      <c r="J16" s="2">
        <v>1104</v>
      </c>
      <c r="K16" s="2">
        <v>9387</v>
      </c>
      <c r="L16" s="2">
        <v>9465</v>
      </c>
      <c r="M16" s="2">
        <v>9235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1325</v>
      </c>
      <c r="C17" s="2">
        <v>1332</v>
      </c>
      <c r="D17" s="2">
        <v>1269</v>
      </c>
      <c r="E17" s="2">
        <v>9162</v>
      </c>
      <c r="F17" s="2">
        <v>8977</v>
      </c>
      <c r="G17" s="2">
        <v>8912</v>
      </c>
      <c r="H17" s="2">
        <v>1186</v>
      </c>
      <c r="I17" s="2">
        <v>1293</v>
      </c>
      <c r="J17" s="2">
        <v>1227</v>
      </c>
      <c r="K17" s="2">
        <v>1410</v>
      </c>
      <c r="L17" s="2">
        <v>1377</v>
      </c>
      <c r="M17" s="2">
        <v>1367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1310</v>
      </c>
      <c r="C18" s="2">
        <v>1270</v>
      </c>
      <c r="D18" s="2">
        <v>1233</v>
      </c>
      <c r="E18" s="2">
        <v>8993</v>
      </c>
      <c r="F18" s="2">
        <v>8896</v>
      </c>
      <c r="G18" s="2">
        <v>8973</v>
      </c>
      <c r="H18" s="2">
        <v>1379</v>
      </c>
      <c r="I18" s="2">
        <v>1395</v>
      </c>
      <c r="J18" s="2">
        <v>1387</v>
      </c>
      <c r="K18" s="2">
        <v>215</v>
      </c>
      <c r="L18" s="2">
        <v>213</v>
      </c>
      <c r="M18" s="2">
        <v>213</v>
      </c>
      <c r="N18" s="12" t="s">
        <v>47</v>
      </c>
      <c r="O18" s="12">
        <f>AVERAGE(K18:M18)</f>
        <v>213.66666666666666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1325</v>
      </c>
      <c r="C19" s="2">
        <v>1307</v>
      </c>
      <c r="D19" s="2">
        <v>1320</v>
      </c>
      <c r="E19" s="2">
        <v>9642</v>
      </c>
      <c r="F19" s="2">
        <v>9157</v>
      </c>
      <c r="G19" s="2">
        <v>8976</v>
      </c>
      <c r="H19" s="2">
        <v>1433</v>
      </c>
      <c r="I19" s="2">
        <v>1425</v>
      </c>
      <c r="J19" s="2">
        <v>1452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1287</v>
      </c>
      <c r="C20" s="2">
        <v>1279</v>
      </c>
      <c r="D20" s="2">
        <v>1279</v>
      </c>
      <c r="E20" s="2">
        <v>9325</v>
      </c>
      <c r="F20" s="2">
        <v>9068</v>
      </c>
      <c r="G20" s="2">
        <v>9047</v>
      </c>
      <c r="H20" s="2">
        <v>1407</v>
      </c>
      <c r="I20" s="2">
        <v>1398</v>
      </c>
      <c r="J20" s="2">
        <v>1509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1390</v>
      </c>
      <c r="C21" s="2">
        <v>1330</v>
      </c>
      <c r="D21" s="2">
        <v>1312</v>
      </c>
      <c r="E21" s="2">
        <v>9213</v>
      </c>
      <c r="F21" s="2">
        <v>9201</v>
      </c>
      <c r="G21" s="2">
        <v>9128</v>
      </c>
      <c r="H21" s="2">
        <v>1386</v>
      </c>
      <c r="I21" s="2">
        <v>1317</v>
      </c>
      <c r="J21" s="2">
        <v>1418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258.35757707104273</v>
      </c>
      <c r="C25" s="9">
        <f t="shared" ref="C25:M27" si="0">(C14-$O$18)/(C3-$O$7)</f>
        <v>238.07796356573499</v>
      </c>
      <c r="D25" s="9">
        <f t="shared" si="0"/>
        <v>230.80781547973478</v>
      </c>
      <c r="E25" s="9">
        <f t="shared" si="0"/>
        <v>300.7042439065869</v>
      </c>
      <c r="F25" s="9">
        <f t="shared" si="0"/>
        <v>267.8633082579932</v>
      </c>
      <c r="G25" s="9">
        <f t="shared" si="0"/>
        <v>305.9078921848872</v>
      </c>
      <c r="H25" s="9">
        <f t="shared" si="0"/>
        <v>466.25769916053923</v>
      </c>
      <c r="I25" s="9">
        <f t="shared" si="0"/>
        <v>386.59442920368372</v>
      </c>
      <c r="J25" s="9">
        <f t="shared" si="0"/>
        <v>378.24386862242091</v>
      </c>
      <c r="K25" s="9">
        <f t="shared" si="0"/>
        <v>133.46044483732629</v>
      </c>
      <c r="L25" s="9">
        <f t="shared" si="0"/>
        <v>127.25833870330916</v>
      </c>
      <c r="M25" s="9">
        <f t="shared" si="0"/>
        <v>134.90048875786849</v>
      </c>
      <c r="N25" s="10"/>
      <c r="O25" s="10"/>
      <c r="P25" s="10"/>
      <c r="Q25">
        <f>AVERAGE(B25:D25)</f>
        <v>242.41445203883748</v>
      </c>
      <c r="R25">
        <f>STDEV(B25:D25)</f>
        <v>14.277646519734608</v>
      </c>
      <c r="S25">
        <f>AVERAGE(E25:G25)</f>
        <v>291.4918147831558</v>
      </c>
      <c r="T25">
        <f>STDEV(E25:G25)</f>
        <v>20.627632663694154</v>
      </c>
      <c r="U25">
        <f>AVERAGE(H25:J25)</f>
        <v>410.36533232888132</v>
      </c>
      <c r="V25">
        <f>STDEV(H25:J25)</f>
        <v>48.583952783185495</v>
      </c>
    </row>
    <row r="26" spans="1:22">
      <c r="A26" s="12" t="s">
        <v>35</v>
      </c>
      <c r="B26" s="9">
        <f t="shared" ref="B26:J32" si="1">(B15-$O$18)/(B4-$O$7)</f>
        <v>461.08446130797324</v>
      </c>
      <c r="C26" s="9">
        <f t="shared" si="1"/>
        <v>357.30302392536299</v>
      </c>
      <c r="D26" s="9">
        <f t="shared" si="1"/>
        <v>364.06866527054035</v>
      </c>
      <c r="E26" s="9">
        <f t="shared" si="1"/>
        <v>797.76270910384494</v>
      </c>
      <c r="F26" s="9">
        <f t="shared" si="1"/>
        <v>616.38920695295292</v>
      </c>
      <c r="G26" s="9">
        <f t="shared" si="1"/>
        <v>552.08625593512579</v>
      </c>
      <c r="H26" s="9">
        <f t="shared" si="1"/>
        <v>1271.3328510833026</v>
      </c>
      <c r="I26" s="9">
        <f t="shared" si="1"/>
        <v>1445.4992819284125</v>
      </c>
      <c r="J26" s="9">
        <f t="shared" si="1"/>
        <v>1225.0266647301339</v>
      </c>
      <c r="K26" s="9">
        <f t="shared" si="0"/>
        <v>2404.7892804679482</v>
      </c>
      <c r="L26" s="9">
        <f t="shared" si="0"/>
        <v>2359.1125333450059</v>
      </c>
      <c r="M26" s="9">
        <f t="shared" si="0"/>
        <v>2337.8204824436179</v>
      </c>
      <c r="N26" s="10"/>
      <c r="O26" s="10"/>
      <c r="P26" s="10"/>
      <c r="Q26">
        <f>AVERAGE(B26:D26)</f>
        <v>394.15205016795886</v>
      </c>
      <c r="R26">
        <f t="shared" ref="R26:R29" si="2">STDEV(B26:D26)</f>
        <v>58.063794411533436</v>
      </c>
      <c r="S26">
        <f>AVERAGE(E26:G26)</f>
        <v>655.41272399730781</v>
      </c>
      <c r="T26">
        <f t="shared" ref="T26:T29" si="3">STDEV(E26:G26)</f>
        <v>127.40233935165367</v>
      </c>
      <c r="U26">
        <f t="shared" ref="U26:U29" si="4">AVERAGE(H26:J26)</f>
        <v>1313.9529325806163</v>
      </c>
      <c r="V26">
        <f t="shared" ref="V26:V29" si="5">STDEV(H26:J26)</f>
        <v>116.25143974890344</v>
      </c>
    </row>
    <row r="27" spans="1:22">
      <c r="A27" s="12" t="s">
        <v>36</v>
      </c>
      <c r="B27" s="9">
        <f t="shared" si="1"/>
        <v>535.18810517076838</v>
      </c>
      <c r="C27" s="9">
        <f t="shared" si="1"/>
        <v>469.08760527210075</v>
      </c>
      <c r="D27" s="9">
        <f t="shared" si="1"/>
        <v>456.70266353619638</v>
      </c>
      <c r="E27" s="9">
        <f t="shared" si="1"/>
        <v>1727.640794371312</v>
      </c>
      <c r="F27" s="9">
        <f t="shared" si="1"/>
        <v>1578.6536374420371</v>
      </c>
      <c r="G27" s="9">
        <f t="shared" si="1"/>
        <v>1611.6103144916499</v>
      </c>
      <c r="H27" s="9">
        <f t="shared" si="1"/>
        <v>1796.9420801223644</v>
      </c>
      <c r="I27" s="9">
        <f t="shared" si="1"/>
        <v>1972.7508634201909</v>
      </c>
      <c r="J27" s="9">
        <f t="shared" si="1"/>
        <v>1937.4727756728571</v>
      </c>
      <c r="K27" s="9">
        <f t="shared" si="0"/>
        <v>18553.225350666769</v>
      </c>
      <c r="L27" s="9">
        <f t="shared" si="0"/>
        <v>18586.926425759986</v>
      </c>
      <c r="M27" s="9">
        <f t="shared" si="0"/>
        <v>18345.987572782687</v>
      </c>
      <c r="N27" s="10"/>
      <c r="O27" s="10"/>
      <c r="P27" s="10"/>
      <c r="Q27">
        <f t="shared" ref="Q27:Q29" si="6">AVERAGE(B27:D27)</f>
        <v>486.99279132635519</v>
      </c>
      <c r="R27">
        <f t="shared" si="2"/>
        <v>42.195235547056164</v>
      </c>
      <c r="S27">
        <f t="shared" ref="S27:S29" si="7">AVERAGE(E27:G27)</f>
        <v>1639.3015821016663</v>
      </c>
      <c r="T27">
        <f t="shared" si="3"/>
        <v>78.258532818180683</v>
      </c>
      <c r="U27">
        <f t="shared" si="4"/>
        <v>1902.3885730718041</v>
      </c>
      <c r="V27">
        <f t="shared" si="5"/>
        <v>93.007300924601225</v>
      </c>
    </row>
    <row r="28" spans="1:22">
      <c r="A28" s="12" t="s">
        <v>37</v>
      </c>
      <c r="B28" s="9">
        <f t="shared" si="1"/>
        <v>2425.7857364644492</v>
      </c>
      <c r="C28" s="9">
        <f t="shared" si="1"/>
        <v>2379.2637846012244</v>
      </c>
      <c r="D28" s="9">
        <f t="shared" si="1"/>
        <v>2282.1307092281259</v>
      </c>
      <c r="E28" s="9">
        <f t="shared" si="1"/>
        <v>18625.545743042974</v>
      </c>
      <c r="F28" s="9">
        <f t="shared" si="1"/>
        <v>18541.50606871604</v>
      </c>
      <c r="G28" s="9">
        <f t="shared" si="1"/>
        <v>18384.528782479068</v>
      </c>
      <c r="H28" s="9">
        <f t="shared" si="1"/>
        <v>1977.3590655412022</v>
      </c>
      <c r="I28" s="9">
        <f t="shared" si="1"/>
        <v>2216.1386204775454</v>
      </c>
      <c r="J28" s="9">
        <f t="shared" si="1"/>
        <v>2171.1183740583665</v>
      </c>
      <c r="K28" s="9"/>
      <c r="L28" s="9"/>
      <c r="M28" s="9"/>
      <c r="N28" s="10"/>
      <c r="O28" s="10"/>
      <c r="P28" s="10"/>
      <c r="Q28">
        <f t="shared" si="6"/>
        <v>2362.3934100979332</v>
      </c>
      <c r="R28">
        <f t="shared" si="2"/>
        <v>73.298355128053018</v>
      </c>
      <c r="S28">
        <f t="shared" si="7"/>
        <v>18517.193531412693</v>
      </c>
      <c r="T28">
        <f t="shared" si="3"/>
        <v>122.33404441307728</v>
      </c>
      <c r="U28">
        <f t="shared" si="4"/>
        <v>2121.5386866923714</v>
      </c>
      <c r="V28">
        <f t="shared" si="5"/>
        <v>126.87603403867058</v>
      </c>
    </row>
    <row r="29" spans="1:22">
      <c r="A29" s="12" t="s">
        <v>38</v>
      </c>
      <c r="B29" s="9">
        <f t="shared" si="1"/>
        <v>2502.8535841385064</v>
      </c>
      <c r="C29" s="9">
        <f t="shared" si="1"/>
        <v>2389.1736552014045</v>
      </c>
      <c r="D29" s="9">
        <f t="shared" si="1"/>
        <v>2273.0988801178964</v>
      </c>
      <c r="E29" s="9">
        <f t="shared" si="1"/>
        <v>18899.253705153518</v>
      </c>
      <c r="F29" s="9">
        <f t="shared" si="1"/>
        <v>19245.603143068136</v>
      </c>
      <c r="G29" s="9">
        <f t="shared" si="1"/>
        <v>19003.471246324698</v>
      </c>
      <c r="H29" s="9">
        <f t="shared" si="1"/>
        <v>2444.9263111967207</v>
      </c>
      <c r="I29" s="9">
        <f t="shared" si="1"/>
        <v>2493.1410789231231</v>
      </c>
      <c r="J29" s="9">
        <f t="shared" si="1"/>
        <v>2606.6350982885742</v>
      </c>
      <c r="K29" s="9"/>
      <c r="L29" s="9"/>
      <c r="M29" s="9"/>
      <c r="N29" s="10"/>
      <c r="O29" s="10"/>
      <c r="P29" s="10"/>
      <c r="Q29">
        <f t="shared" si="6"/>
        <v>2388.3753731526026</v>
      </c>
      <c r="R29">
        <f t="shared" si="2"/>
        <v>114.87943221295797</v>
      </c>
      <c r="S29">
        <f t="shared" si="7"/>
        <v>19049.442698182116</v>
      </c>
      <c r="T29">
        <f t="shared" si="3"/>
        <v>177.69218912307932</v>
      </c>
      <c r="U29">
        <f t="shared" si="4"/>
        <v>2514.9008294694727</v>
      </c>
      <c r="V29">
        <f t="shared" si="5"/>
        <v>83.02137082437946</v>
      </c>
    </row>
    <row r="30" spans="1:22">
      <c r="A30" s="12" t="s">
        <v>39</v>
      </c>
      <c r="B30" s="9">
        <f t="shared" si="1"/>
        <v>2408.959505825821</v>
      </c>
      <c r="C30" s="9">
        <f t="shared" si="1"/>
        <v>2359.2030653584784</v>
      </c>
      <c r="D30" s="9">
        <f t="shared" si="1"/>
        <v>2371.9001447807541</v>
      </c>
      <c r="E30" s="9">
        <f t="shared" si="1"/>
        <v>20200.685266526612</v>
      </c>
      <c r="F30" s="9">
        <f t="shared" si="1"/>
        <v>18938.376850587225</v>
      </c>
      <c r="G30" s="9">
        <f t="shared" si="1"/>
        <v>18174.087368709919</v>
      </c>
      <c r="H30" s="9">
        <f t="shared" si="1"/>
        <v>2569.5420543361283</v>
      </c>
      <c r="I30" s="9">
        <f t="shared" si="1"/>
        <v>2440.0725699072636</v>
      </c>
      <c r="J30" s="9">
        <f t="shared" si="1"/>
        <v>2706.5423203887085</v>
      </c>
      <c r="K30" s="9"/>
      <c r="L30" s="9"/>
      <c r="M30" s="9"/>
      <c r="N30" s="10"/>
      <c r="O30" s="10"/>
      <c r="P30" s="10"/>
      <c r="Q30">
        <f>AVERAGE(B30:D30)</f>
        <v>2380.0209053216845</v>
      </c>
      <c r="R30">
        <f>STDEV(B30:D30)</f>
        <v>25.853160460906924</v>
      </c>
      <c r="S30">
        <f>AVERAGE(E30:G30)</f>
        <v>19104.383161941252</v>
      </c>
      <c r="T30">
        <f>STDEV(E30:G30)</f>
        <v>1023.4467897334906</v>
      </c>
      <c r="U30">
        <f>AVERAGE(H30:J30)</f>
        <v>2572.0523148773668</v>
      </c>
      <c r="V30">
        <f>STDEV(H30:J30)</f>
        <v>133.25260986712246</v>
      </c>
    </row>
    <row r="31" spans="1:22">
      <c r="A31" s="12" t="s">
        <v>40</v>
      </c>
      <c r="B31" s="9">
        <f t="shared" si="1"/>
        <v>2390.3199913533222</v>
      </c>
      <c r="C31" s="9">
        <f t="shared" si="1"/>
        <v>2354.6747763472663</v>
      </c>
      <c r="D31" s="9">
        <f t="shared" si="1"/>
        <v>2421.5790191199467</v>
      </c>
      <c r="E31" s="9">
        <f t="shared" si="1"/>
        <v>19900.983258330823</v>
      </c>
      <c r="F31" s="9">
        <f t="shared" si="1"/>
        <v>18627.629551326358</v>
      </c>
      <c r="G31" s="9">
        <f t="shared" si="1"/>
        <v>17264.968125893443</v>
      </c>
      <c r="H31" s="9">
        <f t="shared" si="1"/>
        <v>2488.5305866747672</v>
      </c>
      <c r="I31" s="9">
        <f t="shared" si="1"/>
        <v>2420.7945064634664</v>
      </c>
      <c r="J31" s="9">
        <f t="shared" si="1"/>
        <v>2615.6019221162878</v>
      </c>
      <c r="K31" s="9"/>
      <c r="L31" s="9"/>
      <c r="M31" s="9"/>
      <c r="N31" s="10"/>
      <c r="O31" s="10"/>
      <c r="P31" s="10"/>
      <c r="Q31">
        <f>AVERAGE(B31:D31)</f>
        <v>2388.8579289401782</v>
      </c>
      <c r="R31">
        <f t="shared" ref="R31:R32" si="8">STDEV(B31:D31)</f>
        <v>33.476075712684498</v>
      </c>
      <c r="S31">
        <f>AVERAGE(E31:G31)</f>
        <v>18597.860311850207</v>
      </c>
      <c r="T31">
        <f t="shared" ref="T31:T32" si="9">STDEV(E31:G31)</f>
        <v>1318.2596862242112</v>
      </c>
      <c r="U31">
        <f t="shared" ref="U31:U32" si="10">AVERAGE(H31:J31)</f>
        <v>2508.3090050848405</v>
      </c>
      <c r="V31">
        <f t="shared" ref="V31:V32" si="11">STDEV(H31:J31)</f>
        <v>98.898289542518015</v>
      </c>
    </row>
    <row r="32" spans="1:22">
      <c r="A32" s="12" t="s">
        <v>41</v>
      </c>
      <c r="B32" s="9">
        <f t="shared" si="1"/>
        <v>2374.8318322786213</v>
      </c>
      <c r="C32" s="9">
        <f t="shared" si="1"/>
        <v>2400.0287636632916</v>
      </c>
      <c r="D32" s="9">
        <f t="shared" si="1"/>
        <v>2482.4832418630908</v>
      </c>
      <c r="E32" s="9">
        <f t="shared" si="1"/>
        <v>19004.645764461398</v>
      </c>
      <c r="F32" s="9">
        <f t="shared" si="1"/>
        <v>18879.630214638179</v>
      </c>
      <c r="G32" s="9">
        <f t="shared" si="1"/>
        <v>18566.369435746212</v>
      </c>
      <c r="H32" s="9">
        <f t="shared" si="1"/>
        <v>2412.0431091489481</v>
      </c>
      <c r="I32" s="9">
        <f t="shared" si="1"/>
        <v>2539.7068238638321</v>
      </c>
      <c r="J32" s="9">
        <f t="shared" si="1"/>
        <v>2585.885941470669</v>
      </c>
      <c r="K32" s="9"/>
      <c r="L32" s="9"/>
      <c r="M32" s="9"/>
      <c r="N32" s="10"/>
      <c r="O32" s="10"/>
      <c r="P32" s="10"/>
      <c r="Q32">
        <f t="shared" ref="Q32" si="12">AVERAGE(B32:D32)</f>
        <v>2419.1146126016679</v>
      </c>
      <c r="R32">
        <f t="shared" si="8"/>
        <v>56.306382574755197</v>
      </c>
      <c r="S32">
        <f t="shared" ref="S32" si="13">AVERAGE(E32:G32)</f>
        <v>18816.881804948596</v>
      </c>
      <c r="T32">
        <f t="shared" si="9"/>
        <v>225.77545762758254</v>
      </c>
      <c r="U32">
        <f t="shared" si="10"/>
        <v>2512.5452914944831</v>
      </c>
      <c r="V32">
        <f t="shared" si="11"/>
        <v>90.048010627097611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3.5088549548100612</v>
      </c>
      <c r="C36">
        <f t="shared" ref="C36:D36" si="14">(C25-$Q$16)/$Q$15*100</f>
        <v>2.7215111839785302</v>
      </c>
      <c r="D36">
        <f t="shared" si="14"/>
        <v>2.4392520666123696</v>
      </c>
      <c r="E36">
        <f>(E25-$R$16)/$R$15*100</f>
        <v>0.93616052846494224</v>
      </c>
      <c r="F36">
        <f t="shared" ref="F36:G36" si="15">(F25-$R$16)/$R$15*100</f>
        <v>0.75055560222670514</v>
      </c>
      <c r="G36">
        <f t="shared" si="15"/>
        <v>0.9655696404707087</v>
      </c>
      <c r="H36">
        <f>(H25-$S$16)/$S$15*100</f>
        <v>14.249670836814213</v>
      </c>
      <c r="I36">
        <f t="shared" ref="I36:J36" si="16">(I25-$S$16)/$S$15*100</f>
        <v>10.657999513240926</v>
      </c>
      <c r="J36">
        <f t="shared" si="16"/>
        <v>10.281508955023485</v>
      </c>
      <c r="K36" s="10"/>
      <c r="L36" s="10"/>
      <c r="M36" s="10"/>
      <c r="N36" s="10"/>
      <c r="O36" s="10"/>
      <c r="P36" s="10"/>
      <c r="Q36">
        <f t="shared" ref="Q36:Q43" si="17">AVERAGE(B36:D36)</f>
        <v>2.8898727351336539</v>
      </c>
      <c r="R36">
        <f t="shared" ref="R36:R43" si="18">STDEV(B36:D36)</f>
        <v>0.55432102029485275</v>
      </c>
      <c r="S36">
        <f>AVERAGE(E36:G36)</f>
        <v>0.88409525705411873</v>
      </c>
      <c r="T36">
        <f>STDEV(E36:G36)</f>
        <v>0.1165798161167295</v>
      </c>
      <c r="U36">
        <f>AVERAGE(H36:J36)</f>
        <v>11.729726435026208</v>
      </c>
      <c r="V36">
        <f>STDEV(H36:J36)</f>
        <v>2.1904397106936639</v>
      </c>
    </row>
    <row r="37" spans="1:22">
      <c r="A37" s="12" t="s">
        <v>35</v>
      </c>
      <c r="B37">
        <f t="shared" ref="B37:D43" si="19">(B26-$Q$16)/$Q$15*100</f>
        <v>11.37960404192931</v>
      </c>
      <c r="C37">
        <f t="shared" si="19"/>
        <v>7.3503522896829221</v>
      </c>
      <c r="D37">
        <f t="shared" si="19"/>
        <v>7.6130242369274512</v>
      </c>
      <c r="E37">
        <f t="shared" ref="E37:G43" si="20">(E26-$R$16)/$R$15*100</f>
        <v>3.7453527133708877</v>
      </c>
      <c r="F37">
        <f t="shared" si="20"/>
        <v>2.7202961848816147</v>
      </c>
      <c r="G37">
        <f t="shared" si="20"/>
        <v>2.3568794842043959</v>
      </c>
      <c r="H37">
        <f t="shared" ref="H37:J43" si="21">(H26-$S$16)/$S$15*100</f>
        <v>50.54701763224989</v>
      </c>
      <c r="I37">
        <f t="shared" si="21"/>
        <v>58.39942659731345</v>
      </c>
      <c r="J37">
        <f t="shared" si="21"/>
        <v>48.459272530664286</v>
      </c>
      <c r="K37" s="10"/>
      <c r="L37" s="10"/>
      <c r="M37" s="10"/>
      <c r="N37" s="10"/>
      <c r="O37" s="10"/>
      <c r="P37" s="10"/>
      <c r="Q37">
        <f t="shared" si="17"/>
        <v>8.7809935228465612</v>
      </c>
      <c r="R37">
        <f t="shared" si="18"/>
        <v>2.2542918201472828</v>
      </c>
      <c r="S37">
        <f t="shared" ref="S37:S43" si="22">AVERAGE(E37:G37)</f>
        <v>2.9408427941522994</v>
      </c>
      <c r="T37">
        <f t="shared" ref="T37:T43" si="23">STDEV(E37:G37)</f>
        <v>0.72003130638438539</v>
      </c>
      <c r="U37">
        <f t="shared" ref="U37:U43" si="24">AVERAGE(H37:J37)</f>
        <v>52.468572253409206</v>
      </c>
      <c r="V37">
        <f t="shared" ref="V37:V43" si="25">STDEV(H37:J37)</f>
        <v>5.2412732077954614</v>
      </c>
    </row>
    <row r="38" spans="1:22">
      <c r="A38" s="12" t="s">
        <v>36</v>
      </c>
      <c r="B38">
        <f t="shared" si="19"/>
        <v>14.256633349022337</v>
      </c>
      <c r="C38">
        <f t="shared" si="19"/>
        <v>11.690321282451402</v>
      </c>
      <c r="D38">
        <f t="shared" si="19"/>
        <v>11.20948338456328</v>
      </c>
      <c r="E38">
        <f t="shared" si="20"/>
        <v>9.0006826854940218</v>
      </c>
      <c r="F38">
        <f t="shared" si="20"/>
        <v>8.1586619048380076</v>
      </c>
      <c r="G38">
        <f t="shared" si="20"/>
        <v>8.3449209590349831</v>
      </c>
      <c r="H38">
        <f t="shared" si="21"/>
        <v>74.244458075850503</v>
      </c>
      <c r="I38">
        <f t="shared" si="21"/>
        <v>82.170913589729068</v>
      </c>
      <c r="J38">
        <f t="shared" si="21"/>
        <v>80.580377622761816</v>
      </c>
      <c r="K38" s="10"/>
      <c r="L38" s="10"/>
      <c r="M38" s="10"/>
      <c r="N38" s="10"/>
      <c r="O38" s="10"/>
      <c r="P38" s="10"/>
      <c r="Q38">
        <f t="shared" si="17"/>
        <v>12.385479338679005</v>
      </c>
      <c r="R38">
        <f t="shared" si="18"/>
        <v>1.638204586988256</v>
      </c>
      <c r="S38">
        <f t="shared" si="22"/>
        <v>8.5014218497890042</v>
      </c>
      <c r="T38">
        <f t="shared" si="23"/>
        <v>0.44228853180841399</v>
      </c>
      <c r="U38">
        <f t="shared" si="24"/>
        <v>78.998583096113805</v>
      </c>
      <c r="V38">
        <f t="shared" si="25"/>
        <v>4.1932958036339629</v>
      </c>
    </row>
    <row r="39" spans="1:22">
      <c r="A39" s="12" t="s">
        <v>37</v>
      </c>
      <c r="B39">
        <f t="shared" si="19"/>
        <v>87.657946828607734</v>
      </c>
      <c r="C39">
        <f t="shared" si="19"/>
        <v>85.851760088567161</v>
      </c>
      <c r="D39">
        <f t="shared" si="19"/>
        <v>82.080626984048067</v>
      </c>
      <c r="E39">
        <f t="shared" si="20"/>
        <v>104.50144536590354</v>
      </c>
      <c r="F39">
        <f t="shared" si="20"/>
        <v>104.0264839421049</v>
      </c>
      <c r="G39">
        <f t="shared" si="20"/>
        <v>103.13930588040617</v>
      </c>
      <c r="H39">
        <f t="shared" si="21"/>
        <v>82.378677436483414</v>
      </c>
      <c r="I39">
        <f t="shared" si="21"/>
        <v>93.144211924145424</v>
      </c>
      <c r="J39">
        <f t="shared" si="21"/>
        <v>91.114444276752309</v>
      </c>
      <c r="K39" s="10"/>
      <c r="L39" s="10"/>
      <c r="M39" s="10"/>
      <c r="N39" s="10"/>
      <c r="O39" s="10"/>
      <c r="P39" s="10"/>
      <c r="Q39">
        <f t="shared" si="17"/>
        <v>85.196777967074311</v>
      </c>
      <c r="R39">
        <f t="shared" si="18"/>
        <v>2.8457644573534568</v>
      </c>
      <c r="S39">
        <f t="shared" si="22"/>
        <v>103.88907839613819</v>
      </c>
      <c r="T39">
        <f t="shared" si="23"/>
        <v>0.69138716182365034</v>
      </c>
      <c r="U39">
        <f t="shared" si="24"/>
        <v>88.879111212460373</v>
      </c>
      <c r="V39">
        <f t="shared" si="25"/>
        <v>5.7202900828976837</v>
      </c>
    </row>
    <row r="40" spans="1:22">
      <c r="A40" s="12" t="s">
        <v>38</v>
      </c>
      <c r="B40">
        <f t="shared" si="19"/>
        <v>90.650059562002809</v>
      </c>
      <c r="C40">
        <f t="shared" si="19"/>
        <v>86.236504841456878</v>
      </c>
      <c r="D40">
        <f t="shared" si="19"/>
        <v>81.729971662767269</v>
      </c>
      <c r="E40">
        <f t="shared" si="20"/>
        <v>106.04834240507243</v>
      </c>
      <c r="F40">
        <f t="shared" si="20"/>
        <v>108.00578242945707</v>
      </c>
      <c r="G40">
        <f t="shared" si="20"/>
        <v>106.6373417334955</v>
      </c>
      <c r="H40">
        <f t="shared" si="21"/>
        <v>103.45925659137605</v>
      </c>
      <c r="I40">
        <f t="shared" si="21"/>
        <v>105.63305134910385</v>
      </c>
      <c r="J40">
        <f t="shared" si="21"/>
        <v>110.75000443140553</v>
      </c>
      <c r="K40" s="10"/>
      <c r="L40" s="10"/>
      <c r="M40" s="10"/>
      <c r="N40" s="10"/>
      <c r="O40" s="10"/>
      <c r="P40" s="10"/>
      <c r="Q40">
        <f t="shared" si="17"/>
        <v>86.205512022075652</v>
      </c>
      <c r="R40">
        <f t="shared" si="18"/>
        <v>4.4601247122319316</v>
      </c>
      <c r="S40">
        <f t="shared" si="22"/>
        <v>106.89715552267501</v>
      </c>
      <c r="T40">
        <f t="shared" si="23"/>
        <v>1.0042510971124652</v>
      </c>
      <c r="U40">
        <f t="shared" si="24"/>
        <v>106.61410412396181</v>
      </c>
      <c r="V40">
        <f t="shared" si="25"/>
        <v>3.7430735267979993</v>
      </c>
    </row>
    <row r="41" spans="1:22">
      <c r="A41" s="12" t="s">
        <v>39</v>
      </c>
      <c r="B41">
        <f t="shared" si="19"/>
        <v>87.00467856605276</v>
      </c>
      <c r="C41">
        <f t="shared" si="19"/>
        <v>85.072914755541348</v>
      </c>
      <c r="D41">
        <f t="shared" si="19"/>
        <v>85.565871210962229</v>
      </c>
      <c r="E41">
        <f t="shared" si="20"/>
        <v>113.40355638367024</v>
      </c>
      <c r="F41">
        <f t="shared" si="20"/>
        <v>106.2694520774682</v>
      </c>
      <c r="G41">
        <f t="shared" si="20"/>
        <v>101.94996817401332</v>
      </c>
      <c r="H41">
        <f t="shared" si="21"/>
        <v>109.07763996105177</v>
      </c>
      <c r="I41">
        <f t="shared" si="21"/>
        <v>103.24042244847898</v>
      </c>
      <c r="J41">
        <f t="shared" si="21"/>
        <v>115.25438775422492</v>
      </c>
      <c r="K41" s="10"/>
      <c r="L41" s="10"/>
      <c r="M41" s="10"/>
      <c r="N41" s="10"/>
      <c r="O41" s="10"/>
      <c r="P41" s="10"/>
      <c r="Q41">
        <f t="shared" si="17"/>
        <v>85.881154844185446</v>
      </c>
      <c r="R41">
        <f t="shared" si="18"/>
        <v>1.0037333719341095</v>
      </c>
      <c r="S41">
        <f t="shared" si="22"/>
        <v>107.20765887838392</v>
      </c>
      <c r="T41">
        <f t="shared" si="23"/>
        <v>5.7841459801824975</v>
      </c>
      <c r="U41">
        <f t="shared" si="24"/>
        <v>109.19081672125189</v>
      </c>
      <c r="V41">
        <f t="shared" si="25"/>
        <v>6.0077822302580044</v>
      </c>
    </row>
    <row r="42" spans="1:22">
      <c r="A42" s="12" t="s">
        <v>40</v>
      </c>
      <c r="B42">
        <f t="shared" si="19"/>
        <v>86.281010651602372</v>
      </c>
      <c r="C42">
        <f t="shared" si="19"/>
        <v>84.897106664101656</v>
      </c>
      <c r="D42">
        <f t="shared" si="19"/>
        <v>87.494623563301104</v>
      </c>
      <c r="E42">
        <f t="shared" si="20"/>
        <v>111.70975052747158</v>
      </c>
      <c r="F42">
        <f t="shared" si="20"/>
        <v>104.51322228623464</v>
      </c>
      <c r="G42">
        <f t="shared" si="20"/>
        <v>96.811959567612988</v>
      </c>
      <c r="H42">
        <f t="shared" si="21"/>
        <v>105.42518425044037</v>
      </c>
      <c r="I42">
        <f t="shared" si="21"/>
        <v>102.37125818140065</v>
      </c>
      <c r="J42">
        <f t="shared" si="21"/>
        <v>111.15427962652336</v>
      </c>
      <c r="K42" s="10"/>
      <c r="L42" s="10"/>
      <c r="M42" s="10"/>
      <c r="N42" s="10"/>
      <c r="O42" s="10"/>
      <c r="P42" s="10"/>
      <c r="Q42">
        <f t="shared" si="17"/>
        <v>86.224246959668378</v>
      </c>
      <c r="R42">
        <f t="shared" si="18"/>
        <v>1.2996884618816011</v>
      </c>
      <c r="S42">
        <f t="shared" si="22"/>
        <v>104.34497746043974</v>
      </c>
      <c r="T42">
        <f t="shared" si="23"/>
        <v>7.4503203697536522</v>
      </c>
      <c r="U42">
        <f t="shared" si="24"/>
        <v>106.31690735278812</v>
      </c>
      <c r="V42">
        <f t="shared" si="25"/>
        <v>4.458894929779901</v>
      </c>
    </row>
    <row r="43" spans="1:22">
      <c r="A43" s="12" t="s">
        <v>41</v>
      </c>
      <c r="B43">
        <f t="shared" si="19"/>
        <v>85.67969221099591</v>
      </c>
      <c r="C43">
        <f t="shared" si="19"/>
        <v>86.657947884586392</v>
      </c>
      <c r="D43">
        <f t="shared" si="19"/>
        <v>89.859193301358502</v>
      </c>
      <c r="E43">
        <f t="shared" si="20"/>
        <v>106.64397967933421</v>
      </c>
      <c r="F43">
        <f t="shared" si="20"/>
        <v>105.9374376321814</v>
      </c>
      <c r="G43">
        <f t="shared" si="20"/>
        <v>104.16700257571048</v>
      </c>
      <c r="H43">
        <f t="shared" si="21"/>
        <v>101.97669563340614</v>
      </c>
      <c r="I43">
        <f t="shared" si="21"/>
        <v>107.73249882163356</v>
      </c>
      <c r="J43">
        <f t="shared" si="21"/>
        <v>109.81451494457481</v>
      </c>
      <c r="K43" s="10"/>
      <c r="L43" s="10"/>
      <c r="M43" s="10"/>
      <c r="N43" s="10"/>
      <c r="O43" s="10"/>
      <c r="P43" s="10"/>
      <c r="Q43">
        <f t="shared" si="17"/>
        <v>87.398944465646935</v>
      </c>
      <c r="R43">
        <f t="shared" si="18"/>
        <v>2.1860613648621769</v>
      </c>
      <c r="S43">
        <f t="shared" si="22"/>
        <v>105.58280662907536</v>
      </c>
      <c r="T43">
        <f t="shared" si="23"/>
        <v>1.2760000996246195</v>
      </c>
      <c r="U43">
        <f t="shared" si="24"/>
        <v>106.50790313320483</v>
      </c>
      <c r="V43">
        <f t="shared" si="25"/>
        <v>4.0598742392740199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D744-A508-784B-809E-4125982FC2C7}">
  <dimension ref="A1:V43"/>
  <sheetViews>
    <sheetView topLeftCell="A4" zoomScale="70" zoomScaleNormal="70" workbookViewId="0">
      <selection activeCell="B14" sqref="B14:M21"/>
    </sheetView>
  </sheetViews>
  <sheetFormatPr baseColWidth="10" defaultRowHeight="16"/>
  <sheetData>
    <row r="1" spans="1:22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 t="s">
        <v>24</v>
      </c>
      <c r="B3" s="2">
        <v>0.5185999870300293</v>
      </c>
      <c r="C3" s="2">
        <v>0.52069997787475586</v>
      </c>
      <c r="D3" s="2">
        <v>0.54640001058578491</v>
      </c>
      <c r="E3" s="2">
        <v>0.53380000591278076</v>
      </c>
      <c r="F3" s="2">
        <v>0.53960001468658447</v>
      </c>
      <c r="G3" s="2">
        <v>0.52869999408721924</v>
      </c>
      <c r="H3" s="2">
        <v>0.56150001287460327</v>
      </c>
      <c r="I3" s="2">
        <v>0.55529999732971191</v>
      </c>
      <c r="J3" s="2">
        <v>0.53539997339248657</v>
      </c>
      <c r="K3" s="2">
        <v>0.53509998321533203</v>
      </c>
      <c r="L3" s="2">
        <v>0.55080002546310425</v>
      </c>
      <c r="M3" s="2">
        <v>0.50720000267028809</v>
      </c>
      <c r="N3" s="10"/>
      <c r="O3" s="10"/>
      <c r="P3" s="10"/>
      <c r="Q3" s="10"/>
      <c r="R3" s="10" t="s">
        <v>62</v>
      </c>
      <c r="S3" s="10" t="s">
        <v>67</v>
      </c>
      <c r="T3" s="10"/>
      <c r="U3" s="10"/>
      <c r="V3" s="10"/>
    </row>
    <row r="4" spans="1:22">
      <c r="A4" s="11" t="s">
        <v>1</v>
      </c>
      <c r="B4" s="2">
        <v>0.49020001292228699</v>
      </c>
      <c r="C4" s="2">
        <v>0.52999997138977051</v>
      </c>
      <c r="D4" s="2">
        <v>0.55479997396469116</v>
      </c>
      <c r="E4" s="2">
        <v>0.53460001945495605</v>
      </c>
      <c r="F4" s="2">
        <v>0.54309999942779541</v>
      </c>
      <c r="G4" s="2">
        <v>0.54170000553131104</v>
      </c>
      <c r="H4" s="2">
        <v>0.53780001401901245</v>
      </c>
      <c r="I4" s="2">
        <v>0.50080001354217529</v>
      </c>
      <c r="J4" s="2">
        <v>0.51969999074935913</v>
      </c>
      <c r="K4" s="2">
        <v>0.48010000586509705</v>
      </c>
      <c r="L4" s="2">
        <v>0.48890000581741333</v>
      </c>
      <c r="M4" s="2">
        <v>0.51520001888275146</v>
      </c>
      <c r="N4" s="10"/>
      <c r="O4" s="10"/>
      <c r="P4" s="10"/>
      <c r="Q4" s="10"/>
      <c r="R4" s="10"/>
      <c r="S4" s="10" t="s">
        <v>68</v>
      </c>
      <c r="T4" s="10"/>
      <c r="U4" s="10"/>
      <c r="V4" s="10"/>
    </row>
    <row r="5" spans="1:22">
      <c r="A5" s="11" t="s">
        <v>2</v>
      </c>
      <c r="B5" s="2">
        <v>0.50789999961853027</v>
      </c>
      <c r="C5" s="2">
        <v>0.52310001850128174</v>
      </c>
      <c r="D5" s="2">
        <v>0.57749998569488525</v>
      </c>
      <c r="E5" s="2">
        <v>0.48579999804496765</v>
      </c>
      <c r="F5" s="2">
        <v>0.53250002861022949</v>
      </c>
      <c r="G5" s="2">
        <v>0.56099998950958252</v>
      </c>
      <c r="H5" s="2">
        <v>0.51289999485015869</v>
      </c>
      <c r="I5" s="2">
        <v>0.51239997148513794</v>
      </c>
      <c r="J5" s="2">
        <v>0.47960001230239868</v>
      </c>
      <c r="K5" s="2">
        <v>0.49660000205039978</v>
      </c>
      <c r="L5" s="2">
        <v>0.50550001859664917</v>
      </c>
      <c r="M5" s="2">
        <v>0.48370000720024109</v>
      </c>
      <c r="N5" s="10"/>
      <c r="O5" s="10"/>
      <c r="P5" s="10"/>
      <c r="Q5" s="10"/>
      <c r="R5" s="10"/>
      <c r="S5" s="10" t="s">
        <v>69</v>
      </c>
      <c r="T5" s="10"/>
      <c r="U5" s="10"/>
      <c r="V5" s="10"/>
    </row>
    <row r="6" spans="1:22">
      <c r="A6" s="11" t="s">
        <v>3</v>
      </c>
      <c r="B6" s="2">
        <v>0.51139998435974121</v>
      </c>
      <c r="C6" s="2">
        <v>0.51169997453689575</v>
      </c>
      <c r="D6" s="2">
        <v>0.53350001573562622</v>
      </c>
      <c r="E6" s="2">
        <v>0.52060002088546753</v>
      </c>
      <c r="F6" s="2">
        <v>0.50870001316070557</v>
      </c>
      <c r="G6" s="2">
        <v>0.53030002117156982</v>
      </c>
      <c r="H6" s="2">
        <v>0.51340001821517944</v>
      </c>
      <c r="I6" s="2">
        <v>0.4830000102519989</v>
      </c>
      <c r="J6" s="2">
        <v>0.49869999289512634</v>
      </c>
      <c r="K6" s="2">
        <v>0.51740002632141113</v>
      </c>
      <c r="L6" s="2">
        <v>0.50580000877380371</v>
      </c>
      <c r="M6" s="2">
        <v>0.48449999094009399</v>
      </c>
      <c r="N6" s="10"/>
      <c r="O6" s="10"/>
      <c r="P6" s="10"/>
      <c r="Q6" s="10"/>
      <c r="R6" s="10"/>
      <c r="S6" s="10" t="s">
        <v>66</v>
      </c>
      <c r="T6" s="10"/>
      <c r="U6" s="10"/>
      <c r="V6" s="10"/>
    </row>
    <row r="7" spans="1:22">
      <c r="A7" s="11" t="s">
        <v>4</v>
      </c>
      <c r="B7" s="2">
        <v>0.50110000371932983</v>
      </c>
      <c r="C7" s="2">
        <v>0.5031999945640564</v>
      </c>
      <c r="D7" s="2">
        <v>0.50669997930526733</v>
      </c>
      <c r="E7" s="2">
        <v>0.5218999981880188</v>
      </c>
      <c r="F7" s="2">
        <v>0.52209997177124023</v>
      </c>
      <c r="G7" s="2">
        <v>0.5372999906539917</v>
      </c>
      <c r="H7" s="2">
        <v>0.51849997043609619</v>
      </c>
      <c r="I7" s="2">
        <v>0.49579998850822449</v>
      </c>
      <c r="J7" s="2">
        <v>0.5</v>
      </c>
      <c r="K7" s="2">
        <v>3.9400000125169754E-2</v>
      </c>
      <c r="L7" s="2">
        <v>3.8699999451637268E-2</v>
      </c>
      <c r="M7" s="2">
        <v>3.8300000131130219E-2</v>
      </c>
      <c r="N7" s="12" t="s">
        <v>47</v>
      </c>
      <c r="O7" s="12">
        <f>AVERAGE(K7:M7)</f>
        <v>3.8799999902645745E-2</v>
      </c>
      <c r="P7" s="10"/>
      <c r="Q7" s="10"/>
      <c r="R7" s="10"/>
      <c r="S7" s="10"/>
      <c r="T7" s="10"/>
      <c r="U7" s="10"/>
      <c r="V7" s="10"/>
    </row>
    <row r="8" spans="1:22">
      <c r="A8" s="11" t="s">
        <v>20</v>
      </c>
      <c r="B8" s="2">
        <v>0.49759998917579651</v>
      </c>
      <c r="C8" s="2">
        <v>0.51829999685287476</v>
      </c>
      <c r="D8" s="2">
        <v>0.4984000027179718</v>
      </c>
      <c r="E8" s="2">
        <v>0.5121999979019165</v>
      </c>
      <c r="F8" s="2">
        <v>0.56110000610351562</v>
      </c>
      <c r="G8" s="2">
        <v>0.5372999906539917</v>
      </c>
      <c r="H8" s="2">
        <v>0.56440001726150513</v>
      </c>
      <c r="I8" s="2">
        <v>0.48939999938011169</v>
      </c>
      <c r="J8" s="2">
        <v>0.46970000863075256</v>
      </c>
      <c r="K8" s="2"/>
      <c r="L8" s="2"/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1" t="s">
        <v>21</v>
      </c>
      <c r="B9" s="2">
        <v>0.51429998874664307</v>
      </c>
      <c r="C9" s="2">
        <v>0.52090001106262207</v>
      </c>
      <c r="D9" s="2">
        <v>0.52979999780654907</v>
      </c>
      <c r="E9" s="2">
        <v>0.52939999103546143</v>
      </c>
      <c r="F9" s="2">
        <v>0.52539998292922974</v>
      </c>
      <c r="G9" s="2">
        <v>0.52170002460479736</v>
      </c>
      <c r="H9" s="2">
        <v>0.52770000696182251</v>
      </c>
      <c r="I9" s="2">
        <v>0.49709999561309814</v>
      </c>
      <c r="J9" s="2">
        <v>0.49239999055862427</v>
      </c>
      <c r="K9" s="2"/>
      <c r="L9" s="2"/>
      <c r="M9" s="2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1" t="s">
        <v>22</v>
      </c>
      <c r="B10" s="2">
        <v>0.49230000376701355</v>
      </c>
      <c r="C10" s="2">
        <v>0.51190000772476196</v>
      </c>
      <c r="D10" s="2">
        <v>0.50929999351501465</v>
      </c>
      <c r="E10" s="2">
        <v>0.53659999370574951</v>
      </c>
      <c r="F10" s="2">
        <v>0.53039997816085815</v>
      </c>
      <c r="G10" s="2">
        <v>0.52259999513626099</v>
      </c>
      <c r="H10" s="2">
        <v>0.53979998826980591</v>
      </c>
      <c r="I10" s="2">
        <v>0.50690001249313354</v>
      </c>
      <c r="J10" s="2">
        <v>0.49930000305175781</v>
      </c>
      <c r="K10" s="2"/>
      <c r="L10" s="2"/>
      <c r="M10" s="2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1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1" t="s">
        <v>0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0"/>
      <c r="O13" s="10"/>
      <c r="P13" s="13" t="s">
        <v>16</v>
      </c>
      <c r="Q13" s="18" t="s">
        <v>53</v>
      </c>
      <c r="R13" s="18"/>
      <c r="S13" s="18"/>
      <c r="T13" s="9"/>
      <c r="U13" s="10"/>
      <c r="V13" s="10"/>
    </row>
    <row r="14" spans="1:22">
      <c r="A14" s="11" t="s">
        <v>24</v>
      </c>
      <c r="B14" s="2">
        <v>309</v>
      </c>
      <c r="C14" s="2">
        <v>296</v>
      </c>
      <c r="D14" s="2">
        <v>303</v>
      </c>
      <c r="E14" s="2">
        <v>303</v>
      </c>
      <c r="F14" s="2">
        <v>304</v>
      </c>
      <c r="G14" s="2">
        <v>308</v>
      </c>
      <c r="H14" s="2">
        <v>380</v>
      </c>
      <c r="I14" s="2">
        <v>363</v>
      </c>
      <c r="J14" s="2">
        <v>357</v>
      </c>
      <c r="K14" s="2">
        <v>274</v>
      </c>
      <c r="L14" s="2">
        <v>275</v>
      </c>
      <c r="M14" s="2">
        <v>268</v>
      </c>
      <c r="N14" s="10"/>
      <c r="O14" s="10"/>
      <c r="P14" s="10"/>
      <c r="Q14" s="6" t="s">
        <v>28</v>
      </c>
      <c r="R14" s="6" t="s">
        <v>9</v>
      </c>
      <c r="S14" s="6" t="s">
        <v>10</v>
      </c>
      <c r="T14" s="10"/>
      <c r="U14" s="10"/>
      <c r="V14" s="10"/>
    </row>
    <row r="15" spans="1:22">
      <c r="A15" s="11" t="s">
        <v>1</v>
      </c>
      <c r="B15" s="2">
        <v>357</v>
      </c>
      <c r="C15" s="2">
        <v>332</v>
      </c>
      <c r="D15" s="2">
        <v>347</v>
      </c>
      <c r="E15" s="2">
        <v>381</v>
      </c>
      <c r="F15" s="2">
        <v>357</v>
      </c>
      <c r="G15" s="2">
        <v>363</v>
      </c>
      <c r="H15" s="2">
        <v>696</v>
      </c>
      <c r="I15" s="2">
        <v>754</v>
      </c>
      <c r="J15" s="2">
        <v>684</v>
      </c>
      <c r="K15" s="2">
        <v>1247</v>
      </c>
      <c r="L15" s="2">
        <v>1250</v>
      </c>
      <c r="M15" s="2">
        <v>1281</v>
      </c>
      <c r="N15" s="10"/>
      <c r="O15" s="10"/>
      <c r="P15" s="9" t="s">
        <v>48</v>
      </c>
      <c r="Q15">
        <v>2575.6999999999998</v>
      </c>
      <c r="R15">
        <v>17694</v>
      </c>
      <c r="S15">
        <v>2218</v>
      </c>
      <c r="T15" s="9"/>
      <c r="U15" s="10"/>
      <c r="V15" s="10"/>
    </row>
    <row r="16" spans="1:22">
      <c r="A16" s="11" t="s">
        <v>2</v>
      </c>
      <c r="B16" s="2">
        <v>386</v>
      </c>
      <c r="C16" s="2">
        <v>367</v>
      </c>
      <c r="D16" s="2">
        <v>397</v>
      </c>
      <c r="E16" s="2">
        <v>518</v>
      </c>
      <c r="F16" s="2">
        <v>528</v>
      </c>
      <c r="G16" s="2">
        <v>580</v>
      </c>
      <c r="H16" s="2">
        <v>932</v>
      </c>
      <c r="I16" s="2">
        <v>1056</v>
      </c>
      <c r="J16" s="2">
        <v>982</v>
      </c>
      <c r="K16" s="2">
        <v>8205</v>
      </c>
      <c r="L16" s="2">
        <v>8535</v>
      </c>
      <c r="M16" s="2">
        <v>8728</v>
      </c>
      <c r="N16" s="10"/>
      <c r="O16" s="10"/>
      <c r="P16" s="9" t="s">
        <v>49</v>
      </c>
      <c r="Q16">
        <v>167.98</v>
      </c>
      <c r="R16">
        <v>135.06</v>
      </c>
      <c r="S16">
        <v>150.19999999999999</v>
      </c>
      <c r="T16" s="9"/>
      <c r="U16" s="10"/>
      <c r="V16" s="10"/>
    </row>
    <row r="17" spans="1:22">
      <c r="A17" s="11" t="s">
        <v>3</v>
      </c>
      <c r="B17" s="2">
        <v>1155</v>
      </c>
      <c r="C17" s="2">
        <v>1155</v>
      </c>
      <c r="D17" s="2">
        <v>1118</v>
      </c>
      <c r="E17" s="2">
        <v>8701</v>
      </c>
      <c r="F17" s="2">
        <v>8390</v>
      </c>
      <c r="G17" s="2">
        <v>8678</v>
      </c>
      <c r="H17" s="2">
        <v>1061</v>
      </c>
      <c r="I17" s="2">
        <v>1177</v>
      </c>
      <c r="J17" s="2">
        <v>1164</v>
      </c>
      <c r="K17" s="2">
        <v>1345</v>
      </c>
      <c r="L17" s="2">
        <v>1371</v>
      </c>
      <c r="M17" s="2">
        <v>1325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1" t="s">
        <v>4</v>
      </c>
      <c r="B18" s="2">
        <v>1186</v>
      </c>
      <c r="C18" s="2">
        <v>1141</v>
      </c>
      <c r="D18" s="2">
        <v>1131</v>
      </c>
      <c r="E18" s="2">
        <v>8996</v>
      </c>
      <c r="F18" s="2">
        <v>8740</v>
      </c>
      <c r="G18" s="2">
        <v>8716</v>
      </c>
      <c r="H18" s="2">
        <v>1358</v>
      </c>
      <c r="I18" s="2">
        <v>1422</v>
      </c>
      <c r="J18" s="2">
        <v>1405</v>
      </c>
      <c r="K18" s="2">
        <v>205</v>
      </c>
      <c r="L18" s="2">
        <v>202</v>
      </c>
      <c r="M18" s="2">
        <v>204</v>
      </c>
      <c r="N18" s="12" t="s">
        <v>47</v>
      </c>
      <c r="O18" s="12">
        <f>AVERAGE(K18:M18)</f>
        <v>203.66666666666666</v>
      </c>
      <c r="P18" s="10"/>
      <c r="Q18" s="10"/>
      <c r="R18" s="10"/>
      <c r="S18" s="10"/>
      <c r="T18" s="10"/>
      <c r="U18" s="10"/>
      <c r="V18" s="10"/>
    </row>
    <row r="19" spans="1:22">
      <c r="A19" s="11" t="s">
        <v>20</v>
      </c>
      <c r="B19" s="2">
        <v>1143</v>
      </c>
      <c r="C19" s="2">
        <v>1139</v>
      </c>
      <c r="D19" s="2">
        <v>1165</v>
      </c>
      <c r="E19" s="2">
        <v>8953</v>
      </c>
      <c r="F19" s="2">
        <v>8955</v>
      </c>
      <c r="G19" s="2">
        <v>8711</v>
      </c>
      <c r="H19" s="2">
        <v>1473</v>
      </c>
      <c r="I19" s="2">
        <v>1417</v>
      </c>
      <c r="J19" s="2">
        <v>1342</v>
      </c>
      <c r="K19" s="2"/>
      <c r="L19" s="2"/>
      <c r="M19" s="2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1" t="s">
        <v>21</v>
      </c>
      <c r="B20" s="2">
        <v>1180</v>
      </c>
      <c r="C20" s="2">
        <v>1154</v>
      </c>
      <c r="D20" s="2">
        <v>1162</v>
      </c>
      <c r="E20" s="2">
        <v>8846</v>
      </c>
      <c r="F20" s="2">
        <v>8969</v>
      </c>
      <c r="G20" s="2">
        <v>9317</v>
      </c>
      <c r="H20" s="2">
        <v>1406</v>
      </c>
      <c r="I20" s="2">
        <v>1424</v>
      </c>
      <c r="J20" s="2">
        <v>1408</v>
      </c>
      <c r="K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1" t="s">
        <v>22</v>
      </c>
      <c r="B21" s="2">
        <v>1254</v>
      </c>
      <c r="C21" s="2">
        <v>1256</v>
      </c>
      <c r="D21" s="2">
        <v>1211</v>
      </c>
      <c r="E21" s="2">
        <v>8819</v>
      </c>
      <c r="F21" s="2">
        <v>8825</v>
      </c>
      <c r="G21" s="2">
        <v>8921</v>
      </c>
      <c r="H21" s="2">
        <v>1448</v>
      </c>
      <c r="I21" s="2">
        <v>1429</v>
      </c>
      <c r="J21" s="2">
        <v>1435</v>
      </c>
      <c r="K21" s="2"/>
      <c r="L21" s="2"/>
      <c r="M21" s="2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1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1" t="s">
        <v>43</v>
      </c>
      <c r="B24" s="19" t="s">
        <v>28</v>
      </c>
      <c r="C24" s="19"/>
      <c r="D24" s="19"/>
      <c r="E24" s="19" t="s">
        <v>9</v>
      </c>
      <c r="F24" s="19"/>
      <c r="G24" s="19"/>
      <c r="H24" s="19" t="s">
        <v>10</v>
      </c>
      <c r="I24" s="19"/>
      <c r="J24" s="19"/>
      <c r="K24" s="14"/>
      <c r="L24" s="14"/>
      <c r="M24" s="14"/>
      <c r="N24" s="10"/>
      <c r="O24" s="10"/>
      <c r="P24" s="10"/>
      <c r="Q24" s="6" t="s">
        <v>28</v>
      </c>
      <c r="R24" s="10" t="s">
        <v>51</v>
      </c>
      <c r="S24" s="6" t="s">
        <v>9</v>
      </c>
      <c r="T24" s="10" t="s">
        <v>51</v>
      </c>
      <c r="U24" s="6" t="s">
        <v>10</v>
      </c>
      <c r="V24" s="10" t="s">
        <v>51</v>
      </c>
    </row>
    <row r="25" spans="1:22">
      <c r="A25" s="10">
        <v>0</v>
      </c>
      <c r="B25" s="9">
        <f>(B14-$O$18)/(B3-$O$7)</f>
        <v>219.53592363346203</v>
      </c>
      <c r="C25" s="9">
        <f t="shared" ref="C25:M27" si="0">(C14-$O$18)/(C3-$O$7)</f>
        <v>191.60269257924125</v>
      </c>
      <c r="D25" s="9">
        <f t="shared" si="0"/>
        <v>195.69214192814607</v>
      </c>
      <c r="E25" s="9">
        <f t="shared" si="0"/>
        <v>200.67339823688712</v>
      </c>
      <c r="F25" s="9">
        <f t="shared" si="0"/>
        <v>200.3461069717028</v>
      </c>
      <c r="G25" s="9">
        <f t="shared" si="0"/>
        <v>212.96863558243885</v>
      </c>
      <c r="H25" s="9">
        <f t="shared" si="0"/>
        <v>337.35092587953216</v>
      </c>
      <c r="I25" s="9">
        <f t="shared" si="0"/>
        <v>308.48661012013355</v>
      </c>
      <c r="J25" s="9">
        <f t="shared" si="0"/>
        <v>308.76629383563619</v>
      </c>
      <c r="K25" s="9">
        <f t="shared" si="0"/>
        <v>141.71536509809007</v>
      </c>
      <c r="L25" s="9">
        <f t="shared" si="0"/>
        <v>139.32290971128103</v>
      </c>
      <c r="M25" s="9">
        <f t="shared" si="0"/>
        <v>137.34699605722884</v>
      </c>
      <c r="N25" s="10"/>
      <c r="O25" s="10"/>
      <c r="P25" s="10"/>
      <c r="Q25">
        <f>AVERAGE(B25:D25)</f>
        <v>202.27691938028309</v>
      </c>
      <c r="R25">
        <f>STDEV(B25:D25)</f>
        <v>15.08594776117001</v>
      </c>
      <c r="S25">
        <f>AVERAGE(E25:G25)</f>
        <v>204.66271359700957</v>
      </c>
      <c r="T25">
        <f>STDEV(E25:G25)</f>
        <v>7.1950006889571831</v>
      </c>
      <c r="U25">
        <f>AVERAGE(H25:J25)</f>
        <v>318.2012766117673</v>
      </c>
      <c r="V25">
        <f>STDEV(H25:J25)</f>
        <v>16.584672322779991</v>
      </c>
    </row>
    <row r="26" spans="1:22">
      <c r="A26" s="12" t="s">
        <v>35</v>
      </c>
      <c r="B26" s="9">
        <f t="shared" ref="B26:J32" si="1">(B15-$O$18)/(B4-$O$7)</f>
        <v>339.68393644388647</v>
      </c>
      <c r="C26" s="9">
        <f t="shared" si="1"/>
        <v>261.26494459028527</v>
      </c>
      <c r="D26" s="9">
        <f t="shared" si="1"/>
        <v>277.77779174093234</v>
      </c>
      <c r="E26" s="9">
        <f t="shared" si="1"/>
        <v>357.6710898346858</v>
      </c>
      <c r="F26" s="9">
        <f t="shared" si="1"/>
        <v>304.05182129231099</v>
      </c>
      <c r="G26" s="9">
        <f t="shared" si="1"/>
        <v>316.82905458343333</v>
      </c>
      <c r="H26" s="9">
        <f t="shared" si="1"/>
        <v>986.63991864842183</v>
      </c>
      <c r="I26" s="9">
        <f t="shared" si="1"/>
        <v>1191.1976560302116</v>
      </c>
      <c r="J26" s="9">
        <f t="shared" si="1"/>
        <v>998.82167285471917</v>
      </c>
      <c r="K26" s="9">
        <f t="shared" si="0"/>
        <v>2364.226873412068</v>
      </c>
      <c r="L26" s="9">
        <f t="shared" si="0"/>
        <v>2324.6685616162167</v>
      </c>
      <c r="M26" s="9">
        <f t="shared" si="0"/>
        <v>2261.4048917120685</v>
      </c>
      <c r="N26" s="10"/>
      <c r="O26" s="10"/>
      <c r="P26" s="10"/>
      <c r="Q26">
        <f>AVERAGE(B26:D26)</f>
        <v>292.90889092503471</v>
      </c>
      <c r="R26">
        <f t="shared" ref="R26:R29" si="2">STDEV(B26:D26)</f>
        <v>41.341228727786131</v>
      </c>
      <c r="S26">
        <f>AVERAGE(E26:G26)</f>
        <v>326.18398857014336</v>
      </c>
      <c r="T26">
        <f t="shared" ref="T26:T29" si="3">STDEV(E26:G26)</f>
        <v>28.007009518629499</v>
      </c>
      <c r="U26">
        <f t="shared" ref="U26:U29" si="4">AVERAGE(H26:J26)</f>
        <v>1058.8864158444508</v>
      </c>
      <c r="V26">
        <f t="shared" ref="V26:V29" si="5">STDEV(H26:J26)</f>
        <v>114.74666441124211</v>
      </c>
    </row>
    <row r="27" spans="1:22">
      <c r="A27" s="12" t="s">
        <v>36</v>
      </c>
      <c r="B27" s="9">
        <f t="shared" si="1"/>
        <v>388.68755797008208</v>
      </c>
      <c r="C27" s="9">
        <f t="shared" si="1"/>
        <v>337.25650848817327</v>
      </c>
      <c r="D27" s="9">
        <f t="shared" si="1"/>
        <v>358.88869209641342</v>
      </c>
      <c r="E27" s="9">
        <f t="shared" si="1"/>
        <v>703.20656518940677</v>
      </c>
      <c r="F27" s="9">
        <f t="shared" si="1"/>
        <v>656.94412492212859</v>
      </c>
      <c r="G27" s="9">
        <f t="shared" si="1"/>
        <v>720.66897897987667</v>
      </c>
      <c r="H27" s="9">
        <f t="shared" si="1"/>
        <v>1536.2441280219089</v>
      </c>
      <c r="I27" s="9">
        <f t="shared" si="1"/>
        <v>1799.6904233024707</v>
      </c>
      <c r="J27" s="9">
        <f t="shared" si="1"/>
        <v>1765.7289279463043</v>
      </c>
      <c r="K27" s="9">
        <f t="shared" si="0"/>
        <v>17477.792258181158</v>
      </c>
      <c r="L27" s="9">
        <f t="shared" si="0"/>
        <v>17851.581314797113</v>
      </c>
      <c r="M27" s="9">
        <f t="shared" si="0"/>
        <v>19160.110572062487</v>
      </c>
      <c r="N27" s="10"/>
      <c r="O27" s="10"/>
      <c r="P27" s="10"/>
      <c r="Q27">
        <f t="shared" ref="Q27:Q29" si="6">AVERAGE(B27:D27)</f>
        <v>361.61091951822294</v>
      </c>
      <c r="R27">
        <f t="shared" si="2"/>
        <v>25.823363535850184</v>
      </c>
      <c r="S27">
        <f t="shared" ref="S27:S29" si="7">AVERAGE(E27:G27)</f>
        <v>693.60655636380397</v>
      </c>
      <c r="T27">
        <f t="shared" si="3"/>
        <v>32.929232958862876</v>
      </c>
      <c r="U27">
        <f t="shared" si="4"/>
        <v>1700.5544930902281</v>
      </c>
      <c r="V27">
        <f t="shared" si="5"/>
        <v>143.30655199037463</v>
      </c>
    </row>
    <row r="28" spans="1:22">
      <c r="A28" s="12" t="s">
        <v>37</v>
      </c>
      <c r="B28" s="9">
        <f t="shared" si="1"/>
        <v>2012.9779192146784</v>
      </c>
      <c r="C28" s="9">
        <f t="shared" si="1"/>
        <v>2011.7009607985558</v>
      </c>
      <c r="D28" s="9">
        <f t="shared" si="1"/>
        <v>1848.2581444711911</v>
      </c>
      <c r="E28" s="9">
        <f t="shared" si="1"/>
        <v>17636.639608274945</v>
      </c>
      <c r="F28" s="9">
        <f t="shared" si="1"/>
        <v>17421.436693677129</v>
      </c>
      <c r="G28" s="9">
        <f t="shared" si="1"/>
        <v>17241.77612740449</v>
      </c>
      <c r="H28" s="9">
        <f t="shared" si="1"/>
        <v>1806.4334181478309</v>
      </c>
      <c r="I28" s="9">
        <f t="shared" si="1"/>
        <v>2191.2051117869833</v>
      </c>
      <c r="J28" s="9">
        <f t="shared" si="1"/>
        <v>2088.1351336507519</v>
      </c>
      <c r="K28" s="9"/>
      <c r="L28" s="9"/>
      <c r="M28" s="9"/>
      <c r="N28" s="10"/>
      <c r="O28" s="10"/>
      <c r="P28" s="10"/>
      <c r="Q28">
        <f t="shared" si="6"/>
        <v>1957.6456748281419</v>
      </c>
      <c r="R28">
        <f t="shared" si="2"/>
        <v>94.734531739454582</v>
      </c>
      <c r="S28">
        <f t="shared" si="7"/>
        <v>17433.284143118854</v>
      </c>
      <c r="T28">
        <f t="shared" si="3"/>
        <v>197.69816305415898</v>
      </c>
      <c r="U28">
        <f t="shared" si="4"/>
        <v>2028.5912211951884</v>
      </c>
      <c r="V28">
        <f t="shared" si="5"/>
        <v>199.17686158128973</v>
      </c>
    </row>
    <row r="29" spans="1:22">
      <c r="A29" s="12" t="s">
        <v>38</v>
      </c>
      <c r="B29" s="9">
        <f t="shared" si="1"/>
        <v>2124.8828146729979</v>
      </c>
      <c r="C29" s="9">
        <f t="shared" si="1"/>
        <v>2018.374987313972</v>
      </c>
      <c r="D29" s="9">
        <f t="shared" si="1"/>
        <v>1981.905052693699</v>
      </c>
      <c r="E29" s="9">
        <f t="shared" si="1"/>
        <v>18199.820667644872</v>
      </c>
      <c r="F29" s="9">
        <f t="shared" si="1"/>
        <v>17662.598448597255</v>
      </c>
      <c r="G29" s="9">
        <f t="shared" si="1"/>
        <v>17075.894666524327</v>
      </c>
      <c r="H29" s="9">
        <f t="shared" si="1"/>
        <v>2406.3652371078047</v>
      </c>
      <c r="I29" s="9">
        <f t="shared" si="1"/>
        <v>2665.9373385342374</v>
      </c>
      <c r="J29" s="9">
        <f t="shared" si="1"/>
        <v>2604.7990743272876</v>
      </c>
      <c r="K29" s="9"/>
      <c r="L29" s="9"/>
      <c r="M29" s="9"/>
      <c r="N29" s="10"/>
      <c r="O29" s="10"/>
      <c r="P29" s="10"/>
      <c r="Q29">
        <f t="shared" si="6"/>
        <v>2041.7209515602228</v>
      </c>
      <c r="R29">
        <f t="shared" si="2"/>
        <v>74.292904372441171</v>
      </c>
      <c r="S29">
        <f t="shared" si="7"/>
        <v>17646.104594255485</v>
      </c>
      <c r="T29">
        <f t="shared" si="3"/>
        <v>562.14450937636138</v>
      </c>
      <c r="U29">
        <f t="shared" si="4"/>
        <v>2559.0338833231099</v>
      </c>
      <c r="V29">
        <f t="shared" si="5"/>
        <v>135.70283154919878</v>
      </c>
    </row>
    <row r="30" spans="1:22">
      <c r="A30" s="12" t="s">
        <v>39</v>
      </c>
      <c r="B30" s="9">
        <f t="shared" si="1"/>
        <v>2047.3699984637374</v>
      </c>
      <c r="C30" s="9">
        <f t="shared" si="1"/>
        <v>1950.6430433417058</v>
      </c>
      <c r="D30" s="9">
        <f t="shared" si="1"/>
        <v>2091.6739065374009</v>
      </c>
      <c r="E30" s="9">
        <f t="shared" si="1"/>
        <v>18481.904035299154</v>
      </c>
      <c r="F30" s="9">
        <f t="shared" si="1"/>
        <v>16755.376659841899</v>
      </c>
      <c r="G30" s="9">
        <f t="shared" si="1"/>
        <v>17065.864576067426</v>
      </c>
      <c r="H30" s="9">
        <f t="shared" si="1"/>
        <v>2415.0176777233273</v>
      </c>
      <c r="I30" s="9">
        <f t="shared" si="1"/>
        <v>2692.7060247233999</v>
      </c>
      <c r="J30" s="9">
        <f t="shared" si="1"/>
        <v>2641.7575081823893</v>
      </c>
      <c r="K30" s="9"/>
      <c r="L30" s="9"/>
      <c r="M30" s="9"/>
      <c r="N30" s="10"/>
      <c r="O30" s="10"/>
      <c r="P30" s="10"/>
      <c r="Q30">
        <f>AVERAGE(B30:D30)</f>
        <v>2029.8956494476145</v>
      </c>
      <c r="R30">
        <f>STDEV(B30:D30)</f>
        <v>72.121014611440827</v>
      </c>
      <c r="S30">
        <f>AVERAGE(E30:G30)</f>
        <v>17434.381757069492</v>
      </c>
      <c r="T30">
        <f>STDEV(E30:G30)</f>
        <v>920.36833880306426</v>
      </c>
      <c r="U30">
        <f>AVERAGE(H30:J30)</f>
        <v>2583.1604035430387</v>
      </c>
      <c r="V30">
        <f>STDEV(H30:J30)</f>
        <v>147.82733177255963</v>
      </c>
    </row>
    <row r="31" spans="1:22">
      <c r="A31" s="12" t="s">
        <v>40</v>
      </c>
      <c r="B31" s="9">
        <f t="shared" si="1"/>
        <v>2053.2773001886444</v>
      </c>
      <c r="C31" s="9">
        <f t="shared" si="1"/>
        <v>1971.2369038257129</v>
      </c>
      <c r="D31" s="9">
        <f t="shared" si="1"/>
        <v>1951.7990578910242</v>
      </c>
      <c r="E31" s="9">
        <f t="shared" si="1"/>
        <v>17615.844862487316</v>
      </c>
      <c r="F31" s="9">
        <f t="shared" si="1"/>
        <v>18013.427125118633</v>
      </c>
      <c r="G31" s="9">
        <f t="shared" si="1"/>
        <v>18872.091255233121</v>
      </c>
      <c r="H31" s="9">
        <f t="shared" si="1"/>
        <v>2459.262253984386</v>
      </c>
      <c r="I31" s="9">
        <f t="shared" si="1"/>
        <v>2662.7391332212078</v>
      </c>
      <c r="J31" s="9">
        <f t="shared" si="1"/>
        <v>2655.0559041936349</v>
      </c>
      <c r="K31" s="9"/>
      <c r="L31" s="9"/>
      <c r="M31" s="9"/>
      <c r="N31" s="10"/>
      <c r="O31" s="10"/>
      <c r="P31" s="10"/>
      <c r="Q31">
        <f>AVERAGE(B31:D31)</f>
        <v>1992.1044206351271</v>
      </c>
      <c r="R31">
        <f t="shared" ref="R31:R32" si="8">STDEV(B31:D31)</f>
        <v>53.861380954233049</v>
      </c>
      <c r="S31">
        <f>AVERAGE(E31:G31)</f>
        <v>18167.121080946356</v>
      </c>
      <c r="T31">
        <f t="shared" ref="T31:T32" si="9">STDEV(E31:G31)</f>
        <v>642.07096482023883</v>
      </c>
      <c r="U31">
        <f t="shared" ref="U31:U32" si="10">AVERAGE(H31:J31)</f>
        <v>2592.3524304664093</v>
      </c>
      <c r="V31">
        <f t="shared" ref="V31:V32" si="11">STDEV(H31:J31)</f>
        <v>115.32347683401098</v>
      </c>
    </row>
    <row r="32" spans="1:22">
      <c r="A32" s="12" t="s">
        <v>41</v>
      </c>
      <c r="B32" s="9">
        <f t="shared" si="1"/>
        <v>2316.0602522232075</v>
      </c>
      <c r="C32" s="9">
        <f t="shared" si="1"/>
        <v>2224.3359034756277</v>
      </c>
      <c r="D32" s="9">
        <f t="shared" si="1"/>
        <v>2140.9847970438991</v>
      </c>
      <c r="E32" s="9">
        <f t="shared" si="1"/>
        <v>17306.816875415592</v>
      </c>
      <c r="F32" s="9">
        <f t="shared" si="1"/>
        <v>17537.293967911828</v>
      </c>
      <c r="G32" s="9">
        <f t="shared" si="1"/>
        <v>18018.465107929456</v>
      </c>
      <c r="H32" s="9">
        <f t="shared" si="1"/>
        <v>2483.6993258000193</v>
      </c>
      <c r="I32" s="9">
        <f t="shared" si="1"/>
        <v>2617.6742157136041</v>
      </c>
      <c r="J32" s="9">
        <f t="shared" si="1"/>
        <v>2673.9051572484395</v>
      </c>
      <c r="K32" s="9"/>
      <c r="L32" s="9"/>
      <c r="M32" s="9"/>
      <c r="N32" s="10"/>
      <c r="O32" s="10"/>
      <c r="P32" s="10"/>
      <c r="Q32">
        <f t="shared" ref="Q32" si="12">AVERAGE(B32:D32)</f>
        <v>2227.1269842475781</v>
      </c>
      <c r="R32">
        <f t="shared" si="8"/>
        <v>87.571093121344376</v>
      </c>
      <c r="S32">
        <f t="shared" ref="S32" si="13">AVERAGE(E32:G32)</f>
        <v>17620.858650418959</v>
      </c>
      <c r="T32">
        <f t="shared" si="9"/>
        <v>363.10892832855933</v>
      </c>
      <c r="U32">
        <f t="shared" si="10"/>
        <v>2591.7595662540211</v>
      </c>
      <c r="V32">
        <f t="shared" si="11"/>
        <v>97.715103089061998</v>
      </c>
    </row>
    <row r="33" spans="1:2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52</v>
      </c>
      <c r="B35" s="19" t="s">
        <v>28</v>
      </c>
      <c r="C35" s="19"/>
      <c r="D35" s="19"/>
      <c r="E35" s="19" t="s">
        <v>9</v>
      </c>
      <c r="F35" s="19"/>
      <c r="G35" s="19"/>
      <c r="H35" s="19" t="s">
        <v>10</v>
      </c>
      <c r="I35" s="19"/>
      <c r="J35" s="19"/>
      <c r="K35" s="14"/>
      <c r="L35" s="14"/>
      <c r="M35" s="14"/>
      <c r="N35" s="10"/>
      <c r="O35" s="10"/>
      <c r="P35" s="10"/>
      <c r="Q35" s="6" t="s">
        <v>28</v>
      </c>
      <c r="R35" s="10" t="s">
        <v>51</v>
      </c>
      <c r="S35" s="6" t="s">
        <v>9</v>
      </c>
      <c r="T35" s="10" t="s">
        <v>51</v>
      </c>
      <c r="U35" s="6" t="s">
        <v>10</v>
      </c>
      <c r="V35" s="10" t="s">
        <v>51</v>
      </c>
    </row>
    <row r="36" spans="1:22">
      <c r="A36" s="10">
        <v>0</v>
      </c>
      <c r="B36">
        <f>(B25-$Q$16)/$Q$15*100</f>
        <v>2.0016276597997456</v>
      </c>
      <c r="C36">
        <f t="shared" ref="C36:D36" si="14">(C25-$Q$16)/$Q$15*100</f>
        <v>0.91713680084020888</v>
      </c>
      <c r="D36">
        <f t="shared" si="14"/>
        <v>1.0759072069008846</v>
      </c>
      <c r="E36">
        <f>(E25-$R$16)/$R$15*100</f>
        <v>0.37082286784722007</v>
      </c>
      <c r="F36">
        <f t="shared" ref="F36:G36" si="15">(F25-$R$16)/$R$15*100</f>
        <v>0.36897313762689493</v>
      </c>
      <c r="G36">
        <f t="shared" si="15"/>
        <v>0.44031104093160872</v>
      </c>
      <c r="H36">
        <f>(H25-$S$16)/$S$15*100</f>
        <v>8.4378235292845876</v>
      </c>
      <c r="I36">
        <f t="shared" ref="I36:J36" si="16">(I25-$S$16)/$S$15*100</f>
        <v>7.1364567231800526</v>
      </c>
      <c r="J36">
        <f t="shared" si="16"/>
        <v>7.1490664488564555</v>
      </c>
      <c r="K36" s="10"/>
      <c r="L36" s="10"/>
      <c r="M36" s="10"/>
      <c r="N36" s="10"/>
      <c r="O36" s="10"/>
      <c r="P36" s="10"/>
      <c r="Q36">
        <f t="shared" ref="Q36:Q43" si="17">AVERAGE(B36:D36)</f>
        <v>1.331557222513613</v>
      </c>
      <c r="R36">
        <f t="shared" ref="R36:R43" si="18">STDEV(B36:D36)</f>
        <v>0.58570282879100943</v>
      </c>
      <c r="S36">
        <f>AVERAGE(E36:G36)</f>
        <v>0.39336901546857456</v>
      </c>
      <c r="T36">
        <f>STDEV(E36:G36)</f>
        <v>4.0663505645739714E-2</v>
      </c>
      <c r="U36">
        <f>AVERAGE(H36:J36)</f>
        <v>7.5744489004403652</v>
      </c>
      <c r="V36">
        <f>STDEV(H36:J36)</f>
        <v>0.74773094331740242</v>
      </c>
    </row>
    <row r="37" spans="1:22">
      <c r="A37" s="12" t="s">
        <v>35</v>
      </c>
      <c r="B37">
        <f t="shared" ref="B37:D43" si="19">(B26-$Q$16)/$Q$15*100</f>
        <v>6.6663018380978558</v>
      </c>
      <c r="C37">
        <f t="shared" si="19"/>
        <v>3.6217317463324643</v>
      </c>
      <c r="D37">
        <f t="shared" si="19"/>
        <v>4.2628330838580721</v>
      </c>
      <c r="E37">
        <f t="shared" ref="E37:G43" si="20">(E26-$R$16)/$R$15*100</f>
        <v>1.2581162531631389</v>
      </c>
      <c r="F37">
        <f t="shared" si="20"/>
        <v>0.9550798083661749</v>
      </c>
      <c r="G37">
        <f t="shared" si="20"/>
        <v>1.0272920457976338</v>
      </c>
      <c r="H37">
        <f t="shared" ref="H37:J43" si="21">(H26-$S$16)/$S$15*100</f>
        <v>37.711448090551023</v>
      </c>
      <c r="I37">
        <f t="shared" si="21"/>
        <v>46.934069252940105</v>
      </c>
      <c r="J37">
        <f t="shared" si="21"/>
        <v>38.260670552512138</v>
      </c>
      <c r="K37" s="10"/>
      <c r="L37" s="10"/>
      <c r="M37" s="10"/>
      <c r="N37" s="10"/>
      <c r="O37" s="10"/>
      <c r="P37" s="10"/>
      <c r="Q37">
        <f t="shared" si="17"/>
        <v>4.8502888894294642</v>
      </c>
      <c r="R37">
        <f t="shared" si="18"/>
        <v>1.6050482869816485</v>
      </c>
      <c r="S37">
        <f t="shared" ref="S37:S43" si="22">AVERAGE(E37:G37)</f>
        <v>1.0801627024423159</v>
      </c>
      <c r="T37">
        <f t="shared" ref="T37:T43" si="23">STDEV(E37:G37)</f>
        <v>0.1582853482458989</v>
      </c>
      <c r="U37">
        <f t="shared" ref="U37:U43" si="24">AVERAGE(H37:J37)</f>
        <v>40.968729298667753</v>
      </c>
      <c r="V37">
        <f t="shared" ref="V37:V43" si="25">STDEV(H37:J37)</f>
        <v>5.1734294143932802</v>
      </c>
    </row>
    <row r="38" spans="1:22">
      <c r="A38" s="12" t="s">
        <v>36</v>
      </c>
      <c r="B38">
        <f t="shared" si="19"/>
        <v>8.5688379069799314</v>
      </c>
      <c r="C38">
        <f t="shared" si="19"/>
        <v>6.5720584108465001</v>
      </c>
      <c r="D38">
        <f t="shared" si="19"/>
        <v>7.4119149006644198</v>
      </c>
      <c r="E38">
        <f t="shared" si="20"/>
        <v>3.2109560596213789</v>
      </c>
      <c r="F38">
        <f t="shared" si="20"/>
        <v>2.9494977106484042</v>
      </c>
      <c r="G38">
        <f t="shared" si="20"/>
        <v>3.3096472192826756</v>
      </c>
      <c r="H38">
        <f t="shared" si="21"/>
        <v>62.490718125424202</v>
      </c>
      <c r="I38">
        <f t="shared" si="21"/>
        <v>74.368368949615444</v>
      </c>
      <c r="J38">
        <f t="shared" si="21"/>
        <v>72.837192423187744</v>
      </c>
      <c r="K38" s="10"/>
      <c r="L38" s="10"/>
      <c r="M38" s="10"/>
      <c r="N38" s="10"/>
      <c r="O38" s="10"/>
      <c r="P38" s="10"/>
      <c r="Q38">
        <f t="shared" si="17"/>
        <v>7.517603739496951</v>
      </c>
      <c r="R38">
        <f t="shared" si="18"/>
        <v>1.0025765242788436</v>
      </c>
      <c r="S38">
        <f t="shared" si="22"/>
        <v>3.1567003298508194</v>
      </c>
      <c r="T38">
        <f t="shared" si="23"/>
        <v>0.1861039502591999</v>
      </c>
      <c r="U38">
        <f t="shared" si="24"/>
        <v>69.898759832742471</v>
      </c>
      <c r="V38">
        <f t="shared" si="25"/>
        <v>6.4610708742278895</v>
      </c>
    </row>
    <row r="39" spans="1:22">
      <c r="A39" s="12" t="s">
        <v>37</v>
      </c>
      <c r="B39">
        <f t="shared" si="19"/>
        <v>71.630932143288376</v>
      </c>
      <c r="C39">
        <f t="shared" si="19"/>
        <v>71.581355002467518</v>
      </c>
      <c r="D39">
        <f t="shared" si="19"/>
        <v>65.235786173513659</v>
      </c>
      <c r="E39">
        <f t="shared" si="20"/>
        <v>98.912510502288598</v>
      </c>
      <c r="F39">
        <f t="shared" si="20"/>
        <v>97.696262539149586</v>
      </c>
      <c r="G39">
        <f t="shared" si="20"/>
        <v>96.680886896148337</v>
      </c>
      <c r="H39">
        <f t="shared" si="21"/>
        <v>74.672381341200662</v>
      </c>
      <c r="I39">
        <f t="shared" si="21"/>
        <v>92.020068159918083</v>
      </c>
      <c r="J39">
        <f t="shared" si="21"/>
        <v>87.373089885065454</v>
      </c>
      <c r="K39" s="10"/>
      <c r="L39" s="10"/>
      <c r="M39" s="10"/>
      <c r="N39" s="10"/>
      <c r="O39" s="10"/>
      <c r="P39" s="10"/>
      <c r="Q39">
        <f t="shared" si="17"/>
        <v>69.482691106423189</v>
      </c>
      <c r="R39">
        <f t="shared" si="18"/>
        <v>3.6780110936620947</v>
      </c>
      <c r="S39">
        <f t="shared" si="22"/>
        <v>97.763219979195512</v>
      </c>
      <c r="T39">
        <f t="shared" si="23"/>
        <v>1.1173175260210244</v>
      </c>
      <c r="U39">
        <f t="shared" si="24"/>
        <v>84.688513128728061</v>
      </c>
      <c r="V39">
        <f t="shared" si="25"/>
        <v>8.9800208106983685</v>
      </c>
    </row>
    <row r="40" spans="1:22">
      <c r="A40" s="12" t="s">
        <v>38</v>
      </c>
      <c r="B40">
        <f t="shared" si="19"/>
        <v>75.975572258919826</v>
      </c>
      <c r="C40">
        <f t="shared" si="19"/>
        <v>71.840470059167302</v>
      </c>
      <c r="D40">
        <f t="shared" si="19"/>
        <v>70.424546829743335</v>
      </c>
      <c r="E40">
        <f t="shared" si="20"/>
        <v>102.09540334375986</v>
      </c>
      <c r="F40">
        <f t="shared" si="20"/>
        <v>99.059220349255412</v>
      </c>
      <c r="G40">
        <f t="shared" si="20"/>
        <v>95.74338570433099</v>
      </c>
      <c r="H40">
        <f t="shared" si="21"/>
        <v>101.72070500936903</v>
      </c>
      <c r="I40">
        <f t="shared" si="21"/>
        <v>113.42368523598907</v>
      </c>
      <c r="J40">
        <f t="shared" si="21"/>
        <v>110.66722607426907</v>
      </c>
      <c r="K40" s="10"/>
      <c r="L40" s="10"/>
      <c r="M40" s="10"/>
      <c r="N40" s="10"/>
      <c r="O40" s="10"/>
      <c r="P40" s="10"/>
      <c r="Q40">
        <f t="shared" si="17"/>
        <v>72.746863049276826</v>
      </c>
      <c r="R40">
        <f t="shared" si="18"/>
        <v>2.8843772323034944</v>
      </c>
      <c r="S40">
        <f t="shared" si="22"/>
        <v>98.966003132448748</v>
      </c>
      <c r="T40">
        <f t="shared" si="23"/>
        <v>3.1770346409876851</v>
      </c>
      <c r="U40">
        <f t="shared" si="24"/>
        <v>108.60387210654238</v>
      </c>
      <c r="V40">
        <f t="shared" si="25"/>
        <v>6.1182520987014737</v>
      </c>
    </row>
    <row r="41" spans="1:22">
      <c r="A41" s="12" t="s">
        <v>39</v>
      </c>
      <c r="B41">
        <f t="shared" si="19"/>
        <v>72.966183890349711</v>
      </c>
      <c r="C41">
        <f t="shared" si="19"/>
        <v>69.210818159789795</v>
      </c>
      <c r="D41">
        <f t="shared" si="19"/>
        <v>74.686256417183714</v>
      </c>
      <c r="E41">
        <f t="shared" si="20"/>
        <v>103.68963510398525</v>
      </c>
      <c r="F41">
        <f t="shared" si="20"/>
        <v>93.931935457453932</v>
      </c>
      <c r="G41">
        <f t="shared" si="20"/>
        <v>95.686699310881792</v>
      </c>
      <c r="H41">
        <f t="shared" si="21"/>
        <v>102.11080602900483</v>
      </c>
      <c r="I41">
        <f t="shared" si="21"/>
        <v>114.63056919402163</v>
      </c>
      <c r="J41">
        <f t="shared" si="21"/>
        <v>112.33352155916995</v>
      </c>
      <c r="K41" s="10"/>
      <c r="L41" s="10"/>
      <c r="M41" s="10"/>
      <c r="N41" s="10"/>
      <c r="O41" s="10"/>
      <c r="P41" s="10"/>
      <c r="Q41">
        <f t="shared" si="17"/>
        <v>72.287752822441064</v>
      </c>
      <c r="R41">
        <f t="shared" si="18"/>
        <v>2.800054921436538</v>
      </c>
      <c r="S41">
        <f t="shared" si="22"/>
        <v>97.769423290773659</v>
      </c>
      <c r="T41">
        <f t="shared" si="23"/>
        <v>5.2015843721208475</v>
      </c>
      <c r="U41">
        <f t="shared" si="24"/>
        <v>109.69163226073215</v>
      </c>
      <c r="V41">
        <f t="shared" si="25"/>
        <v>6.6648932268962895</v>
      </c>
    </row>
    <row r="42" spans="1:22">
      <c r="A42" s="12" t="s">
        <v>40</v>
      </c>
      <c r="B42">
        <f t="shared" si="19"/>
        <v>73.195531319200384</v>
      </c>
      <c r="C42">
        <f t="shared" si="19"/>
        <v>70.01036238015736</v>
      </c>
      <c r="D42">
        <f t="shared" si="19"/>
        <v>69.255699727880739</v>
      </c>
      <c r="E42">
        <f t="shared" si="20"/>
        <v>98.79498622407209</v>
      </c>
      <c r="F42">
        <f t="shared" si="20"/>
        <v>101.04197538780735</v>
      </c>
      <c r="G42">
        <f t="shared" si="20"/>
        <v>105.89483019799435</v>
      </c>
      <c r="H42">
        <f t="shared" si="21"/>
        <v>104.10560207323654</v>
      </c>
      <c r="I42">
        <f t="shared" si="21"/>
        <v>113.279492029811</v>
      </c>
      <c r="J42">
        <f t="shared" si="21"/>
        <v>112.93308855697181</v>
      </c>
      <c r="K42" s="10"/>
      <c r="L42" s="10"/>
      <c r="M42" s="10"/>
      <c r="N42" s="10"/>
      <c r="O42" s="10"/>
      <c r="P42" s="10"/>
      <c r="Q42">
        <f t="shared" si="17"/>
        <v>70.820531142412833</v>
      </c>
      <c r="R42">
        <f t="shared" si="18"/>
        <v>2.0911356506671175</v>
      </c>
      <c r="S42">
        <f t="shared" si="22"/>
        <v>101.91059726995793</v>
      </c>
      <c r="T42">
        <f t="shared" si="23"/>
        <v>3.6287496598860569</v>
      </c>
      <c r="U42">
        <f t="shared" si="24"/>
        <v>110.10606088667312</v>
      </c>
      <c r="V42">
        <f t="shared" si="25"/>
        <v>5.1994353847615287</v>
      </c>
    </row>
    <row r="43" spans="1:22">
      <c r="A43" s="12" t="s">
        <v>41</v>
      </c>
      <c r="B43">
        <f t="shared" si="19"/>
        <v>83.39792103984189</v>
      </c>
      <c r="C43">
        <f t="shared" si="19"/>
        <v>79.836778486455245</v>
      </c>
      <c r="D43">
        <f t="shared" si="19"/>
        <v>76.60072201902004</v>
      </c>
      <c r="E43">
        <f t="shared" si="20"/>
        <v>97.048473354897652</v>
      </c>
      <c r="F43">
        <f t="shared" si="20"/>
        <v>98.351045370813978</v>
      </c>
      <c r="G43">
        <f t="shared" si="20"/>
        <v>101.07044821933681</v>
      </c>
      <c r="H43">
        <f t="shared" si="21"/>
        <v>105.20736365193957</v>
      </c>
      <c r="I43">
        <f t="shared" si="21"/>
        <v>111.24771035679008</v>
      </c>
      <c r="J43">
        <f t="shared" si="21"/>
        <v>113.78291962346437</v>
      </c>
      <c r="K43" s="10"/>
      <c r="L43" s="10"/>
      <c r="M43" s="10"/>
      <c r="N43" s="10"/>
      <c r="O43" s="10"/>
      <c r="P43" s="10"/>
      <c r="Q43">
        <f t="shared" si="17"/>
        <v>79.94514051510572</v>
      </c>
      <c r="R43">
        <f t="shared" si="18"/>
        <v>3.3998949070677633</v>
      </c>
      <c r="S43">
        <f t="shared" si="22"/>
        <v>98.823322315016142</v>
      </c>
      <c r="T43">
        <f t="shared" si="23"/>
        <v>2.0521585188683162</v>
      </c>
      <c r="U43">
        <f t="shared" si="24"/>
        <v>110.07933121073133</v>
      </c>
      <c r="V43">
        <f t="shared" si="25"/>
        <v>4.4055501843580611</v>
      </c>
    </row>
  </sheetData>
  <mergeCells count="7">
    <mergeCell ref="Q13:S13"/>
    <mergeCell ref="B24:D24"/>
    <mergeCell ref="E24:G24"/>
    <mergeCell ref="H24:J24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Calibration</vt:lpstr>
      <vt:lpstr>Day0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  <vt:lpstr>Day13</vt:lpstr>
      <vt:lpstr>Day14</vt:lpstr>
      <vt:lpstr>Day15</vt:lpstr>
      <vt:lpstr>Day16</vt:lpstr>
      <vt:lpstr>Day17</vt:lpstr>
      <vt:lpstr>Day18</vt:lpstr>
      <vt:lpstr>Day19</vt:lpstr>
      <vt:lpstr>Day20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Zhengqing John Zhou</dc:creator>
  <cp:lastModifiedBy>Zhengqing John Zhou</cp:lastModifiedBy>
  <dcterms:created xsi:type="dcterms:W3CDTF">2024-03-26T01:47:47Z</dcterms:created>
  <dcterms:modified xsi:type="dcterms:W3CDTF">2024-04-10T00:29:00Z</dcterms:modified>
</cp:coreProperties>
</file>