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kingzhou/PycharmProjects/Ghost_Effect_Synk/raw_data/"/>
    </mc:Choice>
  </mc:AlternateContent>
  <xr:revisionPtr revIDLastSave="0" documentId="13_ncr:1_{DECD91B7-C293-C149-86B4-A0B19D31323B}" xr6:coauthVersionLast="47" xr6:coauthVersionMax="47" xr10:uidLastSave="{00000000-0000-0000-0000-000000000000}"/>
  <bookViews>
    <workbookView xWindow="0" yWindow="0" windowWidth="25600" windowHeight="16000" activeTab="11" xr2:uid="{1F90EAF2-80C3-114E-A442-99B828B6C3C6}"/>
  </bookViews>
  <sheets>
    <sheet name="GFP_baseline" sheetId="2" r:id="rId1"/>
    <sheet name="Day0" sheetId="9" r:id="rId2"/>
    <sheet name="Day1" sheetId="1" r:id="rId3"/>
    <sheet name="Day2" sheetId="3" r:id="rId4"/>
    <sheet name="Day3" sheetId="4" r:id="rId5"/>
    <sheet name="Day4" sheetId="5" r:id="rId6"/>
    <sheet name="Day5" sheetId="6" r:id="rId7"/>
    <sheet name="Day6" sheetId="7" r:id="rId8"/>
    <sheet name="Day7" sheetId="8" r:id="rId9"/>
    <sheet name="Day8" sheetId="10" r:id="rId10"/>
    <sheet name="Day9" sheetId="11" r:id="rId11"/>
    <sheet name="Day10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2" l="1"/>
  <c r="F22" i="12" s="1"/>
  <c r="N7" i="12"/>
  <c r="N15" i="11"/>
  <c r="N7" i="11"/>
  <c r="N15" i="10"/>
  <c r="N7" i="10"/>
  <c r="N15" i="9"/>
  <c r="N7" i="9"/>
  <c r="F20" i="12" l="1"/>
  <c r="J21" i="12"/>
  <c r="K21" i="12"/>
  <c r="G20" i="12"/>
  <c r="B21" i="12"/>
  <c r="C21" i="12"/>
  <c r="G22" i="12"/>
  <c r="M22" i="12"/>
  <c r="C21" i="11"/>
  <c r="F22" i="11"/>
  <c r="J21" i="11"/>
  <c r="K21" i="11"/>
  <c r="M22" i="11"/>
  <c r="I22" i="11"/>
  <c r="G20" i="11"/>
  <c r="B21" i="11"/>
  <c r="G22" i="11"/>
  <c r="F20" i="11"/>
  <c r="J22" i="11"/>
  <c r="I22" i="12"/>
  <c r="L22" i="12"/>
  <c r="H20" i="12"/>
  <c r="D21" i="12"/>
  <c r="L21" i="12"/>
  <c r="H22" i="12"/>
  <c r="I20" i="12"/>
  <c r="E21" i="12"/>
  <c r="M21" i="12"/>
  <c r="B20" i="12"/>
  <c r="J20" i="12"/>
  <c r="F21" i="12"/>
  <c r="B22" i="12"/>
  <c r="J22" i="12"/>
  <c r="C20" i="12"/>
  <c r="K20" i="12"/>
  <c r="G21" i="12"/>
  <c r="C22" i="12"/>
  <c r="K22" i="12"/>
  <c r="D20" i="12"/>
  <c r="L20" i="12"/>
  <c r="H21" i="12"/>
  <c r="D22" i="12"/>
  <c r="E20" i="12"/>
  <c r="M20" i="12"/>
  <c r="I21" i="12"/>
  <c r="E22" i="12"/>
  <c r="L21" i="11"/>
  <c r="H22" i="11"/>
  <c r="H20" i="11"/>
  <c r="D21" i="11"/>
  <c r="E21" i="11"/>
  <c r="I20" i="11"/>
  <c r="M21" i="11"/>
  <c r="B20" i="11"/>
  <c r="J20" i="11"/>
  <c r="F21" i="11"/>
  <c r="B22" i="11"/>
  <c r="C20" i="11"/>
  <c r="K20" i="11"/>
  <c r="G21" i="11"/>
  <c r="C22" i="11"/>
  <c r="K22" i="11"/>
  <c r="D20" i="11"/>
  <c r="L20" i="11"/>
  <c r="H21" i="11"/>
  <c r="D22" i="11"/>
  <c r="L22" i="11"/>
  <c r="E20" i="11"/>
  <c r="M20" i="11"/>
  <c r="I21" i="11"/>
  <c r="E22" i="11"/>
  <c r="M22" i="10"/>
  <c r="F22" i="10"/>
  <c r="G22" i="10"/>
  <c r="H22" i="10"/>
  <c r="I22" i="10"/>
  <c r="J22" i="10"/>
  <c r="I20" i="10"/>
  <c r="E21" i="10"/>
  <c r="M21" i="10"/>
  <c r="B20" i="10"/>
  <c r="J20" i="10"/>
  <c r="F21" i="10"/>
  <c r="B22" i="10"/>
  <c r="C20" i="10"/>
  <c r="K20" i="10"/>
  <c r="G21" i="10"/>
  <c r="C22" i="10"/>
  <c r="K22" i="10"/>
  <c r="E20" i="10"/>
  <c r="M20" i="10"/>
  <c r="I21" i="10"/>
  <c r="E22" i="10"/>
  <c r="F20" i="10"/>
  <c r="B21" i="10"/>
  <c r="J21" i="10"/>
  <c r="G20" i="10"/>
  <c r="C21" i="10"/>
  <c r="K21" i="10"/>
  <c r="H20" i="10"/>
  <c r="D21" i="10"/>
  <c r="L21" i="10"/>
  <c r="D20" i="10"/>
  <c r="L20" i="10"/>
  <c r="H21" i="10"/>
  <c r="D22" i="10"/>
  <c r="L22" i="10"/>
  <c r="M22" i="9"/>
  <c r="F20" i="9"/>
  <c r="B21" i="9"/>
  <c r="J21" i="9"/>
  <c r="F22" i="9"/>
  <c r="G20" i="9"/>
  <c r="C21" i="9"/>
  <c r="K21" i="9"/>
  <c r="G22" i="9"/>
  <c r="H20" i="9"/>
  <c r="L21" i="9"/>
  <c r="I20" i="9"/>
  <c r="M21" i="9"/>
  <c r="B20" i="9"/>
  <c r="F21" i="9"/>
  <c r="J22" i="9"/>
  <c r="K20" i="9"/>
  <c r="C22" i="9"/>
  <c r="D20" i="9"/>
  <c r="L20" i="9"/>
  <c r="H21" i="9"/>
  <c r="D22" i="9"/>
  <c r="L22" i="9"/>
  <c r="D21" i="9"/>
  <c r="H22" i="9"/>
  <c r="E21" i="9"/>
  <c r="I22" i="9"/>
  <c r="J20" i="9"/>
  <c r="B22" i="9"/>
  <c r="C20" i="9"/>
  <c r="G21" i="9"/>
  <c r="K22" i="9"/>
  <c r="E20" i="9"/>
  <c r="M20" i="9"/>
  <c r="I21" i="9"/>
  <c r="E22" i="9"/>
  <c r="J21" i="1" l="1"/>
  <c r="N15" i="8"/>
  <c r="N7" i="8"/>
  <c r="N15" i="7"/>
  <c r="N7" i="7"/>
  <c r="J22" i="7" s="1"/>
  <c r="N15" i="6"/>
  <c r="N7" i="6"/>
  <c r="N15" i="5"/>
  <c r="N7" i="5"/>
  <c r="N15" i="4"/>
  <c r="N7" i="4"/>
  <c r="G22" i="4" s="1"/>
  <c r="N15" i="3"/>
  <c r="N7" i="3"/>
  <c r="J20" i="3" s="1"/>
  <c r="N15" i="1"/>
  <c r="E20" i="1" s="1"/>
  <c r="F18" i="2"/>
  <c r="G18" i="2"/>
  <c r="B19" i="2"/>
  <c r="C19" i="2"/>
  <c r="E17" i="2"/>
  <c r="F17" i="2"/>
  <c r="G17" i="2"/>
  <c r="C17" i="2"/>
  <c r="H13" i="2"/>
  <c r="B18" i="2" s="1"/>
  <c r="H6" i="2"/>
  <c r="C18" i="2" s="1"/>
  <c r="N7" i="1"/>
  <c r="K20" i="1" l="1"/>
  <c r="C21" i="1"/>
  <c r="B20" i="1"/>
  <c r="B21" i="1"/>
  <c r="J22" i="1"/>
  <c r="L20" i="1"/>
  <c r="H22" i="1"/>
  <c r="I21" i="1"/>
  <c r="J20" i="1"/>
  <c r="I20" i="1"/>
  <c r="C20" i="1"/>
  <c r="G22" i="1"/>
  <c r="H21" i="1"/>
  <c r="F19" i="2"/>
  <c r="D18" i="2"/>
  <c r="C22" i="1"/>
  <c r="G20" i="4"/>
  <c r="M22" i="8"/>
  <c r="F22" i="1"/>
  <c r="G21" i="1"/>
  <c r="H20" i="1"/>
  <c r="K21" i="1"/>
  <c r="D20" i="1"/>
  <c r="I22" i="1"/>
  <c r="G19" i="2"/>
  <c r="E18" i="2"/>
  <c r="D22" i="1"/>
  <c r="B17" i="2"/>
  <c r="E19" i="2"/>
  <c r="B22" i="1"/>
  <c r="M22" i="1"/>
  <c r="E22" i="1"/>
  <c r="F21" i="1"/>
  <c r="G20" i="1"/>
  <c r="D17" i="2"/>
  <c r="D19" i="2"/>
  <c r="D21" i="1"/>
  <c r="L22" i="1"/>
  <c r="M21" i="1"/>
  <c r="E21" i="1"/>
  <c r="F20" i="1"/>
  <c r="K22" i="1"/>
  <c r="L21" i="1"/>
  <c r="M20" i="1"/>
  <c r="L21" i="8"/>
  <c r="F20" i="8"/>
  <c r="B21" i="8"/>
  <c r="D21" i="8"/>
  <c r="H22" i="8"/>
  <c r="M21" i="8"/>
  <c r="J21" i="8"/>
  <c r="F22" i="8"/>
  <c r="G20" i="8"/>
  <c r="C21" i="8"/>
  <c r="K21" i="8"/>
  <c r="G22" i="8"/>
  <c r="H20" i="8"/>
  <c r="I20" i="8"/>
  <c r="E21" i="8"/>
  <c r="I22" i="8"/>
  <c r="B20" i="8"/>
  <c r="J20" i="8"/>
  <c r="F21" i="8"/>
  <c r="B22" i="8"/>
  <c r="J22" i="8"/>
  <c r="C20" i="8"/>
  <c r="K20" i="8"/>
  <c r="G21" i="8"/>
  <c r="C22" i="8"/>
  <c r="K22" i="8"/>
  <c r="D20" i="8"/>
  <c r="L20" i="8"/>
  <c r="H21" i="8"/>
  <c r="D22" i="8"/>
  <c r="L22" i="8"/>
  <c r="E20" i="8"/>
  <c r="M20" i="8"/>
  <c r="I21" i="8"/>
  <c r="E22" i="8"/>
  <c r="H22" i="7"/>
  <c r="M22" i="7"/>
  <c r="G22" i="7"/>
  <c r="I20" i="7"/>
  <c r="E21" i="7"/>
  <c r="M21" i="7"/>
  <c r="I22" i="7"/>
  <c r="F20" i="7"/>
  <c r="B21" i="7"/>
  <c r="J21" i="7"/>
  <c r="F22" i="7"/>
  <c r="G20" i="7"/>
  <c r="C21" i="7"/>
  <c r="K21" i="7"/>
  <c r="D21" i="7"/>
  <c r="B20" i="7"/>
  <c r="F21" i="7"/>
  <c r="C20" i="7"/>
  <c r="G21" i="7"/>
  <c r="K22" i="7"/>
  <c r="D20" i="7"/>
  <c r="L20" i="7"/>
  <c r="H21" i="7"/>
  <c r="D22" i="7"/>
  <c r="L22" i="7"/>
  <c r="H20" i="7"/>
  <c r="L21" i="7"/>
  <c r="J20" i="7"/>
  <c r="B22" i="7"/>
  <c r="K20" i="7"/>
  <c r="C22" i="7"/>
  <c r="E20" i="7"/>
  <c r="M20" i="7"/>
  <c r="I21" i="7"/>
  <c r="E22" i="7"/>
  <c r="M22" i="6"/>
  <c r="D21" i="6"/>
  <c r="H22" i="6"/>
  <c r="E21" i="6"/>
  <c r="B20" i="6"/>
  <c r="B22" i="6"/>
  <c r="J22" i="6"/>
  <c r="C20" i="6"/>
  <c r="K20" i="6"/>
  <c r="G21" i="6"/>
  <c r="C22" i="6"/>
  <c r="K22" i="6"/>
  <c r="M21" i="6"/>
  <c r="F21" i="6"/>
  <c r="D20" i="6"/>
  <c r="L20" i="6"/>
  <c r="H21" i="6"/>
  <c r="D22" i="6"/>
  <c r="L22" i="6"/>
  <c r="F20" i="6"/>
  <c r="B21" i="6"/>
  <c r="J21" i="6"/>
  <c r="F22" i="6"/>
  <c r="G20" i="6"/>
  <c r="C21" i="6"/>
  <c r="K21" i="6"/>
  <c r="G22" i="6"/>
  <c r="H20" i="6"/>
  <c r="L21" i="6"/>
  <c r="I20" i="6"/>
  <c r="I22" i="6"/>
  <c r="J20" i="6"/>
  <c r="E20" i="6"/>
  <c r="M20" i="6"/>
  <c r="I21" i="6"/>
  <c r="E22" i="6"/>
  <c r="G22" i="5"/>
  <c r="J21" i="5"/>
  <c r="K21" i="5"/>
  <c r="F22" i="5"/>
  <c r="F20" i="5"/>
  <c r="G20" i="5"/>
  <c r="B21" i="5"/>
  <c r="C21" i="5"/>
  <c r="M22" i="5"/>
  <c r="H20" i="5"/>
  <c r="D21" i="5"/>
  <c r="L21" i="5"/>
  <c r="H22" i="5"/>
  <c r="M21" i="5"/>
  <c r="L22" i="5"/>
  <c r="I20" i="5"/>
  <c r="E21" i="5"/>
  <c r="I22" i="5"/>
  <c r="B20" i="5"/>
  <c r="J20" i="5"/>
  <c r="F21" i="5"/>
  <c r="B22" i="5"/>
  <c r="J22" i="5"/>
  <c r="C20" i="5"/>
  <c r="K20" i="5"/>
  <c r="G21" i="5"/>
  <c r="C22" i="5"/>
  <c r="K22" i="5"/>
  <c r="D20" i="5"/>
  <c r="L20" i="5"/>
  <c r="H21" i="5"/>
  <c r="D22" i="5"/>
  <c r="E20" i="5"/>
  <c r="M20" i="5"/>
  <c r="I21" i="5"/>
  <c r="E22" i="5"/>
  <c r="F20" i="4"/>
  <c r="C21" i="4"/>
  <c r="J21" i="4"/>
  <c r="K21" i="4"/>
  <c r="B21" i="4"/>
  <c r="F22" i="4"/>
  <c r="M22" i="4"/>
  <c r="E21" i="4"/>
  <c r="I22" i="4"/>
  <c r="J20" i="4"/>
  <c r="B22" i="4"/>
  <c r="G21" i="4"/>
  <c r="K22" i="4"/>
  <c r="D20" i="4"/>
  <c r="L20" i="4"/>
  <c r="H21" i="4"/>
  <c r="D22" i="4"/>
  <c r="L22" i="4"/>
  <c r="H20" i="4"/>
  <c r="D21" i="4"/>
  <c r="L21" i="4"/>
  <c r="H22" i="4"/>
  <c r="I20" i="4"/>
  <c r="M21" i="4"/>
  <c r="B20" i="4"/>
  <c r="F21" i="4"/>
  <c r="J22" i="4"/>
  <c r="C20" i="4"/>
  <c r="K20" i="4"/>
  <c r="C22" i="4"/>
  <c r="E20" i="4"/>
  <c r="M20" i="4"/>
  <c r="I21" i="4"/>
  <c r="E22" i="4"/>
  <c r="E20" i="3"/>
  <c r="J22" i="3"/>
  <c r="K21" i="3"/>
  <c r="L20" i="3"/>
  <c r="J21" i="3"/>
  <c r="H22" i="3"/>
  <c r="I21" i="3"/>
  <c r="G22" i="3"/>
  <c r="H21" i="3"/>
  <c r="G20" i="3"/>
  <c r="I20" i="3"/>
  <c r="F20" i="3"/>
  <c r="I22" i="3"/>
  <c r="K20" i="3"/>
  <c r="F22" i="3"/>
  <c r="G21" i="3"/>
  <c r="H20" i="3"/>
  <c r="M22" i="3"/>
  <c r="E22" i="3"/>
  <c r="F21" i="3"/>
  <c r="L22" i="3"/>
  <c r="M21" i="3"/>
  <c r="E21" i="3"/>
  <c r="K22" i="3"/>
  <c r="L21" i="3"/>
  <c r="M20" i="3"/>
  <c r="D22" i="3"/>
  <c r="B22" i="3"/>
  <c r="D20" i="3"/>
  <c r="C22" i="3"/>
  <c r="B21" i="3"/>
  <c r="C21" i="3"/>
  <c r="B20" i="3"/>
  <c r="D21" i="3"/>
  <c r="C20" i="3"/>
</calcChain>
</file>

<file path=xl/sharedStrings.xml><?xml version="1.0" encoding="utf-8"?>
<sst xmlns="http://schemas.openxmlformats.org/spreadsheetml/2006/main" count="815" uniqueCount="23">
  <si>
    <t>Sponge +</t>
  </si>
  <si>
    <t>Sponge -</t>
  </si>
  <si>
    <t>OD</t>
    <phoneticPr fontId="0" type="noConversion"/>
  </si>
  <si>
    <t>No Ab</t>
  </si>
  <si>
    <t>Pulsed</t>
  </si>
  <si>
    <t>&lt;&gt;</t>
  </si>
  <si>
    <t>Replicate 1</t>
    <phoneticPr fontId="0" type="noConversion"/>
  </si>
  <si>
    <t>Replicate 2</t>
    <phoneticPr fontId="0" type="noConversion"/>
  </si>
  <si>
    <t>Replicate 3</t>
    <phoneticPr fontId="0" type="noConversion"/>
  </si>
  <si>
    <t>pSC101</t>
  </si>
  <si>
    <t>colE1</t>
  </si>
  <si>
    <t>pUC</t>
  </si>
  <si>
    <t>LB</t>
  </si>
  <si>
    <t>GFP</t>
  </si>
  <si>
    <t>Replicate 1</t>
  </si>
  <si>
    <t>Replicate 2</t>
  </si>
  <si>
    <t>Replicate 3</t>
  </si>
  <si>
    <t>GFP/OD</t>
  </si>
  <si>
    <t>LB averge</t>
  </si>
  <si>
    <t>LB average</t>
  </si>
  <si>
    <t>E coli</t>
  </si>
  <si>
    <t>* here Pulsed groups are place holders, corresponding to exactly the same values as the No Ab group</t>
  </si>
  <si>
    <t>* Before inoculation, only one mixture was generated per plasmid, that is 25% plasmid-carrying + 25% MG1655 + 6.25% of each sink isolate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</si>
</sst>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2"/>
      <color rgb="FF000000"/>
      <name val="Aptos Narrow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9" fontId="1" fillId="2" borderId="0" xfId="0" applyNumberFormat="1" applyFont="1" applyFill="1"/>
    <xf numFmtId="9" fontId="1" fillId="0" borderId="0" xfId="0" applyNumberFormat="1" applyFont="1"/>
    <xf numFmtId="0" fontId="2" fillId="0" borderId="0" xfId="0" applyFont="1" applyAlignment="1">
      <alignment vertical="center"/>
    </xf>
    <xf numFmtId="0" fontId="1" fillId="3" borderId="0" xfId="0" applyFont="1" applyFill="1"/>
    <xf numFmtId="9" fontId="1" fillId="3" borderId="0" xfId="0" applyNumberFormat="1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6ADB-40D3-2B4E-AEE7-3949BD60027D}">
  <dimension ref="A1:H19"/>
  <sheetViews>
    <sheetView zoomScale="140" zoomScaleNormal="140" workbookViewId="0">
      <selection activeCell="A9" sqref="A9"/>
    </sheetView>
  </sheetViews>
  <sheetFormatPr baseColWidth="10" defaultRowHeight="16" x14ac:dyDescent="0.2"/>
  <sheetData>
    <row r="1" spans="1:8" x14ac:dyDescent="0.2">
      <c r="A1" s="1" t="s">
        <v>2</v>
      </c>
      <c r="B1" s="9" t="s">
        <v>0</v>
      </c>
      <c r="C1" s="9"/>
      <c r="D1" s="9"/>
      <c r="E1" s="9" t="s">
        <v>1</v>
      </c>
      <c r="F1" s="9"/>
      <c r="G1" s="9"/>
    </row>
    <row r="2" spans="1:8" x14ac:dyDescent="0.2">
      <c r="A2" s="2" t="s">
        <v>20</v>
      </c>
      <c r="B2" s="2" t="s">
        <v>6</v>
      </c>
      <c r="C2" s="2" t="s">
        <v>7</v>
      </c>
      <c r="D2" s="2" t="s">
        <v>8</v>
      </c>
      <c r="E2" s="2" t="s">
        <v>6</v>
      </c>
      <c r="F2" s="2" t="s">
        <v>7</v>
      </c>
      <c r="G2" s="2" t="s">
        <v>8</v>
      </c>
    </row>
    <row r="3" spans="1:8" x14ac:dyDescent="0.2">
      <c r="A3" s="3" t="s">
        <v>9</v>
      </c>
      <c r="B3">
        <v>0.18279999494552612</v>
      </c>
      <c r="C3">
        <v>0.22300000488758087</v>
      </c>
      <c r="D3">
        <v>0.37839999794960022</v>
      </c>
      <c r="E3">
        <v>0.46189999580383301</v>
      </c>
      <c r="F3">
        <v>0.48269999027252197</v>
      </c>
      <c r="G3">
        <v>0.48500001430511475</v>
      </c>
    </row>
    <row r="4" spans="1:8" x14ac:dyDescent="0.2">
      <c r="A4" s="3" t="s">
        <v>10</v>
      </c>
      <c r="B4">
        <v>0.29229998588562012</v>
      </c>
      <c r="C4">
        <v>0.25099998712539673</v>
      </c>
      <c r="D4">
        <v>0.24699999392032623</v>
      </c>
      <c r="E4">
        <v>0.4408000111579895</v>
      </c>
      <c r="F4">
        <v>0.49810001254081726</v>
      </c>
      <c r="G4">
        <v>0.50059998035430908</v>
      </c>
    </row>
    <row r="5" spans="1:8" x14ac:dyDescent="0.2">
      <c r="A5" s="3" t="s">
        <v>11</v>
      </c>
      <c r="B5">
        <v>0.3140999972820282</v>
      </c>
      <c r="C5">
        <v>0.31240001320838928</v>
      </c>
      <c r="D5">
        <v>0.40430000424385071</v>
      </c>
      <c r="E5">
        <v>0.46119999885559082</v>
      </c>
      <c r="F5">
        <v>0.48050001263618469</v>
      </c>
      <c r="G5">
        <v>0.366100013256073</v>
      </c>
      <c r="H5" t="s">
        <v>19</v>
      </c>
    </row>
    <row r="6" spans="1:8" x14ac:dyDescent="0.2">
      <c r="A6" s="3" t="s">
        <v>12</v>
      </c>
      <c r="B6">
        <v>4.5800000429153442E-2</v>
      </c>
      <c r="C6">
        <v>4.5299999415874481E-2</v>
      </c>
      <c r="D6">
        <v>4.5699998736381531E-2</v>
      </c>
      <c r="H6">
        <f>AVERAGE(B6:D6)</f>
        <v>4.5599999527136482E-2</v>
      </c>
    </row>
    <row r="7" spans="1:8" x14ac:dyDescent="0.2">
      <c r="A7" s="4"/>
    </row>
    <row r="8" spans="1:8" x14ac:dyDescent="0.2">
      <c r="A8" s="1" t="s">
        <v>13</v>
      </c>
      <c r="B8" s="9" t="s">
        <v>0</v>
      </c>
      <c r="C8" s="9"/>
      <c r="D8" s="9"/>
      <c r="E8" s="9" t="s">
        <v>1</v>
      </c>
      <c r="F8" s="9"/>
      <c r="G8" s="9"/>
    </row>
    <row r="9" spans="1:8" x14ac:dyDescent="0.2">
      <c r="A9" s="2" t="s">
        <v>20</v>
      </c>
      <c r="B9" s="2" t="s">
        <v>6</v>
      </c>
      <c r="C9" s="2" t="s">
        <v>7</v>
      </c>
      <c r="D9" s="2" t="s">
        <v>8</v>
      </c>
      <c r="E9" s="2" t="s">
        <v>6</v>
      </c>
      <c r="F9" s="2" t="s">
        <v>7</v>
      </c>
      <c r="G9" s="2" t="s">
        <v>8</v>
      </c>
    </row>
    <row r="10" spans="1:8" x14ac:dyDescent="0.2">
      <c r="A10" s="3" t="s">
        <v>9</v>
      </c>
      <c r="B10">
        <v>591</v>
      </c>
      <c r="C10">
        <v>757</v>
      </c>
      <c r="D10">
        <v>990</v>
      </c>
      <c r="E10">
        <v>1648</v>
      </c>
      <c r="F10">
        <v>1584</v>
      </c>
      <c r="G10">
        <v>1634</v>
      </c>
    </row>
    <row r="11" spans="1:8" x14ac:dyDescent="0.2">
      <c r="A11" s="3" t="s">
        <v>10</v>
      </c>
      <c r="B11">
        <v>5647</v>
      </c>
      <c r="C11">
        <v>4385</v>
      </c>
      <c r="D11">
        <v>5592</v>
      </c>
      <c r="E11">
        <v>14027</v>
      </c>
      <c r="F11">
        <v>13727</v>
      </c>
      <c r="G11">
        <v>14060</v>
      </c>
    </row>
    <row r="12" spans="1:8" x14ac:dyDescent="0.2">
      <c r="A12" s="3" t="s">
        <v>11</v>
      </c>
      <c r="B12">
        <v>1023</v>
      </c>
      <c r="C12">
        <v>860</v>
      </c>
      <c r="D12">
        <v>1360</v>
      </c>
      <c r="E12">
        <v>1555</v>
      </c>
      <c r="F12">
        <v>1525</v>
      </c>
      <c r="G12">
        <v>1109</v>
      </c>
      <c r="H12" t="s">
        <v>19</v>
      </c>
    </row>
    <row r="13" spans="1:8" x14ac:dyDescent="0.2">
      <c r="A13" s="3" t="s">
        <v>12</v>
      </c>
      <c r="B13">
        <v>301</v>
      </c>
      <c r="C13">
        <v>302</v>
      </c>
      <c r="D13">
        <v>302</v>
      </c>
      <c r="H13">
        <f>AVERAGE(B13:D13)</f>
        <v>301.66666666666669</v>
      </c>
    </row>
    <row r="14" spans="1:8" x14ac:dyDescent="0.2">
      <c r="A14" s="4"/>
    </row>
    <row r="15" spans="1:8" x14ac:dyDescent="0.2">
      <c r="A15" s="1" t="s">
        <v>17</v>
      </c>
      <c r="B15" s="9" t="s">
        <v>0</v>
      </c>
      <c r="C15" s="9"/>
      <c r="D15" s="9"/>
      <c r="E15" s="9" t="s">
        <v>1</v>
      </c>
      <c r="F15" s="9"/>
      <c r="G15" s="9"/>
    </row>
    <row r="16" spans="1:8" x14ac:dyDescent="0.2">
      <c r="A16" s="2" t="s">
        <v>20</v>
      </c>
      <c r="B16" s="2" t="s">
        <v>6</v>
      </c>
      <c r="C16" s="2" t="s">
        <v>7</v>
      </c>
      <c r="D16" s="2" t="s">
        <v>8</v>
      </c>
      <c r="E16" s="2" t="s">
        <v>6</v>
      </c>
      <c r="F16" s="2" t="s">
        <v>7</v>
      </c>
      <c r="G16" s="2" t="s">
        <v>8</v>
      </c>
    </row>
    <row r="17" spans="1:7" x14ac:dyDescent="0.2">
      <c r="A17" s="3" t="s">
        <v>9</v>
      </c>
      <c r="B17">
        <f>(B10-$H$13)/(B3-$H$6)</f>
        <v>2108.8436078369755</v>
      </c>
      <c r="C17">
        <f t="shared" ref="C17:G17" si="0">(C10-$H$13)/(C3-$H$6)</f>
        <v>2566.704168966507</v>
      </c>
      <c r="D17">
        <f t="shared" si="0"/>
        <v>2068.3093046759805</v>
      </c>
      <c r="E17">
        <f>(E10-$H$13)/(E3-$H$6)</f>
        <v>3234.0459893698485</v>
      </c>
      <c r="F17">
        <f t="shared" si="0"/>
        <v>2933.7299484874698</v>
      </c>
      <c r="G17">
        <f t="shared" si="0"/>
        <v>3032.164971606885</v>
      </c>
    </row>
    <row r="18" spans="1:7" x14ac:dyDescent="0.2">
      <c r="A18" s="3" t="s">
        <v>10</v>
      </c>
      <c r="B18">
        <f t="shared" ref="B18:G18" si="1">(B11-$H$13)/(B4-$H$6)</f>
        <v>21667.343449163978</v>
      </c>
      <c r="C18">
        <f t="shared" si="1"/>
        <v>19879.910320734212</v>
      </c>
      <c r="D18">
        <f t="shared" si="1"/>
        <v>26267.7928530877</v>
      </c>
      <c r="E18">
        <f t="shared" si="1"/>
        <v>34730.093444819642</v>
      </c>
      <c r="F18">
        <f t="shared" si="1"/>
        <v>29669.244082270194</v>
      </c>
      <c r="G18">
        <f t="shared" si="1"/>
        <v>30238.096512270637</v>
      </c>
    </row>
    <row r="19" spans="1:7" x14ac:dyDescent="0.2">
      <c r="A19" s="3" t="s">
        <v>11</v>
      </c>
      <c r="B19">
        <f t="shared" ref="B19:G19" si="2">(B12-$H$13)/(B5-$H$6)</f>
        <v>2686.5301279883961</v>
      </c>
      <c r="C19">
        <f t="shared" si="2"/>
        <v>2092.7035408640445</v>
      </c>
      <c r="D19">
        <f t="shared" si="2"/>
        <v>2950.4692484438615</v>
      </c>
      <c r="E19">
        <f t="shared" si="2"/>
        <v>3015.72024869713</v>
      </c>
      <c r="F19">
        <f t="shared" si="2"/>
        <v>2812.9070969390632</v>
      </c>
      <c r="G19">
        <f t="shared" si="2"/>
        <v>2518.9806513273256</v>
      </c>
    </row>
  </sheetData>
  <mergeCells count="6">
    <mergeCell ref="B15:D15"/>
    <mergeCell ref="E15:G15"/>
    <mergeCell ref="B8:D8"/>
    <mergeCell ref="E8:G8"/>
    <mergeCell ref="B1:D1"/>
    <mergeCell ref="E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D165-BF10-6F4D-A4AA-911C1A264D88}">
  <dimension ref="A1:N22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A1" s="1"/>
      <c r="B1" s="9" t="s">
        <v>0</v>
      </c>
      <c r="C1" s="9"/>
      <c r="D1" s="9"/>
      <c r="E1" s="9"/>
      <c r="F1" s="9"/>
      <c r="G1" s="9"/>
      <c r="H1" s="9" t="s">
        <v>1</v>
      </c>
      <c r="I1" s="9"/>
      <c r="J1" s="9"/>
      <c r="K1" s="9"/>
      <c r="L1" s="9"/>
      <c r="M1" s="9"/>
    </row>
    <row r="2" spans="1:14" x14ac:dyDescent="0.2">
      <c r="A2" s="1" t="s">
        <v>2</v>
      </c>
      <c r="B2" s="9" t="s">
        <v>3</v>
      </c>
      <c r="C2" s="9"/>
      <c r="D2" s="9"/>
      <c r="E2" s="9" t="s">
        <v>4</v>
      </c>
      <c r="F2" s="9"/>
      <c r="G2" s="9"/>
      <c r="H2" s="9" t="s">
        <v>3</v>
      </c>
      <c r="I2" s="9"/>
      <c r="J2" s="9"/>
      <c r="K2" s="9" t="s">
        <v>4</v>
      </c>
      <c r="L2" s="9"/>
      <c r="M2" s="9"/>
    </row>
    <row r="3" spans="1:14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</row>
    <row r="4" spans="1:14" x14ac:dyDescent="0.2">
      <c r="A4" s="3" t="s">
        <v>9</v>
      </c>
      <c r="B4">
        <v>0.44440001249313354</v>
      </c>
      <c r="C4">
        <v>0.53880000114440918</v>
      </c>
      <c r="D4">
        <v>0.508899986743927</v>
      </c>
      <c r="E4">
        <v>0.38429999351501465</v>
      </c>
      <c r="F4">
        <v>0.5820000171661377</v>
      </c>
      <c r="G4">
        <v>0.36230000853538513</v>
      </c>
      <c r="H4">
        <v>0.52120000123977661</v>
      </c>
      <c r="I4">
        <v>0.52740001678466797</v>
      </c>
      <c r="J4">
        <v>0.50870001316070557</v>
      </c>
      <c r="K4">
        <v>0.5349000096321106</v>
      </c>
      <c r="L4">
        <v>0.65780001878738403</v>
      </c>
      <c r="M4">
        <v>0.62050002813339233</v>
      </c>
    </row>
    <row r="5" spans="1:14" x14ac:dyDescent="0.2">
      <c r="A5" s="3" t="s">
        <v>10</v>
      </c>
      <c r="B5">
        <v>0.39019998908042908</v>
      </c>
      <c r="C5">
        <v>0.45559999346733093</v>
      </c>
      <c r="D5">
        <v>0.41990000009536743</v>
      </c>
      <c r="E5">
        <v>0.58230000734329224</v>
      </c>
      <c r="F5">
        <v>0.49000000953674316</v>
      </c>
      <c r="G5">
        <v>0.54790002107620239</v>
      </c>
      <c r="H5">
        <v>0.55129998922348022</v>
      </c>
      <c r="I5">
        <v>0.48469999432563782</v>
      </c>
      <c r="J5">
        <v>0.51759999990463257</v>
      </c>
      <c r="K5">
        <v>0.55720001459121704</v>
      </c>
      <c r="L5">
        <v>0.64480000734329224</v>
      </c>
      <c r="M5">
        <v>0.66649997234344482</v>
      </c>
    </row>
    <row r="6" spans="1:14" x14ac:dyDescent="0.2">
      <c r="A6" s="3" t="s">
        <v>11</v>
      </c>
      <c r="B6">
        <v>0.46029999852180481</v>
      </c>
      <c r="C6">
        <v>0.61269998550415039</v>
      </c>
      <c r="D6">
        <v>0.53339999914169312</v>
      </c>
      <c r="E6">
        <v>0.42620000243186951</v>
      </c>
      <c r="F6">
        <v>0.58550000190734863</v>
      </c>
      <c r="G6">
        <v>0.48280000686645508</v>
      </c>
      <c r="H6">
        <v>0.52880001068115234</v>
      </c>
      <c r="I6">
        <v>0.46619999408721924</v>
      </c>
      <c r="J6">
        <v>0.52939999103546143</v>
      </c>
      <c r="K6">
        <v>0.55510002374649048</v>
      </c>
      <c r="L6">
        <v>0.51080000400543213</v>
      </c>
      <c r="M6">
        <v>0.52039998769760132</v>
      </c>
      <c r="N6" t="s">
        <v>18</v>
      </c>
    </row>
    <row r="7" spans="1:14" x14ac:dyDescent="0.2">
      <c r="A7" s="3" t="s">
        <v>12</v>
      </c>
      <c r="B7">
        <v>4.1700001806020737E-2</v>
      </c>
      <c r="C7">
        <v>4.1700001806020737E-2</v>
      </c>
      <c r="D7">
        <v>4.1499998420476913E-2</v>
      </c>
      <c r="N7">
        <f>AVERAGE(B7:D7)</f>
        <v>4.1633334010839462E-2</v>
      </c>
    </row>
    <row r="8" spans="1:14" x14ac:dyDescent="0.2">
      <c r="A8" s="4"/>
      <c r="K8" s="1"/>
      <c r="L8" s="1"/>
      <c r="M8" s="1"/>
    </row>
    <row r="9" spans="1:14" x14ac:dyDescent="0.2">
      <c r="A9" s="5"/>
      <c r="B9" s="10" t="s">
        <v>0</v>
      </c>
      <c r="C9" s="10"/>
      <c r="D9" s="10"/>
      <c r="E9" s="10"/>
      <c r="F9" s="10"/>
      <c r="G9" s="10"/>
      <c r="H9" s="10" t="s">
        <v>1</v>
      </c>
      <c r="I9" s="10"/>
      <c r="J9" s="10"/>
      <c r="K9" s="10"/>
      <c r="L9" s="10"/>
      <c r="M9" s="10"/>
    </row>
    <row r="10" spans="1:14" x14ac:dyDescent="0.2">
      <c r="A10" s="5" t="s">
        <v>13</v>
      </c>
      <c r="B10" s="10" t="s">
        <v>3</v>
      </c>
      <c r="C10" s="10"/>
      <c r="D10" s="10"/>
      <c r="E10" s="10" t="s">
        <v>4</v>
      </c>
      <c r="F10" s="10"/>
      <c r="G10" s="10"/>
      <c r="H10" s="10" t="s">
        <v>3</v>
      </c>
      <c r="I10" s="10"/>
      <c r="J10" s="10"/>
      <c r="K10" s="10" t="s">
        <v>4</v>
      </c>
      <c r="L10" s="10"/>
      <c r="M10" s="10"/>
    </row>
    <row r="11" spans="1:14" x14ac:dyDescent="0.2">
      <c r="A11" s="6" t="s">
        <v>5</v>
      </c>
      <c r="B11" s="6" t="s">
        <v>14</v>
      </c>
      <c r="C11" s="6" t="s">
        <v>15</v>
      </c>
      <c r="D11" s="6" t="s">
        <v>16</v>
      </c>
      <c r="E11" s="6" t="s">
        <v>14</v>
      </c>
      <c r="F11" s="6" t="s">
        <v>15</v>
      </c>
      <c r="G11" s="6" t="s">
        <v>16</v>
      </c>
      <c r="H11" s="6" t="s">
        <v>14</v>
      </c>
      <c r="I11" s="6" t="s">
        <v>15</v>
      </c>
      <c r="J11" s="6" t="s">
        <v>16</v>
      </c>
      <c r="K11" s="6"/>
      <c r="L11" s="6"/>
      <c r="M11" s="6"/>
    </row>
    <row r="12" spans="1:14" x14ac:dyDescent="0.2">
      <c r="A12" s="7" t="s">
        <v>9</v>
      </c>
      <c r="B12">
        <v>261</v>
      </c>
      <c r="C12">
        <v>263</v>
      </c>
      <c r="D12">
        <v>262</v>
      </c>
      <c r="E12">
        <v>260</v>
      </c>
      <c r="F12">
        <v>264</v>
      </c>
      <c r="G12">
        <v>315</v>
      </c>
      <c r="H12">
        <v>238</v>
      </c>
      <c r="I12">
        <v>251</v>
      </c>
      <c r="J12">
        <v>269</v>
      </c>
      <c r="K12">
        <v>545</v>
      </c>
      <c r="L12">
        <v>376</v>
      </c>
      <c r="M12">
        <v>353</v>
      </c>
    </row>
    <row r="13" spans="1:14" x14ac:dyDescent="0.2">
      <c r="A13" s="7" t="s">
        <v>10</v>
      </c>
      <c r="B13">
        <v>258</v>
      </c>
      <c r="C13">
        <v>260</v>
      </c>
      <c r="D13">
        <v>253</v>
      </c>
      <c r="E13">
        <v>534</v>
      </c>
      <c r="F13">
        <v>1552</v>
      </c>
      <c r="G13">
        <v>1527</v>
      </c>
      <c r="H13">
        <v>1123</v>
      </c>
      <c r="I13">
        <v>269</v>
      </c>
      <c r="J13">
        <v>302</v>
      </c>
      <c r="K13">
        <v>13243</v>
      </c>
      <c r="L13">
        <v>5278</v>
      </c>
      <c r="M13">
        <v>6852</v>
      </c>
    </row>
    <row r="14" spans="1:14" x14ac:dyDescent="0.2">
      <c r="A14" s="7" t="s">
        <v>11</v>
      </c>
      <c r="B14">
        <v>260</v>
      </c>
      <c r="C14">
        <v>259</v>
      </c>
      <c r="D14">
        <v>258</v>
      </c>
      <c r="E14">
        <v>387</v>
      </c>
      <c r="F14">
        <v>403</v>
      </c>
      <c r="G14">
        <v>378</v>
      </c>
      <c r="H14">
        <v>831</v>
      </c>
      <c r="I14">
        <v>277</v>
      </c>
      <c r="J14">
        <v>270</v>
      </c>
      <c r="K14">
        <v>692</v>
      </c>
      <c r="L14">
        <v>1864</v>
      </c>
      <c r="M14">
        <v>1421</v>
      </c>
      <c r="N14" t="s">
        <v>19</v>
      </c>
    </row>
    <row r="15" spans="1:14" x14ac:dyDescent="0.2">
      <c r="A15" s="7" t="s">
        <v>12</v>
      </c>
      <c r="B15">
        <v>244</v>
      </c>
      <c r="C15">
        <v>243</v>
      </c>
      <c r="D15">
        <v>243</v>
      </c>
      <c r="N15">
        <f>AVERAGE(B15:D15)</f>
        <v>243.33333333333334</v>
      </c>
    </row>
    <row r="16" spans="1:14" x14ac:dyDescent="0.2">
      <c r="A16" s="4"/>
      <c r="K16" s="1"/>
      <c r="L16" s="1"/>
      <c r="M16" s="1"/>
    </row>
    <row r="17" spans="1:13" x14ac:dyDescent="0.2">
      <c r="A17" s="5"/>
      <c r="B17" s="10" t="s">
        <v>0</v>
      </c>
      <c r="C17" s="10"/>
      <c r="D17" s="10"/>
      <c r="E17" s="10"/>
      <c r="F17" s="10"/>
      <c r="G17" s="10"/>
      <c r="H17" s="10" t="s">
        <v>1</v>
      </c>
      <c r="I17" s="10"/>
      <c r="J17" s="10"/>
      <c r="K17" s="10"/>
      <c r="L17" s="10"/>
      <c r="M17" s="10"/>
    </row>
    <row r="18" spans="1:13" x14ac:dyDescent="0.2">
      <c r="A18" s="5" t="s">
        <v>17</v>
      </c>
      <c r="B18" s="10" t="s">
        <v>3</v>
      </c>
      <c r="C18" s="10"/>
      <c r="D18" s="10"/>
      <c r="E18" s="10" t="s">
        <v>4</v>
      </c>
      <c r="F18" s="10"/>
      <c r="G18" s="10"/>
      <c r="H18" s="10" t="s">
        <v>3</v>
      </c>
      <c r="I18" s="10"/>
      <c r="J18" s="10"/>
      <c r="K18" s="10" t="s">
        <v>4</v>
      </c>
      <c r="L18" s="10"/>
      <c r="M18" s="10"/>
    </row>
    <row r="19" spans="1:13" x14ac:dyDescent="0.2">
      <c r="A19" s="6" t="s">
        <v>5</v>
      </c>
      <c r="B19" s="6" t="s">
        <v>14</v>
      </c>
      <c r="C19" s="6" t="s">
        <v>15</v>
      </c>
      <c r="D19" s="6" t="s">
        <v>16</v>
      </c>
      <c r="E19" s="6" t="s">
        <v>14</v>
      </c>
      <c r="F19" s="6" t="s">
        <v>15</v>
      </c>
      <c r="G19" s="6" t="s">
        <v>16</v>
      </c>
      <c r="H19" s="6" t="s">
        <v>14</v>
      </c>
      <c r="I19" s="6" t="s">
        <v>15</v>
      </c>
      <c r="J19" s="6" t="s">
        <v>16</v>
      </c>
      <c r="K19" s="6" t="s">
        <v>14</v>
      </c>
      <c r="L19" s="6" t="s">
        <v>15</v>
      </c>
      <c r="M19" s="6" t="s">
        <v>16</v>
      </c>
    </row>
    <row r="20" spans="1:13" x14ac:dyDescent="0.2">
      <c r="A20" s="7" t="s">
        <v>9</v>
      </c>
      <c r="B20" s="8">
        <f>(B12-$N$15)/(B4-$N$7)</f>
        <v>43.863277700226377</v>
      </c>
      <c r="C20" s="8">
        <f t="shared" ref="C20:M22" si="0">(C12-$N$15)/(C4-$N$7)</f>
        <v>39.557492420108233</v>
      </c>
      <c r="D20" s="8">
        <f t="shared" si="0"/>
        <v>39.948638657356632</v>
      </c>
      <c r="E20" s="8">
        <f t="shared" si="0"/>
        <v>48.638133312364417</v>
      </c>
      <c r="F20" s="8">
        <f t="shared" si="0"/>
        <v>38.245634512457862</v>
      </c>
      <c r="G20" s="8">
        <f t="shared" si="0"/>
        <v>223.4927180160746</v>
      </c>
      <c r="H20" s="8">
        <f t="shared" si="0"/>
        <v>-11.121151026093518</v>
      </c>
      <c r="I20" s="8">
        <f t="shared" si="0"/>
        <v>15.782611155809205</v>
      </c>
      <c r="J20" s="8">
        <f t="shared" si="0"/>
        <v>54.952896047699177</v>
      </c>
      <c r="K20" s="8">
        <f t="shared" si="0"/>
        <v>611.56911986141449</v>
      </c>
      <c r="L20" s="8">
        <f t="shared" si="0"/>
        <v>215.30970424793216</v>
      </c>
      <c r="M20" s="8">
        <f t="shared" si="0"/>
        <v>189.45064171104121</v>
      </c>
    </row>
    <row r="21" spans="1:13" x14ac:dyDescent="0.2">
      <c r="A21" s="7" t="s">
        <v>10</v>
      </c>
      <c r="B21" s="8">
        <f t="shared" ref="B21:D22" si="1">(B13-$N$15)/(B5-$N$7)</f>
        <v>42.07707895564058</v>
      </c>
      <c r="C21" s="8">
        <f t="shared" si="1"/>
        <v>40.260891272134799</v>
      </c>
      <c r="D21" s="8">
        <f t="shared" si="1"/>
        <v>25.555163944862461</v>
      </c>
      <c r="E21" s="8">
        <f t="shared" si="0"/>
        <v>537.60788486391027</v>
      </c>
      <c r="F21" s="8">
        <f t="shared" si="0"/>
        <v>2918.7420432878725</v>
      </c>
      <c r="G21" s="8">
        <f t="shared" si="0"/>
        <v>2535.5542828772682</v>
      </c>
      <c r="H21" s="8">
        <f t="shared" si="0"/>
        <v>1725.9647215877919</v>
      </c>
      <c r="I21" s="8">
        <f t="shared" si="0"/>
        <v>57.929582533767089</v>
      </c>
      <c r="J21" s="8">
        <f t="shared" si="0"/>
        <v>123.25793142782292</v>
      </c>
      <c r="K21" s="8">
        <f t="shared" si="0"/>
        <v>25214.326596964791</v>
      </c>
      <c r="L21" s="8">
        <f t="shared" si="0"/>
        <v>8347.0571058750538</v>
      </c>
      <c r="M21" s="8">
        <f t="shared" si="0"/>
        <v>10576.123385785546</v>
      </c>
    </row>
    <row r="22" spans="1:13" x14ac:dyDescent="0.2">
      <c r="A22" s="7" t="s">
        <v>11</v>
      </c>
      <c r="B22" s="8">
        <f t="shared" si="1"/>
        <v>39.808917402427056</v>
      </c>
      <c r="C22" s="8">
        <f t="shared" si="1"/>
        <v>27.434042288582432</v>
      </c>
      <c r="D22" s="8">
        <f t="shared" si="1"/>
        <v>29.824442579417251</v>
      </c>
      <c r="E22" s="8">
        <f t="shared" si="0"/>
        <v>373.58065184520353</v>
      </c>
      <c r="F22" s="8">
        <f t="shared" si="0"/>
        <v>293.57685640894834</v>
      </c>
      <c r="G22" s="8">
        <f t="shared" si="0"/>
        <v>305.25122352281619</v>
      </c>
      <c r="H22" s="8">
        <f t="shared" si="0"/>
        <v>1206.2948777269644</v>
      </c>
      <c r="I22" s="8">
        <f t="shared" si="0"/>
        <v>79.29653887709884</v>
      </c>
      <c r="J22" s="8">
        <f t="shared" si="0"/>
        <v>54.670950305077028</v>
      </c>
      <c r="K22" s="8">
        <f t="shared" si="0"/>
        <v>873.79897398535138</v>
      </c>
      <c r="L22" s="8">
        <f t="shared" si="0"/>
        <v>3454.3516628863376</v>
      </c>
      <c r="M22" s="8">
        <f t="shared" si="0"/>
        <v>2459.7925891412806</v>
      </c>
    </row>
  </sheetData>
  <mergeCells count="18">
    <mergeCell ref="B17:G17"/>
    <mergeCell ref="H17:M17"/>
    <mergeCell ref="B18:D18"/>
    <mergeCell ref="E18:G18"/>
    <mergeCell ref="H18:J18"/>
    <mergeCell ref="K18:M18"/>
    <mergeCell ref="B9:G9"/>
    <mergeCell ref="H9:M9"/>
    <mergeCell ref="B10:D10"/>
    <mergeCell ref="E10:G10"/>
    <mergeCell ref="H10:J10"/>
    <mergeCell ref="K10:M10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A201-A32D-1F4E-AB4A-AF3EA12672BF}">
  <dimension ref="A1:N22"/>
  <sheetViews>
    <sheetView workbookViewId="0">
      <selection activeCell="E15" sqref="E15:G15"/>
    </sheetView>
  </sheetViews>
  <sheetFormatPr baseColWidth="10" defaultRowHeight="16" x14ac:dyDescent="0.2"/>
  <sheetData>
    <row r="1" spans="1:14" x14ac:dyDescent="0.2">
      <c r="A1" s="1"/>
      <c r="B1" s="9" t="s">
        <v>0</v>
      </c>
      <c r="C1" s="9"/>
      <c r="D1" s="9"/>
      <c r="E1" s="9"/>
      <c r="F1" s="9"/>
      <c r="G1" s="9"/>
      <c r="H1" s="9" t="s">
        <v>1</v>
      </c>
      <c r="I1" s="9"/>
      <c r="J1" s="9"/>
      <c r="K1" s="9"/>
      <c r="L1" s="9"/>
      <c r="M1" s="9"/>
    </row>
    <row r="2" spans="1:14" x14ac:dyDescent="0.2">
      <c r="A2" s="1" t="s">
        <v>2</v>
      </c>
      <c r="B2" s="9" t="s">
        <v>3</v>
      </c>
      <c r="C2" s="9"/>
      <c r="D2" s="9"/>
      <c r="E2" s="9" t="s">
        <v>4</v>
      </c>
      <c r="F2" s="9"/>
      <c r="G2" s="9"/>
      <c r="H2" s="9" t="s">
        <v>3</v>
      </c>
      <c r="I2" s="9"/>
      <c r="J2" s="9"/>
      <c r="K2" s="9" t="s">
        <v>4</v>
      </c>
      <c r="L2" s="9"/>
      <c r="M2" s="9"/>
    </row>
    <row r="3" spans="1:14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</row>
    <row r="4" spans="1:14" x14ac:dyDescent="0.2">
      <c r="A4" s="3" t="s">
        <v>9</v>
      </c>
      <c r="B4">
        <v>0.57669997215270996</v>
      </c>
      <c r="C4">
        <v>0.48399999737739563</v>
      </c>
      <c r="D4">
        <v>0.55019998550415039</v>
      </c>
      <c r="E4">
        <v>0.29609999060630798</v>
      </c>
      <c r="F4">
        <v>0.41699999570846558</v>
      </c>
      <c r="G4">
        <v>0.3596000075340271</v>
      </c>
      <c r="H4">
        <v>0.61409997940063477</v>
      </c>
      <c r="I4">
        <v>0.57069998979568481</v>
      </c>
      <c r="J4">
        <v>0.57639998197555542</v>
      </c>
      <c r="K4">
        <v>0.54240000247955322</v>
      </c>
      <c r="L4">
        <v>0.62779998779296875</v>
      </c>
      <c r="M4">
        <v>0.59630000591278076</v>
      </c>
    </row>
    <row r="5" spans="1:14" x14ac:dyDescent="0.2">
      <c r="A5" s="3" t="s">
        <v>10</v>
      </c>
      <c r="B5">
        <v>0.55409997701644897</v>
      </c>
      <c r="C5">
        <v>0.5439000129699707</v>
      </c>
      <c r="D5">
        <v>0.64310002326965332</v>
      </c>
      <c r="E5">
        <v>0.42539998888969421</v>
      </c>
      <c r="F5">
        <v>0.26750001311302185</v>
      </c>
      <c r="G5">
        <v>0.64329999685287476</v>
      </c>
      <c r="H5">
        <v>0.61760002374649048</v>
      </c>
      <c r="I5">
        <v>0.52259999513626099</v>
      </c>
      <c r="J5">
        <v>0.52899998426437378</v>
      </c>
      <c r="K5">
        <v>0.55070000886917114</v>
      </c>
      <c r="L5">
        <v>0.60130000114440918</v>
      </c>
      <c r="M5">
        <v>0.54570001363754272</v>
      </c>
    </row>
    <row r="6" spans="1:14" x14ac:dyDescent="0.2">
      <c r="A6" s="3" t="s">
        <v>11</v>
      </c>
      <c r="B6">
        <v>0.40770000219345093</v>
      </c>
      <c r="C6">
        <v>0.56989997625350952</v>
      </c>
      <c r="D6">
        <v>0.46250000596046448</v>
      </c>
      <c r="E6">
        <v>0.44900000095367432</v>
      </c>
      <c r="F6">
        <v>0.48230001330375671</v>
      </c>
      <c r="G6">
        <v>0.40720000863075256</v>
      </c>
      <c r="H6">
        <v>0.5877000093460083</v>
      </c>
      <c r="I6">
        <v>0.57899999618530273</v>
      </c>
      <c r="J6">
        <v>0.58810001611709595</v>
      </c>
      <c r="K6">
        <v>0.54960000514984131</v>
      </c>
      <c r="L6">
        <v>0.51649999618530273</v>
      </c>
      <c r="M6">
        <v>0.50999999046325684</v>
      </c>
      <c r="N6" t="s">
        <v>18</v>
      </c>
    </row>
    <row r="7" spans="1:14" x14ac:dyDescent="0.2">
      <c r="A7" s="3" t="s">
        <v>12</v>
      </c>
      <c r="B7">
        <v>4.1900001466274261E-2</v>
      </c>
      <c r="C7">
        <v>4.0699999779462814E-2</v>
      </c>
      <c r="D7">
        <v>4.0600001811981201E-2</v>
      </c>
      <c r="N7">
        <f>AVERAGE(B7:D7)</f>
        <v>4.106666768590609E-2</v>
      </c>
    </row>
    <row r="8" spans="1:14" x14ac:dyDescent="0.2">
      <c r="A8" s="4"/>
      <c r="K8" s="1"/>
      <c r="L8" s="1"/>
      <c r="M8" s="1"/>
    </row>
    <row r="9" spans="1:14" x14ac:dyDescent="0.2">
      <c r="A9" s="5"/>
      <c r="B9" s="10" t="s">
        <v>0</v>
      </c>
      <c r="C9" s="10"/>
      <c r="D9" s="10"/>
      <c r="E9" s="10"/>
      <c r="F9" s="10"/>
      <c r="G9" s="10"/>
      <c r="H9" s="10" t="s">
        <v>1</v>
      </c>
      <c r="I9" s="10"/>
      <c r="J9" s="10"/>
      <c r="K9" s="10"/>
      <c r="L9" s="10"/>
      <c r="M9" s="10"/>
    </row>
    <row r="10" spans="1:14" x14ac:dyDescent="0.2">
      <c r="A10" s="5" t="s">
        <v>13</v>
      </c>
      <c r="B10" s="10" t="s">
        <v>3</v>
      </c>
      <c r="C10" s="10"/>
      <c r="D10" s="10"/>
      <c r="E10" s="10" t="s">
        <v>4</v>
      </c>
      <c r="F10" s="10"/>
      <c r="G10" s="10"/>
      <c r="H10" s="10" t="s">
        <v>3</v>
      </c>
      <c r="I10" s="10"/>
      <c r="J10" s="10"/>
      <c r="K10" s="10" t="s">
        <v>4</v>
      </c>
      <c r="L10" s="10"/>
      <c r="M10" s="10"/>
    </row>
    <row r="11" spans="1:14" x14ac:dyDescent="0.2">
      <c r="A11" s="6" t="s">
        <v>5</v>
      </c>
      <c r="B11" s="6" t="s">
        <v>14</v>
      </c>
      <c r="C11" s="6" t="s">
        <v>15</v>
      </c>
      <c r="D11" s="6" t="s">
        <v>16</v>
      </c>
      <c r="E11" s="6" t="s">
        <v>14</v>
      </c>
      <c r="F11" s="6" t="s">
        <v>15</v>
      </c>
      <c r="G11" s="6" t="s">
        <v>16</v>
      </c>
      <c r="H11" s="6" t="s">
        <v>14</v>
      </c>
      <c r="I11" s="6" t="s">
        <v>15</v>
      </c>
      <c r="J11" s="6" t="s">
        <v>16</v>
      </c>
      <c r="K11" s="6"/>
      <c r="L11" s="6"/>
      <c r="M11" s="6"/>
    </row>
    <row r="12" spans="1:14" x14ac:dyDescent="0.2">
      <c r="A12" s="7" t="s">
        <v>9</v>
      </c>
      <c r="B12">
        <v>253</v>
      </c>
      <c r="C12">
        <v>259</v>
      </c>
      <c r="D12">
        <v>260</v>
      </c>
      <c r="E12">
        <v>269</v>
      </c>
      <c r="F12">
        <v>271</v>
      </c>
      <c r="G12">
        <v>292</v>
      </c>
      <c r="H12">
        <v>226</v>
      </c>
      <c r="I12">
        <v>234</v>
      </c>
      <c r="J12">
        <v>266</v>
      </c>
      <c r="K12">
        <v>390</v>
      </c>
      <c r="L12">
        <v>327</v>
      </c>
      <c r="M12">
        <v>306</v>
      </c>
    </row>
    <row r="13" spans="1:14" x14ac:dyDescent="0.2">
      <c r="A13" s="7" t="s">
        <v>10</v>
      </c>
      <c r="B13">
        <v>253</v>
      </c>
      <c r="C13">
        <v>259</v>
      </c>
      <c r="D13">
        <v>256</v>
      </c>
      <c r="E13">
        <v>1105</v>
      </c>
      <c r="F13">
        <v>2531</v>
      </c>
      <c r="G13">
        <v>1225</v>
      </c>
      <c r="H13">
        <v>1056</v>
      </c>
      <c r="I13">
        <v>259</v>
      </c>
      <c r="J13">
        <v>262</v>
      </c>
      <c r="K13">
        <v>11174</v>
      </c>
      <c r="L13">
        <v>5268</v>
      </c>
      <c r="M13">
        <v>7175</v>
      </c>
    </row>
    <row r="14" spans="1:14" x14ac:dyDescent="0.2">
      <c r="A14" s="7" t="s">
        <v>11</v>
      </c>
      <c r="B14">
        <v>253</v>
      </c>
      <c r="C14">
        <v>253</v>
      </c>
      <c r="D14">
        <v>259</v>
      </c>
      <c r="E14">
        <v>529</v>
      </c>
      <c r="F14">
        <v>436</v>
      </c>
      <c r="G14">
        <v>752</v>
      </c>
      <c r="H14">
        <v>1143</v>
      </c>
      <c r="I14">
        <v>268</v>
      </c>
      <c r="J14">
        <v>263</v>
      </c>
      <c r="K14">
        <v>678</v>
      </c>
      <c r="L14">
        <v>1618</v>
      </c>
      <c r="M14">
        <v>1458</v>
      </c>
      <c r="N14" t="s">
        <v>19</v>
      </c>
    </row>
    <row r="15" spans="1:14" x14ac:dyDescent="0.2">
      <c r="A15" s="7" t="s">
        <v>12</v>
      </c>
      <c r="B15">
        <v>233</v>
      </c>
      <c r="C15">
        <v>234</v>
      </c>
      <c r="D15">
        <v>234</v>
      </c>
      <c r="N15">
        <f>AVERAGE(B15:D15)</f>
        <v>233.66666666666666</v>
      </c>
    </row>
    <row r="16" spans="1:14" x14ac:dyDescent="0.2">
      <c r="A16" s="4"/>
      <c r="K16" s="1"/>
      <c r="L16" s="1"/>
      <c r="M16" s="1"/>
    </row>
    <row r="17" spans="1:13" x14ac:dyDescent="0.2">
      <c r="A17" s="5"/>
      <c r="B17" s="10" t="s">
        <v>0</v>
      </c>
      <c r="C17" s="10"/>
      <c r="D17" s="10"/>
      <c r="E17" s="10"/>
      <c r="F17" s="10"/>
      <c r="G17" s="10"/>
      <c r="H17" s="10" t="s">
        <v>1</v>
      </c>
      <c r="I17" s="10"/>
      <c r="J17" s="10"/>
      <c r="K17" s="10"/>
      <c r="L17" s="10"/>
      <c r="M17" s="10"/>
    </row>
    <row r="18" spans="1:13" x14ac:dyDescent="0.2">
      <c r="A18" s="5" t="s">
        <v>17</v>
      </c>
      <c r="B18" s="10" t="s">
        <v>3</v>
      </c>
      <c r="C18" s="10"/>
      <c r="D18" s="10"/>
      <c r="E18" s="10" t="s">
        <v>4</v>
      </c>
      <c r="F18" s="10"/>
      <c r="G18" s="10"/>
      <c r="H18" s="10" t="s">
        <v>3</v>
      </c>
      <c r="I18" s="10"/>
      <c r="J18" s="10"/>
      <c r="K18" s="10" t="s">
        <v>4</v>
      </c>
      <c r="L18" s="10"/>
      <c r="M18" s="10"/>
    </row>
    <row r="19" spans="1:13" x14ac:dyDescent="0.2">
      <c r="A19" s="6" t="s">
        <v>5</v>
      </c>
      <c r="B19" s="6" t="s">
        <v>14</v>
      </c>
      <c r="C19" s="6" t="s">
        <v>15</v>
      </c>
      <c r="D19" s="6" t="s">
        <v>16</v>
      </c>
      <c r="E19" s="6" t="s">
        <v>14</v>
      </c>
      <c r="F19" s="6" t="s">
        <v>15</v>
      </c>
      <c r="G19" s="6" t="s">
        <v>16</v>
      </c>
      <c r="H19" s="6" t="s">
        <v>14</v>
      </c>
      <c r="I19" s="6" t="s">
        <v>15</v>
      </c>
      <c r="J19" s="6" t="s">
        <v>16</v>
      </c>
      <c r="K19" s="6" t="s">
        <v>14</v>
      </c>
      <c r="L19" s="6" t="s">
        <v>15</v>
      </c>
      <c r="M19" s="6" t="s">
        <v>16</v>
      </c>
    </row>
    <row r="20" spans="1:13" x14ac:dyDescent="0.2">
      <c r="A20" s="7" t="s">
        <v>9</v>
      </c>
      <c r="B20" s="8">
        <f>(B12-$N$15)/(B4-$N$7)</f>
        <v>36.094345090394832</v>
      </c>
      <c r="C20" s="8">
        <f t="shared" ref="C20:M22" si="0">(C12-$N$15)/(C4-$N$7)</f>
        <v>57.194461638229917</v>
      </c>
      <c r="D20" s="8">
        <f t="shared" si="0"/>
        <v>51.721881895645431</v>
      </c>
      <c r="E20" s="8">
        <f t="shared" si="0"/>
        <v>138.54398683563866</v>
      </c>
      <c r="F20" s="8">
        <f t="shared" si="0"/>
        <v>99.308389414978919</v>
      </c>
      <c r="G20" s="8">
        <f t="shared" si="0"/>
        <v>183.13101341651426</v>
      </c>
      <c r="H20" s="8">
        <f t="shared" si="0"/>
        <v>-13.379094216573797</v>
      </c>
      <c r="I20" s="8">
        <f t="shared" si="0"/>
        <v>0.62936624154522469</v>
      </c>
      <c r="J20" s="8">
        <f t="shared" si="0"/>
        <v>60.398507752571803</v>
      </c>
      <c r="K20" s="8">
        <f t="shared" si="0"/>
        <v>311.8351054746467</v>
      </c>
      <c r="L20" s="8">
        <f t="shared" si="0"/>
        <v>159.07283621850993</v>
      </c>
      <c r="M20" s="8">
        <f t="shared" si="0"/>
        <v>130.27555867651648</v>
      </c>
    </row>
    <row r="21" spans="1:13" x14ac:dyDescent="0.2">
      <c r="A21" s="7" t="s">
        <v>10</v>
      </c>
      <c r="B21" s="8">
        <f t="shared" ref="B21:D22" si="1">(B13-$N$15)/(B5-$N$7)</f>
        <v>37.684362753290635</v>
      </c>
      <c r="C21" s="8">
        <f t="shared" si="1"/>
        <v>50.381172153612511</v>
      </c>
      <c r="D21" s="8">
        <f t="shared" si="1"/>
        <v>37.096504913217572</v>
      </c>
      <c r="E21" s="8">
        <f t="shared" si="0"/>
        <v>2267.1292996511206</v>
      </c>
      <c r="F21" s="8">
        <f t="shared" si="0"/>
        <v>10145.737718090633</v>
      </c>
      <c r="G21" s="8">
        <f t="shared" si="0"/>
        <v>1646.0951018844842</v>
      </c>
      <c r="H21" s="8">
        <f t="shared" si="0"/>
        <v>1426.3412943741616</v>
      </c>
      <c r="I21" s="8">
        <f t="shared" si="0"/>
        <v>52.609719596085817</v>
      </c>
      <c r="J21" s="8">
        <f t="shared" si="0"/>
        <v>58.068044076217284</v>
      </c>
      <c r="K21" s="8">
        <f t="shared" si="0"/>
        <v>21467.067495882631</v>
      </c>
      <c r="L21" s="8">
        <f t="shared" si="0"/>
        <v>8986.136726736253</v>
      </c>
      <c r="M21" s="8">
        <f t="shared" si="0"/>
        <v>13755.201452736697</v>
      </c>
    </row>
    <row r="22" spans="1:13" x14ac:dyDescent="0.2">
      <c r="A22" s="7" t="s">
        <v>11</v>
      </c>
      <c r="B22" s="8">
        <f t="shared" si="1"/>
        <v>52.732066382620452</v>
      </c>
      <c r="C22" s="8">
        <f t="shared" si="1"/>
        <v>36.558463735386788</v>
      </c>
      <c r="D22" s="8">
        <f t="shared" si="1"/>
        <v>60.11231441027811</v>
      </c>
      <c r="E22" s="8">
        <f t="shared" si="0"/>
        <v>723.97450575453718</v>
      </c>
      <c r="F22" s="8">
        <f t="shared" si="0"/>
        <v>458.56310576438835</v>
      </c>
      <c r="G22" s="8">
        <f t="shared" si="0"/>
        <v>1415.6955277433037</v>
      </c>
      <c r="H22" s="8">
        <f t="shared" si="0"/>
        <v>1663.5160427128844</v>
      </c>
      <c r="I22" s="8">
        <f t="shared" si="0"/>
        <v>63.824514143989965</v>
      </c>
      <c r="J22" s="8">
        <f t="shared" si="0"/>
        <v>53.622568747329517</v>
      </c>
      <c r="K22" s="8">
        <f t="shared" si="0"/>
        <v>873.75458126153842</v>
      </c>
      <c r="L22" s="8">
        <f t="shared" si="0"/>
        <v>2911.7296797485455</v>
      </c>
      <c r="M22" s="8">
        <f t="shared" si="0"/>
        <v>2610.8900218094459</v>
      </c>
    </row>
  </sheetData>
  <mergeCells count="18">
    <mergeCell ref="B17:G17"/>
    <mergeCell ref="H17:M17"/>
    <mergeCell ref="B18:D18"/>
    <mergeCell ref="E18:G18"/>
    <mergeCell ref="H18:J18"/>
    <mergeCell ref="K18:M18"/>
    <mergeCell ref="B9:G9"/>
    <mergeCell ref="H9:M9"/>
    <mergeCell ref="B10:D10"/>
    <mergeCell ref="E10:G10"/>
    <mergeCell ref="H10:J10"/>
    <mergeCell ref="K10:M10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570F-D286-C645-8CD9-12EEBCF333DD}">
  <dimension ref="A1:N22"/>
  <sheetViews>
    <sheetView tabSelected="1" workbookViewId="0">
      <selection activeCell="E15" sqref="E15:G15"/>
    </sheetView>
  </sheetViews>
  <sheetFormatPr baseColWidth="10" defaultRowHeight="16" x14ac:dyDescent="0.2"/>
  <sheetData>
    <row r="1" spans="1:14" x14ac:dyDescent="0.2">
      <c r="A1" s="1"/>
      <c r="B1" s="9" t="s">
        <v>0</v>
      </c>
      <c r="C1" s="9"/>
      <c r="D1" s="9"/>
      <c r="E1" s="9"/>
      <c r="F1" s="9"/>
      <c r="G1" s="9"/>
      <c r="H1" s="9" t="s">
        <v>1</v>
      </c>
      <c r="I1" s="9"/>
      <c r="J1" s="9"/>
      <c r="K1" s="9"/>
      <c r="L1" s="9"/>
      <c r="M1" s="9"/>
    </row>
    <row r="2" spans="1:14" x14ac:dyDescent="0.2">
      <c r="A2" s="1" t="s">
        <v>2</v>
      </c>
      <c r="B2" s="9" t="s">
        <v>3</v>
      </c>
      <c r="C2" s="9"/>
      <c r="D2" s="9"/>
      <c r="E2" s="9" t="s">
        <v>4</v>
      </c>
      <c r="F2" s="9"/>
      <c r="G2" s="9"/>
      <c r="H2" s="9" t="s">
        <v>3</v>
      </c>
      <c r="I2" s="9"/>
      <c r="J2" s="9"/>
      <c r="K2" s="9" t="s">
        <v>4</v>
      </c>
      <c r="L2" s="9"/>
      <c r="M2" s="9"/>
    </row>
    <row r="3" spans="1:14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</row>
    <row r="4" spans="1:14" x14ac:dyDescent="0.2">
      <c r="A4" s="3" t="s">
        <v>9</v>
      </c>
      <c r="B4">
        <v>0.53299999237060547</v>
      </c>
      <c r="C4">
        <v>0.49459999799728394</v>
      </c>
      <c r="D4">
        <v>0.58329999446868896</v>
      </c>
      <c r="E4">
        <v>0.55110001564025879</v>
      </c>
      <c r="F4">
        <v>0.6973000168800354</v>
      </c>
      <c r="G4">
        <v>0.54689997434616089</v>
      </c>
      <c r="H4">
        <v>0.6743999719619751</v>
      </c>
      <c r="I4">
        <v>0.62999999523162842</v>
      </c>
      <c r="J4">
        <v>0.65149998664855957</v>
      </c>
      <c r="K4">
        <v>0.55970001220703125</v>
      </c>
      <c r="L4">
        <v>0.75249999761581421</v>
      </c>
      <c r="M4">
        <v>0.69450002908706665</v>
      </c>
    </row>
    <row r="5" spans="1:14" x14ac:dyDescent="0.2">
      <c r="A5" s="3" t="s">
        <v>10</v>
      </c>
      <c r="B5">
        <v>0.48660001158714294</v>
      </c>
      <c r="C5">
        <v>0.52499997615814209</v>
      </c>
      <c r="D5">
        <v>0.49779999256134033</v>
      </c>
      <c r="E5">
        <v>0.45480000972747803</v>
      </c>
      <c r="F5">
        <v>0.58840000629425049</v>
      </c>
      <c r="G5">
        <v>0.58020001649856567</v>
      </c>
      <c r="H5">
        <v>0.70779997110366821</v>
      </c>
      <c r="I5">
        <v>0.58420002460479736</v>
      </c>
      <c r="J5">
        <v>0.59299999475479126</v>
      </c>
      <c r="K5">
        <v>0.5843999981880188</v>
      </c>
      <c r="L5">
        <v>0.70219999551773071</v>
      </c>
      <c r="M5">
        <v>0.7314000129699707</v>
      </c>
    </row>
    <row r="6" spans="1:14" x14ac:dyDescent="0.2">
      <c r="A6" s="3" t="s">
        <v>11</v>
      </c>
      <c r="B6">
        <v>0.50139999389648438</v>
      </c>
      <c r="C6">
        <v>0.40299999713897705</v>
      </c>
      <c r="D6">
        <v>0.571399986743927</v>
      </c>
      <c r="E6">
        <v>0.50919997692108154</v>
      </c>
      <c r="F6">
        <v>0.56300002336502075</v>
      </c>
      <c r="G6">
        <v>0.55659997463226318</v>
      </c>
      <c r="H6">
        <v>0.65799999237060547</v>
      </c>
      <c r="I6">
        <v>0.62400001287460327</v>
      </c>
      <c r="J6">
        <v>0.65859997272491455</v>
      </c>
      <c r="K6">
        <v>0.62139999866485596</v>
      </c>
      <c r="L6">
        <v>0.53090000152587891</v>
      </c>
      <c r="M6">
        <v>0.52480000257492065</v>
      </c>
      <c r="N6" t="s">
        <v>18</v>
      </c>
    </row>
    <row r="7" spans="1:14" x14ac:dyDescent="0.2">
      <c r="A7" s="3" t="s">
        <v>12</v>
      </c>
      <c r="B7">
        <v>4.1200000792741776E-2</v>
      </c>
      <c r="C7">
        <v>4.0800001472234726E-2</v>
      </c>
      <c r="D7">
        <v>4.0800001472234726E-2</v>
      </c>
      <c r="N7">
        <f>AVERAGE(B7:D7)</f>
        <v>4.0933334579070411E-2</v>
      </c>
    </row>
    <row r="8" spans="1:14" x14ac:dyDescent="0.2">
      <c r="A8" s="4"/>
      <c r="K8" s="1"/>
      <c r="L8" s="1"/>
      <c r="M8" s="1"/>
    </row>
    <row r="9" spans="1:14" x14ac:dyDescent="0.2">
      <c r="A9" s="5"/>
      <c r="B9" s="10" t="s">
        <v>0</v>
      </c>
      <c r="C9" s="10"/>
      <c r="D9" s="10"/>
      <c r="E9" s="10"/>
      <c r="F9" s="10"/>
      <c r="G9" s="10"/>
      <c r="H9" s="10" t="s">
        <v>1</v>
      </c>
      <c r="I9" s="10"/>
      <c r="J9" s="10"/>
      <c r="K9" s="10"/>
      <c r="L9" s="10"/>
      <c r="M9" s="10"/>
    </row>
    <row r="10" spans="1:14" x14ac:dyDescent="0.2">
      <c r="A10" s="5" t="s">
        <v>13</v>
      </c>
      <c r="B10" s="10" t="s">
        <v>3</v>
      </c>
      <c r="C10" s="10"/>
      <c r="D10" s="10"/>
      <c r="E10" s="10" t="s">
        <v>4</v>
      </c>
      <c r="F10" s="10"/>
      <c r="G10" s="10"/>
      <c r="H10" s="10" t="s">
        <v>3</v>
      </c>
      <c r="I10" s="10"/>
      <c r="J10" s="10"/>
      <c r="K10" s="10" t="s">
        <v>4</v>
      </c>
      <c r="L10" s="10"/>
      <c r="M10" s="10"/>
    </row>
    <row r="11" spans="1:14" x14ac:dyDescent="0.2">
      <c r="A11" s="6" t="s">
        <v>5</v>
      </c>
      <c r="B11" s="6" t="s">
        <v>14</v>
      </c>
      <c r="C11" s="6" t="s">
        <v>15</v>
      </c>
      <c r="D11" s="6" t="s">
        <v>16</v>
      </c>
      <c r="E11" s="6" t="s">
        <v>14</v>
      </c>
      <c r="F11" s="6" t="s">
        <v>15</v>
      </c>
      <c r="G11" s="6" t="s">
        <v>16</v>
      </c>
      <c r="H11" s="6" t="s">
        <v>14</v>
      </c>
      <c r="I11" s="6" t="s">
        <v>15</v>
      </c>
      <c r="J11" s="6" t="s">
        <v>16</v>
      </c>
      <c r="K11" s="6"/>
      <c r="L11" s="6"/>
      <c r="M11" s="6"/>
    </row>
    <row r="12" spans="1:14" x14ac:dyDescent="0.2">
      <c r="A12" s="7" t="s">
        <v>9</v>
      </c>
      <c r="B12">
        <v>245</v>
      </c>
      <c r="C12">
        <v>234</v>
      </c>
      <c r="D12">
        <v>252</v>
      </c>
      <c r="E12">
        <v>256</v>
      </c>
      <c r="F12">
        <v>251</v>
      </c>
      <c r="G12">
        <v>300</v>
      </c>
      <c r="H12">
        <v>226</v>
      </c>
      <c r="I12">
        <v>226</v>
      </c>
      <c r="J12">
        <v>269</v>
      </c>
      <c r="K12">
        <v>343</v>
      </c>
      <c r="L12">
        <v>327</v>
      </c>
      <c r="M12">
        <v>294</v>
      </c>
    </row>
    <row r="13" spans="1:14" x14ac:dyDescent="0.2">
      <c r="A13" s="7" t="s">
        <v>10</v>
      </c>
      <c r="B13">
        <v>240</v>
      </c>
      <c r="C13">
        <v>267</v>
      </c>
      <c r="D13">
        <v>262</v>
      </c>
      <c r="E13">
        <v>3342</v>
      </c>
      <c r="F13">
        <v>1725</v>
      </c>
      <c r="G13">
        <v>1117</v>
      </c>
      <c r="H13">
        <v>989</v>
      </c>
      <c r="I13">
        <v>257</v>
      </c>
      <c r="J13">
        <v>274</v>
      </c>
      <c r="K13">
        <v>12690</v>
      </c>
      <c r="L13">
        <v>5823</v>
      </c>
      <c r="M13">
        <v>8594</v>
      </c>
    </row>
    <row r="14" spans="1:14" x14ac:dyDescent="0.2">
      <c r="A14" s="7" t="s">
        <v>11</v>
      </c>
      <c r="B14">
        <v>254</v>
      </c>
      <c r="C14">
        <v>253</v>
      </c>
      <c r="D14">
        <v>250</v>
      </c>
      <c r="E14">
        <v>444</v>
      </c>
      <c r="F14">
        <v>817</v>
      </c>
      <c r="G14">
        <v>524</v>
      </c>
      <c r="H14">
        <v>1254</v>
      </c>
      <c r="I14">
        <v>272</v>
      </c>
      <c r="J14">
        <v>258</v>
      </c>
      <c r="K14">
        <v>855</v>
      </c>
      <c r="L14">
        <v>1479</v>
      </c>
      <c r="M14">
        <v>1510</v>
      </c>
      <c r="N14" t="s">
        <v>19</v>
      </c>
    </row>
    <row r="15" spans="1:14" x14ac:dyDescent="0.2">
      <c r="A15" s="7" t="s">
        <v>12</v>
      </c>
      <c r="B15">
        <v>219</v>
      </c>
      <c r="C15">
        <v>220</v>
      </c>
      <c r="D15">
        <v>221</v>
      </c>
      <c r="N15">
        <f>AVERAGE(B15:D15)</f>
        <v>220</v>
      </c>
    </row>
    <row r="16" spans="1:14" x14ac:dyDescent="0.2">
      <c r="A16" s="4"/>
      <c r="K16" s="1"/>
      <c r="L16" s="1"/>
      <c r="M16" s="1"/>
    </row>
    <row r="17" spans="1:13" x14ac:dyDescent="0.2">
      <c r="A17" s="5"/>
      <c r="B17" s="10" t="s">
        <v>0</v>
      </c>
      <c r="C17" s="10"/>
      <c r="D17" s="10"/>
      <c r="E17" s="10"/>
      <c r="F17" s="10"/>
      <c r="G17" s="10"/>
      <c r="H17" s="10" t="s">
        <v>1</v>
      </c>
      <c r="I17" s="10"/>
      <c r="J17" s="10"/>
      <c r="K17" s="10"/>
      <c r="L17" s="10"/>
      <c r="M17" s="10"/>
    </row>
    <row r="18" spans="1:13" x14ac:dyDescent="0.2">
      <c r="A18" s="5" t="s">
        <v>17</v>
      </c>
      <c r="B18" s="10" t="s">
        <v>3</v>
      </c>
      <c r="C18" s="10"/>
      <c r="D18" s="10"/>
      <c r="E18" s="10" t="s">
        <v>4</v>
      </c>
      <c r="F18" s="10"/>
      <c r="G18" s="10"/>
      <c r="H18" s="10" t="s">
        <v>3</v>
      </c>
      <c r="I18" s="10"/>
      <c r="J18" s="10"/>
      <c r="K18" s="10" t="s">
        <v>4</v>
      </c>
      <c r="L18" s="10"/>
      <c r="M18" s="10"/>
    </row>
    <row r="19" spans="1:13" x14ac:dyDescent="0.2">
      <c r="A19" s="6" t="s">
        <v>5</v>
      </c>
      <c r="B19" s="6" t="s">
        <v>14</v>
      </c>
      <c r="C19" s="6" t="s">
        <v>15</v>
      </c>
      <c r="D19" s="6" t="s">
        <v>16</v>
      </c>
      <c r="E19" s="6" t="s">
        <v>14</v>
      </c>
      <c r="F19" s="6" t="s">
        <v>15</v>
      </c>
      <c r="G19" s="6" t="s">
        <v>16</v>
      </c>
      <c r="H19" s="6" t="s">
        <v>14</v>
      </c>
      <c r="I19" s="6" t="s">
        <v>15</v>
      </c>
      <c r="J19" s="6" t="s">
        <v>16</v>
      </c>
      <c r="K19" s="6" t="s">
        <v>14</v>
      </c>
      <c r="L19" s="6" t="s">
        <v>15</v>
      </c>
      <c r="M19" s="6" t="s">
        <v>16</v>
      </c>
    </row>
    <row r="20" spans="1:13" x14ac:dyDescent="0.2">
      <c r="A20" s="7" t="s">
        <v>9</v>
      </c>
      <c r="B20" s="8">
        <f>(B12-$N$15)/(B4-$N$7)</f>
        <v>50.806124747820846</v>
      </c>
      <c r="C20" s="8">
        <f t="shared" ref="C20:M22" si="0">(C12-$N$15)/(C4-$N$7)</f>
        <v>30.859662234194342</v>
      </c>
      <c r="D20" s="8">
        <f t="shared" si="0"/>
        <v>59.000676786645741</v>
      </c>
      <c r="E20" s="8">
        <f t="shared" si="0"/>
        <v>70.565172788464082</v>
      </c>
      <c r="F20" s="8">
        <f t="shared" si="0"/>
        <v>47.229697722203269</v>
      </c>
      <c r="G20" s="8">
        <f t="shared" si="0"/>
        <v>158.11319109265006</v>
      </c>
      <c r="H20" s="8">
        <f t="shared" si="0"/>
        <v>9.4716906083457175</v>
      </c>
      <c r="I20" s="8">
        <f t="shared" si="0"/>
        <v>10.185604449848347</v>
      </c>
      <c r="J20" s="8">
        <f t="shared" si="0"/>
        <v>80.253318509808281</v>
      </c>
      <c r="K20" s="8">
        <f t="shared" si="0"/>
        <v>237.10081102821101</v>
      </c>
      <c r="L20" s="8">
        <f t="shared" si="0"/>
        <v>150.37241843702668</v>
      </c>
      <c r="M20" s="8">
        <f t="shared" si="0"/>
        <v>113.22486384607934</v>
      </c>
    </row>
    <row r="21" spans="1:13" x14ac:dyDescent="0.2">
      <c r="A21" s="7" t="s">
        <v>10</v>
      </c>
      <c r="B21" s="8">
        <f t="shared" ref="B21:D22" si="1">(B13-$N$15)/(B5-$N$7)</f>
        <v>44.876588337875063</v>
      </c>
      <c r="C21" s="8">
        <f t="shared" si="1"/>
        <v>97.094069210556427</v>
      </c>
      <c r="D21" s="8">
        <f t="shared" si="1"/>
        <v>91.930543116214736</v>
      </c>
      <c r="E21" s="8">
        <f t="shared" si="0"/>
        <v>7543.4921134456845</v>
      </c>
      <c r="F21" s="8">
        <f t="shared" si="0"/>
        <v>2749.0257905288113</v>
      </c>
      <c r="G21" s="8">
        <f t="shared" si="0"/>
        <v>1663.3699616063232</v>
      </c>
      <c r="H21" s="8">
        <f t="shared" si="0"/>
        <v>1153.1541059059041</v>
      </c>
      <c r="I21" s="8">
        <f t="shared" si="0"/>
        <v>68.106513208545564</v>
      </c>
      <c r="J21" s="8">
        <f t="shared" si="0"/>
        <v>97.814274788504704</v>
      </c>
      <c r="K21" s="8">
        <f t="shared" si="0"/>
        <v>22945.289628606904</v>
      </c>
      <c r="L21" s="8">
        <f t="shared" si="0"/>
        <v>8473.1324456106813</v>
      </c>
      <c r="M21" s="8">
        <f t="shared" si="0"/>
        <v>12128.029146193136</v>
      </c>
    </row>
    <row r="22" spans="1:13" x14ac:dyDescent="0.2">
      <c r="A22" s="7" t="s">
        <v>11</v>
      </c>
      <c r="B22" s="8">
        <f t="shared" si="1"/>
        <v>73.838136403623395</v>
      </c>
      <c r="C22" s="8">
        <f t="shared" si="1"/>
        <v>91.143436865137787</v>
      </c>
      <c r="D22" s="8">
        <f t="shared" si="1"/>
        <v>56.553979175823301</v>
      </c>
      <c r="E22" s="8">
        <f t="shared" si="0"/>
        <v>478.35993373278887</v>
      </c>
      <c r="F22" s="8">
        <f t="shared" si="0"/>
        <v>1143.5320674994698</v>
      </c>
      <c r="G22" s="8">
        <f t="shared" si="0"/>
        <v>589.52814936533684</v>
      </c>
      <c r="H22" s="8">
        <f t="shared" si="0"/>
        <v>1675.6698598829796</v>
      </c>
      <c r="I22" s="8">
        <f t="shared" si="0"/>
        <v>89.183625022116786</v>
      </c>
      <c r="J22" s="8">
        <f t="shared" si="0"/>
        <v>61.521859289779869</v>
      </c>
      <c r="K22" s="8">
        <f t="shared" si="0"/>
        <v>1093.9474035086969</v>
      </c>
      <c r="L22" s="8">
        <f t="shared" si="0"/>
        <v>2569.5625538067038</v>
      </c>
      <c r="M22" s="8">
        <f t="shared" si="0"/>
        <v>2666.0236906648493</v>
      </c>
    </row>
  </sheetData>
  <mergeCells count="18">
    <mergeCell ref="B17:G17"/>
    <mergeCell ref="H17:M17"/>
    <mergeCell ref="B18:D18"/>
    <mergeCell ref="E18:G18"/>
    <mergeCell ref="H18:J18"/>
    <mergeCell ref="K18:M18"/>
    <mergeCell ref="B9:G9"/>
    <mergeCell ref="H9:M9"/>
    <mergeCell ref="B10:D10"/>
    <mergeCell ref="E10:G10"/>
    <mergeCell ref="H10:J10"/>
    <mergeCell ref="K10:M10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08DC-40DC-6B44-8025-CF5798870273}">
  <dimension ref="A1:N24"/>
  <sheetViews>
    <sheetView zoomScale="130" zoomScaleNormal="130" workbookViewId="0">
      <selection activeCell="D25" sqref="D25"/>
    </sheetView>
  </sheetViews>
  <sheetFormatPr baseColWidth="10" defaultRowHeight="16" x14ac:dyDescent="0.2"/>
  <sheetData>
    <row r="1" spans="1:14" x14ac:dyDescent="0.2">
      <c r="A1" s="1"/>
      <c r="B1" s="9" t="s">
        <v>0</v>
      </c>
      <c r="C1" s="9"/>
      <c r="D1" s="9"/>
      <c r="E1" s="9"/>
      <c r="F1" s="9"/>
      <c r="G1" s="9"/>
      <c r="H1" s="9" t="s">
        <v>1</v>
      </c>
      <c r="I1" s="9"/>
      <c r="J1" s="9"/>
      <c r="K1" s="9"/>
      <c r="L1" s="9"/>
      <c r="M1" s="9"/>
    </row>
    <row r="2" spans="1:14" x14ac:dyDescent="0.2">
      <c r="A2" s="1" t="s">
        <v>2</v>
      </c>
      <c r="B2" s="9" t="s">
        <v>3</v>
      </c>
      <c r="C2" s="9"/>
      <c r="D2" s="9"/>
      <c r="E2" s="9" t="s">
        <v>4</v>
      </c>
      <c r="F2" s="9"/>
      <c r="G2" s="9"/>
      <c r="H2" s="9" t="s">
        <v>3</v>
      </c>
      <c r="I2" s="9"/>
      <c r="J2" s="9"/>
      <c r="K2" s="9" t="s">
        <v>4</v>
      </c>
      <c r="L2" s="9"/>
      <c r="M2" s="9"/>
    </row>
    <row r="3" spans="1:14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</row>
    <row r="4" spans="1:14" x14ac:dyDescent="0.2">
      <c r="A4" s="3" t="s">
        <v>9</v>
      </c>
      <c r="B4">
        <v>0.33480000495910645</v>
      </c>
      <c r="C4">
        <v>0.33480000495910645</v>
      </c>
      <c r="D4">
        <v>0.33480000495910645</v>
      </c>
      <c r="E4">
        <v>0.33480000495910645</v>
      </c>
      <c r="F4">
        <v>0.33480000495910645</v>
      </c>
      <c r="G4">
        <v>0.33480000495910645</v>
      </c>
      <c r="H4">
        <v>0.33480000495910645</v>
      </c>
      <c r="I4">
        <v>0.33480000495910645</v>
      </c>
      <c r="J4">
        <v>0.33480000495910645</v>
      </c>
      <c r="K4">
        <v>0.33480000495910645</v>
      </c>
      <c r="L4">
        <v>0.33480000495910645</v>
      </c>
      <c r="M4">
        <v>0.33480000495910645</v>
      </c>
    </row>
    <row r="5" spans="1:14" x14ac:dyDescent="0.2">
      <c r="A5" s="3" t="s">
        <v>10</v>
      </c>
      <c r="B5">
        <v>0.34959998726844788</v>
      </c>
      <c r="C5">
        <v>0.34959998726844788</v>
      </c>
      <c r="D5">
        <v>0.34959998726844788</v>
      </c>
      <c r="E5">
        <v>0.34959998726844788</v>
      </c>
      <c r="F5">
        <v>0.34959998726844788</v>
      </c>
      <c r="G5">
        <v>0.34959998726844788</v>
      </c>
      <c r="H5">
        <v>0.34959998726844788</v>
      </c>
      <c r="I5">
        <v>0.34959998726844788</v>
      </c>
      <c r="J5">
        <v>0.34959998726844788</v>
      </c>
      <c r="K5">
        <v>0.34959998726844788</v>
      </c>
      <c r="L5">
        <v>0.34959998726844788</v>
      </c>
      <c r="M5">
        <v>0.34959998726844788</v>
      </c>
    </row>
    <row r="6" spans="1:14" x14ac:dyDescent="0.2">
      <c r="A6" s="3" t="s">
        <v>11</v>
      </c>
      <c r="B6">
        <v>0.35089999437332153</v>
      </c>
      <c r="C6">
        <v>0.35089999437332153</v>
      </c>
      <c r="D6">
        <v>0.35089999437332153</v>
      </c>
      <c r="E6">
        <v>0.35089999437332153</v>
      </c>
      <c r="F6">
        <v>0.35089999437332153</v>
      </c>
      <c r="G6">
        <v>0.35089999437332153</v>
      </c>
      <c r="H6">
        <v>0.35089999437332153</v>
      </c>
      <c r="I6">
        <v>0.35089999437332153</v>
      </c>
      <c r="J6">
        <v>0.35089999437332153</v>
      </c>
      <c r="K6">
        <v>0.35089999437332153</v>
      </c>
      <c r="L6">
        <v>0.35089999437332153</v>
      </c>
      <c r="M6">
        <v>0.35089999437332153</v>
      </c>
      <c r="N6" t="s">
        <v>18</v>
      </c>
    </row>
    <row r="7" spans="1:14" x14ac:dyDescent="0.2">
      <c r="A7" s="3" t="s">
        <v>12</v>
      </c>
      <c r="B7">
        <v>4.5299999415874481E-2</v>
      </c>
      <c r="C7">
        <v>4.5299999415874481E-2</v>
      </c>
      <c r="D7">
        <v>4.5299999415874481E-2</v>
      </c>
      <c r="N7">
        <f>AVERAGE(B7:D7)</f>
        <v>4.5299999415874481E-2</v>
      </c>
    </row>
    <row r="8" spans="1:14" x14ac:dyDescent="0.2">
      <c r="A8" s="4"/>
      <c r="K8" s="1"/>
      <c r="L8" s="1"/>
      <c r="M8" s="1"/>
    </row>
    <row r="9" spans="1:14" x14ac:dyDescent="0.2">
      <c r="A9" s="5"/>
      <c r="B9" s="10" t="s">
        <v>0</v>
      </c>
      <c r="C9" s="10"/>
      <c r="D9" s="10"/>
      <c r="E9" s="10"/>
      <c r="F9" s="10"/>
      <c r="G9" s="10"/>
      <c r="H9" s="10" t="s">
        <v>1</v>
      </c>
      <c r="I9" s="10"/>
      <c r="J9" s="10"/>
      <c r="K9" s="10"/>
      <c r="L9" s="10"/>
      <c r="M9" s="10"/>
    </row>
    <row r="10" spans="1:14" x14ac:dyDescent="0.2">
      <c r="A10" s="5" t="s">
        <v>13</v>
      </c>
      <c r="B10" s="10" t="s">
        <v>3</v>
      </c>
      <c r="C10" s="10"/>
      <c r="D10" s="10"/>
      <c r="E10" s="10" t="s">
        <v>4</v>
      </c>
      <c r="F10" s="10"/>
      <c r="G10" s="10"/>
      <c r="H10" s="10" t="s">
        <v>3</v>
      </c>
      <c r="I10" s="10"/>
      <c r="J10" s="10"/>
      <c r="K10" s="10" t="s">
        <v>4</v>
      </c>
      <c r="L10" s="10"/>
      <c r="M10" s="10"/>
    </row>
    <row r="11" spans="1:14" x14ac:dyDescent="0.2">
      <c r="A11" s="6" t="s">
        <v>5</v>
      </c>
      <c r="B11" s="6" t="s">
        <v>14</v>
      </c>
      <c r="C11" s="6" t="s">
        <v>15</v>
      </c>
      <c r="D11" s="6" t="s">
        <v>16</v>
      </c>
      <c r="E11" s="6" t="s">
        <v>14</v>
      </c>
      <c r="F11" s="6" t="s">
        <v>15</v>
      </c>
      <c r="G11" s="6" t="s">
        <v>16</v>
      </c>
      <c r="H11" s="6" t="s">
        <v>14</v>
      </c>
      <c r="I11" s="6" t="s">
        <v>15</v>
      </c>
      <c r="J11" s="6" t="s">
        <v>16</v>
      </c>
      <c r="K11" s="6"/>
      <c r="L11" s="6"/>
      <c r="M11" s="6"/>
    </row>
    <row r="12" spans="1:14" x14ac:dyDescent="0.2">
      <c r="A12" s="7" t="s">
        <v>9</v>
      </c>
      <c r="B12">
        <v>669</v>
      </c>
      <c r="C12">
        <v>669</v>
      </c>
      <c r="D12">
        <v>669</v>
      </c>
      <c r="E12">
        <v>669</v>
      </c>
      <c r="F12">
        <v>669</v>
      </c>
      <c r="G12">
        <v>669</v>
      </c>
      <c r="H12">
        <v>669</v>
      </c>
      <c r="I12">
        <v>669</v>
      </c>
      <c r="J12">
        <v>669</v>
      </c>
      <c r="K12">
        <v>669</v>
      </c>
      <c r="L12">
        <v>669</v>
      </c>
      <c r="M12">
        <v>669</v>
      </c>
    </row>
    <row r="13" spans="1:14" x14ac:dyDescent="0.2">
      <c r="A13" s="7" t="s">
        <v>10</v>
      </c>
      <c r="B13">
        <v>2393</v>
      </c>
      <c r="C13">
        <v>2393</v>
      </c>
      <c r="D13">
        <v>2393</v>
      </c>
      <c r="E13">
        <v>2393</v>
      </c>
      <c r="F13">
        <v>2393</v>
      </c>
      <c r="G13">
        <v>2393</v>
      </c>
      <c r="H13">
        <v>2393</v>
      </c>
      <c r="I13">
        <v>2393</v>
      </c>
      <c r="J13">
        <v>2393</v>
      </c>
      <c r="K13">
        <v>2393</v>
      </c>
      <c r="L13">
        <v>2393</v>
      </c>
      <c r="M13">
        <v>2393</v>
      </c>
    </row>
    <row r="14" spans="1:14" x14ac:dyDescent="0.2">
      <c r="A14" s="7" t="s">
        <v>11</v>
      </c>
      <c r="B14">
        <v>624</v>
      </c>
      <c r="C14">
        <v>624</v>
      </c>
      <c r="D14">
        <v>624</v>
      </c>
      <c r="E14">
        <v>624</v>
      </c>
      <c r="F14">
        <v>624</v>
      </c>
      <c r="G14">
        <v>624</v>
      </c>
      <c r="H14">
        <v>624</v>
      </c>
      <c r="I14">
        <v>624</v>
      </c>
      <c r="J14">
        <v>624</v>
      </c>
      <c r="K14">
        <v>624</v>
      </c>
      <c r="L14">
        <v>624</v>
      </c>
      <c r="M14">
        <v>624</v>
      </c>
      <c r="N14" t="s">
        <v>19</v>
      </c>
    </row>
    <row r="15" spans="1:14" x14ac:dyDescent="0.2">
      <c r="A15" s="7" t="s">
        <v>12</v>
      </c>
      <c r="B15">
        <v>328</v>
      </c>
      <c r="C15">
        <v>328</v>
      </c>
      <c r="D15">
        <v>328</v>
      </c>
      <c r="N15">
        <f>AVERAGE(B15:D15)</f>
        <v>328</v>
      </c>
    </row>
    <row r="16" spans="1:14" x14ac:dyDescent="0.2">
      <c r="A16" s="4"/>
      <c r="K16" s="1"/>
      <c r="L16" s="1"/>
      <c r="M16" s="1"/>
    </row>
    <row r="17" spans="1:13" x14ac:dyDescent="0.2">
      <c r="A17" s="5"/>
      <c r="B17" s="10" t="s">
        <v>0</v>
      </c>
      <c r="C17" s="10"/>
      <c r="D17" s="10"/>
      <c r="E17" s="10"/>
      <c r="F17" s="10"/>
      <c r="G17" s="10"/>
      <c r="H17" s="10" t="s">
        <v>1</v>
      </c>
      <c r="I17" s="10"/>
      <c r="J17" s="10"/>
      <c r="K17" s="10"/>
      <c r="L17" s="10"/>
      <c r="M17" s="10"/>
    </row>
    <row r="18" spans="1:13" x14ac:dyDescent="0.2">
      <c r="A18" s="5" t="s">
        <v>17</v>
      </c>
      <c r="B18" s="10" t="s">
        <v>3</v>
      </c>
      <c r="C18" s="10"/>
      <c r="D18" s="10"/>
      <c r="E18" s="10" t="s">
        <v>4</v>
      </c>
      <c r="F18" s="10"/>
      <c r="G18" s="10"/>
      <c r="H18" s="10" t="s">
        <v>3</v>
      </c>
      <c r="I18" s="10"/>
      <c r="J18" s="10"/>
      <c r="K18" s="10" t="s">
        <v>4</v>
      </c>
      <c r="L18" s="10"/>
      <c r="M18" s="10"/>
    </row>
    <row r="19" spans="1:13" x14ac:dyDescent="0.2">
      <c r="A19" s="6" t="s">
        <v>5</v>
      </c>
      <c r="B19" s="6" t="s">
        <v>14</v>
      </c>
      <c r="C19" s="6" t="s">
        <v>15</v>
      </c>
      <c r="D19" s="6" t="s">
        <v>16</v>
      </c>
      <c r="E19" s="6" t="s">
        <v>14</v>
      </c>
      <c r="F19" s="6" t="s">
        <v>15</v>
      </c>
      <c r="G19" s="6" t="s">
        <v>16</v>
      </c>
      <c r="H19" s="6" t="s">
        <v>14</v>
      </c>
      <c r="I19" s="6" t="s">
        <v>15</v>
      </c>
      <c r="J19" s="6" t="s">
        <v>16</v>
      </c>
      <c r="K19" s="6" t="s">
        <v>14</v>
      </c>
      <c r="L19" s="6" t="s">
        <v>15</v>
      </c>
      <c r="M19" s="6" t="s">
        <v>16</v>
      </c>
    </row>
    <row r="20" spans="1:13" x14ac:dyDescent="0.2">
      <c r="A20" s="7" t="s">
        <v>9</v>
      </c>
      <c r="B20" s="8">
        <f>(B12-$N$15)/(B4-$N$7)</f>
        <v>1177.8928962717321</v>
      </c>
      <c r="C20" s="8">
        <f t="shared" ref="C20:M22" si="0">(C12-$N$15)/(C4-$N$7)</f>
        <v>1177.8928962717321</v>
      </c>
      <c r="D20" s="8">
        <f t="shared" si="0"/>
        <v>1177.8928962717321</v>
      </c>
      <c r="E20" s="8">
        <f t="shared" si="0"/>
        <v>1177.8928962717321</v>
      </c>
      <c r="F20" s="8">
        <f t="shared" si="0"/>
        <v>1177.8928962717321</v>
      </c>
      <c r="G20" s="8">
        <f t="shared" si="0"/>
        <v>1177.8928962717321</v>
      </c>
      <c r="H20" s="8">
        <f t="shared" si="0"/>
        <v>1177.8928962717321</v>
      </c>
      <c r="I20" s="8">
        <f t="shared" si="0"/>
        <v>1177.8928962717321</v>
      </c>
      <c r="J20" s="8">
        <f t="shared" si="0"/>
        <v>1177.8928962717321</v>
      </c>
      <c r="K20" s="8">
        <f t="shared" si="0"/>
        <v>1177.8928962717321</v>
      </c>
      <c r="L20" s="8">
        <f t="shared" si="0"/>
        <v>1177.8928962717321</v>
      </c>
      <c r="M20" s="8">
        <f t="shared" si="0"/>
        <v>1177.8928962717321</v>
      </c>
    </row>
    <row r="21" spans="1:13" x14ac:dyDescent="0.2">
      <c r="A21" s="7" t="s">
        <v>10</v>
      </c>
      <c r="B21" s="8">
        <f t="shared" ref="B21:D22" si="1">(B13-$N$15)/(B5-$N$7)</f>
        <v>6786.0666527546718</v>
      </c>
      <c r="C21" s="8">
        <f t="shared" si="1"/>
        <v>6786.0666527546718</v>
      </c>
      <c r="D21" s="8">
        <f t="shared" si="1"/>
        <v>6786.0666527546718</v>
      </c>
      <c r="E21" s="8">
        <f t="shared" si="0"/>
        <v>6786.0666527546718</v>
      </c>
      <c r="F21" s="8">
        <f t="shared" si="0"/>
        <v>6786.0666527546718</v>
      </c>
      <c r="G21" s="8">
        <f t="shared" si="0"/>
        <v>6786.0666527546718</v>
      </c>
      <c r="H21" s="8">
        <f t="shared" si="0"/>
        <v>6786.0666527546718</v>
      </c>
      <c r="I21" s="8">
        <f t="shared" si="0"/>
        <v>6786.0666527546718</v>
      </c>
      <c r="J21" s="8">
        <f t="shared" si="0"/>
        <v>6786.0666527546718</v>
      </c>
      <c r="K21" s="8">
        <f t="shared" si="0"/>
        <v>6786.0666527546718</v>
      </c>
      <c r="L21" s="8">
        <f t="shared" si="0"/>
        <v>6786.0666527546718</v>
      </c>
      <c r="M21" s="8">
        <f t="shared" si="0"/>
        <v>6786.0666527546718</v>
      </c>
    </row>
    <row r="22" spans="1:13" x14ac:dyDescent="0.2">
      <c r="A22" s="7" t="s">
        <v>11</v>
      </c>
      <c r="B22" s="8">
        <f t="shared" si="1"/>
        <v>968.58640341671537</v>
      </c>
      <c r="C22" s="8">
        <f t="shared" si="1"/>
        <v>968.58640341671537</v>
      </c>
      <c r="D22" s="8">
        <f t="shared" si="1"/>
        <v>968.58640341671537</v>
      </c>
      <c r="E22" s="8">
        <f t="shared" si="0"/>
        <v>968.58640341671537</v>
      </c>
      <c r="F22" s="8">
        <f t="shared" si="0"/>
        <v>968.58640341671537</v>
      </c>
      <c r="G22" s="8">
        <f t="shared" si="0"/>
        <v>968.58640341671537</v>
      </c>
      <c r="H22" s="8">
        <f t="shared" si="0"/>
        <v>968.58640341671537</v>
      </c>
      <c r="I22" s="8">
        <f t="shared" si="0"/>
        <v>968.58640341671537</v>
      </c>
      <c r="J22" s="8">
        <f t="shared" si="0"/>
        <v>968.58640341671537</v>
      </c>
      <c r="K22" s="8">
        <f t="shared" si="0"/>
        <v>968.58640341671537</v>
      </c>
      <c r="L22" s="8">
        <f t="shared" si="0"/>
        <v>968.58640341671537</v>
      </c>
      <c r="M22" s="8">
        <f t="shared" si="0"/>
        <v>968.58640341671537</v>
      </c>
    </row>
    <row r="24" spans="1:13" x14ac:dyDescent="0.2">
      <c r="D24" t="s">
        <v>22</v>
      </c>
    </row>
  </sheetData>
  <mergeCells count="18">
    <mergeCell ref="B17:G17"/>
    <mergeCell ref="H17:M17"/>
    <mergeCell ref="B18:D18"/>
    <mergeCell ref="E18:G18"/>
    <mergeCell ref="H18:J18"/>
    <mergeCell ref="K18:M18"/>
    <mergeCell ref="B9:G9"/>
    <mergeCell ref="H9:M9"/>
    <mergeCell ref="B10:D10"/>
    <mergeCell ref="E10:G10"/>
    <mergeCell ref="H10:J10"/>
    <mergeCell ref="K10:M10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432B-AE0D-0E4D-9239-C1B7DAD12787}">
  <dimension ref="A1:N24"/>
  <sheetViews>
    <sheetView zoomScale="112" zoomScaleNormal="120" workbookViewId="0">
      <selection activeCell="K12" sqref="K12:M14"/>
    </sheetView>
  </sheetViews>
  <sheetFormatPr baseColWidth="10" defaultRowHeight="16" x14ac:dyDescent="0.2"/>
  <sheetData>
    <row r="1" spans="1:14" x14ac:dyDescent="0.2">
      <c r="A1" s="1"/>
      <c r="B1" s="9" t="s">
        <v>0</v>
      </c>
      <c r="C1" s="9"/>
      <c r="D1" s="9"/>
      <c r="E1" s="9"/>
      <c r="F1" s="9"/>
      <c r="G1" s="9"/>
      <c r="H1" s="9" t="s">
        <v>1</v>
      </c>
      <c r="I1" s="9"/>
      <c r="J1" s="9"/>
      <c r="K1" s="9"/>
      <c r="L1" s="9"/>
      <c r="M1" s="9"/>
    </row>
    <row r="2" spans="1:14" x14ac:dyDescent="0.2">
      <c r="A2" s="1" t="s">
        <v>2</v>
      </c>
      <c r="B2" s="9" t="s">
        <v>3</v>
      </c>
      <c r="C2" s="9"/>
      <c r="D2" s="9"/>
      <c r="E2" s="9" t="s">
        <v>4</v>
      </c>
      <c r="F2" s="9"/>
      <c r="G2" s="9"/>
      <c r="H2" s="9" t="s">
        <v>3</v>
      </c>
      <c r="I2" s="9"/>
      <c r="J2" s="9"/>
      <c r="K2" s="9" t="s">
        <v>4</v>
      </c>
      <c r="L2" s="9"/>
      <c r="M2" s="9"/>
    </row>
    <row r="3" spans="1:14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</row>
    <row r="4" spans="1:14" x14ac:dyDescent="0.2">
      <c r="A4" s="3" t="s">
        <v>9</v>
      </c>
      <c r="B4">
        <v>0.40450000762939453</v>
      </c>
      <c r="C4">
        <v>0.42019999027252197</v>
      </c>
      <c r="D4">
        <v>0.51480001211166382</v>
      </c>
      <c r="E4">
        <v>0.40450000762939453</v>
      </c>
      <c r="F4">
        <v>0.42019999027252197</v>
      </c>
      <c r="G4">
        <v>0.51480001211166382</v>
      </c>
      <c r="H4">
        <v>0.40160000324249268</v>
      </c>
      <c r="I4">
        <v>0.42179998755455017</v>
      </c>
      <c r="J4">
        <v>0.39640000462532043</v>
      </c>
      <c r="K4">
        <v>0.40160000324249268</v>
      </c>
      <c r="L4">
        <v>0.42179998755455017</v>
      </c>
      <c r="M4">
        <v>0.39640000462532043</v>
      </c>
    </row>
    <row r="5" spans="1:14" x14ac:dyDescent="0.2">
      <c r="A5" s="3" t="s">
        <v>10</v>
      </c>
      <c r="B5">
        <v>0.32710000872612</v>
      </c>
      <c r="C5">
        <v>0.33980000019073486</v>
      </c>
      <c r="D5">
        <v>0.39750000834465027</v>
      </c>
      <c r="E5">
        <v>0.32710000872612</v>
      </c>
      <c r="F5">
        <v>0.33980000019073486</v>
      </c>
      <c r="G5">
        <v>0.39750000834465027</v>
      </c>
      <c r="H5">
        <v>0.44650000333786011</v>
      </c>
      <c r="I5">
        <v>0.33090001344680786</v>
      </c>
      <c r="J5">
        <v>0.32179999351501465</v>
      </c>
      <c r="K5">
        <v>0.44650000333786011</v>
      </c>
      <c r="L5">
        <v>0.33090001344680786</v>
      </c>
      <c r="M5">
        <v>0.32179999351501465</v>
      </c>
    </row>
    <row r="6" spans="1:14" x14ac:dyDescent="0.2">
      <c r="A6" s="3" t="s">
        <v>11</v>
      </c>
      <c r="B6">
        <v>0.33300000429153442</v>
      </c>
      <c r="C6">
        <v>0.40000000596046448</v>
      </c>
      <c r="D6">
        <v>0.31749999523162842</v>
      </c>
      <c r="E6">
        <v>0.33300000429153442</v>
      </c>
      <c r="F6">
        <v>0.40000000596046448</v>
      </c>
      <c r="G6">
        <v>0.31749999523162842</v>
      </c>
      <c r="H6">
        <v>0.40169999003410339</v>
      </c>
      <c r="I6">
        <v>0.35940000414848328</v>
      </c>
      <c r="J6">
        <v>0.3986000120639801</v>
      </c>
      <c r="K6">
        <v>0.40169999003410339</v>
      </c>
      <c r="L6">
        <v>0.35940000414848328</v>
      </c>
      <c r="M6">
        <v>0.3986000120639801</v>
      </c>
      <c r="N6" t="s">
        <v>18</v>
      </c>
    </row>
    <row r="7" spans="1:14" x14ac:dyDescent="0.2">
      <c r="A7" s="3" t="s">
        <v>12</v>
      </c>
      <c r="B7">
        <v>4.5800000429153442E-2</v>
      </c>
      <c r="C7">
        <v>4.5299999415874481E-2</v>
      </c>
      <c r="D7">
        <v>4.5699998736381531E-2</v>
      </c>
      <c r="N7">
        <f>AVERAGE(B7:D7)</f>
        <v>4.5599999527136482E-2</v>
      </c>
    </row>
    <row r="8" spans="1:14" x14ac:dyDescent="0.2">
      <c r="A8" s="4"/>
      <c r="K8" s="1"/>
      <c r="L8" s="1"/>
      <c r="M8" s="1"/>
    </row>
    <row r="9" spans="1:14" x14ac:dyDescent="0.2">
      <c r="A9" s="5"/>
      <c r="B9" s="10" t="s">
        <v>0</v>
      </c>
      <c r="C9" s="10"/>
      <c r="D9" s="10"/>
      <c r="E9" s="10"/>
      <c r="F9" s="10"/>
      <c r="G9" s="10"/>
      <c r="H9" s="10" t="s">
        <v>1</v>
      </c>
      <c r="I9" s="10"/>
      <c r="J9" s="10"/>
      <c r="K9" s="10"/>
      <c r="L9" s="10"/>
      <c r="M9" s="10"/>
    </row>
    <row r="10" spans="1:14" x14ac:dyDescent="0.2">
      <c r="A10" s="5" t="s">
        <v>13</v>
      </c>
      <c r="B10" s="10" t="s">
        <v>3</v>
      </c>
      <c r="C10" s="10"/>
      <c r="D10" s="10"/>
      <c r="E10" s="10" t="s">
        <v>4</v>
      </c>
      <c r="F10" s="10"/>
      <c r="G10" s="10"/>
      <c r="H10" s="10" t="s">
        <v>3</v>
      </c>
      <c r="I10" s="10"/>
      <c r="J10" s="10"/>
      <c r="K10" s="10" t="s">
        <v>4</v>
      </c>
      <c r="L10" s="10"/>
      <c r="M10" s="10"/>
    </row>
    <row r="11" spans="1:14" x14ac:dyDescent="0.2">
      <c r="A11" s="6" t="s">
        <v>5</v>
      </c>
      <c r="B11" s="6" t="s">
        <v>14</v>
      </c>
      <c r="C11" s="6" t="s">
        <v>15</v>
      </c>
      <c r="D11" s="6" t="s">
        <v>16</v>
      </c>
      <c r="E11" s="6" t="s">
        <v>14</v>
      </c>
      <c r="F11" s="6" t="s">
        <v>15</v>
      </c>
      <c r="G11" s="6" t="s">
        <v>16</v>
      </c>
      <c r="H11" s="6" t="s">
        <v>14</v>
      </c>
      <c r="I11" s="6" t="s">
        <v>15</v>
      </c>
      <c r="J11" s="6" t="s">
        <v>16</v>
      </c>
      <c r="K11" s="6"/>
      <c r="L11" s="6"/>
      <c r="M11" s="6"/>
    </row>
    <row r="12" spans="1:14" x14ac:dyDescent="0.2">
      <c r="A12" s="7" t="s">
        <v>9</v>
      </c>
      <c r="B12">
        <v>371</v>
      </c>
      <c r="C12">
        <v>371</v>
      </c>
      <c r="D12">
        <v>392</v>
      </c>
      <c r="E12">
        <v>371</v>
      </c>
      <c r="F12">
        <v>371</v>
      </c>
      <c r="G12">
        <v>392</v>
      </c>
      <c r="H12">
        <v>639</v>
      </c>
      <c r="I12">
        <v>770</v>
      </c>
      <c r="J12">
        <v>439</v>
      </c>
      <c r="K12">
        <v>639</v>
      </c>
      <c r="L12">
        <v>770</v>
      </c>
      <c r="M12">
        <v>439</v>
      </c>
    </row>
    <row r="13" spans="1:14" x14ac:dyDescent="0.2">
      <c r="A13" s="7" t="s">
        <v>10</v>
      </c>
      <c r="B13">
        <v>582</v>
      </c>
      <c r="C13">
        <v>1522</v>
      </c>
      <c r="D13">
        <v>706</v>
      </c>
      <c r="E13">
        <v>582</v>
      </c>
      <c r="F13">
        <v>1522</v>
      </c>
      <c r="G13">
        <v>706</v>
      </c>
      <c r="H13">
        <v>4194</v>
      </c>
      <c r="I13">
        <v>789</v>
      </c>
      <c r="J13">
        <v>909</v>
      </c>
      <c r="K13">
        <v>4194</v>
      </c>
      <c r="L13">
        <v>789</v>
      </c>
      <c r="M13">
        <v>909</v>
      </c>
    </row>
    <row r="14" spans="1:14" x14ac:dyDescent="0.2">
      <c r="A14" s="7" t="s">
        <v>11</v>
      </c>
      <c r="B14">
        <v>387</v>
      </c>
      <c r="C14">
        <v>391</v>
      </c>
      <c r="D14">
        <v>358</v>
      </c>
      <c r="E14">
        <v>387</v>
      </c>
      <c r="F14">
        <v>391</v>
      </c>
      <c r="G14">
        <v>358</v>
      </c>
      <c r="H14">
        <v>551</v>
      </c>
      <c r="I14">
        <v>482</v>
      </c>
      <c r="J14">
        <v>530</v>
      </c>
      <c r="K14">
        <v>551</v>
      </c>
      <c r="L14">
        <v>482</v>
      </c>
      <c r="M14">
        <v>530</v>
      </c>
      <c r="N14" t="s">
        <v>19</v>
      </c>
    </row>
    <row r="15" spans="1:14" x14ac:dyDescent="0.2">
      <c r="A15" s="7" t="s">
        <v>12</v>
      </c>
      <c r="B15">
        <v>301</v>
      </c>
      <c r="C15">
        <v>302</v>
      </c>
      <c r="D15">
        <v>302</v>
      </c>
      <c r="N15">
        <f>AVERAGE(B15:D15)</f>
        <v>301.66666666666669</v>
      </c>
    </row>
    <row r="16" spans="1:14" x14ac:dyDescent="0.2">
      <c r="A16" s="4"/>
      <c r="K16" s="1"/>
      <c r="L16" s="1"/>
      <c r="M16" s="1"/>
    </row>
    <row r="17" spans="1:13" x14ac:dyDescent="0.2">
      <c r="A17" s="5"/>
      <c r="B17" s="10" t="s">
        <v>0</v>
      </c>
      <c r="C17" s="10"/>
      <c r="D17" s="10"/>
      <c r="E17" s="10"/>
      <c r="F17" s="10"/>
      <c r="G17" s="10"/>
      <c r="H17" s="10" t="s">
        <v>1</v>
      </c>
      <c r="I17" s="10"/>
      <c r="J17" s="10"/>
      <c r="K17" s="10"/>
      <c r="L17" s="10"/>
      <c r="M17" s="10"/>
    </row>
    <row r="18" spans="1:13" x14ac:dyDescent="0.2">
      <c r="A18" s="5" t="s">
        <v>17</v>
      </c>
      <c r="B18" s="10" t="s">
        <v>3</v>
      </c>
      <c r="C18" s="10"/>
      <c r="D18" s="10"/>
      <c r="E18" s="10" t="s">
        <v>4</v>
      </c>
      <c r="F18" s="10"/>
      <c r="G18" s="10"/>
      <c r="H18" s="10" t="s">
        <v>3</v>
      </c>
      <c r="I18" s="10"/>
      <c r="J18" s="10"/>
      <c r="K18" s="10" t="s">
        <v>4</v>
      </c>
      <c r="L18" s="10"/>
      <c r="M18" s="10"/>
    </row>
    <row r="19" spans="1:13" x14ac:dyDescent="0.2">
      <c r="A19" s="6" t="s">
        <v>5</v>
      </c>
      <c r="B19" s="6" t="s">
        <v>14</v>
      </c>
      <c r="C19" s="6" t="s">
        <v>15</v>
      </c>
      <c r="D19" s="6" t="s">
        <v>16</v>
      </c>
      <c r="E19" s="6" t="s">
        <v>14</v>
      </c>
      <c r="F19" s="6" t="s">
        <v>15</v>
      </c>
      <c r="G19" s="6" t="s">
        <v>16</v>
      </c>
      <c r="H19" s="6" t="s">
        <v>14</v>
      </c>
      <c r="I19" s="6" t="s">
        <v>15</v>
      </c>
      <c r="J19" s="6" t="s">
        <v>16</v>
      </c>
      <c r="K19" s="6" t="s">
        <v>14</v>
      </c>
      <c r="L19" s="6" t="s">
        <v>15</v>
      </c>
      <c r="M19" s="6" t="s">
        <v>16</v>
      </c>
    </row>
    <row r="20" spans="1:13" x14ac:dyDescent="0.2">
      <c r="A20" s="7" t="s">
        <v>9</v>
      </c>
      <c r="B20" s="8">
        <f>(B12-$N$15)/(B4-$N$7)</f>
        <v>193.18286923409266</v>
      </c>
      <c r="C20" s="8">
        <f t="shared" ref="C20:E20" si="0">(C12-$N$15)/(C4-$N$7)</f>
        <v>185.08631886341658</v>
      </c>
      <c r="D20" s="8">
        <f t="shared" si="0"/>
        <v>192.52628071287526</v>
      </c>
      <c r="E20" s="8">
        <f t="shared" si="0"/>
        <v>193.18286923409266</v>
      </c>
      <c r="F20" s="8">
        <f t="shared" ref="F20:M20" si="1">(F12-$N$15)/(F4-$N$7)</f>
        <v>185.08631886341658</v>
      </c>
      <c r="G20" s="8">
        <f t="shared" si="1"/>
        <v>192.52628071287526</v>
      </c>
      <c r="H20" s="8">
        <f t="shared" si="1"/>
        <v>947.56553318199394</v>
      </c>
      <c r="I20" s="8">
        <f t="shared" si="1"/>
        <v>1244.9052318927929</v>
      </c>
      <c r="J20" s="8">
        <f t="shared" si="1"/>
        <v>391.48612125845227</v>
      </c>
      <c r="K20" s="8">
        <f t="shared" si="1"/>
        <v>947.56553318199394</v>
      </c>
      <c r="L20" s="8">
        <f t="shared" si="1"/>
        <v>1244.9052318927929</v>
      </c>
      <c r="M20" s="8">
        <f t="shared" si="1"/>
        <v>391.48612125845227</v>
      </c>
    </row>
    <row r="21" spans="1:13" x14ac:dyDescent="0.2">
      <c r="A21" s="7" t="s">
        <v>10</v>
      </c>
      <c r="B21" s="8">
        <f t="shared" ref="B21:D21" si="2">(B13-$N$15)/(B5-$N$7)</f>
        <v>995.85550327699821</v>
      </c>
      <c r="C21" s="8">
        <f t="shared" si="2"/>
        <v>4147.9718918448198</v>
      </c>
      <c r="D21" s="8">
        <f t="shared" si="2"/>
        <v>1149.0006342767956</v>
      </c>
      <c r="E21" s="8">
        <f t="shared" ref="E21:M21" si="3">(E13-$N$15)/(E5-$N$7)</f>
        <v>995.85550327699821</v>
      </c>
      <c r="F21" s="8">
        <f t="shared" si="3"/>
        <v>4147.9718918448198</v>
      </c>
      <c r="G21" s="8">
        <f t="shared" si="3"/>
        <v>1149.0006342767956</v>
      </c>
      <c r="H21" s="8">
        <f t="shared" si="3"/>
        <v>9708.9880177976138</v>
      </c>
      <c r="I21" s="8">
        <f t="shared" si="3"/>
        <v>1708.1433913653652</v>
      </c>
      <c r="J21" s="8">
        <f t="shared" si="3"/>
        <v>2198.8897413226878</v>
      </c>
      <c r="K21" s="8">
        <f t="shared" si="3"/>
        <v>9708.9880177976138</v>
      </c>
      <c r="L21" s="8">
        <f t="shared" si="3"/>
        <v>1708.1433913653652</v>
      </c>
      <c r="M21" s="8">
        <f t="shared" si="3"/>
        <v>2198.8897413226878</v>
      </c>
    </row>
    <row r="22" spans="1:13" x14ac:dyDescent="0.2">
      <c r="A22" s="7" t="s">
        <v>11</v>
      </c>
      <c r="B22" s="8">
        <f t="shared" ref="B22:D22" si="4">(B14-$N$15)/(B6-$N$7)</f>
        <v>296.91486401778968</v>
      </c>
      <c r="C22" s="8">
        <f t="shared" si="4"/>
        <v>252.06922040544399</v>
      </c>
      <c r="D22" s="8">
        <f t="shared" si="4"/>
        <v>207.18401700365553</v>
      </c>
      <c r="E22" s="8">
        <f t="shared" ref="E22:M22" si="5">(E14-$N$15)/(E6-$N$7)</f>
        <v>296.91486401778968</v>
      </c>
      <c r="F22" s="8">
        <f t="shared" si="5"/>
        <v>252.06922040544399</v>
      </c>
      <c r="G22" s="8">
        <f t="shared" si="5"/>
        <v>207.18401700365553</v>
      </c>
      <c r="H22" s="8">
        <f t="shared" si="5"/>
        <v>700.1778713286858</v>
      </c>
      <c r="I22" s="8">
        <f t="shared" si="5"/>
        <v>574.67600598328943</v>
      </c>
      <c r="J22" s="8">
        <f t="shared" si="5"/>
        <v>646.83661536556326</v>
      </c>
      <c r="K22" s="8">
        <f t="shared" si="5"/>
        <v>700.1778713286858</v>
      </c>
      <c r="L22" s="8">
        <f t="shared" si="5"/>
        <v>574.67600598328943</v>
      </c>
      <c r="M22" s="8">
        <f t="shared" si="5"/>
        <v>646.83661536556326</v>
      </c>
    </row>
    <row r="24" spans="1:13" x14ac:dyDescent="0.2">
      <c r="E24" t="s">
        <v>21</v>
      </c>
    </row>
  </sheetData>
  <mergeCells count="18">
    <mergeCell ref="B1:G1"/>
    <mergeCell ref="H1:M1"/>
    <mergeCell ref="B2:D2"/>
    <mergeCell ref="E2:G2"/>
    <mergeCell ref="H2:J2"/>
    <mergeCell ref="K2:M2"/>
    <mergeCell ref="B9:G9"/>
    <mergeCell ref="H9:M9"/>
    <mergeCell ref="B10:D10"/>
    <mergeCell ref="E10:G10"/>
    <mergeCell ref="H10:J10"/>
    <mergeCell ref="K10:M10"/>
    <mergeCell ref="B17:G17"/>
    <mergeCell ref="H17:M17"/>
    <mergeCell ref="B18:D18"/>
    <mergeCell ref="E18:G18"/>
    <mergeCell ref="H18:J18"/>
    <mergeCell ref="K18:M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C8E2-09DD-E945-8FFD-D77028AB7F99}">
  <dimension ref="A1:N22"/>
  <sheetViews>
    <sheetView zoomScale="130" zoomScaleNormal="130" workbookViewId="0">
      <selection activeCell="C23" sqref="C23"/>
    </sheetView>
  </sheetViews>
  <sheetFormatPr baseColWidth="10" defaultRowHeight="16" x14ac:dyDescent="0.2"/>
  <sheetData>
    <row r="1" spans="1:14" x14ac:dyDescent="0.2">
      <c r="A1" s="1"/>
      <c r="B1" s="9" t="s">
        <v>0</v>
      </c>
      <c r="C1" s="9"/>
      <c r="D1" s="9"/>
      <c r="E1" s="9"/>
      <c r="F1" s="9"/>
      <c r="G1" s="9"/>
      <c r="H1" s="9" t="s">
        <v>1</v>
      </c>
      <c r="I1" s="9"/>
      <c r="J1" s="9"/>
      <c r="K1" s="9"/>
      <c r="L1" s="9"/>
      <c r="M1" s="9"/>
    </row>
    <row r="2" spans="1:14" x14ac:dyDescent="0.2">
      <c r="A2" s="1" t="s">
        <v>2</v>
      </c>
      <c r="B2" s="9" t="s">
        <v>3</v>
      </c>
      <c r="C2" s="9"/>
      <c r="D2" s="9"/>
      <c r="E2" s="9" t="s">
        <v>4</v>
      </c>
      <c r="F2" s="9"/>
      <c r="G2" s="9"/>
      <c r="H2" s="9" t="s">
        <v>3</v>
      </c>
      <c r="I2" s="9"/>
      <c r="J2" s="9"/>
      <c r="K2" s="9" t="s">
        <v>4</v>
      </c>
      <c r="L2" s="9"/>
      <c r="M2" s="9"/>
    </row>
    <row r="3" spans="1:14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</row>
    <row r="4" spans="1:14" x14ac:dyDescent="0.2">
      <c r="A4" s="3" t="s">
        <v>9</v>
      </c>
      <c r="B4">
        <v>0.33869999647140503</v>
      </c>
      <c r="C4">
        <v>0.45860001444816589</v>
      </c>
      <c r="D4">
        <v>0.35949999094009399</v>
      </c>
      <c r="E4">
        <v>0.22300000488758087</v>
      </c>
      <c r="F4">
        <v>0.2249000072479248</v>
      </c>
      <c r="G4">
        <v>0.2320999950170517</v>
      </c>
      <c r="H4">
        <v>0.38789999485015869</v>
      </c>
      <c r="I4">
        <v>0.40799999237060547</v>
      </c>
      <c r="J4">
        <v>0.43529999256134033</v>
      </c>
      <c r="K4">
        <v>0.41859999299049377</v>
      </c>
      <c r="L4">
        <v>0.44409999251365662</v>
      </c>
      <c r="M4">
        <v>0.43450000882148743</v>
      </c>
    </row>
    <row r="5" spans="1:14" x14ac:dyDescent="0.2">
      <c r="A5" s="3" t="s">
        <v>10</v>
      </c>
      <c r="B5">
        <v>0.37119999527931213</v>
      </c>
      <c r="C5">
        <v>0.34630000591278076</v>
      </c>
      <c r="D5">
        <v>0.35550001263618469</v>
      </c>
      <c r="E5">
        <v>0.25</v>
      </c>
      <c r="F5">
        <v>0.32980000972747803</v>
      </c>
      <c r="G5">
        <v>0.4447999894618988</v>
      </c>
      <c r="H5">
        <v>0.4408000111579895</v>
      </c>
      <c r="I5">
        <v>0.43279999494552612</v>
      </c>
      <c r="J5">
        <v>0.42320001125335693</v>
      </c>
      <c r="K5">
        <v>0.40099999308586121</v>
      </c>
      <c r="L5">
        <v>0.49439999461174011</v>
      </c>
      <c r="M5">
        <v>0.49529999494552612</v>
      </c>
    </row>
    <row r="6" spans="1:14" x14ac:dyDescent="0.2">
      <c r="A6" s="3" t="s">
        <v>11</v>
      </c>
      <c r="B6">
        <v>0.33919999003410339</v>
      </c>
      <c r="C6">
        <v>0.34259998798370361</v>
      </c>
      <c r="D6">
        <v>0.40110000967979431</v>
      </c>
      <c r="E6">
        <v>0.35120001435279846</v>
      </c>
      <c r="F6">
        <v>0.23659999668598175</v>
      </c>
      <c r="G6">
        <v>0.29300001263618469</v>
      </c>
      <c r="H6">
        <v>0.36129999160766602</v>
      </c>
      <c r="I6">
        <v>0.40490001440048218</v>
      </c>
      <c r="J6">
        <v>0.3970000147819519</v>
      </c>
      <c r="K6">
        <v>0.37209999561309814</v>
      </c>
      <c r="L6">
        <v>0.42219999432563782</v>
      </c>
      <c r="M6">
        <v>0.42340001463890076</v>
      </c>
      <c r="N6" t="s">
        <v>18</v>
      </c>
    </row>
    <row r="7" spans="1:14" x14ac:dyDescent="0.2">
      <c r="A7" s="3" t="s">
        <v>12</v>
      </c>
      <c r="B7">
        <v>4.5299999415874481E-2</v>
      </c>
      <c r="C7">
        <v>4.4500000774860382E-2</v>
      </c>
      <c r="D7">
        <v>4.4500000774860382E-2</v>
      </c>
      <c r="N7">
        <f>AVERAGE(B7:D7)</f>
        <v>4.4766666988531746E-2</v>
      </c>
    </row>
    <row r="8" spans="1:14" x14ac:dyDescent="0.2">
      <c r="A8" s="4"/>
      <c r="K8" s="1"/>
      <c r="L8" s="1"/>
      <c r="M8" s="1"/>
    </row>
    <row r="9" spans="1:14" x14ac:dyDescent="0.2">
      <c r="A9" s="5"/>
      <c r="B9" s="10" t="s">
        <v>0</v>
      </c>
      <c r="C9" s="10"/>
      <c r="D9" s="10"/>
      <c r="E9" s="10"/>
      <c r="F9" s="10"/>
      <c r="G9" s="10"/>
      <c r="H9" s="10" t="s">
        <v>1</v>
      </c>
      <c r="I9" s="10"/>
      <c r="J9" s="10"/>
      <c r="K9" s="10"/>
      <c r="L9" s="10"/>
      <c r="M9" s="10"/>
    </row>
    <row r="10" spans="1:14" x14ac:dyDescent="0.2">
      <c r="A10" s="5" t="s">
        <v>13</v>
      </c>
      <c r="B10" s="10" t="s">
        <v>3</v>
      </c>
      <c r="C10" s="10"/>
      <c r="D10" s="10"/>
      <c r="E10" s="10" t="s">
        <v>4</v>
      </c>
      <c r="F10" s="10"/>
      <c r="G10" s="10"/>
      <c r="H10" s="10" t="s">
        <v>3</v>
      </c>
      <c r="I10" s="10"/>
      <c r="J10" s="10"/>
      <c r="K10" s="10" t="s">
        <v>4</v>
      </c>
      <c r="L10" s="10"/>
      <c r="M10" s="10"/>
    </row>
    <row r="11" spans="1:14" x14ac:dyDescent="0.2">
      <c r="A11" s="6" t="s">
        <v>5</v>
      </c>
      <c r="B11" s="6" t="s">
        <v>14</v>
      </c>
      <c r="C11" s="6" t="s">
        <v>15</v>
      </c>
      <c r="D11" s="6" t="s">
        <v>16</v>
      </c>
      <c r="E11" s="6" t="s">
        <v>14</v>
      </c>
      <c r="F11" s="6" t="s">
        <v>15</v>
      </c>
      <c r="G11" s="6" t="s">
        <v>16</v>
      </c>
      <c r="H11" s="6" t="s">
        <v>14</v>
      </c>
      <c r="I11" s="6" t="s">
        <v>15</v>
      </c>
      <c r="J11" s="6" t="s">
        <v>16</v>
      </c>
      <c r="K11" s="6"/>
      <c r="L11" s="6"/>
      <c r="M11" s="6"/>
    </row>
    <row r="12" spans="1:14" x14ac:dyDescent="0.2">
      <c r="A12" s="7" t="s">
        <v>9</v>
      </c>
      <c r="B12">
        <v>310</v>
      </c>
      <c r="C12">
        <v>311</v>
      </c>
      <c r="D12">
        <v>319</v>
      </c>
      <c r="E12">
        <v>526</v>
      </c>
      <c r="F12">
        <v>577</v>
      </c>
      <c r="G12">
        <v>661</v>
      </c>
      <c r="H12">
        <v>284</v>
      </c>
      <c r="I12">
        <v>437</v>
      </c>
      <c r="J12">
        <v>356</v>
      </c>
      <c r="K12">
        <v>1627</v>
      </c>
      <c r="L12">
        <v>1496</v>
      </c>
      <c r="M12">
        <v>1447</v>
      </c>
    </row>
    <row r="13" spans="1:14" x14ac:dyDescent="0.2">
      <c r="A13" s="7" t="s">
        <v>10</v>
      </c>
      <c r="B13">
        <v>443</v>
      </c>
      <c r="C13">
        <v>402</v>
      </c>
      <c r="D13">
        <v>433</v>
      </c>
      <c r="E13">
        <v>1932</v>
      </c>
      <c r="F13">
        <v>2165</v>
      </c>
      <c r="G13">
        <v>4274</v>
      </c>
      <c r="H13">
        <v>2333</v>
      </c>
      <c r="I13">
        <v>1319</v>
      </c>
      <c r="J13">
        <v>1485</v>
      </c>
      <c r="K13">
        <v>11477</v>
      </c>
      <c r="L13">
        <v>12181</v>
      </c>
      <c r="M13">
        <v>9988</v>
      </c>
    </row>
    <row r="14" spans="1:14" x14ac:dyDescent="0.2">
      <c r="A14" s="7" t="s">
        <v>11</v>
      </c>
      <c r="B14">
        <v>308</v>
      </c>
      <c r="C14">
        <v>351</v>
      </c>
      <c r="D14">
        <v>348</v>
      </c>
      <c r="E14">
        <v>483</v>
      </c>
      <c r="F14">
        <v>492</v>
      </c>
      <c r="G14">
        <v>665</v>
      </c>
      <c r="H14">
        <v>429</v>
      </c>
      <c r="I14">
        <v>354</v>
      </c>
      <c r="J14">
        <v>398</v>
      </c>
      <c r="K14">
        <v>1132</v>
      </c>
      <c r="L14">
        <v>1316</v>
      </c>
      <c r="M14">
        <v>1162</v>
      </c>
      <c r="N14" t="s">
        <v>19</v>
      </c>
    </row>
    <row r="15" spans="1:14" x14ac:dyDescent="0.2">
      <c r="A15" s="7" t="s">
        <v>12</v>
      </c>
      <c r="B15">
        <v>292</v>
      </c>
      <c r="C15">
        <v>289</v>
      </c>
      <c r="D15">
        <v>288</v>
      </c>
      <c r="N15">
        <f>AVERAGE(B15:D15)</f>
        <v>289.66666666666669</v>
      </c>
    </row>
    <row r="16" spans="1:14" x14ac:dyDescent="0.2">
      <c r="A16" s="4"/>
      <c r="K16" s="1"/>
      <c r="L16" s="1"/>
      <c r="M16" s="1"/>
    </row>
    <row r="17" spans="1:13" x14ac:dyDescent="0.2">
      <c r="A17" s="5"/>
      <c r="B17" s="10" t="s">
        <v>0</v>
      </c>
      <c r="C17" s="10"/>
      <c r="D17" s="10"/>
      <c r="E17" s="10"/>
      <c r="F17" s="10"/>
      <c r="G17" s="10"/>
      <c r="H17" s="10" t="s">
        <v>1</v>
      </c>
      <c r="I17" s="10"/>
      <c r="J17" s="10"/>
      <c r="K17" s="10"/>
      <c r="L17" s="10"/>
      <c r="M17" s="10"/>
    </row>
    <row r="18" spans="1:13" x14ac:dyDescent="0.2">
      <c r="A18" s="5" t="s">
        <v>17</v>
      </c>
      <c r="B18" s="10" t="s">
        <v>3</v>
      </c>
      <c r="C18" s="10"/>
      <c r="D18" s="10"/>
      <c r="E18" s="10" t="s">
        <v>4</v>
      </c>
      <c r="F18" s="10"/>
      <c r="G18" s="10"/>
      <c r="H18" s="10" t="s">
        <v>3</v>
      </c>
      <c r="I18" s="10"/>
      <c r="J18" s="10"/>
      <c r="K18" s="10" t="s">
        <v>4</v>
      </c>
      <c r="L18" s="10"/>
      <c r="M18" s="10"/>
    </row>
    <row r="19" spans="1:13" x14ac:dyDescent="0.2">
      <c r="A19" s="6" t="s">
        <v>5</v>
      </c>
      <c r="B19" s="6" t="s">
        <v>14</v>
      </c>
      <c r="C19" s="6" t="s">
        <v>15</v>
      </c>
      <c r="D19" s="6" t="s">
        <v>16</v>
      </c>
      <c r="E19" s="6" t="s">
        <v>14</v>
      </c>
      <c r="F19" s="6" t="s">
        <v>15</v>
      </c>
      <c r="G19" s="6" t="s">
        <v>16</v>
      </c>
      <c r="H19" s="6" t="s">
        <v>14</v>
      </c>
      <c r="I19" s="6" t="s">
        <v>15</v>
      </c>
      <c r="J19" s="6" t="s">
        <v>16</v>
      </c>
      <c r="K19" s="6" t="s">
        <v>14</v>
      </c>
      <c r="L19" s="6" t="s">
        <v>15</v>
      </c>
      <c r="M19" s="6" t="s">
        <v>16</v>
      </c>
    </row>
    <row r="20" spans="1:13" x14ac:dyDescent="0.2">
      <c r="A20" s="7" t="s">
        <v>9</v>
      </c>
      <c r="B20" s="8">
        <f>(B12-$N$15)/(B4-$N$7)</f>
        <v>69.17668496154019</v>
      </c>
      <c r="C20" s="8">
        <f t="shared" ref="C20:E20" si="0">(C12-$N$15)/(C4-$N$7)</f>
        <v>51.550541937450312</v>
      </c>
      <c r="D20" s="8">
        <f t="shared" si="0"/>
        <v>93.200595872865833</v>
      </c>
      <c r="E20" s="8">
        <f t="shared" si="0"/>
        <v>1325.9771495004591</v>
      </c>
      <c r="F20" s="8">
        <f t="shared" ref="F20:M20" si="1">(F12-$N$15)/(F4-$N$7)</f>
        <v>1595.1146684981893</v>
      </c>
      <c r="G20" s="8">
        <f t="shared" si="1"/>
        <v>1982.2064618250997</v>
      </c>
      <c r="H20" s="8">
        <f t="shared" si="1"/>
        <v>-16.514474714481377</v>
      </c>
      <c r="I20" s="8">
        <f t="shared" si="1"/>
        <v>405.61623352801678</v>
      </c>
      <c r="J20" s="8">
        <f t="shared" si="1"/>
        <v>169.85319559102913</v>
      </c>
      <c r="K20" s="8">
        <f t="shared" si="1"/>
        <v>3577.3518311909797</v>
      </c>
      <c r="L20" s="8">
        <f t="shared" si="1"/>
        <v>3020.8681725899041</v>
      </c>
      <c r="M20" s="8">
        <f t="shared" si="1"/>
        <v>2969.5517655489175</v>
      </c>
    </row>
    <row r="21" spans="1:13" x14ac:dyDescent="0.2">
      <c r="A21" s="7" t="s">
        <v>10</v>
      </c>
      <c r="B21" s="8">
        <f t="shared" ref="B21:D22" si="2">(B13-$N$15)/(B5-$N$7)</f>
        <v>469.72327898071427</v>
      </c>
      <c r="C21" s="8">
        <f t="shared" si="2"/>
        <v>372.54034241816828</v>
      </c>
      <c r="D21" s="8">
        <f t="shared" si="2"/>
        <v>461.27438635395765</v>
      </c>
      <c r="E21" s="8">
        <f t="shared" ref="E21:M21" si="3">(E13-$N$15)/(E5-$N$7)</f>
        <v>8002.2738472096107</v>
      </c>
      <c r="F21" s="8">
        <f t="shared" si="3"/>
        <v>6579.347227636089</v>
      </c>
      <c r="G21" s="8">
        <f t="shared" si="3"/>
        <v>9960.0036034463046</v>
      </c>
      <c r="H21" s="8">
        <f t="shared" si="3"/>
        <v>5159.4982175516425</v>
      </c>
      <c r="I21" s="8">
        <f t="shared" si="3"/>
        <v>2652.6931043598761</v>
      </c>
      <c r="J21" s="8">
        <f t="shared" si="3"/>
        <v>3158.6363925078622</v>
      </c>
      <c r="K21" s="8">
        <f t="shared" si="3"/>
        <v>31404.510790427143</v>
      </c>
      <c r="L21" s="8">
        <f t="shared" si="3"/>
        <v>26446.734712019042</v>
      </c>
      <c r="M21" s="8">
        <f t="shared" si="3"/>
        <v>21526.339410475506</v>
      </c>
    </row>
    <row r="22" spans="1:13" x14ac:dyDescent="0.2">
      <c r="A22" s="7" t="s">
        <v>11</v>
      </c>
      <c r="B22" s="8">
        <f t="shared" si="2"/>
        <v>62.266502798311755</v>
      </c>
      <c r="C22" s="8">
        <f t="shared" si="2"/>
        <v>205.93173768601795</v>
      </c>
      <c r="D22" s="8">
        <f t="shared" si="2"/>
        <v>163.70439233320636</v>
      </c>
      <c r="E22" s="8">
        <f t="shared" ref="E22:M22" si="4">(E14-$N$15)/(E6-$N$7)</f>
        <v>630.91479761017024</v>
      </c>
      <c r="F22" s="8">
        <f t="shared" si="4"/>
        <v>1054.7350330229026</v>
      </c>
      <c r="G22" s="8">
        <f t="shared" si="4"/>
        <v>1512.0181873795814</v>
      </c>
      <c r="H22" s="8">
        <f t="shared" si="4"/>
        <v>440.18535331464653</v>
      </c>
      <c r="I22" s="8">
        <f t="shared" si="4"/>
        <v>178.63753466780045</v>
      </c>
      <c r="J22" s="8">
        <f t="shared" si="4"/>
        <v>307.56126304335407</v>
      </c>
      <c r="K22" s="8">
        <f t="shared" si="4"/>
        <v>2573.3197926186244</v>
      </c>
      <c r="L22" s="8">
        <f t="shared" si="4"/>
        <v>2719.2440598035996</v>
      </c>
      <c r="M22" s="8">
        <f t="shared" si="4"/>
        <v>2303.8999040804197</v>
      </c>
    </row>
  </sheetData>
  <mergeCells count="18">
    <mergeCell ref="B1:G1"/>
    <mergeCell ref="H1:M1"/>
    <mergeCell ref="B2:D2"/>
    <mergeCell ref="E2:G2"/>
    <mergeCell ref="H2:J2"/>
    <mergeCell ref="K2:M2"/>
    <mergeCell ref="B9:G9"/>
    <mergeCell ref="H9:M9"/>
    <mergeCell ref="B10:D10"/>
    <mergeCell ref="E10:G10"/>
    <mergeCell ref="H10:J10"/>
    <mergeCell ref="K10:M10"/>
    <mergeCell ref="B17:G17"/>
    <mergeCell ref="H17:M17"/>
    <mergeCell ref="B18:D18"/>
    <mergeCell ref="E18:G18"/>
    <mergeCell ref="H18:J18"/>
    <mergeCell ref="K18:M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4288-2FEA-F54F-AC07-10F6A6174432}">
  <dimension ref="A1:N22"/>
  <sheetViews>
    <sheetView topLeftCell="A7" zoomScale="150" workbookViewId="0">
      <selection activeCell="D22" sqref="A1:XFD1048576"/>
    </sheetView>
  </sheetViews>
  <sheetFormatPr baseColWidth="10" defaultRowHeight="16" x14ac:dyDescent="0.2"/>
  <sheetData>
    <row r="1" spans="1:14" x14ac:dyDescent="0.2">
      <c r="A1" s="1"/>
      <c r="B1" s="9" t="s">
        <v>0</v>
      </c>
      <c r="C1" s="9"/>
      <c r="D1" s="9"/>
      <c r="E1" s="9"/>
      <c r="F1" s="9"/>
      <c r="G1" s="9"/>
      <c r="H1" s="9" t="s">
        <v>1</v>
      </c>
      <c r="I1" s="9"/>
      <c r="J1" s="9"/>
      <c r="K1" s="9"/>
      <c r="L1" s="9"/>
      <c r="M1" s="9"/>
    </row>
    <row r="2" spans="1:14" x14ac:dyDescent="0.2">
      <c r="A2" s="1" t="s">
        <v>2</v>
      </c>
      <c r="B2" s="9" t="s">
        <v>3</v>
      </c>
      <c r="C2" s="9"/>
      <c r="D2" s="9"/>
      <c r="E2" s="9" t="s">
        <v>4</v>
      </c>
      <c r="F2" s="9"/>
      <c r="G2" s="9"/>
      <c r="H2" s="9" t="s">
        <v>3</v>
      </c>
      <c r="I2" s="9"/>
      <c r="J2" s="9"/>
      <c r="K2" s="9" t="s">
        <v>4</v>
      </c>
      <c r="L2" s="9"/>
      <c r="M2" s="9"/>
    </row>
    <row r="3" spans="1:14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</row>
    <row r="4" spans="1:14" x14ac:dyDescent="0.2">
      <c r="A4" s="3" t="s">
        <v>9</v>
      </c>
      <c r="B4">
        <v>0.4544999897480011</v>
      </c>
      <c r="C4">
        <v>0.40770000219345093</v>
      </c>
      <c r="D4">
        <v>0.36210000514984131</v>
      </c>
      <c r="E4">
        <v>0.40400001406669617</v>
      </c>
      <c r="F4">
        <v>0.29519999027252197</v>
      </c>
      <c r="G4">
        <v>0.35420000553131104</v>
      </c>
      <c r="H4">
        <v>0.58270001411437988</v>
      </c>
      <c r="I4">
        <v>0.63840001821517944</v>
      </c>
      <c r="J4">
        <v>0.5185999870300293</v>
      </c>
      <c r="K4">
        <v>0.34709998965263367</v>
      </c>
      <c r="L4">
        <v>0.52700001001358032</v>
      </c>
      <c r="M4">
        <v>0.50639998912811279</v>
      </c>
    </row>
    <row r="5" spans="1:14" x14ac:dyDescent="0.2">
      <c r="A5" s="3" t="s">
        <v>10</v>
      </c>
      <c r="B5">
        <v>0.55750000476837158</v>
      </c>
      <c r="C5">
        <v>0.44440001249313354</v>
      </c>
      <c r="D5">
        <v>0.48379999399185181</v>
      </c>
      <c r="E5">
        <v>0.45309999585151672</v>
      </c>
      <c r="F5">
        <v>0.46480000019073486</v>
      </c>
      <c r="G5">
        <v>0.48789998888969421</v>
      </c>
      <c r="H5">
        <v>0.39089998602867126</v>
      </c>
      <c r="I5">
        <v>0.53460001945495605</v>
      </c>
      <c r="J5">
        <v>0.52079999446868896</v>
      </c>
      <c r="K5">
        <v>0.53450000286102295</v>
      </c>
      <c r="L5">
        <v>0.58869999647140503</v>
      </c>
      <c r="M5">
        <v>0.57010000944137573</v>
      </c>
    </row>
    <row r="6" spans="1:14" x14ac:dyDescent="0.2">
      <c r="A6" s="3" t="s">
        <v>11</v>
      </c>
      <c r="B6">
        <v>0.46079999208450317</v>
      </c>
      <c r="C6">
        <v>0.38019999861717224</v>
      </c>
      <c r="D6">
        <v>0.43290001153945923</v>
      </c>
      <c r="E6">
        <v>0.41650000214576721</v>
      </c>
      <c r="F6">
        <v>0.3546999990940094</v>
      </c>
      <c r="G6">
        <v>0.51190000772476196</v>
      </c>
      <c r="H6">
        <v>0.57959997653961182</v>
      </c>
      <c r="I6">
        <v>0.58840000629425049</v>
      </c>
      <c r="J6">
        <v>0.54850000143051147</v>
      </c>
      <c r="K6">
        <v>0.43489998579025269</v>
      </c>
      <c r="L6">
        <v>0.38949999213218689</v>
      </c>
      <c r="M6">
        <v>0.36539998650550842</v>
      </c>
      <c r="N6" t="s">
        <v>18</v>
      </c>
    </row>
    <row r="7" spans="1:14" x14ac:dyDescent="0.2">
      <c r="A7" s="3" t="s">
        <v>12</v>
      </c>
      <c r="B7">
        <v>4.3900001794099808E-2</v>
      </c>
      <c r="C7">
        <v>4.3600000441074371E-2</v>
      </c>
      <c r="D7">
        <v>4.349999874830246E-2</v>
      </c>
      <c r="N7">
        <f>AVERAGE(B7:D7)</f>
        <v>4.3666666994492211E-2</v>
      </c>
    </row>
    <row r="8" spans="1:14" x14ac:dyDescent="0.2">
      <c r="A8" s="4"/>
      <c r="K8" s="1"/>
      <c r="L8" s="1"/>
      <c r="M8" s="1"/>
    </row>
    <row r="9" spans="1:14" x14ac:dyDescent="0.2">
      <c r="A9" s="5"/>
      <c r="B9" s="10" t="s">
        <v>0</v>
      </c>
      <c r="C9" s="10"/>
      <c r="D9" s="10"/>
      <c r="E9" s="10"/>
      <c r="F9" s="10"/>
      <c r="G9" s="10"/>
      <c r="H9" s="10" t="s">
        <v>1</v>
      </c>
      <c r="I9" s="10"/>
      <c r="J9" s="10"/>
      <c r="K9" s="10"/>
      <c r="L9" s="10"/>
      <c r="M9" s="10"/>
    </row>
    <row r="10" spans="1:14" x14ac:dyDescent="0.2">
      <c r="A10" s="5" t="s">
        <v>13</v>
      </c>
      <c r="B10" s="10" t="s">
        <v>3</v>
      </c>
      <c r="C10" s="10"/>
      <c r="D10" s="10"/>
      <c r="E10" s="10" t="s">
        <v>4</v>
      </c>
      <c r="F10" s="10"/>
      <c r="G10" s="10"/>
      <c r="H10" s="10" t="s">
        <v>3</v>
      </c>
      <c r="I10" s="10"/>
      <c r="J10" s="10"/>
      <c r="K10" s="10" t="s">
        <v>4</v>
      </c>
      <c r="L10" s="10"/>
      <c r="M10" s="10"/>
    </row>
    <row r="11" spans="1:14" x14ac:dyDescent="0.2">
      <c r="A11" s="6" t="s">
        <v>5</v>
      </c>
      <c r="B11" s="6" t="s">
        <v>14</v>
      </c>
      <c r="C11" s="6" t="s">
        <v>15</v>
      </c>
      <c r="D11" s="6" t="s">
        <v>16</v>
      </c>
      <c r="E11" s="6" t="s">
        <v>14</v>
      </c>
      <c r="F11" s="6" t="s">
        <v>15</v>
      </c>
      <c r="G11" s="6" t="s">
        <v>16</v>
      </c>
      <c r="H11" s="6" t="s">
        <v>14</v>
      </c>
      <c r="I11" s="6" t="s">
        <v>15</v>
      </c>
      <c r="J11" s="6" t="s">
        <v>16</v>
      </c>
      <c r="K11" s="6"/>
      <c r="L11" s="6"/>
      <c r="M11" s="6"/>
    </row>
    <row r="12" spans="1:14" x14ac:dyDescent="0.2">
      <c r="A12" s="7" t="s">
        <v>9</v>
      </c>
      <c r="B12">
        <v>284</v>
      </c>
      <c r="C12">
        <v>283</v>
      </c>
      <c r="D12">
        <v>287</v>
      </c>
      <c r="E12">
        <v>536</v>
      </c>
      <c r="F12">
        <v>555</v>
      </c>
      <c r="G12">
        <v>985</v>
      </c>
      <c r="H12">
        <v>237</v>
      </c>
      <c r="I12">
        <v>270</v>
      </c>
      <c r="J12">
        <v>340</v>
      </c>
      <c r="K12">
        <v>1017</v>
      </c>
      <c r="L12">
        <v>1103</v>
      </c>
      <c r="M12">
        <v>1198</v>
      </c>
    </row>
    <row r="13" spans="1:14" x14ac:dyDescent="0.2">
      <c r="A13" s="7" t="s">
        <v>10</v>
      </c>
      <c r="B13">
        <v>340</v>
      </c>
      <c r="C13">
        <v>506</v>
      </c>
      <c r="D13">
        <v>290</v>
      </c>
      <c r="E13">
        <v>3575</v>
      </c>
      <c r="F13">
        <v>2719</v>
      </c>
      <c r="G13">
        <v>1515</v>
      </c>
      <c r="H13">
        <v>1638</v>
      </c>
      <c r="I13">
        <v>1276</v>
      </c>
      <c r="J13">
        <v>1845</v>
      </c>
      <c r="K13">
        <v>11564</v>
      </c>
      <c r="L13">
        <v>8779</v>
      </c>
      <c r="M13">
        <v>8966</v>
      </c>
    </row>
    <row r="14" spans="1:14" x14ac:dyDescent="0.2">
      <c r="A14" s="7" t="s">
        <v>11</v>
      </c>
      <c r="B14">
        <v>289</v>
      </c>
      <c r="C14">
        <v>376</v>
      </c>
      <c r="D14">
        <v>338</v>
      </c>
      <c r="E14">
        <v>710</v>
      </c>
      <c r="F14">
        <v>609</v>
      </c>
      <c r="G14">
        <v>869</v>
      </c>
      <c r="H14">
        <v>539</v>
      </c>
      <c r="I14">
        <v>246</v>
      </c>
      <c r="J14">
        <v>383</v>
      </c>
      <c r="K14">
        <v>1056</v>
      </c>
      <c r="L14">
        <v>1183</v>
      </c>
      <c r="M14">
        <v>1023</v>
      </c>
      <c r="N14" t="s">
        <v>19</v>
      </c>
    </row>
    <row r="15" spans="1:14" x14ac:dyDescent="0.2">
      <c r="A15" s="7" t="s">
        <v>12</v>
      </c>
      <c r="B15">
        <v>276</v>
      </c>
      <c r="C15">
        <v>271</v>
      </c>
      <c r="D15">
        <v>276</v>
      </c>
      <c r="N15">
        <f>AVERAGE(B15:D15)</f>
        <v>274.33333333333331</v>
      </c>
    </row>
    <row r="16" spans="1:14" x14ac:dyDescent="0.2">
      <c r="A16" s="4"/>
      <c r="K16" s="1"/>
      <c r="L16" s="1"/>
      <c r="M16" s="1"/>
    </row>
    <row r="17" spans="1:13" x14ac:dyDescent="0.2">
      <c r="A17" s="5"/>
      <c r="B17" s="10" t="s">
        <v>0</v>
      </c>
      <c r="C17" s="10"/>
      <c r="D17" s="10"/>
      <c r="E17" s="10"/>
      <c r="F17" s="10"/>
      <c r="G17" s="10"/>
      <c r="H17" s="10" t="s">
        <v>1</v>
      </c>
      <c r="I17" s="10"/>
      <c r="J17" s="10"/>
      <c r="K17" s="10"/>
      <c r="L17" s="10"/>
      <c r="M17" s="10"/>
    </row>
    <row r="18" spans="1:13" x14ac:dyDescent="0.2">
      <c r="A18" s="5" t="s">
        <v>17</v>
      </c>
      <c r="B18" s="10" t="s">
        <v>3</v>
      </c>
      <c r="C18" s="10"/>
      <c r="D18" s="10"/>
      <c r="E18" s="10" t="s">
        <v>4</v>
      </c>
      <c r="F18" s="10"/>
      <c r="G18" s="10"/>
      <c r="H18" s="10" t="s">
        <v>3</v>
      </c>
      <c r="I18" s="10"/>
      <c r="J18" s="10"/>
      <c r="K18" s="10" t="s">
        <v>4</v>
      </c>
      <c r="L18" s="10"/>
      <c r="M18" s="10"/>
    </row>
    <row r="19" spans="1:13" x14ac:dyDescent="0.2">
      <c r="A19" s="6" t="s">
        <v>5</v>
      </c>
      <c r="B19" s="6" t="s">
        <v>14</v>
      </c>
      <c r="C19" s="6" t="s">
        <v>15</v>
      </c>
      <c r="D19" s="6" t="s">
        <v>16</v>
      </c>
      <c r="E19" s="6" t="s">
        <v>14</v>
      </c>
      <c r="F19" s="6" t="s">
        <v>15</v>
      </c>
      <c r="G19" s="6" t="s">
        <v>16</v>
      </c>
      <c r="H19" s="6" t="s">
        <v>14</v>
      </c>
      <c r="I19" s="6" t="s">
        <v>15</v>
      </c>
      <c r="J19" s="6" t="s">
        <v>16</v>
      </c>
      <c r="K19" s="6" t="s">
        <v>14</v>
      </c>
      <c r="L19" s="6" t="s">
        <v>15</v>
      </c>
      <c r="M19" s="6" t="s">
        <v>16</v>
      </c>
    </row>
    <row r="20" spans="1:13" x14ac:dyDescent="0.2">
      <c r="A20" s="7" t="s">
        <v>9</v>
      </c>
      <c r="B20" s="8">
        <f>(B12-$N$15)/(B4-$N$7)</f>
        <v>23.529412370637903</v>
      </c>
      <c r="C20" s="8">
        <f t="shared" ref="C20:M22" si="0">(C12-$N$15)/(C4-$N$7)</f>
        <v>23.807343527839304</v>
      </c>
      <c r="D20" s="8">
        <f t="shared" si="0"/>
        <v>39.778079581878444</v>
      </c>
      <c r="E20" s="8">
        <f t="shared" si="0"/>
        <v>726.17943577182621</v>
      </c>
      <c r="F20" s="8">
        <f t="shared" si="0"/>
        <v>1115.8229971638179</v>
      </c>
      <c r="G20" s="8">
        <f t="shared" si="0"/>
        <v>2288.5358139490249</v>
      </c>
      <c r="H20" s="8">
        <f t="shared" si="0"/>
        <v>-69.259784265313584</v>
      </c>
      <c r="I20" s="8">
        <f t="shared" si="0"/>
        <v>-7.286178460379209</v>
      </c>
      <c r="J20" s="8">
        <f t="shared" si="0"/>
        <v>138.26502352320352</v>
      </c>
      <c r="K20" s="8">
        <f t="shared" si="0"/>
        <v>2447.5448515698486</v>
      </c>
      <c r="L20" s="8">
        <f t="shared" si="0"/>
        <v>1714.482724263326</v>
      </c>
      <c r="M20" s="8">
        <f t="shared" si="0"/>
        <v>1996.110118907636</v>
      </c>
    </row>
    <row r="21" spans="1:13" x14ac:dyDescent="0.2">
      <c r="A21" s="7" t="s">
        <v>10</v>
      </c>
      <c r="B21" s="8">
        <f t="shared" ref="B21:D22" si="1">(B13-$N$15)/(B5-$N$7)</f>
        <v>127.79759863608608</v>
      </c>
      <c r="C21" s="8">
        <f t="shared" si="1"/>
        <v>578.10678664237128</v>
      </c>
      <c r="D21" s="8">
        <f t="shared" si="1"/>
        <v>35.595274671760251</v>
      </c>
      <c r="E21" s="8">
        <f t="shared" si="0"/>
        <v>8061.5485697776949</v>
      </c>
      <c r="F21" s="8">
        <f t="shared" si="0"/>
        <v>5804.9707158361734</v>
      </c>
      <c r="G21" s="8">
        <f t="shared" si="0"/>
        <v>2792.8266645412732</v>
      </c>
      <c r="H21" s="8">
        <f t="shared" si="0"/>
        <v>3927.2344902259729</v>
      </c>
      <c r="I21" s="8">
        <f t="shared" si="0"/>
        <v>2040.3312621693055</v>
      </c>
      <c r="J21" s="8">
        <f t="shared" si="0"/>
        <v>3291.8821139183742</v>
      </c>
      <c r="K21" s="8">
        <f t="shared" si="0"/>
        <v>23001.018557012998</v>
      </c>
      <c r="L21" s="8">
        <f t="shared" si="0"/>
        <v>15603.938707434434</v>
      </c>
      <c r="M21" s="8">
        <f t="shared" si="0"/>
        <v>16510.479040456379</v>
      </c>
    </row>
    <row r="22" spans="1:13" x14ac:dyDescent="0.2">
      <c r="A22" s="7" t="s">
        <v>11</v>
      </c>
      <c r="B22" s="8">
        <f t="shared" si="1"/>
        <v>35.160620800320487</v>
      </c>
      <c r="C22" s="8">
        <f t="shared" si="1"/>
        <v>302.09984305701698</v>
      </c>
      <c r="D22" s="8">
        <f t="shared" si="1"/>
        <v>163.56940523966713</v>
      </c>
      <c r="E22" s="8">
        <f t="shared" si="0"/>
        <v>1168.5292745883289</v>
      </c>
      <c r="F22" s="8">
        <f t="shared" si="0"/>
        <v>1075.9832858029115</v>
      </c>
      <c r="G22" s="8">
        <f t="shared" si="0"/>
        <v>1270.0220487059039</v>
      </c>
      <c r="H22" s="8">
        <f t="shared" si="0"/>
        <v>493.84253964603533</v>
      </c>
      <c r="I22" s="8">
        <f t="shared" si="0"/>
        <v>-52.01321690674402</v>
      </c>
      <c r="J22" s="8">
        <f t="shared" si="0"/>
        <v>215.25255813003113</v>
      </c>
      <c r="K22" s="8">
        <f t="shared" si="0"/>
        <v>1997.9552587000603</v>
      </c>
      <c r="L22" s="8">
        <f t="shared" si="0"/>
        <v>2627.4699417844654</v>
      </c>
      <c r="M22" s="8">
        <f t="shared" si="0"/>
        <v>2326.9789644557854</v>
      </c>
    </row>
  </sheetData>
  <mergeCells count="18">
    <mergeCell ref="B1:G1"/>
    <mergeCell ref="H1:M1"/>
    <mergeCell ref="B2:D2"/>
    <mergeCell ref="E2:G2"/>
    <mergeCell ref="H2:J2"/>
    <mergeCell ref="K2:M2"/>
    <mergeCell ref="B9:G9"/>
    <mergeCell ref="H9:M9"/>
    <mergeCell ref="B10:D10"/>
    <mergeCell ref="E10:G10"/>
    <mergeCell ref="H10:J10"/>
    <mergeCell ref="K10:M10"/>
    <mergeCell ref="B17:G17"/>
    <mergeCell ref="H17:M17"/>
    <mergeCell ref="B18:D18"/>
    <mergeCell ref="E18:G18"/>
    <mergeCell ref="H18:J18"/>
    <mergeCell ref="K18:M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D04C-E2E3-0D4D-A065-2D96AD756611}">
  <dimension ref="A1:N22"/>
  <sheetViews>
    <sheetView zoomScale="130" zoomScaleNormal="130" workbookViewId="0">
      <selection activeCell="I25" sqref="A1:XFD1048576"/>
    </sheetView>
  </sheetViews>
  <sheetFormatPr baseColWidth="10" defaultRowHeight="16" x14ac:dyDescent="0.2"/>
  <sheetData>
    <row r="1" spans="1:14" x14ac:dyDescent="0.2">
      <c r="A1" s="1"/>
      <c r="B1" s="9" t="s">
        <v>0</v>
      </c>
      <c r="C1" s="9"/>
      <c r="D1" s="9"/>
      <c r="E1" s="9"/>
      <c r="F1" s="9"/>
      <c r="G1" s="9"/>
      <c r="H1" s="9" t="s">
        <v>1</v>
      </c>
      <c r="I1" s="9"/>
      <c r="J1" s="9"/>
      <c r="K1" s="9"/>
      <c r="L1" s="9"/>
      <c r="M1" s="9"/>
    </row>
    <row r="2" spans="1:14" x14ac:dyDescent="0.2">
      <c r="A2" s="1" t="s">
        <v>2</v>
      </c>
      <c r="B2" s="9" t="s">
        <v>3</v>
      </c>
      <c r="C2" s="9"/>
      <c r="D2" s="9"/>
      <c r="E2" s="9" t="s">
        <v>4</v>
      </c>
      <c r="F2" s="9"/>
      <c r="G2" s="9"/>
      <c r="H2" s="9" t="s">
        <v>3</v>
      </c>
      <c r="I2" s="9"/>
      <c r="J2" s="9"/>
      <c r="K2" s="9" t="s">
        <v>4</v>
      </c>
      <c r="L2" s="9"/>
      <c r="M2" s="9"/>
    </row>
    <row r="3" spans="1:14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</row>
    <row r="4" spans="1:14" x14ac:dyDescent="0.2">
      <c r="A4" s="3" t="s">
        <v>9</v>
      </c>
      <c r="B4">
        <v>0.57300001382827759</v>
      </c>
      <c r="C4">
        <v>0.53149998188018799</v>
      </c>
      <c r="D4">
        <v>0.39550000429153442</v>
      </c>
      <c r="E4">
        <v>0.36620000004768372</v>
      </c>
      <c r="F4">
        <v>0.34330001473426819</v>
      </c>
      <c r="G4">
        <v>0.28090000152587891</v>
      </c>
      <c r="H4">
        <v>0.59469997882843018</v>
      </c>
      <c r="I4">
        <v>0.5284000039100647</v>
      </c>
      <c r="J4">
        <v>0.52130001783370972</v>
      </c>
      <c r="K4">
        <v>0.45910000801086426</v>
      </c>
      <c r="L4">
        <v>0.49779999256134033</v>
      </c>
      <c r="M4">
        <v>0.5755000114440918</v>
      </c>
    </row>
    <row r="5" spans="1:14" x14ac:dyDescent="0.2">
      <c r="A5" s="3" t="s">
        <v>10</v>
      </c>
      <c r="B5">
        <v>0.49149999022483826</v>
      </c>
      <c r="C5">
        <v>0.36570000648498535</v>
      </c>
      <c r="D5">
        <v>0.54850000143051147</v>
      </c>
      <c r="E5">
        <v>0.47440001368522644</v>
      </c>
      <c r="F5">
        <v>0.35530000925064087</v>
      </c>
      <c r="G5">
        <v>0.33649998903274536</v>
      </c>
      <c r="H5">
        <v>0.58700001239776611</v>
      </c>
      <c r="I5">
        <v>0.52929997444152832</v>
      </c>
      <c r="J5">
        <v>0.45750001072883606</v>
      </c>
      <c r="K5">
        <v>0.53240001201629639</v>
      </c>
      <c r="L5">
        <v>0.57800000905990601</v>
      </c>
      <c r="M5">
        <v>0.50220000743865967</v>
      </c>
    </row>
    <row r="6" spans="1:14" x14ac:dyDescent="0.2">
      <c r="A6" s="3" t="s">
        <v>11</v>
      </c>
      <c r="B6">
        <v>0.42320001125335693</v>
      </c>
      <c r="C6">
        <v>0.37940001487731934</v>
      </c>
      <c r="D6">
        <v>0.40470001101493835</v>
      </c>
      <c r="E6">
        <v>0.35229998826980591</v>
      </c>
      <c r="F6">
        <v>0.366100013256073</v>
      </c>
      <c r="G6">
        <v>0.4375</v>
      </c>
      <c r="H6">
        <v>0.49329999089241028</v>
      </c>
      <c r="I6">
        <v>0.49369999766349792</v>
      </c>
      <c r="J6">
        <v>0.44060000777244568</v>
      </c>
      <c r="K6">
        <v>0.49129998683929443</v>
      </c>
      <c r="L6">
        <v>0.41789999604225159</v>
      </c>
      <c r="M6">
        <v>0.38490000367164612</v>
      </c>
      <c r="N6" t="s">
        <v>18</v>
      </c>
    </row>
    <row r="7" spans="1:14" x14ac:dyDescent="0.2">
      <c r="A7" s="3" t="s">
        <v>12</v>
      </c>
      <c r="B7">
        <v>4.6900000423192978E-2</v>
      </c>
      <c r="C7">
        <v>4.5899998396635056E-2</v>
      </c>
      <c r="D7">
        <v>4.6199999749660492E-2</v>
      </c>
      <c r="N7">
        <f>AVERAGE(B7:D7)</f>
        <v>4.6333332856496177E-2</v>
      </c>
    </row>
    <row r="8" spans="1:14" x14ac:dyDescent="0.2">
      <c r="A8" s="4"/>
      <c r="K8" s="1"/>
      <c r="L8" s="1"/>
      <c r="M8" s="1"/>
    </row>
    <row r="9" spans="1:14" x14ac:dyDescent="0.2">
      <c r="A9" s="5"/>
      <c r="B9" s="10" t="s">
        <v>0</v>
      </c>
      <c r="C9" s="10"/>
      <c r="D9" s="10"/>
      <c r="E9" s="10"/>
      <c r="F9" s="10"/>
      <c r="G9" s="10"/>
      <c r="H9" s="10" t="s">
        <v>1</v>
      </c>
      <c r="I9" s="10"/>
      <c r="J9" s="10"/>
      <c r="K9" s="10"/>
      <c r="L9" s="10"/>
      <c r="M9" s="10"/>
    </row>
    <row r="10" spans="1:14" x14ac:dyDescent="0.2">
      <c r="A10" s="5" t="s">
        <v>13</v>
      </c>
      <c r="B10" s="10" t="s">
        <v>3</v>
      </c>
      <c r="C10" s="10"/>
      <c r="D10" s="10"/>
      <c r="E10" s="10" t="s">
        <v>4</v>
      </c>
      <c r="F10" s="10"/>
      <c r="G10" s="10"/>
      <c r="H10" s="10" t="s">
        <v>3</v>
      </c>
      <c r="I10" s="10"/>
      <c r="J10" s="10"/>
      <c r="K10" s="10" t="s">
        <v>4</v>
      </c>
      <c r="L10" s="10"/>
      <c r="M10" s="10"/>
    </row>
    <row r="11" spans="1:14" x14ac:dyDescent="0.2">
      <c r="A11" s="6" t="s">
        <v>5</v>
      </c>
      <c r="B11" s="6" t="s">
        <v>14</v>
      </c>
      <c r="C11" s="6" t="s">
        <v>15</v>
      </c>
      <c r="D11" s="6" t="s">
        <v>16</v>
      </c>
      <c r="E11" s="6" t="s">
        <v>14</v>
      </c>
      <c r="F11" s="6" t="s">
        <v>15</v>
      </c>
      <c r="G11" s="6" t="s">
        <v>16</v>
      </c>
      <c r="H11" s="6" t="s">
        <v>14</v>
      </c>
      <c r="I11" s="6" t="s">
        <v>15</v>
      </c>
      <c r="J11" s="6" t="s">
        <v>16</v>
      </c>
      <c r="K11" s="6"/>
      <c r="L11" s="6"/>
      <c r="M11" s="6"/>
    </row>
    <row r="12" spans="1:14" x14ac:dyDescent="0.2">
      <c r="A12" s="7" t="s">
        <v>9</v>
      </c>
      <c r="B12">
        <v>301</v>
      </c>
      <c r="C12">
        <v>299</v>
      </c>
      <c r="D12">
        <v>302</v>
      </c>
      <c r="E12">
        <v>495</v>
      </c>
      <c r="F12">
        <v>671</v>
      </c>
      <c r="G12">
        <v>913</v>
      </c>
      <c r="H12">
        <v>245</v>
      </c>
      <c r="I12">
        <v>321</v>
      </c>
      <c r="J12">
        <v>354</v>
      </c>
      <c r="K12">
        <v>1365</v>
      </c>
      <c r="L12">
        <v>1060</v>
      </c>
      <c r="M12">
        <v>1236</v>
      </c>
    </row>
    <row r="13" spans="1:14" x14ac:dyDescent="0.2">
      <c r="A13" s="7" t="s">
        <v>10</v>
      </c>
      <c r="B13">
        <v>303</v>
      </c>
      <c r="C13">
        <v>459</v>
      </c>
      <c r="D13">
        <v>299</v>
      </c>
      <c r="E13">
        <v>1788</v>
      </c>
      <c r="F13">
        <v>3313</v>
      </c>
      <c r="G13">
        <v>3185</v>
      </c>
      <c r="H13">
        <v>1185</v>
      </c>
      <c r="I13">
        <v>730</v>
      </c>
      <c r="J13">
        <v>1542</v>
      </c>
      <c r="K13">
        <v>11126</v>
      </c>
      <c r="L13">
        <v>7668</v>
      </c>
      <c r="M13">
        <v>8146</v>
      </c>
    </row>
    <row r="14" spans="1:14" x14ac:dyDescent="0.2">
      <c r="A14" s="7" t="s">
        <v>11</v>
      </c>
      <c r="B14">
        <v>308</v>
      </c>
      <c r="C14">
        <v>341</v>
      </c>
      <c r="D14">
        <v>343</v>
      </c>
      <c r="E14">
        <v>517</v>
      </c>
      <c r="F14">
        <v>639</v>
      </c>
      <c r="G14">
        <v>426</v>
      </c>
      <c r="H14">
        <v>899</v>
      </c>
      <c r="I14">
        <v>280</v>
      </c>
      <c r="J14">
        <v>458</v>
      </c>
      <c r="K14">
        <v>1317</v>
      </c>
      <c r="L14">
        <v>1278</v>
      </c>
      <c r="M14">
        <v>999</v>
      </c>
      <c r="N14" t="s">
        <v>19</v>
      </c>
    </row>
    <row r="15" spans="1:14" x14ac:dyDescent="0.2">
      <c r="A15" s="7" t="s">
        <v>12</v>
      </c>
      <c r="B15">
        <v>307</v>
      </c>
      <c r="C15">
        <v>305</v>
      </c>
      <c r="D15">
        <v>306</v>
      </c>
      <c r="N15">
        <f>AVERAGE(B15:D15)</f>
        <v>306</v>
      </c>
    </row>
    <row r="16" spans="1:14" x14ac:dyDescent="0.2">
      <c r="A16" s="4"/>
      <c r="K16" s="1"/>
      <c r="L16" s="1"/>
      <c r="M16" s="1"/>
    </row>
    <row r="17" spans="1:13" x14ac:dyDescent="0.2">
      <c r="A17" s="5"/>
      <c r="B17" s="10" t="s">
        <v>0</v>
      </c>
      <c r="C17" s="10"/>
      <c r="D17" s="10"/>
      <c r="E17" s="10"/>
      <c r="F17" s="10"/>
      <c r="G17" s="10"/>
      <c r="H17" s="10" t="s">
        <v>1</v>
      </c>
      <c r="I17" s="10"/>
      <c r="J17" s="10"/>
      <c r="K17" s="10"/>
      <c r="L17" s="10"/>
      <c r="M17" s="10"/>
    </row>
    <row r="18" spans="1:13" x14ac:dyDescent="0.2">
      <c r="A18" s="5" t="s">
        <v>17</v>
      </c>
      <c r="B18" s="10" t="s">
        <v>3</v>
      </c>
      <c r="C18" s="10"/>
      <c r="D18" s="10"/>
      <c r="E18" s="10" t="s">
        <v>4</v>
      </c>
      <c r="F18" s="10"/>
      <c r="G18" s="10"/>
      <c r="H18" s="10" t="s">
        <v>3</v>
      </c>
      <c r="I18" s="10"/>
      <c r="J18" s="10"/>
      <c r="K18" s="10" t="s">
        <v>4</v>
      </c>
      <c r="L18" s="10"/>
      <c r="M18" s="10"/>
    </row>
    <row r="19" spans="1:13" x14ac:dyDescent="0.2">
      <c r="A19" s="6" t="s">
        <v>5</v>
      </c>
      <c r="B19" s="6" t="s">
        <v>14</v>
      </c>
      <c r="C19" s="6" t="s">
        <v>15</v>
      </c>
      <c r="D19" s="6" t="s">
        <v>16</v>
      </c>
      <c r="E19" s="6" t="s">
        <v>14</v>
      </c>
      <c r="F19" s="6" t="s">
        <v>15</v>
      </c>
      <c r="G19" s="6" t="s">
        <v>16</v>
      </c>
      <c r="H19" s="6" t="s">
        <v>14</v>
      </c>
      <c r="I19" s="6" t="s">
        <v>15</v>
      </c>
      <c r="J19" s="6" t="s">
        <v>16</v>
      </c>
      <c r="K19" s="6" t="s">
        <v>14</v>
      </c>
      <c r="L19" s="6" t="s">
        <v>15</v>
      </c>
      <c r="M19" s="6" t="s">
        <v>16</v>
      </c>
    </row>
    <row r="20" spans="1:13" x14ac:dyDescent="0.2">
      <c r="A20" s="7" t="s">
        <v>9</v>
      </c>
      <c r="B20" s="8">
        <f>(B12-$N$15)/(B4-$N$7)</f>
        <v>-9.493670628212568</v>
      </c>
      <c r="C20" s="8">
        <f t="shared" ref="C20:M22" si="0">(C12-$N$15)/(C4-$N$7)</f>
        <v>-14.428032128931791</v>
      </c>
      <c r="D20" s="8">
        <f t="shared" si="0"/>
        <v>-11.455847098923906</v>
      </c>
      <c r="E20" s="8">
        <f t="shared" si="0"/>
        <v>590.87119536288776</v>
      </c>
      <c r="F20" s="8">
        <f t="shared" si="0"/>
        <v>1229.0941114741945</v>
      </c>
      <c r="G20" s="8">
        <f t="shared" si="0"/>
        <v>2587.750439750479</v>
      </c>
      <c r="H20" s="8">
        <f t="shared" si="0"/>
        <v>-111.239442530066</v>
      </c>
      <c r="I20" s="8">
        <f t="shared" si="0"/>
        <v>31.116027928703581</v>
      </c>
      <c r="J20" s="8">
        <f t="shared" si="0"/>
        <v>101.05971959339168</v>
      </c>
      <c r="K20" s="8">
        <f t="shared" si="0"/>
        <v>2565.6140956726972</v>
      </c>
      <c r="L20" s="8">
        <f t="shared" si="0"/>
        <v>1670.1122525701971</v>
      </c>
      <c r="M20" s="8">
        <f t="shared" si="0"/>
        <v>1757.4802753685717</v>
      </c>
    </row>
    <row r="21" spans="1:13" x14ac:dyDescent="0.2">
      <c r="A21" s="7" t="s">
        <v>10</v>
      </c>
      <c r="B21" s="8">
        <f t="shared" ref="B21:D22" si="1">(B13-$N$15)/(B5-$N$7)</f>
        <v>-6.7390491860618491</v>
      </c>
      <c r="C21" s="8">
        <f t="shared" si="1"/>
        <v>479.0731551970913</v>
      </c>
      <c r="D21" s="8">
        <f t="shared" si="1"/>
        <v>-13.939595035006306</v>
      </c>
      <c r="E21" s="8">
        <f t="shared" si="0"/>
        <v>3462.0774434741606</v>
      </c>
      <c r="F21" s="8">
        <f t="shared" si="0"/>
        <v>9732.4411651566261</v>
      </c>
      <c r="G21" s="8">
        <f t="shared" si="0"/>
        <v>9921.8843334338035</v>
      </c>
      <c r="H21" s="8">
        <f t="shared" si="0"/>
        <v>1625.7706148005827</v>
      </c>
      <c r="I21" s="8">
        <f t="shared" si="0"/>
        <v>877.90742360277409</v>
      </c>
      <c r="J21" s="8">
        <f t="shared" si="0"/>
        <v>3006.0801774986166</v>
      </c>
      <c r="K21" s="8">
        <f t="shared" si="0"/>
        <v>22260.320371483016</v>
      </c>
      <c r="L21" s="8">
        <f t="shared" si="0"/>
        <v>13847.021695193438</v>
      </c>
      <c r="M21" s="8">
        <f t="shared" si="0"/>
        <v>17198.010815741152</v>
      </c>
    </row>
    <row r="22" spans="1:13" x14ac:dyDescent="0.2">
      <c r="A22" s="7" t="s">
        <v>11</v>
      </c>
      <c r="B22" s="8">
        <f t="shared" si="1"/>
        <v>5.3069165162272398</v>
      </c>
      <c r="C22" s="8">
        <f t="shared" si="1"/>
        <v>105.08406240949617</v>
      </c>
      <c r="D22" s="8">
        <f t="shared" si="1"/>
        <v>103.2462063441106</v>
      </c>
      <c r="E22" s="8">
        <f t="shared" si="0"/>
        <v>689.61763076755642</v>
      </c>
      <c r="F22" s="8">
        <f t="shared" si="0"/>
        <v>1041.3842980259449</v>
      </c>
      <c r="G22" s="8">
        <f t="shared" si="0"/>
        <v>306.77460550588444</v>
      </c>
      <c r="H22" s="8">
        <f t="shared" si="0"/>
        <v>1326.7208847429331</v>
      </c>
      <c r="I22" s="8">
        <f t="shared" si="0"/>
        <v>-58.117875213649739</v>
      </c>
      <c r="J22" s="8">
        <f t="shared" si="0"/>
        <v>385.5258627486171</v>
      </c>
      <c r="K22" s="8">
        <f t="shared" si="0"/>
        <v>2272.0803704070008</v>
      </c>
      <c r="L22" s="8">
        <f t="shared" si="0"/>
        <v>2615.9505044565126</v>
      </c>
      <c r="M22" s="8">
        <f t="shared" si="0"/>
        <v>2046.8642064840544</v>
      </c>
    </row>
  </sheetData>
  <mergeCells count="18">
    <mergeCell ref="B1:G1"/>
    <mergeCell ref="H1:M1"/>
    <mergeCell ref="B2:D2"/>
    <mergeCell ref="E2:G2"/>
    <mergeCell ref="H2:J2"/>
    <mergeCell ref="K2:M2"/>
    <mergeCell ref="B9:G9"/>
    <mergeCell ref="H9:M9"/>
    <mergeCell ref="B10:D10"/>
    <mergeCell ref="E10:G10"/>
    <mergeCell ref="H10:J10"/>
    <mergeCell ref="K10:M10"/>
    <mergeCell ref="B17:G17"/>
    <mergeCell ref="H17:M17"/>
    <mergeCell ref="B18:D18"/>
    <mergeCell ref="E18:G18"/>
    <mergeCell ref="H18:J18"/>
    <mergeCell ref="K18: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191E-2944-2644-ABD4-754A6A35FFD1}">
  <dimension ref="A1:N22"/>
  <sheetViews>
    <sheetView zoomScale="130" zoomScaleNormal="130" workbookViewId="0">
      <selection activeCell="D25" sqref="D25"/>
    </sheetView>
  </sheetViews>
  <sheetFormatPr baseColWidth="10" defaultRowHeight="16" x14ac:dyDescent="0.2"/>
  <sheetData>
    <row r="1" spans="1:14" x14ac:dyDescent="0.2">
      <c r="A1" s="1"/>
      <c r="B1" s="9" t="s">
        <v>0</v>
      </c>
      <c r="C1" s="9"/>
      <c r="D1" s="9"/>
      <c r="E1" s="9"/>
      <c r="F1" s="9"/>
      <c r="G1" s="9"/>
      <c r="H1" s="9" t="s">
        <v>1</v>
      </c>
      <c r="I1" s="9"/>
      <c r="J1" s="9"/>
      <c r="K1" s="9"/>
      <c r="L1" s="9"/>
      <c r="M1" s="9"/>
    </row>
    <row r="2" spans="1:14" x14ac:dyDescent="0.2">
      <c r="A2" s="1" t="s">
        <v>2</v>
      </c>
      <c r="B2" s="9" t="s">
        <v>3</v>
      </c>
      <c r="C2" s="9"/>
      <c r="D2" s="9"/>
      <c r="E2" s="9" t="s">
        <v>4</v>
      </c>
      <c r="F2" s="9"/>
      <c r="G2" s="9"/>
      <c r="H2" s="9" t="s">
        <v>3</v>
      </c>
      <c r="I2" s="9"/>
      <c r="J2" s="9"/>
      <c r="K2" s="9" t="s">
        <v>4</v>
      </c>
      <c r="L2" s="9"/>
      <c r="M2" s="9"/>
    </row>
    <row r="3" spans="1:14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</row>
    <row r="4" spans="1:14" x14ac:dyDescent="0.2">
      <c r="A4" s="3" t="s">
        <v>9</v>
      </c>
      <c r="B4">
        <v>0.43930000066757202</v>
      </c>
      <c r="C4">
        <v>0.53860002756118774</v>
      </c>
      <c r="D4">
        <v>0.6128000020980835</v>
      </c>
      <c r="E4">
        <v>0.40490001440048218</v>
      </c>
      <c r="F4">
        <v>0.39489999413490295</v>
      </c>
      <c r="G4">
        <v>0.32980000972747803</v>
      </c>
      <c r="H4">
        <v>0.60479998588562012</v>
      </c>
      <c r="I4">
        <v>0.55980002880096436</v>
      </c>
      <c r="J4">
        <v>0.57380002737045288</v>
      </c>
      <c r="K4">
        <v>0.53539997339248657</v>
      </c>
      <c r="L4">
        <v>0.65280002355575562</v>
      </c>
      <c r="M4">
        <v>0.64010000228881836</v>
      </c>
    </row>
    <row r="5" spans="1:14" x14ac:dyDescent="0.2">
      <c r="A5" s="3" t="s">
        <v>10</v>
      </c>
      <c r="B5">
        <v>0.50690001249313354</v>
      </c>
      <c r="C5">
        <v>0.49390000104904175</v>
      </c>
      <c r="D5">
        <v>0.56069999933242798</v>
      </c>
      <c r="E5">
        <v>0.66039997339248657</v>
      </c>
      <c r="F5">
        <v>0.50010001659393311</v>
      </c>
      <c r="G5">
        <v>0.49540001153945923</v>
      </c>
      <c r="H5">
        <v>0.61900001764297485</v>
      </c>
      <c r="I5">
        <v>0.55460000038146973</v>
      </c>
      <c r="J5">
        <v>0.57389998435974121</v>
      </c>
      <c r="K5">
        <v>0.59289997816085815</v>
      </c>
      <c r="L5">
        <v>0.64609998464584351</v>
      </c>
      <c r="M5">
        <v>0.65539997816085815</v>
      </c>
    </row>
    <row r="6" spans="1:14" x14ac:dyDescent="0.2">
      <c r="A6" s="3" t="s">
        <v>11</v>
      </c>
      <c r="B6">
        <v>0.45890000462532043</v>
      </c>
      <c r="C6">
        <v>0.55510002374649048</v>
      </c>
      <c r="D6">
        <v>0.54420000314712524</v>
      </c>
      <c r="E6">
        <v>0.59589999914169312</v>
      </c>
      <c r="F6">
        <v>0.41530001163482666</v>
      </c>
      <c r="G6">
        <v>0.58990001678466797</v>
      </c>
      <c r="H6">
        <v>0.55809998512268066</v>
      </c>
      <c r="I6">
        <v>0.52069997787475586</v>
      </c>
      <c r="J6">
        <v>0.53020000457763672</v>
      </c>
      <c r="K6">
        <v>0.58469998836517334</v>
      </c>
      <c r="L6">
        <v>0.54040002822875977</v>
      </c>
      <c r="M6">
        <v>0.53700000047683716</v>
      </c>
      <c r="N6" t="s">
        <v>18</v>
      </c>
    </row>
    <row r="7" spans="1:14" x14ac:dyDescent="0.2">
      <c r="A7" s="3" t="s">
        <v>12</v>
      </c>
      <c r="B7">
        <v>4.6100001782178879E-2</v>
      </c>
      <c r="C7">
        <v>4.5800000429153442E-2</v>
      </c>
      <c r="D7">
        <v>4.5800000429153442E-2</v>
      </c>
      <c r="N7">
        <f>AVERAGE(B7:D7)</f>
        <v>4.5900000880161919E-2</v>
      </c>
    </row>
    <row r="8" spans="1:14" x14ac:dyDescent="0.2">
      <c r="A8" s="4"/>
      <c r="K8" s="1"/>
      <c r="L8" s="1"/>
      <c r="M8" s="1"/>
    </row>
    <row r="9" spans="1:14" x14ac:dyDescent="0.2">
      <c r="A9" s="5"/>
      <c r="B9" s="10" t="s">
        <v>0</v>
      </c>
      <c r="C9" s="10"/>
      <c r="D9" s="10"/>
      <c r="E9" s="10"/>
      <c r="F9" s="10"/>
      <c r="G9" s="10"/>
      <c r="H9" s="10" t="s">
        <v>1</v>
      </c>
      <c r="I9" s="10"/>
      <c r="J9" s="10"/>
      <c r="K9" s="10"/>
      <c r="L9" s="10"/>
      <c r="M9" s="10"/>
    </row>
    <row r="10" spans="1:14" x14ac:dyDescent="0.2">
      <c r="A10" s="5" t="s">
        <v>13</v>
      </c>
      <c r="B10" s="10" t="s">
        <v>3</v>
      </c>
      <c r="C10" s="10"/>
      <c r="D10" s="10"/>
      <c r="E10" s="10" t="s">
        <v>4</v>
      </c>
      <c r="F10" s="10"/>
      <c r="G10" s="10"/>
      <c r="H10" s="10" t="s">
        <v>3</v>
      </c>
      <c r="I10" s="10"/>
      <c r="J10" s="10"/>
      <c r="K10" s="10" t="s">
        <v>4</v>
      </c>
      <c r="L10" s="10"/>
      <c r="M10" s="10"/>
    </row>
    <row r="11" spans="1:14" x14ac:dyDescent="0.2">
      <c r="A11" s="6" t="s">
        <v>5</v>
      </c>
      <c r="B11" s="6" t="s">
        <v>14</v>
      </c>
      <c r="C11" s="6" t="s">
        <v>15</v>
      </c>
      <c r="D11" s="6" t="s">
        <v>16</v>
      </c>
      <c r="E11" s="6" t="s">
        <v>14</v>
      </c>
      <c r="F11" s="6" t="s">
        <v>15</v>
      </c>
      <c r="G11" s="6" t="s">
        <v>16</v>
      </c>
      <c r="H11" s="6" t="s">
        <v>14</v>
      </c>
      <c r="I11" s="6" t="s">
        <v>15</v>
      </c>
      <c r="J11" s="6" t="s">
        <v>16</v>
      </c>
      <c r="K11" s="6"/>
      <c r="L11" s="6"/>
      <c r="M11" s="6"/>
    </row>
    <row r="12" spans="1:14" x14ac:dyDescent="0.2">
      <c r="A12" s="7" t="s">
        <v>9</v>
      </c>
      <c r="B12">
        <v>297</v>
      </c>
      <c r="C12">
        <v>303</v>
      </c>
      <c r="D12">
        <v>290</v>
      </c>
      <c r="E12">
        <v>397</v>
      </c>
      <c r="F12">
        <v>757</v>
      </c>
      <c r="G12">
        <v>727</v>
      </c>
      <c r="H12">
        <v>264</v>
      </c>
      <c r="I12">
        <v>290</v>
      </c>
      <c r="J12">
        <v>325</v>
      </c>
      <c r="K12">
        <v>1111</v>
      </c>
      <c r="L12">
        <v>989</v>
      </c>
      <c r="M12">
        <v>1148</v>
      </c>
    </row>
    <row r="13" spans="1:14" x14ac:dyDescent="0.2">
      <c r="A13" s="7" t="s">
        <v>10</v>
      </c>
      <c r="B13">
        <v>299</v>
      </c>
      <c r="C13">
        <v>305</v>
      </c>
      <c r="D13">
        <v>302</v>
      </c>
      <c r="E13">
        <v>6455</v>
      </c>
      <c r="F13">
        <v>2022</v>
      </c>
      <c r="G13">
        <v>4271</v>
      </c>
      <c r="H13">
        <v>1504</v>
      </c>
      <c r="I13">
        <v>325</v>
      </c>
      <c r="J13">
        <v>1696</v>
      </c>
      <c r="K13">
        <v>11813</v>
      </c>
      <c r="L13">
        <v>8430</v>
      </c>
      <c r="M13">
        <v>10310</v>
      </c>
    </row>
    <row r="14" spans="1:14" x14ac:dyDescent="0.2">
      <c r="A14" s="7" t="s">
        <v>11</v>
      </c>
      <c r="B14">
        <v>298</v>
      </c>
      <c r="C14">
        <v>310</v>
      </c>
      <c r="D14">
        <v>324</v>
      </c>
      <c r="E14">
        <v>771</v>
      </c>
      <c r="F14">
        <v>548</v>
      </c>
      <c r="G14">
        <v>696</v>
      </c>
      <c r="H14">
        <v>743</v>
      </c>
      <c r="I14">
        <v>279</v>
      </c>
      <c r="J14">
        <v>266</v>
      </c>
      <c r="K14">
        <v>1288</v>
      </c>
      <c r="L14">
        <v>1471</v>
      </c>
      <c r="M14">
        <v>1182</v>
      </c>
      <c r="N14" t="s">
        <v>19</v>
      </c>
    </row>
    <row r="15" spans="1:14" x14ac:dyDescent="0.2">
      <c r="A15" s="7" t="s">
        <v>12</v>
      </c>
      <c r="B15">
        <v>290</v>
      </c>
      <c r="C15">
        <v>287</v>
      </c>
      <c r="D15">
        <v>288</v>
      </c>
      <c r="N15">
        <f>AVERAGE(B15:D15)</f>
        <v>288.33333333333331</v>
      </c>
    </row>
    <row r="16" spans="1:14" x14ac:dyDescent="0.2">
      <c r="A16" s="4"/>
      <c r="K16" s="1"/>
      <c r="L16" s="1"/>
      <c r="M16" s="1"/>
    </row>
    <row r="17" spans="1:13" x14ac:dyDescent="0.2">
      <c r="A17" s="5"/>
      <c r="B17" s="10" t="s">
        <v>0</v>
      </c>
      <c r="C17" s="10"/>
      <c r="D17" s="10"/>
      <c r="E17" s="10"/>
      <c r="F17" s="10"/>
      <c r="G17" s="10"/>
      <c r="H17" s="10" t="s">
        <v>1</v>
      </c>
      <c r="I17" s="10"/>
      <c r="J17" s="10"/>
      <c r="K17" s="10"/>
      <c r="L17" s="10"/>
      <c r="M17" s="10"/>
    </row>
    <row r="18" spans="1:13" x14ac:dyDescent="0.2">
      <c r="A18" s="5" t="s">
        <v>17</v>
      </c>
      <c r="B18" s="10" t="s">
        <v>3</v>
      </c>
      <c r="C18" s="10"/>
      <c r="D18" s="10"/>
      <c r="E18" s="10" t="s">
        <v>4</v>
      </c>
      <c r="F18" s="10"/>
      <c r="G18" s="10"/>
      <c r="H18" s="10" t="s">
        <v>3</v>
      </c>
      <c r="I18" s="10"/>
      <c r="J18" s="10"/>
      <c r="K18" s="10" t="s">
        <v>4</v>
      </c>
      <c r="L18" s="10"/>
      <c r="M18" s="10"/>
    </row>
    <row r="19" spans="1:13" x14ac:dyDescent="0.2">
      <c r="A19" s="6" t="s">
        <v>5</v>
      </c>
      <c r="B19" s="6" t="s">
        <v>14</v>
      </c>
      <c r="C19" s="6" t="s">
        <v>15</v>
      </c>
      <c r="D19" s="6" t="s">
        <v>16</v>
      </c>
      <c r="E19" s="6" t="s">
        <v>14</v>
      </c>
      <c r="F19" s="6" t="s">
        <v>15</v>
      </c>
      <c r="G19" s="6" t="s">
        <v>16</v>
      </c>
      <c r="H19" s="6" t="s">
        <v>14</v>
      </c>
      <c r="I19" s="6" t="s">
        <v>15</v>
      </c>
      <c r="J19" s="6" t="s">
        <v>16</v>
      </c>
      <c r="K19" s="6" t="s">
        <v>14</v>
      </c>
      <c r="L19" s="6" t="s">
        <v>15</v>
      </c>
      <c r="M19" s="6" t="s">
        <v>16</v>
      </c>
    </row>
    <row r="20" spans="1:13" x14ac:dyDescent="0.2">
      <c r="A20" s="7" t="s">
        <v>9</v>
      </c>
      <c r="B20" s="8">
        <f>(B12-$N$15)/(B4-$N$7)</f>
        <v>22.030164390823785</v>
      </c>
      <c r="C20" s="8">
        <f t="shared" ref="C20:M22" si="0">(C12-$N$15)/(C4-$N$7)</f>
        <v>29.767943723213744</v>
      </c>
      <c r="D20" s="8">
        <f t="shared" si="0"/>
        <v>2.9399658900794456</v>
      </c>
      <c r="E20" s="8">
        <f t="shared" si="0"/>
        <v>302.69265340993059</v>
      </c>
      <c r="F20" s="8">
        <f t="shared" si="0"/>
        <v>1342.8844576640979</v>
      </c>
      <c r="G20" s="8">
        <f t="shared" si="0"/>
        <v>1545.144955957312</v>
      </c>
      <c r="H20" s="8">
        <f t="shared" si="0"/>
        <v>-43.537902999041364</v>
      </c>
      <c r="I20" s="8">
        <f t="shared" si="0"/>
        <v>3.2431729443757433</v>
      </c>
      <c r="J20" s="8">
        <f t="shared" si="0"/>
        <v>69.457595807377842</v>
      </c>
      <c r="K20" s="8">
        <f t="shared" si="0"/>
        <v>1680.6265839901628</v>
      </c>
      <c r="L20" s="8">
        <f t="shared" si="0"/>
        <v>1154.5009729571127</v>
      </c>
      <c r="M20" s="8">
        <f t="shared" si="0"/>
        <v>1446.7631515124108</v>
      </c>
    </row>
    <row r="21" spans="1:13" x14ac:dyDescent="0.2">
      <c r="A21" s="7" t="s">
        <v>10</v>
      </c>
      <c r="B21" s="8">
        <f t="shared" ref="B21:D22" si="1">(B13-$N$15)/(B5-$N$7)</f>
        <v>23.138104984738675</v>
      </c>
      <c r="C21" s="8">
        <f t="shared" si="1"/>
        <v>37.202380938357045</v>
      </c>
      <c r="D21" s="8">
        <f t="shared" si="1"/>
        <v>26.547526627341089</v>
      </c>
      <c r="E21" s="8">
        <f t="shared" si="0"/>
        <v>10035.259467066917</v>
      </c>
      <c r="F21" s="8">
        <f t="shared" si="0"/>
        <v>3816.96742995974</v>
      </c>
      <c r="G21" s="8">
        <f t="shared" si="0"/>
        <v>8860.2148436551779</v>
      </c>
      <c r="H21" s="8">
        <f t="shared" si="0"/>
        <v>2121.2120591680086</v>
      </c>
      <c r="I21" s="8">
        <f t="shared" si="0"/>
        <v>72.079156089270683</v>
      </c>
      <c r="J21" s="8">
        <f t="shared" si="0"/>
        <v>2666.0354369520714</v>
      </c>
      <c r="K21" s="8">
        <f t="shared" si="0"/>
        <v>21068.861326026556</v>
      </c>
      <c r="L21" s="8">
        <f t="shared" si="0"/>
        <v>13564.923170416441</v>
      </c>
      <c r="M21" s="8">
        <f t="shared" si="0"/>
        <v>16442.439770676701</v>
      </c>
    </row>
    <row r="22" spans="1:13" x14ac:dyDescent="0.2">
      <c r="A22" s="7" t="s">
        <v>11</v>
      </c>
      <c r="B22" s="8">
        <f t="shared" si="1"/>
        <v>23.405972346265397</v>
      </c>
      <c r="C22" s="8">
        <f t="shared" si="1"/>
        <v>42.550403954625232</v>
      </c>
      <c r="D22" s="8">
        <f t="shared" si="1"/>
        <v>71.576693767619801</v>
      </c>
      <c r="E22" s="8">
        <f t="shared" si="0"/>
        <v>877.57576034964495</v>
      </c>
      <c r="F22" s="8">
        <f t="shared" si="0"/>
        <v>702.94168680770042</v>
      </c>
      <c r="G22" s="8">
        <f t="shared" si="0"/>
        <v>749.38723299270748</v>
      </c>
      <c r="H22" s="8">
        <f t="shared" si="0"/>
        <v>887.67411295231329</v>
      </c>
      <c r="I22" s="8">
        <f t="shared" si="0"/>
        <v>-19.657400559308755</v>
      </c>
      <c r="J22" s="8">
        <f t="shared" si="0"/>
        <v>-46.114666865218865</v>
      </c>
      <c r="K22" s="8">
        <f t="shared" si="0"/>
        <v>1855.3576278516077</v>
      </c>
      <c r="L22" s="8">
        <f t="shared" si="0"/>
        <v>2391.6412563369704</v>
      </c>
      <c r="M22" s="8">
        <f t="shared" si="0"/>
        <v>1819.724429648965</v>
      </c>
    </row>
  </sheetData>
  <mergeCells count="18">
    <mergeCell ref="B1:G1"/>
    <mergeCell ref="H1:M1"/>
    <mergeCell ref="B2:D2"/>
    <mergeCell ref="E2:G2"/>
    <mergeCell ref="H2:J2"/>
    <mergeCell ref="K2:M2"/>
    <mergeCell ref="B9:G9"/>
    <mergeCell ref="H9:M9"/>
    <mergeCell ref="B10:D10"/>
    <mergeCell ref="E10:G10"/>
    <mergeCell ref="H10:J10"/>
    <mergeCell ref="K10:M10"/>
    <mergeCell ref="B17:G17"/>
    <mergeCell ref="H17:M17"/>
    <mergeCell ref="B18:D18"/>
    <mergeCell ref="E18:G18"/>
    <mergeCell ref="H18:J18"/>
    <mergeCell ref="K18:M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95B4-B09F-A04B-8B98-61531D466AD6}">
  <dimension ref="A1:N22"/>
  <sheetViews>
    <sheetView zoomScale="130" zoomScaleNormal="130" workbookViewId="0">
      <selection activeCell="H34" sqref="A1:XFD1048576"/>
    </sheetView>
  </sheetViews>
  <sheetFormatPr baseColWidth="10" defaultRowHeight="16" x14ac:dyDescent="0.2"/>
  <sheetData>
    <row r="1" spans="1:14" x14ac:dyDescent="0.2">
      <c r="A1" s="1"/>
      <c r="B1" s="9" t="s">
        <v>0</v>
      </c>
      <c r="C1" s="9"/>
      <c r="D1" s="9"/>
      <c r="E1" s="9"/>
      <c r="F1" s="9"/>
      <c r="G1" s="9"/>
      <c r="H1" s="9" t="s">
        <v>1</v>
      </c>
      <c r="I1" s="9"/>
      <c r="J1" s="9"/>
      <c r="K1" s="9"/>
      <c r="L1" s="9"/>
      <c r="M1" s="9"/>
    </row>
    <row r="2" spans="1:14" x14ac:dyDescent="0.2">
      <c r="A2" s="1" t="s">
        <v>2</v>
      </c>
      <c r="B2" s="9" t="s">
        <v>3</v>
      </c>
      <c r="C2" s="9"/>
      <c r="D2" s="9"/>
      <c r="E2" s="9" t="s">
        <v>4</v>
      </c>
      <c r="F2" s="9"/>
      <c r="G2" s="9"/>
      <c r="H2" s="9" t="s">
        <v>3</v>
      </c>
      <c r="I2" s="9"/>
      <c r="J2" s="9"/>
      <c r="K2" s="9" t="s">
        <v>4</v>
      </c>
      <c r="L2" s="9"/>
      <c r="M2" s="9"/>
    </row>
    <row r="3" spans="1:14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</row>
    <row r="4" spans="1:14" x14ac:dyDescent="0.2">
      <c r="A4" s="3" t="s">
        <v>9</v>
      </c>
      <c r="B4">
        <v>0.66490000486373901</v>
      </c>
      <c r="C4">
        <v>0.58730000257492065</v>
      </c>
      <c r="D4">
        <v>0.54759997129440308</v>
      </c>
      <c r="E4">
        <v>0.50029999017715454</v>
      </c>
      <c r="F4">
        <v>0.50449997186660767</v>
      </c>
      <c r="G4">
        <v>0.48030000925064087</v>
      </c>
      <c r="H4">
        <v>0.68480002880096436</v>
      </c>
      <c r="I4">
        <v>0.68760001659393311</v>
      </c>
      <c r="J4">
        <v>0.64560002088546753</v>
      </c>
      <c r="K4">
        <v>0.58829998970031738</v>
      </c>
      <c r="L4">
        <v>0.74180001020431519</v>
      </c>
      <c r="M4">
        <v>0.74070000648498535</v>
      </c>
    </row>
    <row r="5" spans="1:14" x14ac:dyDescent="0.2">
      <c r="A5" s="3" t="s">
        <v>10</v>
      </c>
      <c r="B5">
        <v>0.5975000262260437</v>
      </c>
      <c r="C5">
        <v>0.5396999716758728</v>
      </c>
      <c r="D5">
        <v>0.57239997386932373</v>
      </c>
      <c r="E5">
        <v>0.61510002613067627</v>
      </c>
      <c r="F5">
        <v>0.68849998712539673</v>
      </c>
      <c r="G5">
        <v>0.56309998035430908</v>
      </c>
      <c r="H5">
        <v>0.68379998207092285</v>
      </c>
      <c r="I5">
        <v>0.66979998350143433</v>
      </c>
      <c r="J5">
        <v>0.64840000867843628</v>
      </c>
      <c r="K5">
        <v>0.60439997911453247</v>
      </c>
      <c r="L5">
        <v>0.76929998397827148</v>
      </c>
      <c r="M5">
        <v>0.77770000696182251</v>
      </c>
    </row>
    <row r="6" spans="1:14" x14ac:dyDescent="0.2">
      <c r="A6" s="3" t="s">
        <v>11</v>
      </c>
      <c r="B6">
        <v>0.56730002164840698</v>
      </c>
      <c r="C6">
        <v>0.58329999446868896</v>
      </c>
      <c r="D6">
        <v>0.53259998559951782</v>
      </c>
      <c r="E6">
        <v>0.62870001792907715</v>
      </c>
      <c r="F6">
        <v>0.50400000810623169</v>
      </c>
      <c r="G6">
        <v>0.54070001840591431</v>
      </c>
      <c r="H6">
        <v>0.62860000133514404</v>
      </c>
      <c r="I6">
        <v>0.72380000352859497</v>
      </c>
      <c r="J6">
        <v>0.64499998092651367</v>
      </c>
      <c r="K6">
        <v>0.67949998378753662</v>
      </c>
      <c r="L6">
        <v>0.56889998912811279</v>
      </c>
      <c r="M6">
        <v>0.544700026512146</v>
      </c>
      <c r="N6" t="s">
        <v>18</v>
      </c>
    </row>
    <row r="7" spans="1:14" x14ac:dyDescent="0.2">
      <c r="A7" s="3" t="s">
        <v>12</v>
      </c>
      <c r="B7">
        <v>4.3600000441074371E-2</v>
      </c>
      <c r="C7">
        <v>4.349999874830246E-2</v>
      </c>
      <c r="D7">
        <v>4.349999874830246E-2</v>
      </c>
      <c r="N7">
        <f>AVERAGE(B7:D7)</f>
        <v>4.3533332645893097E-2</v>
      </c>
    </row>
    <row r="8" spans="1:14" x14ac:dyDescent="0.2">
      <c r="A8" s="4"/>
      <c r="K8" s="1"/>
      <c r="L8" s="1"/>
      <c r="M8" s="1"/>
    </row>
    <row r="9" spans="1:14" x14ac:dyDescent="0.2">
      <c r="A9" s="5"/>
      <c r="B9" s="10" t="s">
        <v>0</v>
      </c>
      <c r="C9" s="10"/>
      <c r="D9" s="10"/>
      <c r="E9" s="10"/>
      <c r="F9" s="10"/>
      <c r="G9" s="10"/>
      <c r="H9" s="10" t="s">
        <v>1</v>
      </c>
      <c r="I9" s="10"/>
      <c r="J9" s="10"/>
      <c r="K9" s="10"/>
      <c r="L9" s="10"/>
      <c r="M9" s="10"/>
    </row>
    <row r="10" spans="1:14" x14ac:dyDescent="0.2">
      <c r="A10" s="5" t="s">
        <v>13</v>
      </c>
      <c r="B10" s="10" t="s">
        <v>3</v>
      </c>
      <c r="C10" s="10"/>
      <c r="D10" s="10"/>
      <c r="E10" s="10" t="s">
        <v>4</v>
      </c>
      <c r="F10" s="10"/>
      <c r="G10" s="10"/>
      <c r="H10" s="10" t="s">
        <v>3</v>
      </c>
      <c r="I10" s="10"/>
      <c r="J10" s="10"/>
      <c r="K10" s="10" t="s">
        <v>4</v>
      </c>
      <c r="L10" s="10"/>
      <c r="M10" s="10"/>
    </row>
    <row r="11" spans="1:14" x14ac:dyDescent="0.2">
      <c r="A11" s="6" t="s">
        <v>5</v>
      </c>
      <c r="B11" s="6" t="s">
        <v>14</v>
      </c>
      <c r="C11" s="6" t="s">
        <v>15</v>
      </c>
      <c r="D11" s="6" t="s">
        <v>16</v>
      </c>
      <c r="E11" s="6" t="s">
        <v>14</v>
      </c>
      <c r="F11" s="6" t="s">
        <v>15</v>
      </c>
      <c r="G11" s="6" t="s">
        <v>16</v>
      </c>
      <c r="H11" s="6" t="s">
        <v>14</v>
      </c>
      <c r="I11" s="6" t="s">
        <v>15</v>
      </c>
      <c r="J11" s="6" t="s">
        <v>16</v>
      </c>
      <c r="K11" s="6"/>
      <c r="L11" s="6"/>
      <c r="M11" s="6"/>
    </row>
    <row r="12" spans="1:14" x14ac:dyDescent="0.2">
      <c r="A12" s="7" t="s">
        <v>9</v>
      </c>
      <c r="B12">
        <v>295</v>
      </c>
      <c r="C12">
        <v>291</v>
      </c>
      <c r="D12">
        <v>290</v>
      </c>
      <c r="E12">
        <v>348</v>
      </c>
      <c r="F12">
        <v>548</v>
      </c>
      <c r="G12">
        <v>827</v>
      </c>
      <c r="H12">
        <v>232</v>
      </c>
      <c r="I12">
        <v>263</v>
      </c>
      <c r="J12">
        <v>299</v>
      </c>
      <c r="K12">
        <v>892</v>
      </c>
      <c r="L12">
        <v>721</v>
      </c>
      <c r="M12">
        <v>776</v>
      </c>
    </row>
    <row r="13" spans="1:14" x14ac:dyDescent="0.2">
      <c r="A13" s="7" t="s">
        <v>10</v>
      </c>
      <c r="B13">
        <v>296</v>
      </c>
      <c r="C13">
        <v>295</v>
      </c>
      <c r="D13">
        <v>295</v>
      </c>
      <c r="E13">
        <v>1929</v>
      </c>
      <c r="F13">
        <v>4815</v>
      </c>
      <c r="G13">
        <v>2706</v>
      </c>
      <c r="H13">
        <v>1150</v>
      </c>
      <c r="I13">
        <v>323</v>
      </c>
      <c r="J13">
        <v>1130</v>
      </c>
      <c r="K13">
        <v>11959</v>
      </c>
      <c r="L13">
        <v>8294</v>
      </c>
      <c r="M13">
        <v>8601</v>
      </c>
    </row>
    <row r="14" spans="1:14" x14ac:dyDescent="0.2">
      <c r="A14" s="7" t="s">
        <v>11</v>
      </c>
      <c r="B14">
        <v>289</v>
      </c>
      <c r="C14">
        <v>297</v>
      </c>
      <c r="D14">
        <v>304</v>
      </c>
      <c r="E14">
        <v>607</v>
      </c>
      <c r="F14">
        <v>688</v>
      </c>
      <c r="G14">
        <v>751</v>
      </c>
      <c r="H14">
        <v>783</v>
      </c>
      <c r="I14">
        <v>260</v>
      </c>
      <c r="J14">
        <v>261</v>
      </c>
      <c r="K14">
        <v>1213</v>
      </c>
      <c r="L14">
        <v>1559</v>
      </c>
      <c r="M14">
        <v>1267</v>
      </c>
      <c r="N14" t="s">
        <v>19</v>
      </c>
    </row>
    <row r="15" spans="1:14" x14ac:dyDescent="0.2">
      <c r="A15" s="7" t="s">
        <v>12</v>
      </c>
      <c r="B15">
        <v>273</v>
      </c>
      <c r="C15">
        <v>272</v>
      </c>
      <c r="D15">
        <v>269</v>
      </c>
      <c r="N15">
        <f>AVERAGE(B15:D15)</f>
        <v>271.33333333333331</v>
      </c>
    </row>
    <row r="16" spans="1:14" x14ac:dyDescent="0.2">
      <c r="A16" s="4"/>
      <c r="K16" s="1"/>
      <c r="L16" s="1"/>
      <c r="M16" s="1"/>
    </row>
    <row r="17" spans="1:13" x14ac:dyDescent="0.2">
      <c r="A17" s="5"/>
      <c r="B17" s="10" t="s">
        <v>0</v>
      </c>
      <c r="C17" s="10"/>
      <c r="D17" s="10"/>
      <c r="E17" s="10"/>
      <c r="F17" s="10"/>
      <c r="G17" s="10"/>
      <c r="H17" s="10" t="s">
        <v>1</v>
      </c>
      <c r="I17" s="10"/>
      <c r="J17" s="10"/>
      <c r="K17" s="10"/>
      <c r="L17" s="10"/>
      <c r="M17" s="10"/>
    </row>
    <row r="18" spans="1:13" x14ac:dyDescent="0.2">
      <c r="A18" s="5" t="s">
        <v>17</v>
      </c>
      <c r="B18" s="10" t="s">
        <v>3</v>
      </c>
      <c r="C18" s="10"/>
      <c r="D18" s="10"/>
      <c r="E18" s="10" t="s">
        <v>4</v>
      </c>
      <c r="F18" s="10"/>
      <c r="G18" s="10"/>
      <c r="H18" s="10" t="s">
        <v>3</v>
      </c>
      <c r="I18" s="10"/>
      <c r="J18" s="10"/>
      <c r="K18" s="10" t="s">
        <v>4</v>
      </c>
      <c r="L18" s="10"/>
      <c r="M18" s="10"/>
    </row>
    <row r="19" spans="1:13" x14ac:dyDescent="0.2">
      <c r="A19" s="6" t="s">
        <v>5</v>
      </c>
      <c r="B19" s="6" t="s">
        <v>14</v>
      </c>
      <c r="C19" s="6" t="s">
        <v>15</v>
      </c>
      <c r="D19" s="6" t="s">
        <v>16</v>
      </c>
      <c r="E19" s="6" t="s">
        <v>14</v>
      </c>
      <c r="F19" s="6" t="s">
        <v>15</v>
      </c>
      <c r="G19" s="6" t="s">
        <v>16</v>
      </c>
      <c r="H19" s="6" t="s">
        <v>14</v>
      </c>
      <c r="I19" s="6" t="s">
        <v>15</v>
      </c>
      <c r="J19" s="6" t="s">
        <v>16</v>
      </c>
      <c r="K19" s="6" t="s">
        <v>14</v>
      </c>
      <c r="L19" s="6" t="s">
        <v>15</v>
      </c>
      <c r="M19" s="6" t="s">
        <v>16</v>
      </c>
    </row>
    <row r="20" spans="1:13" x14ac:dyDescent="0.2">
      <c r="A20" s="7" t="s">
        <v>9</v>
      </c>
      <c r="B20" s="8">
        <f>(B12-$N$15)/(B4-$N$7)</f>
        <v>38.088085062871464</v>
      </c>
      <c r="C20" s="8">
        <f t="shared" ref="C20:M22" si="0">(C12-$N$15)/(C4-$N$7)</f>
        <v>36.1674735769178</v>
      </c>
      <c r="D20" s="8">
        <f t="shared" si="0"/>
        <v>37.032140664407493</v>
      </c>
      <c r="E20" s="8">
        <f t="shared" si="0"/>
        <v>167.84646033717897</v>
      </c>
      <c r="F20" s="8">
        <f t="shared" si="0"/>
        <v>600.18804643733972</v>
      </c>
      <c r="G20" s="8">
        <f t="shared" si="0"/>
        <v>1272.2277051587375</v>
      </c>
      <c r="H20" s="8">
        <f t="shared" si="0"/>
        <v>-61.336934491015136</v>
      </c>
      <c r="I20" s="8">
        <f t="shared" si="0"/>
        <v>-12.938618843395423</v>
      </c>
      <c r="J20" s="8">
        <f t="shared" si="0"/>
        <v>45.952827497504003</v>
      </c>
      <c r="K20" s="8">
        <f t="shared" si="0"/>
        <v>1139.3257252979413</v>
      </c>
      <c r="L20" s="8">
        <f t="shared" si="0"/>
        <v>643.97554848096593</v>
      </c>
      <c r="M20" s="8">
        <f t="shared" si="0"/>
        <v>723.8823736189446</v>
      </c>
    </row>
    <row r="21" spans="1:13" x14ac:dyDescent="0.2">
      <c r="A21" s="7" t="s">
        <v>10</v>
      </c>
      <c r="B21" s="8">
        <f t="shared" ref="B21:D22" si="1">(B13-$N$15)/(B5-$N$7)</f>
        <v>44.527346052615691</v>
      </c>
      <c r="C21" s="8">
        <f t="shared" si="1"/>
        <v>47.699028521820232</v>
      </c>
      <c r="D21" s="8">
        <f t="shared" si="1"/>
        <v>44.749781555362297</v>
      </c>
      <c r="E21" s="8">
        <f t="shared" si="0"/>
        <v>2900.2156451070373</v>
      </c>
      <c r="F21" s="8">
        <f t="shared" si="0"/>
        <v>7044.8086503533495</v>
      </c>
      <c r="G21" s="8">
        <f t="shared" si="0"/>
        <v>4685.9564165731754</v>
      </c>
      <c r="H21" s="8">
        <f t="shared" si="0"/>
        <v>1372.3448932655233</v>
      </c>
      <c r="I21" s="8">
        <f t="shared" si="0"/>
        <v>82.499469828203345</v>
      </c>
      <c r="J21" s="8">
        <f t="shared" si="0"/>
        <v>1419.5965833311482</v>
      </c>
      <c r="K21" s="8">
        <f t="shared" si="0"/>
        <v>20838.583895575215</v>
      </c>
      <c r="L21" s="8">
        <f t="shared" si="0"/>
        <v>11054.058011536461</v>
      </c>
      <c r="M21" s="8">
        <f t="shared" si="0"/>
        <v>11345.743355114771</v>
      </c>
    </row>
    <row r="22" spans="1:13" x14ac:dyDescent="0.2">
      <c r="A22" s="7" t="s">
        <v>11</v>
      </c>
      <c r="B22" s="8">
        <f t="shared" si="1"/>
        <v>33.730031018795643</v>
      </c>
      <c r="C22" s="8">
        <f t="shared" si="1"/>
        <v>47.551411530290089</v>
      </c>
      <c r="D22" s="8">
        <f t="shared" si="1"/>
        <v>66.793895002618939</v>
      </c>
      <c r="E22" s="8">
        <f t="shared" si="0"/>
        <v>573.62572940088864</v>
      </c>
      <c r="F22" s="8">
        <f t="shared" si="0"/>
        <v>904.87909087039998</v>
      </c>
      <c r="G22" s="8">
        <f t="shared" si="0"/>
        <v>964.80049932025884</v>
      </c>
      <c r="H22" s="8">
        <f t="shared" si="0"/>
        <v>874.54420846255812</v>
      </c>
      <c r="I22" s="8">
        <f t="shared" si="0"/>
        <v>-16.660133177813023</v>
      </c>
      <c r="J22" s="8">
        <f t="shared" si="0"/>
        <v>-17.180226639120626</v>
      </c>
      <c r="K22" s="8">
        <f t="shared" si="0"/>
        <v>1480.6856066686069</v>
      </c>
      <c r="L22" s="8">
        <f t="shared" si="0"/>
        <v>2450.9866600379614</v>
      </c>
      <c r="M22" s="8">
        <f t="shared" si="0"/>
        <v>1986.6975975310559</v>
      </c>
    </row>
  </sheetData>
  <mergeCells count="18">
    <mergeCell ref="B1:G1"/>
    <mergeCell ref="H1:M1"/>
    <mergeCell ref="B2:D2"/>
    <mergeCell ref="E2:G2"/>
    <mergeCell ref="H2:J2"/>
    <mergeCell ref="K2:M2"/>
    <mergeCell ref="B9:G9"/>
    <mergeCell ref="H9:M9"/>
    <mergeCell ref="B10:D10"/>
    <mergeCell ref="E10:G10"/>
    <mergeCell ref="H10:J10"/>
    <mergeCell ref="K10:M10"/>
    <mergeCell ref="B17:G17"/>
    <mergeCell ref="H17:M17"/>
    <mergeCell ref="B18:D18"/>
    <mergeCell ref="E18:G18"/>
    <mergeCell ref="H18:J18"/>
    <mergeCell ref="K18:M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1B66-16A3-6E4E-8B25-49D2937D2E85}">
  <dimension ref="A1:N22"/>
  <sheetViews>
    <sheetView topLeftCell="A17" workbookViewId="0">
      <selection activeCell="G31" sqref="A1:XFD1048576"/>
    </sheetView>
  </sheetViews>
  <sheetFormatPr baseColWidth="10" defaultRowHeight="16" x14ac:dyDescent="0.2"/>
  <sheetData>
    <row r="1" spans="1:14" x14ac:dyDescent="0.2">
      <c r="A1" s="1"/>
      <c r="B1" s="9" t="s">
        <v>0</v>
      </c>
      <c r="C1" s="9"/>
      <c r="D1" s="9"/>
      <c r="E1" s="9"/>
      <c r="F1" s="9"/>
      <c r="G1" s="9"/>
      <c r="H1" s="9" t="s">
        <v>1</v>
      </c>
      <c r="I1" s="9"/>
      <c r="J1" s="9"/>
      <c r="K1" s="9"/>
      <c r="L1" s="9"/>
      <c r="M1" s="9"/>
    </row>
    <row r="2" spans="1:14" x14ac:dyDescent="0.2">
      <c r="A2" s="1" t="s">
        <v>2</v>
      </c>
      <c r="B2" s="9" t="s">
        <v>3</v>
      </c>
      <c r="C2" s="9"/>
      <c r="D2" s="9"/>
      <c r="E2" s="9" t="s">
        <v>4</v>
      </c>
      <c r="F2" s="9"/>
      <c r="G2" s="9"/>
      <c r="H2" s="9" t="s">
        <v>3</v>
      </c>
      <c r="I2" s="9"/>
      <c r="J2" s="9"/>
      <c r="K2" s="9" t="s">
        <v>4</v>
      </c>
      <c r="L2" s="9"/>
      <c r="M2" s="9"/>
    </row>
    <row r="3" spans="1:14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</row>
    <row r="4" spans="1:14" x14ac:dyDescent="0.2">
      <c r="A4" s="3" t="s">
        <v>9</v>
      </c>
      <c r="B4">
        <v>0.35550001263618469</v>
      </c>
      <c r="C4">
        <v>0.40639999508857727</v>
      </c>
      <c r="D4">
        <v>0.46489998698234558</v>
      </c>
      <c r="E4">
        <v>0.46029999852180481</v>
      </c>
      <c r="F4">
        <v>0.30570000410079956</v>
      </c>
      <c r="G4">
        <v>0.22349999845027924</v>
      </c>
      <c r="H4">
        <v>0.56330001354217529</v>
      </c>
      <c r="I4">
        <v>0.57239997386932373</v>
      </c>
      <c r="J4">
        <v>0.53189998865127563</v>
      </c>
      <c r="K4">
        <v>0.52829998731613159</v>
      </c>
      <c r="L4">
        <v>0.58149999380111694</v>
      </c>
      <c r="M4">
        <v>0.62010002136230469</v>
      </c>
    </row>
    <row r="5" spans="1:14" x14ac:dyDescent="0.2">
      <c r="A5" s="3" t="s">
        <v>10</v>
      </c>
      <c r="B5">
        <v>0.3400999903678894</v>
      </c>
      <c r="C5">
        <v>0.41490000486373901</v>
      </c>
      <c r="D5">
        <v>0.44490000605583191</v>
      </c>
      <c r="E5">
        <v>0.49599999189376831</v>
      </c>
      <c r="F5">
        <v>0.34549999237060547</v>
      </c>
      <c r="G5">
        <v>0.5788000226020813</v>
      </c>
      <c r="H5">
        <v>0.57319998741149902</v>
      </c>
      <c r="I5">
        <v>0.4950999915599823</v>
      </c>
      <c r="J5">
        <v>0.48989999294281006</v>
      </c>
      <c r="K5">
        <v>0.55970001220703125</v>
      </c>
      <c r="L5">
        <v>0.64240002632141113</v>
      </c>
      <c r="M5">
        <v>0.5461999773979187</v>
      </c>
    </row>
    <row r="6" spans="1:14" x14ac:dyDescent="0.2">
      <c r="A6" s="3" t="s">
        <v>11</v>
      </c>
      <c r="B6">
        <v>0.44519999623298645</v>
      </c>
      <c r="C6">
        <v>0.50059998035430908</v>
      </c>
      <c r="D6">
        <v>0.42250001430511475</v>
      </c>
      <c r="E6">
        <v>0.41280001401901245</v>
      </c>
      <c r="F6">
        <v>0.47389999032020569</v>
      </c>
      <c r="G6">
        <v>0.43000000715255737</v>
      </c>
      <c r="H6">
        <v>0.5461999773979187</v>
      </c>
      <c r="I6">
        <v>0.55750000476837158</v>
      </c>
      <c r="J6">
        <v>0.54360002279281616</v>
      </c>
      <c r="K6">
        <v>0.57050001621246338</v>
      </c>
      <c r="L6">
        <v>0.5220000147819519</v>
      </c>
      <c r="M6">
        <v>0.51910001039505005</v>
      </c>
      <c r="N6" t="s">
        <v>18</v>
      </c>
    </row>
    <row r="7" spans="1:14" x14ac:dyDescent="0.2">
      <c r="A7" s="3" t="s">
        <v>12</v>
      </c>
      <c r="B7">
        <v>4.3200001120567322E-2</v>
      </c>
      <c r="C7">
        <v>4.3200001120567322E-2</v>
      </c>
      <c r="D7">
        <v>4.3900001794099808E-2</v>
      </c>
      <c r="N7">
        <f>AVERAGE(B7:D7)</f>
        <v>4.3433334678411484E-2</v>
      </c>
    </row>
    <row r="8" spans="1:14" x14ac:dyDescent="0.2">
      <c r="A8" s="4"/>
      <c r="K8" s="1"/>
      <c r="L8" s="1"/>
      <c r="M8" s="1"/>
    </row>
    <row r="9" spans="1:14" x14ac:dyDescent="0.2">
      <c r="A9" s="5"/>
      <c r="B9" s="10" t="s">
        <v>0</v>
      </c>
      <c r="C9" s="10"/>
      <c r="D9" s="10"/>
      <c r="E9" s="10"/>
      <c r="F9" s="10"/>
      <c r="G9" s="10"/>
      <c r="H9" s="10" t="s">
        <v>1</v>
      </c>
      <c r="I9" s="10"/>
      <c r="J9" s="10"/>
      <c r="K9" s="10"/>
      <c r="L9" s="10"/>
      <c r="M9" s="10"/>
    </row>
    <row r="10" spans="1:14" x14ac:dyDescent="0.2">
      <c r="A10" s="5" t="s">
        <v>13</v>
      </c>
      <c r="B10" s="10" t="s">
        <v>3</v>
      </c>
      <c r="C10" s="10"/>
      <c r="D10" s="10"/>
      <c r="E10" s="10" t="s">
        <v>4</v>
      </c>
      <c r="F10" s="10"/>
      <c r="G10" s="10"/>
      <c r="H10" s="10" t="s">
        <v>3</v>
      </c>
      <c r="I10" s="10"/>
      <c r="J10" s="10"/>
      <c r="K10" s="10" t="s">
        <v>4</v>
      </c>
      <c r="L10" s="10"/>
      <c r="M10" s="10"/>
    </row>
    <row r="11" spans="1:14" x14ac:dyDescent="0.2">
      <c r="A11" s="6" t="s">
        <v>5</v>
      </c>
      <c r="B11" s="6" t="s">
        <v>14</v>
      </c>
      <c r="C11" s="6" t="s">
        <v>15</v>
      </c>
      <c r="D11" s="6" t="s">
        <v>16</v>
      </c>
      <c r="E11" s="6" t="s">
        <v>14</v>
      </c>
      <c r="F11" s="6" t="s">
        <v>15</v>
      </c>
      <c r="G11" s="6" t="s">
        <v>16</v>
      </c>
      <c r="H11" s="6" t="s">
        <v>14</v>
      </c>
      <c r="I11" s="6" t="s">
        <v>15</v>
      </c>
      <c r="J11" s="6" t="s">
        <v>16</v>
      </c>
      <c r="K11" s="6"/>
      <c r="L11" s="6"/>
      <c r="M11" s="6"/>
    </row>
    <row r="12" spans="1:14" x14ac:dyDescent="0.2">
      <c r="A12" s="7" t="s">
        <v>9</v>
      </c>
      <c r="B12">
        <v>262</v>
      </c>
      <c r="C12">
        <v>269</v>
      </c>
      <c r="D12">
        <v>271</v>
      </c>
      <c r="E12">
        <v>274</v>
      </c>
      <c r="F12">
        <v>301</v>
      </c>
      <c r="G12">
        <v>353</v>
      </c>
      <c r="H12">
        <v>240</v>
      </c>
      <c r="I12">
        <v>255</v>
      </c>
      <c r="J12">
        <v>287</v>
      </c>
      <c r="K12">
        <v>648</v>
      </c>
      <c r="L12">
        <v>470</v>
      </c>
      <c r="M12">
        <v>497</v>
      </c>
    </row>
    <row r="13" spans="1:14" x14ac:dyDescent="0.2">
      <c r="A13" s="7" t="s">
        <v>10</v>
      </c>
      <c r="B13">
        <v>266</v>
      </c>
      <c r="C13">
        <v>267</v>
      </c>
      <c r="D13">
        <v>279</v>
      </c>
      <c r="E13">
        <v>2130</v>
      </c>
      <c r="F13">
        <v>2751</v>
      </c>
      <c r="G13">
        <v>1782</v>
      </c>
      <c r="H13">
        <v>1144</v>
      </c>
      <c r="I13">
        <v>285</v>
      </c>
      <c r="J13">
        <v>376</v>
      </c>
      <c r="K13">
        <v>11402</v>
      </c>
      <c r="L13">
        <v>5693</v>
      </c>
      <c r="M13">
        <v>5108</v>
      </c>
    </row>
    <row r="14" spans="1:14" x14ac:dyDescent="0.2">
      <c r="A14" s="7" t="s">
        <v>11</v>
      </c>
      <c r="B14">
        <v>265</v>
      </c>
      <c r="C14">
        <v>275</v>
      </c>
      <c r="D14">
        <v>273</v>
      </c>
      <c r="E14">
        <v>382</v>
      </c>
      <c r="F14">
        <v>379</v>
      </c>
      <c r="G14">
        <v>572</v>
      </c>
      <c r="H14">
        <v>799</v>
      </c>
      <c r="I14">
        <v>263</v>
      </c>
      <c r="J14">
        <v>257</v>
      </c>
      <c r="K14">
        <v>687</v>
      </c>
      <c r="L14">
        <v>1454</v>
      </c>
      <c r="M14">
        <v>1109</v>
      </c>
      <c r="N14" t="s">
        <v>19</v>
      </c>
    </row>
    <row r="15" spans="1:14" x14ac:dyDescent="0.2">
      <c r="A15" s="7" t="s">
        <v>12</v>
      </c>
      <c r="B15">
        <v>260</v>
      </c>
      <c r="C15">
        <v>259</v>
      </c>
      <c r="D15">
        <v>256</v>
      </c>
      <c r="N15">
        <f>AVERAGE(B15:D15)</f>
        <v>258.33333333333331</v>
      </c>
    </row>
    <row r="16" spans="1:14" x14ac:dyDescent="0.2">
      <c r="A16" s="4"/>
      <c r="K16" s="1"/>
      <c r="L16" s="1"/>
      <c r="M16" s="1"/>
    </row>
    <row r="17" spans="1:13" x14ac:dyDescent="0.2">
      <c r="A17" s="5"/>
      <c r="B17" s="10" t="s">
        <v>0</v>
      </c>
      <c r="C17" s="10"/>
      <c r="D17" s="10"/>
      <c r="E17" s="10"/>
      <c r="F17" s="10"/>
      <c r="G17" s="10"/>
      <c r="H17" s="10" t="s">
        <v>1</v>
      </c>
      <c r="I17" s="10"/>
      <c r="J17" s="10"/>
      <c r="K17" s="10"/>
      <c r="L17" s="10"/>
      <c r="M17" s="10"/>
    </row>
    <row r="18" spans="1:13" x14ac:dyDescent="0.2">
      <c r="A18" s="5" t="s">
        <v>17</v>
      </c>
      <c r="B18" s="10" t="s">
        <v>3</v>
      </c>
      <c r="C18" s="10"/>
      <c r="D18" s="10"/>
      <c r="E18" s="10" t="s">
        <v>4</v>
      </c>
      <c r="F18" s="10"/>
      <c r="G18" s="10"/>
      <c r="H18" s="10" t="s">
        <v>3</v>
      </c>
      <c r="I18" s="10"/>
      <c r="J18" s="10"/>
      <c r="K18" s="10" t="s">
        <v>4</v>
      </c>
      <c r="L18" s="10"/>
      <c r="M18" s="10"/>
    </row>
    <row r="19" spans="1:13" x14ac:dyDescent="0.2">
      <c r="A19" s="6" t="s">
        <v>5</v>
      </c>
      <c r="B19" s="6" t="s">
        <v>14</v>
      </c>
      <c r="C19" s="6" t="s">
        <v>15</v>
      </c>
      <c r="D19" s="6" t="s">
        <v>16</v>
      </c>
      <c r="E19" s="6" t="s">
        <v>14</v>
      </c>
      <c r="F19" s="6" t="s">
        <v>15</v>
      </c>
      <c r="G19" s="6" t="s">
        <v>16</v>
      </c>
      <c r="H19" s="6" t="s">
        <v>14</v>
      </c>
      <c r="I19" s="6" t="s">
        <v>15</v>
      </c>
      <c r="J19" s="6" t="s">
        <v>16</v>
      </c>
      <c r="K19" s="6" t="s">
        <v>14</v>
      </c>
      <c r="L19" s="6" t="s">
        <v>15</v>
      </c>
      <c r="M19" s="6" t="s">
        <v>16</v>
      </c>
    </row>
    <row r="20" spans="1:13" x14ac:dyDescent="0.2">
      <c r="A20" s="7" t="s">
        <v>9</v>
      </c>
      <c r="B20" s="8">
        <f>(B12-$N$15)/(B4-$N$7)</f>
        <v>11.749625723137395</v>
      </c>
      <c r="C20" s="8">
        <f t="shared" ref="C20:M22" si="0">(C12-$N$15)/(C4-$N$7)</f>
        <v>29.387455736603897</v>
      </c>
      <c r="D20" s="8">
        <f t="shared" si="0"/>
        <v>30.053781473397134</v>
      </c>
      <c r="E20" s="8">
        <f t="shared" si="0"/>
        <v>37.581960913411564</v>
      </c>
      <c r="F20" s="8">
        <f t="shared" si="0"/>
        <v>162.68428908879298</v>
      </c>
      <c r="G20" s="8">
        <f t="shared" si="0"/>
        <v>525.7312191145104</v>
      </c>
      <c r="H20" s="8">
        <f t="shared" si="0"/>
        <v>-35.265451852777325</v>
      </c>
      <c r="I20" s="8">
        <f t="shared" si="0"/>
        <v>-6.3015946306781414</v>
      </c>
      <c r="J20" s="8">
        <f t="shared" si="0"/>
        <v>58.687049430111578</v>
      </c>
      <c r="K20" s="8">
        <f t="shared" si="0"/>
        <v>803.65738610160838</v>
      </c>
      <c r="L20" s="8">
        <f t="shared" si="0"/>
        <v>393.38372500496513</v>
      </c>
      <c r="M20" s="8">
        <f t="shared" si="0"/>
        <v>413.87281800360819</v>
      </c>
    </row>
    <row r="21" spans="1:13" x14ac:dyDescent="0.2">
      <c r="A21" s="7" t="s">
        <v>10</v>
      </c>
      <c r="B21" s="8">
        <f t="shared" ref="B21:D22" si="1">(B13-$N$15)/(B5-$N$7)</f>
        <v>25.842697585438835</v>
      </c>
      <c r="C21" s="8">
        <f t="shared" si="1"/>
        <v>23.330940195368861</v>
      </c>
      <c r="D21" s="8">
        <f t="shared" si="1"/>
        <v>51.477913710146737</v>
      </c>
      <c r="E21" s="8">
        <f t="shared" si="0"/>
        <v>4135.6707057984204</v>
      </c>
      <c r="F21" s="8">
        <f t="shared" si="0"/>
        <v>8252.0417371145104</v>
      </c>
      <c r="G21" s="8">
        <f t="shared" si="0"/>
        <v>2846.0244184709236</v>
      </c>
      <c r="H21" s="8">
        <f t="shared" si="0"/>
        <v>1671.8052412273908</v>
      </c>
      <c r="I21" s="8">
        <f t="shared" si="0"/>
        <v>59.040591684984207</v>
      </c>
      <c r="J21" s="8">
        <f t="shared" si="0"/>
        <v>263.55084862122942</v>
      </c>
      <c r="K21" s="8">
        <f t="shared" si="0"/>
        <v>21585.097686357851</v>
      </c>
      <c r="L21" s="8">
        <f t="shared" si="0"/>
        <v>9073.4038177633338</v>
      </c>
      <c r="M21" s="8">
        <f t="shared" si="0"/>
        <v>9645.9594861632231</v>
      </c>
    </row>
    <row r="22" spans="1:13" x14ac:dyDescent="0.2">
      <c r="A22" s="7" t="s">
        <v>11</v>
      </c>
      <c r="B22" s="8">
        <f t="shared" si="1"/>
        <v>16.593379452817299</v>
      </c>
      <c r="C22" s="8">
        <f t="shared" si="1"/>
        <v>36.456436234594207</v>
      </c>
      <c r="D22" s="8">
        <f t="shared" si="1"/>
        <v>38.691521716205983</v>
      </c>
      <c r="E22" s="8">
        <f t="shared" si="0"/>
        <v>334.80731637038377</v>
      </c>
      <c r="F22" s="8">
        <f t="shared" si="0"/>
        <v>280.31594337257445</v>
      </c>
      <c r="G22" s="8">
        <f t="shared" si="0"/>
        <v>811.41673351999884</v>
      </c>
      <c r="H22" s="8">
        <f t="shared" si="0"/>
        <v>1075.3829326109526</v>
      </c>
      <c r="I22" s="8">
        <f t="shared" si="0"/>
        <v>9.0779405438793237</v>
      </c>
      <c r="J22" s="8">
        <f t="shared" si="0"/>
        <v>-2.6657779596635929</v>
      </c>
      <c r="K22" s="8">
        <f t="shared" si="0"/>
        <v>813.30632666631971</v>
      </c>
      <c r="L22" s="8">
        <f t="shared" si="0"/>
        <v>2498.4327500777486</v>
      </c>
      <c r="M22" s="8">
        <f t="shared" si="0"/>
        <v>1788.3671698990765</v>
      </c>
    </row>
  </sheetData>
  <mergeCells count="18">
    <mergeCell ref="B1:G1"/>
    <mergeCell ref="H1:M1"/>
    <mergeCell ref="B2:D2"/>
    <mergeCell ref="E2:G2"/>
    <mergeCell ref="H2:J2"/>
    <mergeCell ref="K2:M2"/>
    <mergeCell ref="B9:G9"/>
    <mergeCell ref="H9:M9"/>
    <mergeCell ref="B10:D10"/>
    <mergeCell ref="E10:G10"/>
    <mergeCell ref="H10:J10"/>
    <mergeCell ref="K10:M10"/>
    <mergeCell ref="B17:G17"/>
    <mergeCell ref="H17:M17"/>
    <mergeCell ref="B18:D18"/>
    <mergeCell ref="E18:G18"/>
    <mergeCell ref="H18:J18"/>
    <mergeCell ref="K18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GFP_baseline</vt:lpstr>
      <vt:lpstr>Day0</vt:lpstr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Zhengqing John Zhou</dc:creator>
  <cp:lastModifiedBy>Zhengqing John Zhou</cp:lastModifiedBy>
  <dcterms:created xsi:type="dcterms:W3CDTF">2025-09-10T18:40:41Z</dcterms:created>
  <dcterms:modified xsi:type="dcterms:W3CDTF">2025-09-14T22:15:48Z</dcterms:modified>
</cp:coreProperties>
</file>