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Complex_Comm/LT20_20241212/raw_data/"/>
    </mc:Choice>
  </mc:AlternateContent>
  <xr:revisionPtr revIDLastSave="0" documentId="13_ncr:1_{2875E325-E658-2C4C-BA96-88BB0168F118}" xr6:coauthVersionLast="47" xr6:coauthVersionMax="47" xr10:uidLastSave="{00000000-0000-0000-0000-000000000000}"/>
  <bookViews>
    <workbookView xWindow="0" yWindow="500" windowWidth="25600" windowHeight="14340" activeTab="6" xr2:uid="{176E523F-9B96-6C48-AD13-5854979F73A7}"/>
  </bookViews>
  <sheets>
    <sheet name="Day0" sheetId="1" r:id="rId1"/>
    <sheet name="Day2" sheetId="2" r:id="rId2"/>
    <sheet name="Day3" sheetId="3" r:id="rId3"/>
    <sheet name="Day7" sheetId="4" r:id="rId4"/>
    <sheet name="Day10" sheetId="5" r:id="rId5"/>
    <sheet name="Day15" sheetId="6" r:id="rId6"/>
    <sheet name="Day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7" l="1"/>
  <c r="I44" i="7"/>
  <c r="G44" i="7"/>
  <c r="G43" i="7"/>
  <c r="H43" i="7"/>
  <c r="I43" i="7"/>
  <c r="H42" i="7"/>
  <c r="I42" i="7"/>
  <c r="G42" i="7"/>
  <c r="H19" i="7"/>
  <c r="I19" i="7"/>
  <c r="G19" i="7"/>
  <c r="G18" i="7"/>
  <c r="H18" i="7"/>
  <c r="I18" i="7"/>
  <c r="H17" i="7"/>
  <c r="I17" i="7"/>
  <c r="G17" i="7"/>
  <c r="H44" i="6"/>
  <c r="G44" i="6"/>
  <c r="H43" i="6"/>
  <c r="G43" i="6"/>
  <c r="H42" i="6"/>
  <c r="G42" i="6"/>
  <c r="G18" i="6"/>
  <c r="H18" i="6"/>
  <c r="G19" i="6"/>
  <c r="H19" i="6"/>
  <c r="H17" i="6"/>
  <c r="G17" i="6"/>
  <c r="G46" i="6"/>
  <c r="H46" i="6"/>
  <c r="I46" i="6"/>
  <c r="G47" i="6"/>
  <c r="H47" i="6"/>
  <c r="I47" i="6"/>
  <c r="H45" i="6"/>
  <c r="I45" i="6"/>
  <c r="G21" i="6"/>
  <c r="H21" i="6"/>
  <c r="I21" i="6"/>
  <c r="G22" i="6"/>
  <c r="H22" i="6"/>
  <c r="I22" i="6"/>
  <c r="H20" i="6"/>
  <c r="I20" i="6"/>
  <c r="G20" i="6"/>
  <c r="G45" i="6"/>
  <c r="G40" i="6"/>
  <c r="H40" i="6"/>
  <c r="I40" i="6"/>
  <c r="G41" i="6"/>
  <c r="H41" i="6"/>
  <c r="I41" i="6"/>
  <c r="H39" i="6"/>
  <c r="I39" i="6"/>
  <c r="G39" i="6"/>
  <c r="G15" i="6"/>
  <c r="H15" i="6"/>
  <c r="I15" i="6"/>
  <c r="G16" i="6"/>
  <c r="H16" i="6"/>
  <c r="I16" i="6"/>
  <c r="H14" i="6"/>
  <c r="I14" i="6"/>
  <c r="G14" i="6"/>
  <c r="G34" i="6"/>
  <c r="H34" i="6"/>
  <c r="I34" i="6"/>
  <c r="G35" i="6"/>
  <c r="H35" i="6"/>
  <c r="I35" i="6"/>
  <c r="H33" i="6"/>
  <c r="I33" i="6"/>
  <c r="G33" i="6"/>
  <c r="G28" i="6"/>
  <c r="H28" i="6"/>
  <c r="I28" i="6"/>
  <c r="G29" i="6"/>
  <c r="H29" i="6"/>
  <c r="I29" i="6"/>
  <c r="H27" i="6"/>
  <c r="I27" i="6"/>
  <c r="G27" i="6"/>
  <c r="G9" i="6"/>
  <c r="H9" i="6"/>
  <c r="I9" i="6"/>
  <c r="G10" i="6"/>
  <c r="H10" i="6"/>
  <c r="I10" i="6"/>
  <c r="H8" i="6"/>
  <c r="I8" i="6"/>
  <c r="G8" i="6"/>
  <c r="G3" i="6"/>
  <c r="H3" i="6"/>
  <c r="I3" i="6"/>
  <c r="G4" i="6"/>
  <c r="H4" i="6"/>
  <c r="I4" i="6"/>
  <c r="H2" i="6"/>
  <c r="I2" i="6"/>
  <c r="G2" i="6"/>
  <c r="G46" i="7"/>
  <c r="H46" i="7"/>
  <c r="I46" i="7"/>
  <c r="G47" i="7"/>
  <c r="H47" i="7"/>
  <c r="I47" i="7"/>
  <c r="H45" i="7"/>
  <c r="I45" i="7"/>
  <c r="G45" i="7"/>
  <c r="G21" i="7"/>
  <c r="H21" i="7"/>
  <c r="I21" i="7"/>
  <c r="G22" i="7"/>
  <c r="H22" i="7"/>
  <c r="I22" i="7"/>
  <c r="H20" i="7"/>
  <c r="I20" i="7"/>
  <c r="G20" i="7"/>
  <c r="G40" i="7"/>
  <c r="H40" i="7"/>
  <c r="I40" i="7"/>
  <c r="G41" i="7"/>
  <c r="H41" i="7"/>
  <c r="I41" i="7"/>
  <c r="H39" i="7"/>
  <c r="I39" i="7"/>
  <c r="G39" i="7"/>
  <c r="G15" i="7"/>
  <c r="H15" i="7"/>
  <c r="I15" i="7"/>
  <c r="G16" i="7"/>
  <c r="H16" i="7"/>
  <c r="I16" i="7"/>
  <c r="H14" i="7"/>
  <c r="I14" i="7"/>
  <c r="G14" i="7"/>
  <c r="G34" i="7"/>
  <c r="H34" i="7"/>
  <c r="I34" i="7"/>
  <c r="G35" i="7"/>
  <c r="H35" i="7"/>
  <c r="I35" i="7"/>
  <c r="H33" i="7"/>
  <c r="I33" i="7"/>
  <c r="G33" i="7"/>
  <c r="G28" i="7"/>
  <c r="H28" i="7"/>
  <c r="I28" i="7"/>
  <c r="G29" i="7"/>
  <c r="H29" i="7"/>
  <c r="I29" i="7"/>
  <c r="H27" i="7"/>
  <c r="I27" i="7"/>
  <c r="G27" i="7"/>
  <c r="G9" i="7"/>
  <c r="H9" i="7"/>
  <c r="I9" i="7"/>
  <c r="G10" i="7"/>
  <c r="H10" i="7"/>
  <c r="I10" i="7"/>
  <c r="H8" i="7"/>
  <c r="I8" i="7"/>
  <c r="G8" i="7"/>
  <c r="G3" i="7"/>
  <c r="H3" i="7"/>
  <c r="I3" i="7"/>
  <c r="G4" i="7"/>
  <c r="H4" i="7"/>
  <c r="I4" i="7"/>
  <c r="H2" i="7"/>
  <c r="I2" i="7"/>
  <c r="G2" i="7"/>
  <c r="I47" i="5"/>
  <c r="H47" i="5"/>
  <c r="G47" i="5"/>
  <c r="I46" i="5"/>
  <c r="H46" i="5"/>
  <c r="G46" i="5"/>
  <c r="I45" i="5"/>
  <c r="H45" i="5"/>
  <c r="G45" i="5"/>
  <c r="I41" i="5"/>
  <c r="H41" i="5"/>
  <c r="G41" i="5"/>
  <c r="I40" i="5"/>
  <c r="H40" i="5"/>
  <c r="G40" i="5"/>
  <c r="I39" i="5"/>
  <c r="H39" i="5"/>
  <c r="G39" i="5"/>
  <c r="I35" i="5"/>
  <c r="H35" i="5"/>
  <c r="G35" i="5"/>
  <c r="I34" i="5"/>
  <c r="H34" i="5"/>
  <c r="G34" i="5"/>
  <c r="I33" i="5"/>
  <c r="H33" i="5"/>
  <c r="G33" i="5"/>
  <c r="I29" i="5"/>
  <c r="H29" i="5"/>
  <c r="G29" i="5"/>
  <c r="I28" i="5"/>
  <c r="H28" i="5"/>
  <c r="G28" i="5"/>
  <c r="I27" i="5"/>
  <c r="H27" i="5"/>
  <c r="G27" i="5"/>
  <c r="I22" i="5"/>
  <c r="H22" i="5"/>
  <c r="G22" i="5"/>
  <c r="I21" i="5"/>
  <c r="H21" i="5"/>
  <c r="G21" i="5"/>
  <c r="I20" i="5"/>
  <c r="H20" i="5"/>
  <c r="G20" i="5"/>
  <c r="I16" i="5"/>
  <c r="H16" i="5"/>
  <c r="G16" i="5"/>
  <c r="I15" i="5"/>
  <c r="H15" i="5"/>
  <c r="G15" i="5"/>
  <c r="I14" i="5"/>
  <c r="H14" i="5"/>
  <c r="G14" i="5"/>
  <c r="I10" i="5"/>
  <c r="H10" i="5"/>
  <c r="G10" i="5"/>
  <c r="I9" i="5"/>
  <c r="H9" i="5"/>
  <c r="G9" i="5"/>
  <c r="I8" i="5"/>
  <c r="H8" i="5"/>
  <c r="G8" i="5"/>
  <c r="G3" i="5"/>
  <c r="H3" i="5"/>
  <c r="I3" i="5"/>
  <c r="G4" i="5"/>
  <c r="H4" i="5"/>
  <c r="I4" i="5"/>
  <c r="H2" i="5"/>
  <c r="I2" i="5"/>
  <c r="G2" i="5"/>
  <c r="I29" i="4"/>
  <c r="H29" i="4"/>
  <c r="G29" i="4"/>
  <c r="I28" i="4"/>
  <c r="H28" i="4"/>
  <c r="G28" i="4"/>
  <c r="I27" i="4"/>
  <c r="H27" i="4"/>
  <c r="G27" i="4"/>
  <c r="G45" i="4"/>
  <c r="I47" i="4"/>
  <c r="H47" i="4"/>
  <c r="G47" i="4"/>
  <c r="I46" i="4"/>
  <c r="H46" i="4"/>
  <c r="G46" i="4"/>
  <c r="I45" i="4"/>
  <c r="H45" i="4"/>
  <c r="I41" i="4"/>
  <c r="H41" i="4"/>
  <c r="G41" i="4"/>
  <c r="I40" i="4"/>
  <c r="H40" i="4"/>
  <c r="G40" i="4"/>
  <c r="I39" i="4"/>
  <c r="H39" i="4"/>
  <c r="G39" i="4"/>
  <c r="I35" i="4"/>
  <c r="H35" i="4"/>
  <c r="G35" i="4"/>
  <c r="I34" i="4"/>
  <c r="H34" i="4"/>
  <c r="G34" i="4"/>
  <c r="I33" i="4"/>
  <c r="H33" i="4"/>
  <c r="G33" i="4"/>
  <c r="I22" i="4"/>
  <c r="H22" i="4"/>
  <c r="G22" i="4"/>
  <c r="I21" i="4"/>
  <c r="H21" i="4"/>
  <c r="G21" i="4"/>
  <c r="I20" i="4"/>
  <c r="H20" i="4"/>
  <c r="G20" i="4"/>
  <c r="I16" i="4"/>
  <c r="H16" i="4"/>
  <c r="G16" i="4"/>
  <c r="I15" i="4"/>
  <c r="H15" i="4"/>
  <c r="G15" i="4"/>
  <c r="I14" i="4"/>
  <c r="H14" i="4"/>
  <c r="G14" i="4"/>
  <c r="G9" i="4"/>
  <c r="H9" i="4"/>
  <c r="I9" i="4"/>
  <c r="G10" i="4"/>
  <c r="H10" i="4"/>
  <c r="I10" i="4"/>
  <c r="H8" i="4"/>
  <c r="I8" i="4"/>
  <c r="G8" i="4"/>
  <c r="G3" i="4"/>
  <c r="H3" i="4"/>
  <c r="I3" i="4"/>
  <c r="G4" i="4"/>
  <c r="H4" i="4"/>
  <c r="I4" i="4"/>
  <c r="H2" i="4"/>
  <c r="I2" i="4"/>
  <c r="G2" i="4"/>
  <c r="G40" i="3"/>
  <c r="H40" i="3"/>
  <c r="I40" i="3"/>
  <c r="G41" i="3"/>
  <c r="H41" i="3"/>
  <c r="I41" i="3"/>
  <c r="H39" i="3"/>
  <c r="I39" i="3"/>
  <c r="G39" i="3"/>
  <c r="G16" i="3"/>
  <c r="H16" i="3"/>
  <c r="I16" i="3"/>
  <c r="G15" i="3"/>
  <c r="H15" i="3"/>
  <c r="I15" i="3"/>
  <c r="H14" i="3"/>
  <c r="I14" i="3"/>
  <c r="G14" i="3"/>
  <c r="I22" i="3"/>
  <c r="H22" i="3"/>
  <c r="G22" i="3"/>
  <c r="I21" i="3"/>
  <c r="H21" i="3"/>
  <c r="G21" i="3"/>
  <c r="I20" i="3"/>
  <c r="H20" i="3"/>
  <c r="G20" i="3"/>
  <c r="I47" i="3"/>
  <c r="H47" i="3"/>
  <c r="G47" i="3"/>
  <c r="I46" i="3"/>
  <c r="H46" i="3"/>
  <c r="G46" i="3"/>
  <c r="I45" i="3"/>
  <c r="H45" i="3"/>
  <c r="G45" i="3"/>
  <c r="G34" i="3"/>
  <c r="H34" i="3"/>
  <c r="I34" i="3"/>
  <c r="G35" i="3"/>
  <c r="H35" i="3"/>
  <c r="I35" i="3"/>
  <c r="H33" i="3"/>
  <c r="I33" i="3"/>
  <c r="G33" i="3"/>
  <c r="G28" i="3"/>
  <c r="H28" i="3"/>
  <c r="I28" i="3"/>
  <c r="G29" i="3"/>
  <c r="H29" i="3"/>
  <c r="I29" i="3"/>
  <c r="I27" i="3"/>
  <c r="H27" i="3"/>
  <c r="G27" i="3"/>
  <c r="G9" i="3"/>
  <c r="H9" i="3"/>
  <c r="I9" i="3"/>
  <c r="G10" i="3"/>
  <c r="H10" i="3"/>
  <c r="I10" i="3"/>
  <c r="H8" i="3"/>
  <c r="I8" i="3"/>
  <c r="G8" i="3"/>
  <c r="G3" i="3"/>
  <c r="H3" i="3"/>
  <c r="I3" i="3"/>
  <c r="G4" i="3"/>
  <c r="H4" i="3"/>
  <c r="I4" i="3"/>
  <c r="H2" i="3"/>
  <c r="I2" i="3"/>
  <c r="G2" i="3"/>
  <c r="G34" i="2"/>
  <c r="H34" i="2"/>
  <c r="I34" i="2"/>
  <c r="G35" i="2"/>
  <c r="H35" i="2"/>
  <c r="I35" i="2"/>
  <c r="H33" i="2"/>
  <c r="I33" i="2"/>
  <c r="G33" i="2"/>
  <c r="G9" i="2"/>
  <c r="H9" i="2"/>
  <c r="I9" i="2"/>
  <c r="G10" i="2"/>
  <c r="H10" i="2"/>
  <c r="I10" i="2"/>
  <c r="H8" i="2"/>
  <c r="I8" i="2"/>
  <c r="G8" i="2"/>
  <c r="G46" i="2"/>
  <c r="H46" i="2"/>
  <c r="I46" i="2"/>
  <c r="G47" i="2"/>
  <c r="H47" i="2"/>
  <c r="I47" i="2"/>
  <c r="H45" i="2"/>
  <c r="I45" i="2"/>
  <c r="G45" i="2"/>
  <c r="G40" i="2"/>
  <c r="H40" i="2"/>
  <c r="I40" i="2"/>
  <c r="G41" i="2"/>
  <c r="H41" i="2"/>
  <c r="I41" i="2"/>
  <c r="H39" i="2"/>
  <c r="I39" i="2"/>
  <c r="G39" i="2"/>
  <c r="G21" i="2"/>
  <c r="H21" i="2"/>
  <c r="I21" i="2"/>
  <c r="G22" i="2"/>
  <c r="H22" i="2"/>
  <c r="I22" i="2"/>
  <c r="H20" i="2"/>
  <c r="I20" i="2"/>
  <c r="G20" i="2"/>
  <c r="G15" i="2"/>
  <c r="H15" i="2"/>
  <c r="I15" i="2"/>
  <c r="G16" i="2"/>
  <c r="H16" i="2"/>
  <c r="I16" i="2"/>
  <c r="H14" i="2"/>
  <c r="I14" i="2"/>
  <c r="G14" i="2"/>
  <c r="G28" i="2"/>
  <c r="H28" i="2"/>
  <c r="I28" i="2"/>
  <c r="G29" i="2"/>
  <c r="H29" i="2"/>
  <c r="I29" i="2"/>
  <c r="H27" i="2"/>
  <c r="I27" i="2"/>
  <c r="G27" i="2"/>
  <c r="G3" i="2"/>
  <c r="H3" i="2"/>
  <c r="I3" i="2"/>
  <c r="G4" i="2"/>
  <c r="H4" i="2"/>
  <c r="I4" i="2"/>
  <c r="H2" i="2"/>
  <c r="I2" i="2"/>
  <c r="G2" i="2"/>
</calcChain>
</file>

<file path=xl/sharedStrings.xml><?xml version="1.0" encoding="utf-8"?>
<sst xmlns="http://schemas.openxmlformats.org/spreadsheetml/2006/main" count="377" uniqueCount="41">
  <si>
    <t>Bioloigcal Reps</t>
    <phoneticPr fontId="2" type="noConversion"/>
  </si>
  <si>
    <t>LB</t>
  </si>
  <si>
    <t>Plasmid</t>
  </si>
  <si>
    <t>No Pulse</t>
    <phoneticPr fontId="2" type="noConversion"/>
  </si>
  <si>
    <t>Pulsed</t>
    <phoneticPr fontId="2" type="noConversion"/>
  </si>
  <si>
    <t>R388</t>
    <phoneticPr fontId="2" type="noConversion"/>
  </si>
  <si>
    <t>pCU1</t>
    <phoneticPr fontId="2" type="noConversion"/>
  </si>
  <si>
    <t>R6K</t>
    <phoneticPr fontId="2" type="noConversion"/>
  </si>
  <si>
    <t>No Pulse</t>
  </si>
  <si>
    <t>Pulsed</t>
  </si>
  <si>
    <t>1:100 Dilution</t>
    <phoneticPr fontId="2" type="noConversion"/>
  </si>
  <si>
    <t>1:500 Dilution</t>
    <phoneticPr fontId="2" type="noConversion"/>
  </si>
  <si>
    <t>Plasmid (Converted)</t>
    <phoneticPr fontId="2" type="noConversion"/>
  </si>
  <si>
    <t>LB (Raw)</t>
    <phoneticPr fontId="2" type="noConversion"/>
  </si>
  <si>
    <t>Note</t>
    <phoneticPr fontId="2" type="noConversion"/>
  </si>
  <si>
    <t>LB: 2*10^6 dilution</t>
    <phoneticPr fontId="2" type="noConversion"/>
  </si>
  <si>
    <t>Selection: 1*10^6 dilution</t>
    <phoneticPr fontId="2" type="noConversion"/>
  </si>
  <si>
    <t>Plasmid (Raw)</t>
    <phoneticPr fontId="2" type="noConversion"/>
  </si>
  <si>
    <t>Pulsed (Place Holder)</t>
    <phoneticPr fontId="2" type="noConversion"/>
  </si>
  <si>
    <t>Selection: 2*10^6 dilution</t>
    <phoneticPr fontId="2" type="noConversion"/>
  </si>
  <si>
    <t>RP4</t>
    <phoneticPr fontId="2" type="noConversion"/>
  </si>
  <si>
    <t>10 ug/mL Trim</t>
    <phoneticPr fontId="2" type="noConversion"/>
  </si>
  <si>
    <t>10 ug/mL Tet</t>
    <phoneticPr fontId="2" type="noConversion"/>
  </si>
  <si>
    <t>100 ug/mL Carb</t>
    <phoneticPr fontId="2" type="noConversion"/>
  </si>
  <si>
    <t>100 ug/mL Strp</t>
    <phoneticPr fontId="2" type="noConversion"/>
  </si>
  <si>
    <t>LB:2*10^6 dilution</t>
    <phoneticPr fontId="2" type="noConversion"/>
  </si>
  <si>
    <t>LB:4*10^6 dilution</t>
    <phoneticPr fontId="2" type="noConversion"/>
  </si>
  <si>
    <t>Selection: 4*10^6 dilution</t>
    <phoneticPr fontId="2" type="noConversion"/>
  </si>
  <si>
    <t>LB: 4*10^6 dilution</t>
    <phoneticPr fontId="2" type="noConversion"/>
  </si>
  <si>
    <t>Selection: 5*10^5 dilution</t>
    <phoneticPr fontId="2" type="noConversion"/>
  </si>
  <si>
    <t>Selection: 1*10^5 dilution</t>
    <phoneticPr fontId="2" type="noConversion"/>
  </si>
  <si>
    <t>Selection: 4*10^5 dilution</t>
    <phoneticPr fontId="2" type="noConversion"/>
  </si>
  <si>
    <t>Selection: 2*10^5 dilution</t>
    <phoneticPr fontId="2" type="noConversion"/>
  </si>
  <si>
    <t>LB: 1*10^6 dilution</t>
  </si>
  <si>
    <t>LB: 1*10^6 dilution</t>
    <phoneticPr fontId="2" type="noConversion"/>
  </si>
  <si>
    <t>Selection: 1*10^3 dilution</t>
  </si>
  <si>
    <t>Selection: 1*10^3 dilution</t>
    <phoneticPr fontId="2" type="noConversion"/>
  </si>
  <si>
    <t>Selection: 2*10^4 dilution</t>
    <phoneticPr fontId="2" type="noConversion"/>
  </si>
  <si>
    <t>Selection: 8*10^5 dilution</t>
    <phoneticPr fontId="2" type="noConversion"/>
  </si>
  <si>
    <t>LB:4*10^6 dilution; Selection: 8*10^5</t>
    <phoneticPr fontId="2" type="noConversion"/>
  </si>
  <si>
    <t>LB:2*10^6 dilution; Selection: 2*10^4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</si>
</sst>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);[Red]\(0\)"/>
  </numFmts>
  <fonts count="6">
    <font>
      <sz val="12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DBD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1" fillId="0" borderId="0" xfId="0" applyNumberFormat="1" applyFont="1" applyAlignment="1"/>
    <xf numFmtId="0" fontId="1" fillId="0" borderId="0" xfId="0" applyFont="1" applyAlignment="1"/>
    <xf numFmtId="176" fontId="0" fillId="0" borderId="0" xfId="0" applyNumberFormat="1">
      <alignment vertical="center"/>
    </xf>
    <xf numFmtId="0" fontId="3" fillId="0" borderId="0" xfId="0" applyFont="1" applyAlignment="1"/>
    <xf numFmtId="0" fontId="0" fillId="2" borderId="0" xfId="0" applyFill="1">
      <alignment vertical="center"/>
    </xf>
    <xf numFmtId="0" fontId="1" fillId="2" borderId="0" xfId="0" applyFont="1" applyFill="1" applyAlignment="1"/>
    <xf numFmtId="177" fontId="1" fillId="2" borderId="0" xfId="0" applyNumberFormat="1" applyFont="1" applyFill="1" applyAlignment="1"/>
    <xf numFmtId="176" fontId="0" fillId="2" borderId="0" xfId="0" applyNumberFormat="1" applyFill="1">
      <alignment vertical="center"/>
    </xf>
    <xf numFmtId="176" fontId="1" fillId="2" borderId="0" xfId="0" applyNumberFormat="1" applyFont="1" applyFill="1" applyAlignment="1"/>
    <xf numFmtId="0" fontId="3" fillId="2" borderId="0" xfId="0" applyFont="1" applyFill="1" applyAlignment="1"/>
    <xf numFmtId="0" fontId="0" fillId="3" borderId="0" xfId="0" applyFill="1">
      <alignment vertical="center"/>
    </xf>
    <xf numFmtId="0" fontId="1" fillId="3" borderId="0" xfId="0" applyFont="1" applyFill="1" applyAlignment="1"/>
    <xf numFmtId="176" fontId="1" fillId="3" borderId="0" xfId="0" applyNumberFormat="1" applyFont="1" applyFill="1" applyAlignment="1"/>
    <xf numFmtId="0" fontId="1" fillId="0" borderId="0" xfId="0" applyFont="1" applyAlignment="1">
      <alignment horizont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4" fillId="2" borderId="0" xfId="0" applyFont="1" applyFill="1">
      <alignment vertical="center"/>
    </xf>
    <xf numFmtId="0" fontId="5" fillId="2" borderId="0" xfId="0" applyFont="1" applyFill="1" applyAlignment="1"/>
    <xf numFmtId="177" fontId="5" fillId="2" borderId="0" xfId="0" applyNumberFormat="1" applyFont="1" applyFill="1" applyAlignment="1"/>
    <xf numFmtId="176" fontId="5" fillId="0" borderId="0" xfId="0" applyNumberFormat="1" applyFont="1" applyAlignment="1"/>
    <xf numFmtId="176" fontId="5" fillId="2" borderId="0" xfId="0" applyNumberFormat="1" applyFont="1" applyFill="1" applyAlignment="1"/>
    <xf numFmtId="0" fontId="4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23E2-2514-4042-9BB7-9159B102A8E8}">
  <dimension ref="A1:T50"/>
  <sheetViews>
    <sheetView topLeftCell="A9" workbookViewId="0">
      <selection activeCell="E27" sqref="E27"/>
    </sheetView>
  </sheetViews>
  <sheetFormatPr baseColWidth="10" defaultColWidth="11" defaultRowHeight="16"/>
  <cols>
    <col min="2" max="2" width="12.6640625" bestFit="1" customWidth="1"/>
    <col min="3" max="3" width="12.5" bestFit="1" customWidth="1"/>
    <col min="13" max="13" width="16.83203125" bestFit="1" customWidth="1"/>
  </cols>
  <sheetData>
    <row r="1" spans="1:16">
      <c r="A1" t="s">
        <v>10</v>
      </c>
      <c r="B1" s="2"/>
      <c r="C1" s="2" t="s">
        <v>0</v>
      </c>
      <c r="D1" s="14" t="s">
        <v>1</v>
      </c>
      <c r="E1" s="14"/>
      <c r="F1" s="14"/>
      <c r="G1" s="14" t="s">
        <v>2</v>
      </c>
      <c r="H1" s="14"/>
      <c r="I1" s="14"/>
      <c r="J1" s="2"/>
    </row>
    <row r="2" spans="1:16">
      <c r="A2" t="s">
        <v>5</v>
      </c>
      <c r="B2" s="2" t="s">
        <v>3</v>
      </c>
      <c r="C2" s="2">
        <v>1</v>
      </c>
      <c r="D2" s="2">
        <v>100</v>
      </c>
      <c r="E2" s="2">
        <v>100</v>
      </c>
      <c r="F2" s="2">
        <v>100</v>
      </c>
      <c r="G2" s="2">
        <v>25</v>
      </c>
      <c r="H2" s="2">
        <v>25</v>
      </c>
      <c r="I2" s="2">
        <v>25</v>
      </c>
      <c r="J2" s="1"/>
      <c r="O2" s="3"/>
      <c r="P2" s="3"/>
    </row>
    <row r="3" spans="1:16">
      <c r="B3" s="2"/>
      <c r="C3" s="2">
        <v>2</v>
      </c>
      <c r="D3" s="2">
        <v>100</v>
      </c>
      <c r="E3" s="2">
        <v>100</v>
      </c>
      <c r="F3" s="2">
        <v>100</v>
      </c>
      <c r="G3" s="2">
        <v>25</v>
      </c>
      <c r="H3" s="2">
        <v>25</v>
      </c>
      <c r="I3" s="2">
        <v>25</v>
      </c>
      <c r="J3" s="1"/>
      <c r="O3" s="3"/>
      <c r="P3" s="3"/>
    </row>
    <row r="4" spans="1:16">
      <c r="B4" s="2"/>
      <c r="C4" s="2">
        <v>3</v>
      </c>
      <c r="D4" s="2">
        <v>100</v>
      </c>
      <c r="E4" s="2">
        <v>100</v>
      </c>
      <c r="F4" s="2">
        <v>100</v>
      </c>
      <c r="G4" s="2">
        <v>25</v>
      </c>
      <c r="H4" s="2">
        <v>25</v>
      </c>
      <c r="I4" s="2">
        <v>25</v>
      </c>
      <c r="J4" s="1"/>
      <c r="O4" s="3"/>
      <c r="P4" s="3"/>
    </row>
    <row r="5" spans="1:16">
      <c r="B5" s="2" t="s">
        <v>4</v>
      </c>
      <c r="C5" s="2">
        <v>1</v>
      </c>
      <c r="D5" s="2">
        <v>100</v>
      </c>
      <c r="E5" s="2">
        <v>100</v>
      </c>
      <c r="F5" s="2">
        <v>100</v>
      </c>
      <c r="G5" s="2">
        <v>25</v>
      </c>
      <c r="H5" s="2">
        <v>25</v>
      </c>
      <c r="I5" s="2">
        <v>25</v>
      </c>
      <c r="J5" s="1"/>
      <c r="O5" s="3"/>
      <c r="P5" s="3"/>
    </row>
    <row r="6" spans="1:16">
      <c r="B6" s="2"/>
      <c r="C6" s="2">
        <v>2</v>
      </c>
      <c r="D6" s="2">
        <v>100</v>
      </c>
      <c r="E6" s="2">
        <v>100</v>
      </c>
      <c r="F6" s="2">
        <v>100</v>
      </c>
      <c r="G6" s="2">
        <v>25</v>
      </c>
      <c r="H6" s="2">
        <v>25</v>
      </c>
      <c r="I6" s="2">
        <v>25</v>
      </c>
      <c r="J6" s="1"/>
      <c r="O6" s="3"/>
      <c r="P6" s="3"/>
    </row>
    <row r="7" spans="1:16">
      <c r="B7" s="2"/>
      <c r="C7" s="2">
        <v>3</v>
      </c>
      <c r="D7" s="2">
        <v>100</v>
      </c>
      <c r="E7" s="2">
        <v>100</v>
      </c>
      <c r="F7" s="2">
        <v>100</v>
      </c>
      <c r="G7" s="2">
        <v>25</v>
      </c>
      <c r="H7" s="2">
        <v>25</v>
      </c>
      <c r="I7" s="2">
        <v>25</v>
      </c>
      <c r="J7" s="1"/>
      <c r="O7" s="3"/>
    </row>
    <row r="8" spans="1:16">
      <c r="A8" t="s">
        <v>20</v>
      </c>
      <c r="B8" s="2" t="s">
        <v>3</v>
      </c>
      <c r="C8" s="2">
        <v>1</v>
      </c>
      <c r="D8" s="2">
        <v>100</v>
      </c>
      <c r="E8" s="2">
        <v>100</v>
      </c>
      <c r="F8" s="2">
        <v>100</v>
      </c>
      <c r="G8" s="2">
        <v>25</v>
      </c>
      <c r="H8" s="2">
        <v>25</v>
      </c>
      <c r="I8" s="2">
        <v>25</v>
      </c>
      <c r="J8" s="1"/>
    </row>
    <row r="9" spans="1:16">
      <c r="B9" s="2"/>
      <c r="C9" s="2">
        <v>2</v>
      </c>
      <c r="D9" s="2">
        <v>100</v>
      </c>
      <c r="E9" s="2">
        <v>100</v>
      </c>
      <c r="F9" s="2">
        <v>100</v>
      </c>
      <c r="G9" s="2">
        <v>25</v>
      </c>
      <c r="H9" s="2">
        <v>25</v>
      </c>
      <c r="I9" s="2">
        <v>25</v>
      </c>
      <c r="J9" s="1"/>
    </row>
    <row r="10" spans="1:16">
      <c r="B10" s="2"/>
      <c r="C10" s="2">
        <v>3</v>
      </c>
      <c r="D10" s="2">
        <v>100</v>
      </c>
      <c r="E10" s="2">
        <v>100</v>
      </c>
      <c r="F10" s="2">
        <v>100</v>
      </c>
      <c r="G10" s="2">
        <v>25</v>
      </c>
      <c r="H10" s="2">
        <v>25</v>
      </c>
      <c r="I10" s="2">
        <v>25</v>
      </c>
      <c r="J10" s="1"/>
    </row>
    <row r="11" spans="1:16">
      <c r="B11" s="2" t="s">
        <v>4</v>
      </c>
      <c r="C11" s="2">
        <v>1</v>
      </c>
      <c r="D11" s="2">
        <v>100</v>
      </c>
      <c r="E11" s="2">
        <v>100</v>
      </c>
      <c r="F11" s="2">
        <v>100</v>
      </c>
      <c r="G11" s="2">
        <v>25</v>
      </c>
      <c r="H11" s="2">
        <v>25</v>
      </c>
      <c r="I11" s="2">
        <v>25</v>
      </c>
      <c r="J11" s="1"/>
    </row>
    <row r="12" spans="1:16">
      <c r="B12" s="2"/>
      <c r="C12" s="2">
        <v>2</v>
      </c>
      <c r="D12" s="2">
        <v>100</v>
      </c>
      <c r="E12" s="2">
        <v>100</v>
      </c>
      <c r="F12" s="2">
        <v>100</v>
      </c>
      <c r="G12" s="2">
        <v>25</v>
      </c>
      <c r="H12" s="2">
        <v>25</v>
      </c>
      <c r="I12" s="2">
        <v>25</v>
      </c>
      <c r="J12" s="1"/>
    </row>
    <row r="13" spans="1:16">
      <c r="B13" s="2"/>
      <c r="C13" s="2">
        <v>3</v>
      </c>
      <c r="D13" s="2">
        <v>100</v>
      </c>
      <c r="E13" s="2">
        <v>100</v>
      </c>
      <c r="F13" s="2">
        <v>100</v>
      </c>
      <c r="G13" s="2">
        <v>25</v>
      </c>
      <c r="H13" s="2">
        <v>25</v>
      </c>
      <c r="I13" s="2">
        <v>25</v>
      </c>
      <c r="J13" s="1"/>
    </row>
    <row r="14" spans="1:16">
      <c r="A14" t="s">
        <v>6</v>
      </c>
      <c r="B14" s="2" t="s">
        <v>3</v>
      </c>
      <c r="C14" s="2">
        <v>1</v>
      </c>
      <c r="D14" s="2">
        <v>100</v>
      </c>
      <c r="E14" s="2">
        <v>100</v>
      </c>
      <c r="F14" s="2">
        <v>100</v>
      </c>
      <c r="G14" s="2">
        <v>25</v>
      </c>
      <c r="H14" s="2">
        <v>25</v>
      </c>
      <c r="I14" s="2">
        <v>25</v>
      </c>
      <c r="J14" s="1"/>
    </row>
    <row r="15" spans="1:16">
      <c r="B15" s="2"/>
      <c r="C15" s="2">
        <v>2</v>
      </c>
      <c r="D15" s="2">
        <v>100</v>
      </c>
      <c r="E15" s="2">
        <v>100</v>
      </c>
      <c r="F15" s="2">
        <v>100</v>
      </c>
      <c r="G15" s="2">
        <v>25</v>
      </c>
      <c r="H15" s="2">
        <v>25</v>
      </c>
      <c r="I15" s="2">
        <v>25</v>
      </c>
      <c r="J15" s="1"/>
    </row>
    <row r="16" spans="1:16">
      <c r="B16" s="2"/>
      <c r="C16" s="2">
        <v>3</v>
      </c>
      <c r="D16" s="2">
        <v>100</v>
      </c>
      <c r="E16" s="2">
        <v>100</v>
      </c>
      <c r="F16" s="2">
        <v>100</v>
      </c>
      <c r="G16" s="2">
        <v>25</v>
      </c>
      <c r="H16" s="2">
        <v>25</v>
      </c>
      <c r="I16" s="2">
        <v>25</v>
      </c>
      <c r="J16" s="1"/>
    </row>
    <row r="17" spans="1:20">
      <c r="B17" s="2" t="s">
        <v>4</v>
      </c>
      <c r="C17" s="2">
        <v>1</v>
      </c>
      <c r="D17" s="2">
        <v>100</v>
      </c>
      <c r="E17" s="2">
        <v>100</v>
      </c>
      <c r="F17" s="2">
        <v>100</v>
      </c>
      <c r="G17" s="2">
        <v>25</v>
      </c>
      <c r="H17" s="2">
        <v>25</v>
      </c>
      <c r="I17" s="2">
        <v>25</v>
      </c>
      <c r="J17" s="1"/>
      <c r="O17" s="3"/>
      <c r="P17" s="3"/>
    </row>
    <row r="18" spans="1:20">
      <c r="B18" s="2"/>
      <c r="C18" s="2">
        <v>2</v>
      </c>
      <c r="D18" s="2">
        <v>100</v>
      </c>
      <c r="E18" s="2">
        <v>100</v>
      </c>
      <c r="F18" s="2">
        <v>100</v>
      </c>
      <c r="G18" s="2">
        <v>25</v>
      </c>
      <c r="H18" s="2">
        <v>25</v>
      </c>
      <c r="I18" s="2">
        <v>25</v>
      </c>
      <c r="J18" s="1"/>
      <c r="O18" s="3"/>
      <c r="P18" s="3"/>
    </row>
    <row r="19" spans="1:20">
      <c r="B19" s="2"/>
      <c r="C19" s="2">
        <v>3</v>
      </c>
      <c r="D19" s="2">
        <v>100</v>
      </c>
      <c r="E19" s="2">
        <v>100</v>
      </c>
      <c r="F19" s="2">
        <v>100</v>
      </c>
      <c r="G19" s="2">
        <v>25</v>
      </c>
      <c r="H19" s="2">
        <v>25</v>
      </c>
      <c r="I19" s="2">
        <v>25</v>
      </c>
      <c r="J19" s="1"/>
      <c r="O19" s="3"/>
      <c r="P19" s="3"/>
    </row>
    <row r="20" spans="1:20">
      <c r="A20" t="s">
        <v>7</v>
      </c>
      <c r="B20" s="2" t="s">
        <v>8</v>
      </c>
      <c r="C20" s="2">
        <v>1</v>
      </c>
      <c r="D20" s="2">
        <v>100</v>
      </c>
      <c r="E20" s="2">
        <v>100</v>
      </c>
      <c r="F20" s="2">
        <v>100</v>
      </c>
      <c r="G20" s="2">
        <v>25</v>
      </c>
      <c r="H20" s="2">
        <v>25</v>
      </c>
      <c r="I20" s="2">
        <v>25</v>
      </c>
      <c r="J20" s="1"/>
      <c r="O20" s="3"/>
      <c r="P20" s="3"/>
    </row>
    <row r="21" spans="1:20">
      <c r="B21" s="2"/>
      <c r="C21" s="2">
        <v>2</v>
      </c>
      <c r="D21" s="2">
        <v>100</v>
      </c>
      <c r="E21" s="2">
        <v>100</v>
      </c>
      <c r="F21" s="2">
        <v>100</v>
      </c>
      <c r="G21" s="2">
        <v>25</v>
      </c>
      <c r="H21" s="2">
        <v>25</v>
      </c>
      <c r="I21" s="2">
        <v>25</v>
      </c>
      <c r="J21" s="1"/>
      <c r="O21" s="3"/>
      <c r="P21" s="3"/>
    </row>
    <row r="22" spans="1:20">
      <c r="B22" s="2"/>
      <c r="C22" s="2">
        <v>3</v>
      </c>
      <c r="D22" s="2">
        <v>100</v>
      </c>
      <c r="E22" s="2">
        <v>100</v>
      </c>
      <c r="F22" s="2">
        <v>100</v>
      </c>
      <c r="G22" s="2">
        <v>25</v>
      </c>
      <c r="H22" s="2">
        <v>25</v>
      </c>
      <c r="I22" s="2">
        <v>25</v>
      </c>
      <c r="J22" s="1"/>
    </row>
    <row r="23" spans="1:20">
      <c r="B23" s="2" t="s">
        <v>9</v>
      </c>
      <c r="C23" s="2">
        <v>1</v>
      </c>
      <c r="D23" s="2">
        <v>100</v>
      </c>
      <c r="E23" s="2">
        <v>100</v>
      </c>
      <c r="F23" s="2">
        <v>100</v>
      </c>
      <c r="G23" s="2">
        <v>25</v>
      </c>
      <c r="H23" s="2">
        <v>25</v>
      </c>
      <c r="I23" s="2">
        <v>25</v>
      </c>
      <c r="J23" s="1"/>
      <c r="R23" s="4"/>
      <c r="S23" s="4"/>
      <c r="T23" s="4"/>
    </row>
    <row r="24" spans="1:20">
      <c r="B24" s="2"/>
      <c r="C24" s="2">
        <v>2</v>
      </c>
      <c r="D24" s="2">
        <v>100</v>
      </c>
      <c r="E24" s="2">
        <v>100</v>
      </c>
      <c r="F24" s="2">
        <v>100</v>
      </c>
      <c r="G24" s="2">
        <v>25</v>
      </c>
      <c r="H24" s="2">
        <v>25</v>
      </c>
      <c r="I24" s="2">
        <v>25</v>
      </c>
      <c r="J24" s="1"/>
      <c r="R24" s="4"/>
      <c r="S24" s="4"/>
    </row>
    <row r="25" spans="1:20">
      <c r="B25" s="2"/>
      <c r="C25" s="2">
        <v>3</v>
      </c>
      <c r="D25" s="2">
        <v>100</v>
      </c>
      <c r="E25" s="2">
        <v>100</v>
      </c>
      <c r="F25" s="2">
        <v>100</v>
      </c>
      <c r="G25" s="2">
        <v>25</v>
      </c>
      <c r="H25" s="2">
        <v>25</v>
      </c>
      <c r="I25" s="2">
        <v>25</v>
      </c>
      <c r="J25" s="1"/>
      <c r="R25" s="4"/>
    </row>
    <row r="26" spans="1:20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  <c r="R26" s="4"/>
      <c r="S26" s="4"/>
      <c r="T26" s="4"/>
    </row>
    <row r="27" spans="1:20">
      <c r="A27" t="s">
        <v>5</v>
      </c>
      <c r="B27" s="2" t="s">
        <v>3</v>
      </c>
      <c r="C27" s="2">
        <v>1</v>
      </c>
      <c r="D27" s="2">
        <v>100</v>
      </c>
      <c r="E27" s="2">
        <v>100</v>
      </c>
      <c r="F27" s="2">
        <v>100</v>
      </c>
      <c r="G27" s="2">
        <v>25</v>
      </c>
      <c r="H27" s="2">
        <v>25</v>
      </c>
      <c r="I27" s="2">
        <v>25</v>
      </c>
      <c r="J27" s="1"/>
      <c r="R27" s="4"/>
      <c r="S27" s="4"/>
      <c r="T27" s="4"/>
    </row>
    <row r="28" spans="1:20">
      <c r="B28" s="2"/>
      <c r="C28" s="2">
        <v>2</v>
      </c>
      <c r="D28" s="2">
        <v>100</v>
      </c>
      <c r="E28" s="2">
        <v>100</v>
      </c>
      <c r="F28" s="2">
        <v>100</v>
      </c>
      <c r="G28" s="2">
        <v>25</v>
      </c>
      <c r="H28" s="2">
        <v>25</v>
      </c>
      <c r="I28" s="2">
        <v>25</v>
      </c>
      <c r="J28" s="1"/>
      <c r="R28" s="4"/>
      <c r="S28" s="4"/>
      <c r="T28" s="4"/>
    </row>
    <row r="29" spans="1:20">
      <c r="B29" s="2"/>
      <c r="C29" s="2">
        <v>3</v>
      </c>
      <c r="D29" s="2">
        <v>100</v>
      </c>
      <c r="E29" s="2">
        <v>100</v>
      </c>
      <c r="F29" s="2">
        <v>100</v>
      </c>
      <c r="G29" s="2">
        <v>25</v>
      </c>
      <c r="H29" s="2">
        <v>25</v>
      </c>
      <c r="I29" s="2">
        <v>25</v>
      </c>
      <c r="J29" s="1"/>
      <c r="R29" s="4"/>
      <c r="S29" s="4"/>
      <c r="T29" s="4"/>
    </row>
    <row r="30" spans="1:20">
      <c r="B30" s="2" t="s">
        <v>4</v>
      </c>
      <c r="C30" s="2">
        <v>1</v>
      </c>
      <c r="D30" s="2">
        <v>100</v>
      </c>
      <c r="E30" s="2">
        <v>100</v>
      </c>
      <c r="F30" s="2">
        <v>100</v>
      </c>
      <c r="G30" s="2">
        <v>25</v>
      </c>
      <c r="H30" s="2">
        <v>25</v>
      </c>
      <c r="I30" s="2">
        <v>25</v>
      </c>
      <c r="J30" s="1"/>
      <c r="R30" s="4"/>
      <c r="S30" s="4"/>
      <c r="T30" s="4"/>
    </row>
    <row r="31" spans="1:20">
      <c r="B31" s="2"/>
      <c r="C31" s="2">
        <v>2</v>
      </c>
      <c r="D31" s="2">
        <v>100</v>
      </c>
      <c r="E31" s="2">
        <v>100</v>
      </c>
      <c r="F31" s="2">
        <v>100</v>
      </c>
      <c r="G31" s="2">
        <v>25</v>
      </c>
      <c r="H31" s="2">
        <v>25</v>
      </c>
      <c r="I31" s="2">
        <v>25</v>
      </c>
      <c r="J31" s="1"/>
      <c r="R31" s="2"/>
      <c r="S31" s="2"/>
      <c r="T31" s="2"/>
    </row>
    <row r="32" spans="1:20">
      <c r="B32" s="2"/>
      <c r="C32" s="2">
        <v>3</v>
      </c>
      <c r="D32" s="2">
        <v>100</v>
      </c>
      <c r="E32" s="2">
        <v>100</v>
      </c>
      <c r="F32" s="2">
        <v>100</v>
      </c>
      <c r="G32" s="2">
        <v>25</v>
      </c>
      <c r="H32" s="2">
        <v>25</v>
      </c>
      <c r="I32" s="2">
        <v>25</v>
      </c>
      <c r="J32" s="1"/>
      <c r="O32" s="3"/>
      <c r="P32" s="3"/>
    </row>
    <row r="33" spans="1:20">
      <c r="A33" t="s">
        <v>20</v>
      </c>
      <c r="B33" s="2" t="s">
        <v>3</v>
      </c>
      <c r="C33" s="2">
        <v>1</v>
      </c>
      <c r="D33" s="2">
        <v>100</v>
      </c>
      <c r="E33" s="2">
        <v>100</v>
      </c>
      <c r="F33" s="2">
        <v>100</v>
      </c>
      <c r="G33" s="2">
        <v>25</v>
      </c>
      <c r="H33" s="2">
        <v>25</v>
      </c>
      <c r="I33" s="2">
        <v>25</v>
      </c>
      <c r="J33" s="1"/>
      <c r="O33" s="3"/>
      <c r="P33" s="3"/>
    </row>
    <row r="34" spans="1:20">
      <c r="B34" s="2"/>
      <c r="C34" s="2">
        <v>2</v>
      </c>
      <c r="D34" s="2">
        <v>100</v>
      </c>
      <c r="E34" s="2">
        <v>100</v>
      </c>
      <c r="F34" s="2">
        <v>100</v>
      </c>
      <c r="G34" s="2">
        <v>25</v>
      </c>
      <c r="H34" s="2">
        <v>25</v>
      </c>
      <c r="I34" s="2">
        <v>25</v>
      </c>
      <c r="J34" s="1"/>
      <c r="O34" s="3"/>
      <c r="P34" s="3"/>
    </row>
    <row r="35" spans="1:20">
      <c r="B35" s="2"/>
      <c r="C35" s="2">
        <v>3</v>
      </c>
      <c r="D35" s="2">
        <v>100</v>
      </c>
      <c r="E35" s="2">
        <v>100</v>
      </c>
      <c r="F35" s="2">
        <v>100</v>
      </c>
      <c r="G35" s="2">
        <v>25</v>
      </c>
      <c r="H35" s="2">
        <v>25</v>
      </c>
      <c r="I35" s="2">
        <v>25</v>
      </c>
      <c r="J35" s="1"/>
      <c r="O35" s="3"/>
      <c r="P35" s="3"/>
    </row>
    <row r="36" spans="1:20">
      <c r="B36" s="2" t="s">
        <v>4</v>
      </c>
      <c r="C36" s="2">
        <v>1</v>
      </c>
      <c r="D36" s="2">
        <v>100</v>
      </c>
      <c r="E36" s="2">
        <v>100</v>
      </c>
      <c r="F36" s="2">
        <v>100</v>
      </c>
      <c r="G36" s="2">
        <v>25</v>
      </c>
      <c r="H36" s="2">
        <v>25</v>
      </c>
      <c r="I36" s="2">
        <v>25</v>
      </c>
      <c r="J36" s="1"/>
      <c r="O36" s="3"/>
      <c r="P36" s="3"/>
    </row>
    <row r="37" spans="1:20">
      <c r="B37" s="2"/>
      <c r="C37" s="2">
        <v>2</v>
      </c>
      <c r="D37" s="2">
        <v>100</v>
      </c>
      <c r="E37" s="2">
        <v>100</v>
      </c>
      <c r="F37" s="2">
        <v>100</v>
      </c>
      <c r="G37" s="2">
        <v>25</v>
      </c>
      <c r="H37" s="2">
        <v>25</v>
      </c>
      <c r="I37" s="2">
        <v>25</v>
      </c>
      <c r="J37" s="1"/>
    </row>
    <row r="38" spans="1:20">
      <c r="B38" s="2"/>
      <c r="C38" s="2">
        <v>3</v>
      </c>
      <c r="D38" s="2">
        <v>100</v>
      </c>
      <c r="E38" s="2">
        <v>100</v>
      </c>
      <c r="F38" s="2">
        <v>100</v>
      </c>
      <c r="G38" s="2">
        <v>25</v>
      </c>
      <c r="H38" s="2">
        <v>25</v>
      </c>
      <c r="I38" s="2">
        <v>25</v>
      </c>
      <c r="J38" s="1"/>
      <c r="R38" s="2"/>
      <c r="S38" s="2"/>
      <c r="T38" s="2"/>
    </row>
    <row r="39" spans="1:20">
      <c r="A39" t="s">
        <v>6</v>
      </c>
      <c r="B39" s="2" t="s">
        <v>3</v>
      </c>
      <c r="C39" s="2">
        <v>1</v>
      </c>
      <c r="D39" s="2">
        <v>100</v>
      </c>
      <c r="E39" s="2">
        <v>100</v>
      </c>
      <c r="F39" s="2">
        <v>100</v>
      </c>
      <c r="G39" s="2">
        <v>25</v>
      </c>
      <c r="H39" s="2">
        <v>25</v>
      </c>
      <c r="I39" s="2">
        <v>25</v>
      </c>
      <c r="J39" s="1"/>
      <c r="R39" s="2"/>
      <c r="S39" s="2"/>
      <c r="T39" s="2"/>
    </row>
    <row r="40" spans="1:20">
      <c r="B40" s="2"/>
      <c r="C40" s="2">
        <v>2</v>
      </c>
      <c r="D40" s="2">
        <v>100</v>
      </c>
      <c r="E40" s="2">
        <v>100</v>
      </c>
      <c r="F40" s="2">
        <v>100</v>
      </c>
      <c r="G40" s="2">
        <v>25</v>
      </c>
      <c r="H40" s="2">
        <v>25</v>
      </c>
      <c r="I40" s="2">
        <v>25</v>
      </c>
      <c r="J40" s="1"/>
      <c r="R40" s="2"/>
      <c r="S40" s="2"/>
      <c r="T40" s="2"/>
    </row>
    <row r="41" spans="1:20">
      <c r="B41" s="2"/>
      <c r="C41" s="2">
        <v>3</v>
      </c>
      <c r="D41" s="2">
        <v>100</v>
      </c>
      <c r="E41" s="2">
        <v>100</v>
      </c>
      <c r="F41" s="2">
        <v>100</v>
      </c>
      <c r="G41" s="2">
        <v>25</v>
      </c>
      <c r="H41" s="2">
        <v>25</v>
      </c>
      <c r="I41" s="2">
        <v>25</v>
      </c>
      <c r="J41" s="1"/>
    </row>
    <row r="42" spans="1:20">
      <c r="B42" s="2" t="s">
        <v>4</v>
      </c>
      <c r="C42" s="2">
        <v>1</v>
      </c>
      <c r="D42" s="2">
        <v>100</v>
      </c>
      <c r="E42" s="2">
        <v>100</v>
      </c>
      <c r="F42" s="2">
        <v>100</v>
      </c>
      <c r="G42" s="2">
        <v>25</v>
      </c>
      <c r="H42" s="2">
        <v>25</v>
      </c>
      <c r="I42" s="2">
        <v>25</v>
      </c>
      <c r="J42" s="1"/>
    </row>
    <row r="43" spans="1:20">
      <c r="B43" s="2"/>
      <c r="C43" s="2">
        <v>2</v>
      </c>
      <c r="D43" s="2">
        <v>100</v>
      </c>
      <c r="E43" s="2">
        <v>100</v>
      </c>
      <c r="F43" s="2">
        <v>100</v>
      </c>
      <c r="G43" s="2">
        <v>25</v>
      </c>
      <c r="H43" s="2">
        <v>25</v>
      </c>
      <c r="I43" s="2">
        <v>25</v>
      </c>
      <c r="J43" s="1"/>
    </row>
    <row r="44" spans="1:20">
      <c r="B44" s="2"/>
      <c r="C44" s="2">
        <v>3</v>
      </c>
      <c r="D44" s="2">
        <v>100</v>
      </c>
      <c r="E44" s="2">
        <v>100</v>
      </c>
      <c r="F44" s="2">
        <v>100</v>
      </c>
      <c r="G44" s="2">
        <v>25</v>
      </c>
      <c r="H44" s="2">
        <v>25</v>
      </c>
      <c r="I44" s="2">
        <v>25</v>
      </c>
      <c r="J44" s="1"/>
    </row>
    <row r="45" spans="1:20">
      <c r="A45" t="s">
        <v>7</v>
      </c>
      <c r="B45" s="2" t="s">
        <v>8</v>
      </c>
      <c r="C45" s="2">
        <v>1</v>
      </c>
      <c r="D45" s="2">
        <v>100</v>
      </c>
      <c r="E45" s="2">
        <v>100</v>
      </c>
      <c r="F45" s="2">
        <v>100</v>
      </c>
      <c r="G45" s="2">
        <v>25</v>
      </c>
      <c r="H45" s="2">
        <v>25</v>
      </c>
      <c r="I45" s="2">
        <v>25</v>
      </c>
      <c r="J45" s="1"/>
    </row>
    <row r="46" spans="1:20">
      <c r="B46" s="2"/>
      <c r="C46" s="2">
        <v>2</v>
      </c>
      <c r="D46" s="2">
        <v>100</v>
      </c>
      <c r="E46" s="2">
        <v>100</v>
      </c>
      <c r="F46" s="2">
        <v>100</v>
      </c>
      <c r="G46" s="2">
        <v>25</v>
      </c>
      <c r="H46" s="2">
        <v>25</v>
      </c>
      <c r="I46" s="2">
        <v>25</v>
      </c>
      <c r="J46" s="1"/>
    </row>
    <row r="47" spans="1:20">
      <c r="B47" s="2"/>
      <c r="C47" s="2">
        <v>3</v>
      </c>
      <c r="D47" s="2">
        <v>100</v>
      </c>
      <c r="E47" s="2">
        <v>100</v>
      </c>
      <c r="F47" s="2">
        <v>100</v>
      </c>
      <c r="G47" s="2">
        <v>25</v>
      </c>
      <c r="H47" s="2">
        <v>25</v>
      </c>
      <c r="I47" s="2">
        <v>25</v>
      </c>
    </row>
    <row r="48" spans="1:20">
      <c r="B48" s="2" t="s">
        <v>9</v>
      </c>
      <c r="C48" s="2">
        <v>1</v>
      </c>
      <c r="D48" s="2">
        <v>100</v>
      </c>
      <c r="E48" s="2">
        <v>100</v>
      </c>
      <c r="F48" s="2">
        <v>100</v>
      </c>
      <c r="G48" s="2">
        <v>25</v>
      </c>
      <c r="H48" s="2">
        <v>25</v>
      </c>
      <c r="I48" s="2">
        <v>25</v>
      </c>
    </row>
    <row r="49" spans="2:9">
      <c r="B49" s="2"/>
      <c r="C49" s="2">
        <v>2</v>
      </c>
      <c r="D49" s="2">
        <v>100</v>
      </c>
      <c r="E49" s="2">
        <v>100</v>
      </c>
      <c r="F49" s="2">
        <v>100</v>
      </c>
      <c r="G49" s="2">
        <v>25</v>
      </c>
      <c r="H49" s="2">
        <v>25</v>
      </c>
      <c r="I49" s="2">
        <v>25</v>
      </c>
    </row>
    <row r="50" spans="2:9">
      <c r="B50" s="2"/>
      <c r="C50" s="2">
        <v>3</v>
      </c>
      <c r="D50" s="2">
        <v>100</v>
      </c>
      <c r="E50" s="2">
        <v>100</v>
      </c>
      <c r="F50" s="2">
        <v>100</v>
      </c>
      <c r="G50" s="2">
        <v>25</v>
      </c>
      <c r="H50" s="2">
        <v>25</v>
      </c>
      <c r="I50" s="2">
        <v>25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D00-F0D8-2E43-933A-B45FA3D9A2CF}">
  <dimension ref="A1:T50"/>
  <sheetViews>
    <sheetView zoomScale="112" zoomScaleNormal="140" workbookViewId="0">
      <selection activeCell="M45" sqref="M45:M47"/>
    </sheetView>
  </sheetViews>
  <sheetFormatPr baseColWidth="10" defaultColWidth="11" defaultRowHeight="16"/>
  <cols>
    <col min="2" max="2" width="12.6640625" bestFit="1" customWidth="1"/>
    <col min="3" max="3" width="12.5" bestFit="1" customWidth="1"/>
    <col min="13" max="13" width="16.83203125" bestFit="1" customWidth="1"/>
  </cols>
  <sheetData>
    <row r="1" spans="1:16">
      <c r="A1" t="s">
        <v>10</v>
      </c>
      <c r="B1" s="2"/>
      <c r="C1" s="2" t="s">
        <v>0</v>
      </c>
      <c r="D1" s="14" t="s">
        <v>13</v>
      </c>
      <c r="E1" s="14"/>
      <c r="F1" s="14"/>
      <c r="G1" s="14" t="s">
        <v>12</v>
      </c>
      <c r="H1" s="14"/>
      <c r="I1" s="14"/>
      <c r="J1" s="14" t="s">
        <v>17</v>
      </c>
      <c r="K1" s="14"/>
      <c r="L1" s="14"/>
      <c r="M1" t="s">
        <v>14</v>
      </c>
    </row>
    <row r="2" spans="1:16" s="5" customFormat="1">
      <c r="A2" s="5" t="s">
        <v>5</v>
      </c>
      <c r="B2" s="6" t="s">
        <v>3</v>
      </c>
      <c r="C2" s="6">
        <v>1</v>
      </c>
      <c r="D2" s="7">
        <v>26</v>
      </c>
      <c r="E2" s="6">
        <v>37</v>
      </c>
      <c r="F2" s="6">
        <v>42</v>
      </c>
      <c r="G2" s="5">
        <f>J2/2</f>
        <v>8</v>
      </c>
      <c r="H2" s="5">
        <f t="shared" ref="H2:I2" si="0">K2/2</f>
        <v>9.5</v>
      </c>
      <c r="I2" s="5">
        <f t="shared" si="0"/>
        <v>10</v>
      </c>
      <c r="J2" s="6">
        <v>16</v>
      </c>
      <c r="K2" s="6">
        <v>19</v>
      </c>
      <c r="L2" s="6">
        <v>20</v>
      </c>
      <c r="M2" s="5" t="s">
        <v>15</v>
      </c>
      <c r="O2" s="8"/>
      <c r="P2" s="8"/>
    </row>
    <row r="3" spans="1:16" s="5" customFormat="1">
      <c r="B3" s="6"/>
      <c r="C3" s="6">
        <v>2</v>
      </c>
      <c r="D3" s="7">
        <v>42</v>
      </c>
      <c r="E3" s="5">
        <v>67</v>
      </c>
      <c r="F3" s="5">
        <v>47</v>
      </c>
      <c r="G3" s="5">
        <f t="shared" ref="G3:G4" si="1">J3/2</f>
        <v>8.5</v>
      </c>
      <c r="H3" s="5">
        <f t="shared" ref="H3:H4" si="2">K3/2</f>
        <v>13</v>
      </c>
      <c r="I3" s="5">
        <f t="shared" ref="I3:I4" si="3">L3/2</f>
        <v>9</v>
      </c>
      <c r="J3" s="6">
        <v>17</v>
      </c>
      <c r="K3" s="6">
        <v>26</v>
      </c>
      <c r="L3" s="6">
        <v>18</v>
      </c>
      <c r="M3" s="5" t="s">
        <v>16</v>
      </c>
      <c r="O3" s="8"/>
      <c r="P3" s="8"/>
    </row>
    <row r="4" spans="1:16" s="5" customFormat="1">
      <c r="B4" s="6"/>
      <c r="C4" s="6">
        <v>3</v>
      </c>
      <c r="D4" s="7">
        <v>13</v>
      </c>
      <c r="E4" s="5">
        <v>17</v>
      </c>
      <c r="F4" s="5">
        <v>9</v>
      </c>
      <c r="G4" s="5">
        <f t="shared" si="1"/>
        <v>3.5</v>
      </c>
      <c r="H4" s="5">
        <f t="shared" si="2"/>
        <v>2</v>
      </c>
      <c r="I4" s="5">
        <f t="shared" si="3"/>
        <v>3</v>
      </c>
      <c r="J4" s="6">
        <v>7</v>
      </c>
      <c r="K4" s="6">
        <v>4</v>
      </c>
      <c r="L4" s="6">
        <v>6</v>
      </c>
      <c r="O4" s="8"/>
      <c r="P4" s="8"/>
    </row>
    <row r="5" spans="1:16">
      <c r="B5" s="2" t="s">
        <v>18</v>
      </c>
      <c r="C5" s="2">
        <v>1</v>
      </c>
      <c r="D5" s="2">
        <v>26</v>
      </c>
      <c r="E5" s="2">
        <v>37</v>
      </c>
      <c r="F5" s="2">
        <v>42</v>
      </c>
      <c r="G5" s="2">
        <v>8</v>
      </c>
      <c r="H5" s="2">
        <v>9.5</v>
      </c>
      <c r="I5" s="2">
        <v>10</v>
      </c>
      <c r="J5" s="1"/>
      <c r="O5" s="3"/>
      <c r="P5" s="3"/>
    </row>
    <row r="6" spans="1:16">
      <c r="B6" s="2"/>
      <c r="C6" s="2">
        <v>2</v>
      </c>
      <c r="D6" s="2">
        <v>42</v>
      </c>
      <c r="E6" s="2">
        <v>67</v>
      </c>
      <c r="F6" s="2">
        <v>47</v>
      </c>
      <c r="G6" s="2">
        <v>8.5</v>
      </c>
      <c r="H6" s="2">
        <v>13</v>
      </c>
      <c r="I6" s="2">
        <v>9</v>
      </c>
      <c r="J6" s="1"/>
      <c r="O6" s="3"/>
      <c r="P6" s="3"/>
    </row>
    <row r="7" spans="1:16">
      <c r="B7" s="2"/>
      <c r="C7" s="2">
        <v>3</v>
      </c>
      <c r="D7" s="2">
        <v>13</v>
      </c>
      <c r="E7" s="2">
        <v>17</v>
      </c>
      <c r="F7" s="2">
        <v>9</v>
      </c>
      <c r="G7" s="2">
        <v>3.5</v>
      </c>
      <c r="H7" s="2">
        <v>2</v>
      </c>
      <c r="I7" s="2">
        <v>3</v>
      </c>
      <c r="J7" s="1"/>
      <c r="O7" s="3"/>
    </row>
    <row r="8" spans="1:16" s="5" customFormat="1">
      <c r="A8" s="5" t="s">
        <v>20</v>
      </c>
      <c r="B8" s="6" t="s">
        <v>3</v>
      </c>
      <c r="C8" s="6">
        <v>1</v>
      </c>
      <c r="D8" s="6">
        <v>17</v>
      </c>
      <c r="E8" s="6">
        <v>24</v>
      </c>
      <c r="F8" s="6">
        <v>31</v>
      </c>
      <c r="G8" s="5">
        <f>J8/2</f>
        <v>3.5</v>
      </c>
      <c r="H8" s="5">
        <f t="shared" ref="H8:I8" si="4">K8/2</f>
        <v>3</v>
      </c>
      <c r="I8" s="5">
        <f t="shared" si="4"/>
        <v>2</v>
      </c>
      <c r="J8" s="6">
        <v>7</v>
      </c>
      <c r="K8" s="6">
        <v>6</v>
      </c>
      <c r="L8" s="6">
        <v>4</v>
      </c>
      <c r="M8" s="5" t="s">
        <v>15</v>
      </c>
    </row>
    <row r="9" spans="1:16" s="5" customFormat="1">
      <c r="B9" s="6"/>
      <c r="C9" s="6">
        <v>2</v>
      </c>
      <c r="D9" s="6">
        <v>44</v>
      </c>
      <c r="E9" s="6">
        <v>45</v>
      </c>
      <c r="F9" s="6">
        <v>46</v>
      </c>
      <c r="G9" s="5">
        <f t="shared" ref="G9:G10" si="5">J9/2</f>
        <v>13.5</v>
      </c>
      <c r="H9" s="5">
        <f t="shared" ref="H9:H10" si="6">K9/2</f>
        <v>7.5</v>
      </c>
      <c r="I9" s="5">
        <f t="shared" ref="I9:I10" si="7">L9/2</f>
        <v>11</v>
      </c>
      <c r="J9" s="6">
        <v>27</v>
      </c>
      <c r="K9" s="6">
        <v>15</v>
      </c>
      <c r="L9" s="6">
        <v>22</v>
      </c>
      <c r="M9" s="5" t="s">
        <v>16</v>
      </c>
    </row>
    <row r="10" spans="1:16" s="5" customFormat="1">
      <c r="B10" s="6"/>
      <c r="C10" s="6">
        <v>3</v>
      </c>
      <c r="D10" s="6">
        <v>32</v>
      </c>
      <c r="E10" s="6">
        <v>41</v>
      </c>
      <c r="F10" s="6">
        <v>39</v>
      </c>
      <c r="G10" s="5">
        <f t="shared" si="5"/>
        <v>9.5</v>
      </c>
      <c r="H10" s="5">
        <f t="shared" si="6"/>
        <v>5</v>
      </c>
      <c r="I10" s="5">
        <f t="shared" si="7"/>
        <v>8.5</v>
      </c>
      <c r="J10" s="6">
        <v>19</v>
      </c>
      <c r="K10" s="6">
        <v>10</v>
      </c>
      <c r="L10" s="6">
        <v>17</v>
      </c>
    </row>
    <row r="11" spans="1:16">
      <c r="B11" s="2" t="s">
        <v>18</v>
      </c>
      <c r="C11" s="2">
        <v>1</v>
      </c>
      <c r="D11">
        <v>17</v>
      </c>
      <c r="E11">
        <v>24</v>
      </c>
      <c r="F11">
        <v>31</v>
      </c>
      <c r="G11">
        <v>3.5</v>
      </c>
      <c r="H11">
        <v>3</v>
      </c>
      <c r="I11">
        <v>2</v>
      </c>
    </row>
    <row r="12" spans="1:16">
      <c r="B12" s="2"/>
      <c r="C12" s="2">
        <v>2</v>
      </c>
      <c r="D12">
        <v>44</v>
      </c>
      <c r="E12">
        <v>45</v>
      </c>
      <c r="F12">
        <v>46</v>
      </c>
      <c r="G12">
        <v>13.5</v>
      </c>
      <c r="H12">
        <v>7.5</v>
      </c>
      <c r="I12">
        <v>11</v>
      </c>
    </row>
    <row r="13" spans="1:16">
      <c r="B13" s="2"/>
      <c r="C13" s="2">
        <v>3</v>
      </c>
      <c r="D13">
        <v>32</v>
      </c>
      <c r="E13">
        <v>41</v>
      </c>
      <c r="F13">
        <v>39</v>
      </c>
      <c r="G13">
        <v>9.5</v>
      </c>
      <c r="H13">
        <v>5</v>
      </c>
      <c r="I13">
        <v>8.5</v>
      </c>
    </row>
    <row r="14" spans="1:16" s="5" customFormat="1">
      <c r="A14" s="5" t="s">
        <v>6</v>
      </c>
      <c r="B14" s="6" t="s">
        <v>3</v>
      </c>
      <c r="C14" s="6">
        <v>1</v>
      </c>
      <c r="D14" s="6">
        <v>14</v>
      </c>
      <c r="E14" s="6">
        <v>12</v>
      </c>
      <c r="F14" s="6">
        <v>12</v>
      </c>
      <c r="G14" s="6">
        <f>J14/2</f>
        <v>0.5</v>
      </c>
      <c r="H14" s="6">
        <f t="shared" ref="H14:I14" si="8">K14/2</f>
        <v>1</v>
      </c>
      <c r="I14" s="6">
        <f t="shared" si="8"/>
        <v>1</v>
      </c>
      <c r="J14" s="9">
        <v>1</v>
      </c>
      <c r="K14" s="5">
        <v>2</v>
      </c>
      <c r="L14" s="5">
        <v>2</v>
      </c>
      <c r="M14" s="5" t="s">
        <v>15</v>
      </c>
    </row>
    <row r="15" spans="1:16" s="5" customFormat="1">
      <c r="B15" s="6"/>
      <c r="C15" s="6">
        <v>2</v>
      </c>
      <c r="D15" s="6">
        <v>16</v>
      </c>
      <c r="E15" s="6">
        <v>21</v>
      </c>
      <c r="F15" s="6">
        <v>13</v>
      </c>
      <c r="G15" s="6">
        <f t="shared" ref="G15:G16" si="9">J15/2</f>
        <v>0.5</v>
      </c>
      <c r="H15" s="6">
        <f t="shared" ref="H15:H16" si="10">K15/2</f>
        <v>2</v>
      </c>
      <c r="I15" s="6">
        <f t="shared" ref="I15:I16" si="11">L15/2</f>
        <v>1</v>
      </c>
      <c r="J15" s="9">
        <v>1</v>
      </c>
      <c r="K15" s="5">
        <v>4</v>
      </c>
      <c r="L15" s="5">
        <v>2</v>
      </c>
      <c r="M15" s="5" t="s">
        <v>16</v>
      </c>
    </row>
    <row r="16" spans="1:16" s="5" customFormat="1">
      <c r="B16" s="6"/>
      <c r="C16" s="6">
        <v>3</v>
      </c>
      <c r="D16" s="6">
        <v>24</v>
      </c>
      <c r="E16" s="6">
        <v>20</v>
      </c>
      <c r="F16" s="6">
        <v>21</v>
      </c>
      <c r="G16" s="6">
        <f t="shared" si="9"/>
        <v>1.5</v>
      </c>
      <c r="H16" s="6">
        <f t="shared" si="10"/>
        <v>1.5</v>
      </c>
      <c r="I16" s="6">
        <f t="shared" si="11"/>
        <v>1</v>
      </c>
      <c r="J16" s="9">
        <v>3</v>
      </c>
      <c r="K16" s="5">
        <v>3</v>
      </c>
      <c r="L16" s="5">
        <v>2</v>
      </c>
    </row>
    <row r="17" spans="1:20">
      <c r="B17" s="2" t="s">
        <v>18</v>
      </c>
      <c r="C17" s="2">
        <v>1</v>
      </c>
      <c r="D17" s="2">
        <v>14</v>
      </c>
      <c r="E17" s="2">
        <v>12</v>
      </c>
      <c r="F17" s="2">
        <v>12</v>
      </c>
      <c r="G17" s="2">
        <v>0.5</v>
      </c>
      <c r="H17" s="2">
        <v>1</v>
      </c>
      <c r="I17" s="2">
        <v>1</v>
      </c>
      <c r="J17" s="1"/>
      <c r="O17" s="3"/>
      <c r="P17" s="3"/>
    </row>
    <row r="18" spans="1:20">
      <c r="B18" s="2"/>
      <c r="C18" s="2">
        <v>2</v>
      </c>
      <c r="D18" s="2">
        <v>16</v>
      </c>
      <c r="E18" s="2">
        <v>21</v>
      </c>
      <c r="F18" s="2">
        <v>13</v>
      </c>
      <c r="G18" s="2">
        <v>0.5</v>
      </c>
      <c r="H18" s="2">
        <v>2</v>
      </c>
      <c r="I18" s="2">
        <v>1</v>
      </c>
      <c r="J18" s="1"/>
      <c r="O18" s="3"/>
      <c r="P18" s="3"/>
    </row>
    <row r="19" spans="1:20">
      <c r="B19" s="2"/>
      <c r="C19" s="2">
        <v>3</v>
      </c>
      <c r="D19" s="2">
        <v>24</v>
      </c>
      <c r="E19" s="2">
        <v>20</v>
      </c>
      <c r="F19" s="2">
        <v>21</v>
      </c>
      <c r="G19" s="2">
        <v>1.5</v>
      </c>
      <c r="H19" s="2">
        <v>1.5</v>
      </c>
      <c r="I19" s="2">
        <v>1</v>
      </c>
      <c r="J19" s="1"/>
      <c r="O19" s="3"/>
      <c r="P19" s="3"/>
    </row>
    <row r="20" spans="1:20" s="5" customFormat="1">
      <c r="A20" s="5" t="s">
        <v>7</v>
      </c>
      <c r="B20" s="6" t="s">
        <v>8</v>
      </c>
      <c r="C20" s="6">
        <v>1</v>
      </c>
      <c r="D20" s="6">
        <v>53</v>
      </c>
      <c r="E20" s="6">
        <v>63</v>
      </c>
      <c r="F20" s="6">
        <v>69</v>
      </c>
      <c r="G20" s="5">
        <f>J20/2</f>
        <v>17</v>
      </c>
      <c r="H20" s="5">
        <f t="shared" ref="H20:I20" si="12">K20/2</f>
        <v>16</v>
      </c>
      <c r="I20" s="5">
        <f t="shared" si="12"/>
        <v>14</v>
      </c>
      <c r="J20" s="6">
        <v>34</v>
      </c>
      <c r="K20" s="6">
        <v>32</v>
      </c>
      <c r="L20" s="6">
        <v>28</v>
      </c>
      <c r="M20" s="5" t="s">
        <v>15</v>
      </c>
      <c r="O20" s="8"/>
      <c r="P20" s="8"/>
    </row>
    <row r="21" spans="1:20" s="5" customFormat="1">
      <c r="B21" s="6"/>
      <c r="C21" s="6">
        <v>2</v>
      </c>
      <c r="D21" s="6">
        <v>47</v>
      </c>
      <c r="E21" s="6">
        <v>51</v>
      </c>
      <c r="F21" s="6">
        <v>65</v>
      </c>
      <c r="G21" s="5">
        <f t="shared" ref="G21:G22" si="13">J21/2</f>
        <v>14.5</v>
      </c>
      <c r="H21" s="5">
        <f t="shared" ref="H21:H22" si="14">K21/2</f>
        <v>9</v>
      </c>
      <c r="I21" s="5">
        <f t="shared" ref="I21:I22" si="15">L21/2</f>
        <v>13.5</v>
      </c>
      <c r="J21" s="6">
        <v>29</v>
      </c>
      <c r="K21" s="6">
        <v>18</v>
      </c>
      <c r="L21" s="6">
        <v>27</v>
      </c>
      <c r="M21" s="5" t="s">
        <v>16</v>
      </c>
      <c r="O21" s="8"/>
      <c r="P21" s="8"/>
    </row>
    <row r="22" spans="1:20" s="5" customFormat="1">
      <c r="B22" s="6"/>
      <c r="C22" s="6">
        <v>3</v>
      </c>
      <c r="D22" s="6">
        <v>61</v>
      </c>
      <c r="E22" s="6">
        <v>63</v>
      </c>
      <c r="F22" s="6">
        <v>80</v>
      </c>
      <c r="G22" s="5">
        <f t="shared" si="13"/>
        <v>15</v>
      </c>
      <c r="H22" s="5">
        <f t="shared" si="14"/>
        <v>19.5</v>
      </c>
      <c r="I22" s="5">
        <f t="shared" si="15"/>
        <v>17</v>
      </c>
      <c r="J22" s="6">
        <v>30</v>
      </c>
      <c r="K22" s="6">
        <v>39</v>
      </c>
      <c r="L22" s="6">
        <v>34</v>
      </c>
    </row>
    <row r="23" spans="1:20">
      <c r="B23" s="2" t="s">
        <v>18</v>
      </c>
      <c r="C23" s="2">
        <v>1</v>
      </c>
      <c r="D23" s="2">
        <v>53</v>
      </c>
      <c r="E23" s="2">
        <v>63</v>
      </c>
      <c r="F23" s="2">
        <v>69</v>
      </c>
      <c r="G23" s="2">
        <v>17</v>
      </c>
      <c r="H23" s="2">
        <v>16</v>
      </c>
      <c r="I23" s="2">
        <v>14</v>
      </c>
      <c r="J23" s="1"/>
      <c r="R23" s="4"/>
      <c r="S23" s="4"/>
      <c r="T23" s="4"/>
    </row>
    <row r="24" spans="1:20">
      <c r="B24" s="2"/>
      <c r="C24" s="2">
        <v>2</v>
      </c>
      <c r="D24" s="2">
        <v>47</v>
      </c>
      <c r="E24" s="2">
        <v>51</v>
      </c>
      <c r="F24" s="2">
        <v>65</v>
      </c>
      <c r="G24" s="2">
        <v>14.5</v>
      </c>
      <c r="H24" s="2">
        <v>9</v>
      </c>
      <c r="I24" s="2">
        <v>13.5</v>
      </c>
      <c r="J24" s="1"/>
      <c r="R24" s="4"/>
      <c r="S24" s="4"/>
    </row>
    <row r="25" spans="1:20">
      <c r="B25" s="2"/>
      <c r="C25" s="2">
        <v>3</v>
      </c>
      <c r="D25" s="2">
        <v>61</v>
      </c>
      <c r="E25" s="2">
        <v>63</v>
      </c>
      <c r="F25" s="2">
        <v>80</v>
      </c>
      <c r="G25" s="2">
        <v>15</v>
      </c>
      <c r="H25" s="2">
        <v>19.5</v>
      </c>
      <c r="I25" s="2">
        <v>17</v>
      </c>
      <c r="J25" s="1"/>
      <c r="R25" s="4"/>
    </row>
    <row r="26" spans="1:20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  <c r="R26" s="4"/>
      <c r="S26" s="4"/>
      <c r="T26" s="4"/>
    </row>
    <row r="27" spans="1:20" s="5" customFormat="1">
      <c r="A27" s="5" t="s">
        <v>5</v>
      </c>
      <c r="B27" s="6" t="s">
        <v>3</v>
      </c>
      <c r="C27" s="6">
        <v>1</v>
      </c>
      <c r="D27" s="6">
        <v>38</v>
      </c>
      <c r="E27" s="6">
        <v>40</v>
      </c>
      <c r="F27" s="6">
        <v>37</v>
      </c>
      <c r="G27" s="6">
        <f>J27/2</f>
        <v>15.5</v>
      </c>
      <c r="H27" s="6">
        <f t="shared" ref="H27:I27" si="16">K27/2</f>
        <v>8</v>
      </c>
      <c r="I27" s="6">
        <f t="shared" si="16"/>
        <v>8</v>
      </c>
      <c r="J27" s="9">
        <v>31</v>
      </c>
      <c r="K27" s="5">
        <v>16</v>
      </c>
      <c r="L27" s="5">
        <v>16</v>
      </c>
      <c r="M27" s="5" t="s">
        <v>15</v>
      </c>
      <c r="R27" s="10"/>
      <c r="S27" s="10"/>
      <c r="T27" s="10"/>
    </row>
    <row r="28" spans="1:20" s="5" customFormat="1">
      <c r="B28" s="6"/>
      <c r="C28" s="6">
        <v>2</v>
      </c>
      <c r="D28" s="6">
        <v>105</v>
      </c>
      <c r="E28" s="6">
        <v>99</v>
      </c>
      <c r="F28" s="6">
        <v>95</v>
      </c>
      <c r="G28" s="6">
        <f t="shared" ref="G28:G29" si="17">J28/2</f>
        <v>26</v>
      </c>
      <c r="H28" s="6">
        <f t="shared" ref="H28:H29" si="18">K28/2</f>
        <v>25</v>
      </c>
      <c r="I28" s="6">
        <f t="shared" ref="I28:I29" si="19">L28/2</f>
        <v>25.5</v>
      </c>
      <c r="J28" s="9">
        <v>52</v>
      </c>
      <c r="K28" s="5">
        <v>50</v>
      </c>
      <c r="L28" s="5">
        <v>51</v>
      </c>
      <c r="M28" s="5" t="s">
        <v>16</v>
      </c>
      <c r="R28" s="10"/>
      <c r="S28" s="10"/>
      <c r="T28" s="10"/>
    </row>
    <row r="29" spans="1:20" s="5" customFormat="1">
      <c r="B29" s="6"/>
      <c r="C29" s="6">
        <v>3</v>
      </c>
      <c r="D29" s="6">
        <v>149</v>
      </c>
      <c r="E29" s="6">
        <v>152</v>
      </c>
      <c r="F29" s="6">
        <v>134</v>
      </c>
      <c r="G29" s="6">
        <f t="shared" si="17"/>
        <v>37</v>
      </c>
      <c r="H29" s="6">
        <f t="shared" si="18"/>
        <v>29</v>
      </c>
      <c r="I29" s="6">
        <f t="shared" si="19"/>
        <v>29.5</v>
      </c>
      <c r="J29" s="9">
        <v>74</v>
      </c>
      <c r="K29" s="5">
        <v>58</v>
      </c>
      <c r="L29" s="5">
        <v>59</v>
      </c>
      <c r="R29" s="10"/>
      <c r="S29" s="10"/>
      <c r="T29" s="10"/>
    </row>
    <row r="30" spans="1:20">
      <c r="B30" s="2" t="s">
        <v>18</v>
      </c>
      <c r="C30" s="2">
        <v>1</v>
      </c>
      <c r="D30" s="2">
        <v>38</v>
      </c>
      <c r="E30" s="2">
        <v>40</v>
      </c>
      <c r="F30" s="2">
        <v>37</v>
      </c>
      <c r="G30" s="2">
        <v>15.5</v>
      </c>
      <c r="H30" s="2">
        <v>8</v>
      </c>
      <c r="I30" s="2">
        <v>8</v>
      </c>
      <c r="J30" s="1"/>
      <c r="R30" s="4"/>
      <c r="S30" s="4"/>
      <c r="T30" s="4"/>
    </row>
    <row r="31" spans="1:20">
      <c r="B31" s="2"/>
      <c r="C31" s="2">
        <v>2</v>
      </c>
      <c r="D31" s="2">
        <v>105</v>
      </c>
      <c r="E31" s="2">
        <v>99</v>
      </c>
      <c r="F31" s="2">
        <v>95</v>
      </c>
      <c r="G31" s="2">
        <v>26</v>
      </c>
      <c r="H31" s="2">
        <v>25</v>
      </c>
      <c r="I31" s="2">
        <v>25.5</v>
      </c>
      <c r="J31" s="1"/>
      <c r="R31" s="2"/>
      <c r="S31" s="2"/>
      <c r="T31" s="2"/>
    </row>
    <row r="32" spans="1:20">
      <c r="B32" s="2"/>
      <c r="C32" s="2">
        <v>3</v>
      </c>
      <c r="D32" s="2">
        <v>149</v>
      </c>
      <c r="E32" s="2">
        <v>152</v>
      </c>
      <c r="F32" s="2">
        <v>134</v>
      </c>
      <c r="G32" s="2">
        <v>37</v>
      </c>
      <c r="H32" s="2">
        <v>29</v>
      </c>
      <c r="I32" s="2">
        <v>29.5</v>
      </c>
      <c r="J32" s="1"/>
      <c r="O32" s="3"/>
      <c r="P32" s="3"/>
    </row>
    <row r="33" spans="1:20" s="5" customFormat="1">
      <c r="A33" s="5" t="s">
        <v>20</v>
      </c>
      <c r="B33" s="6" t="s">
        <v>3</v>
      </c>
      <c r="C33" s="6">
        <v>1</v>
      </c>
      <c r="D33" s="6">
        <v>39</v>
      </c>
      <c r="E33" s="6">
        <v>39</v>
      </c>
      <c r="F33" s="6">
        <v>43</v>
      </c>
      <c r="G33" s="5">
        <f>J33/2</f>
        <v>10</v>
      </c>
      <c r="H33" s="5">
        <f t="shared" ref="H33:I33" si="20">K33/2</f>
        <v>9.5</v>
      </c>
      <c r="I33" s="5">
        <f t="shared" si="20"/>
        <v>10</v>
      </c>
      <c r="J33" s="5">
        <v>20</v>
      </c>
      <c r="K33" s="5">
        <v>19</v>
      </c>
      <c r="L33" s="5">
        <v>20</v>
      </c>
      <c r="M33" s="5" t="s">
        <v>15</v>
      </c>
      <c r="O33" s="8"/>
      <c r="P33" s="8"/>
    </row>
    <row r="34" spans="1:20" s="5" customFormat="1">
      <c r="B34" s="6"/>
      <c r="C34" s="6">
        <v>2</v>
      </c>
      <c r="D34" s="6">
        <v>82</v>
      </c>
      <c r="E34" s="6">
        <v>92</v>
      </c>
      <c r="F34" s="6">
        <v>77</v>
      </c>
      <c r="G34" s="5">
        <f t="shared" ref="G34:G35" si="21">J34/2</f>
        <v>15.5</v>
      </c>
      <c r="H34" s="5">
        <f t="shared" ref="H34:H35" si="22">K34/2</f>
        <v>19</v>
      </c>
      <c r="I34" s="5">
        <f t="shared" ref="I34:I35" si="23">L34/2</f>
        <v>19.5</v>
      </c>
      <c r="J34" s="5">
        <v>31</v>
      </c>
      <c r="K34" s="5">
        <v>38</v>
      </c>
      <c r="L34" s="5">
        <v>39</v>
      </c>
      <c r="M34" s="5" t="s">
        <v>16</v>
      </c>
      <c r="O34" s="8"/>
      <c r="P34" s="8"/>
    </row>
    <row r="35" spans="1:20" s="5" customFormat="1">
      <c r="B35" s="6"/>
      <c r="C35" s="6">
        <v>3</v>
      </c>
      <c r="D35" s="6">
        <v>74</v>
      </c>
      <c r="E35" s="6">
        <v>70</v>
      </c>
      <c r="F35" s="6">
        <v>70</v>
      </c>
      <c r="G35" s="5">
        <f t="shared" si="21"/>
        <v>16</v>
      </c>
      <c r="H35" s="5">
        <f t="shared" si="22"/>
        <v>11</v>
      </c>
      <c r="I35" s="5">
        <f t="shared" si="23"/>
        <v>14.5</v>
      </c>
      <c r="J35" s="5">
        <v>32</v>
      </c>
      <c r="K35" s="5">
        <v>22</v>
      </c>
      <c r="L35" s="5">
        <v>29</v>
      </c>
      <c r="O35" s="8"/>
      <c r="P35" s="8"/>
    </row>
    <row r="36" spans="1:20">
      <c r="B36" s="2" t="s">
        <v>18</v>
      </c>
      <c r="C36" s="2">
        <v>1</v>
      </c>
      <c r="D36">
        <v>39</v>
      </c>
      <c r="E36">
        <v>39</v>
      </c>
      <c r="F36">
        <v>43</v>
      </c>
      <c r="G36">
        <v>10</v>
      </c>
      <c r="H36">
        <v>9.5</v>
      </c>
      <c r="I36">
        <v>10</v>
      </c>
      <c r="O36" s="3"/>
      <c r="P36" s="3"/>
    </row>
    <row r="37" spans="1:20">
      <c r="B37" s="2"/>
      <c r="C37" s="2">
        <v>2</v>
      </c>
      <c r="D37">
        <v>82</v>
      </c>
      <c r="E37">
        <v>92</v>
      </c>
      <c r="F37">
        <v>77</v>
      </c>
      <c r="G37">
        <v>15.5</v>
      </c>
      <c r="H37">
        <v>19</v>
      </c>
      <c r="I37">
        <v>19.5</v>
      </c>
    </row>
    <row r="38" spans="1:20">
      <c r="B38" s="2"/>
      <c r="C38" s="2">
        <v>3</v>
      </c>
      <c r="D38">
        <v>74</v>
      </c>
      <c r="E38">
        <v>70</v>
      </c>
      <c r="F38">
        <v>70</v>
      </c>
      <c r="G38">
        <v>16</v>
      </c>
      <c r="H38">
        <v>11</v>
      </c>
      <c r="I38">
        <v>14.5</v>
      </c>
      <c r="R38" s="2"/>
      <c r="S38" s="2"/>
      <c r="T38" s="2"/>
    </row>
    <row r="39" spans="1:20" s="5" customFormat="1">
      <c r="A39" s="5" t="s">
        <v>6</v>
      </c>
      <c r="B39" s="6" t="s">
        <v>3</v>
      </c>
      <c r="C39" s="6">
        <v>1</v>
      </c>
      <c r="D39" s="6">
        <v>46</v>
      </c>
      <c r="E39" s="6">
        <v>45</v>
      </c>
      <c r="F39" s="6">
        <v>38</v>
      </c>
      <c r="G39" s="6">
        <f>J39/2</f>
        <v>1.5</v>
      </c>
      <c r="H39" s="6">
        <f t="shared" ref="H39:I39" si="24">K39/2</f>
        <v>3</v>
      </c>
      <c r="I39" s="6">
        <f t="shared" si="24"/>
        <v>2</v>
      </c>
      <c r="J39" s="9">
        <v>3</v>
      </c>
      <c r="K39" s="5">
        <v>6</v>
      </c>
      <c r="L39" s="5">
        <v>4</v>
      </c>
      <c r="M39" s="5" t="s">
        <v>15</v>
      </c>
      <c r="R39" s="6"/>
      <c r="S39" s="6"/>
      <c r="T39" s="6"/>
    </row>
    <row r="40" spans="1:20" s="5" customFormat="1">
      <c r="B40" s="6"/>
      <c r="C40" s="6">
        <v>2</v>
      </c>
      <c r="D40" s="6">
        <v>52</v>
      </c>
      <c r="E40" s="6">
        <v>39</v>
      </c>
      <c r="F40" s="6">
        <v>52</v>
      </c>
      <c r="G40" s="6">
        <f t="shared" ref="G40:G41" si="25">J40/2</f>
        <v>5.5</v>
      </c>
      <c r="H40" s="6">
        <f t="shared" ref="H40:H41" si="26">K40/2</f>
        <v>3</v>
      </c>
      <c r="I40" s="6">
        <f t="shared" ref="I40:I41" si="27">L40/2</f>
        <v>4</v>
      </c>
      <c r="J40" s="9">
        <v>11</v>
      </c>
      <c r="K40" s="5">
        <v>6</v>
      </c>
      <c r="L40" s="5">
        <v>8</v>
      </c>
      <c r="M40" s="5" t="s">
        <v>16</v>
      </c>
      <c r="R40" s="6"/>
      <c r="S40" s="6"/>
      <c r="T40" s="6"/>
    </row>
    <row r="41" spans="1:20" s="5" customFormat="1">
      <c r="B41" s="6"/>
      <c r="C41" s="6">
        <v>3</v>
      </c>
      <c r="D41" s="6">
        <v>79</v>
      </c>
      <c r="E41" s="6">
        <v>90</v>
      </c>
      <c r="F41" s="6">
        <v>110</v>
      </c>
      <c r="G41" s="6">
        <f t="shared" si="25"/>
        <v>1.5</v>
      </c>
      <c r="H41" s="6">
        <f t="shared" si="26"/>
        <v>4.5</v>
      </c>
      <c r="I41" s="6">
        <f t="shared" si="27"/>
        <v>9</v>
      </c>
      <c r="J41" s="9">
        <v>3</v>
      </c>
      <c r="K41" s="5">
        <v>9</v>
      </c>
      <c r="L41" s="5">
        <v>18</v>
      </c>
    </row>
    <row r="42" spans="1:20">
      <c r="B42" s="2" t="s">
        <v>18</v>
      </c>
      <c r="C42" s="2">
        <v>1</v>
      </c>
      <c r="D42" s="2">
        <v>46</v>
      </c>
      <c r="E42" s="2">
        <v>45</v>
      </c>
      <c r="F42" s="2">
        <v>38</v>
      </c>
      <c r="G42" s="2">
        <v>1.5</v>
      </c>
      <c r="H42" s="2">
        <v>3</v>
      </c>
      <c r="I42" s="2">
        <v>2</v>
      </c>
      <c r="J42" s="1"/>
    </row>
    <row r="43" spans="1:20">
      <c r="B43" s="2"/>
      <c r="C43" s="2">
        <v>2</v>
      </c>
      <c r="D43" s="2">
        <v>52</v>
      </c>
      <c r="E43" s="2">
        <v>39</v>
      </c>
      <c r="F43" s="2">
        <v>52</v>
      </c>
      <c r="G43" s="2">
        <v>5.5</v>
      </c>
      <c r="H43" s="2">
        <v>3</v>
      </c>
      <c r="I43" s="2">
        <v>4</v>
      </c>
      <c r="J43" s="1"/>
    </row>
    <row r="44" spans="1:20">
      <c r="B44" s="2"/>
      <c r="C44" s="2">
        <v>3</v>
      </c>
      <c r="D44" s="2">
        <v>79</v>
      </c>
      <c r="E44" s="2">
        <v>90</v>
      </c>
      <c r="F44" s="2">
        <v>110</v>
      </c>
      <c r="G44" s="2">
        <v>1.5</v>
      </c>
      <c r="H44" s="2">
        <v>4.5</v>
      </c>
      <c r="I44" s="2">
        <v>9</v>
      </c>
      <c r="J44" s="1"/>
    </row>
    <row r="45" spans="1:20" s="11" customFormat="1">
      <c r="A45" s="11" t="s">
        <v>7</v>
      </c>
      <c r="B45" s="12" t="s">
        <v>8</v>
      </c>
      <c r="C45" s="12">
        <v>1</v>
      </c>
      <c r="D45" s="12">
        <v>52</v>
      </c>
      <c r="E45" s="12">
        <v>46</v>
      </c>
      <c r="F45" s="12">
        <v>48</v>
      </c>
      <c r="G45" s="12">
        <f>J45/2</f>
        <v>5.5</v>
      </c>
      <c r="H45" s="12">
        <f t="shared" ref="H45:I45" si="28">K45/2</f>
        <v>7</v>
      </c>
      <c r="I45" s="12">
        <f t="shared" si="28"/>
        <v>10</v>
      </c>
      <c r="J45" s="13">
        <v>11</v>
      </c>
      <c r="K45" s="11">
        <v>14</v>
      </c>
      <c r="L45" s="11">
        <v>20</v>
      </c>
      <c r="M45" s="5" t="s">
        <v>15</v>
      </c>
    </row>
    <row r="46" spans="1:20" s="11" customFormat="1">
      <c r="B46" s="12"/>
      <c r="C46" s="12">
        <v>2</v>
      </c>
      <c r="D46" s="12">
        <v>91</v>
      </c>
      <c r="E46" s="12">
        <v>107</v>
      </c>
      <c r="F46" s="12">
        <v>115</v>
      </c>
      <c r="G46" s="12">
        <f t="shared" ref="G46:G47" si="29">J46/2</f>
        <v>29</v>
      </c>
      <c r="H46" s="12">
        <f t="shared" ref="H46:H47" si="30">K46/2</f>
        <v>22</v>
      </c>
      <c r="I46" s="12">
        <f t="shared" ref="I46:I47" si="31">L46/2</f>
        <v>20</v>
      </c>
      <c r="J46" s="13">
        <v>58</v>
      </c>
      <c r="K46" s="11">
        <v>44</v>
      </c>
      <c r="L46" s="11">
        <v>40</v>
      </c>
      <c r="M46" s="5" t="s">
        <v>16</v>
      </c>
    </row>
    <row r="47" spans="1:20" s="11" customFormat="1">
      <c r="B47" s="12"/>
      <c r="C47" s="12">
        <v>3</v>
      </c>
      <c r="D47" s="12">
        <v>66</v>
      </c>
      <c r="E47" s="12">
        <v>79</v>
      </c>
      <c r="F47" s="12">
        <v>75</v>
      </c>
      <c r="G47" s="12">
        <f t="shared" si="29"/>
        <v>15</v>
      </c>
      <c r="H47" s="12">
        <f t="shared" si="30"/>
        <v>15.5</v>
      </c>
      <c r="I47" s="12">
        <f t="shared" si="31"/>
        <v>12</v>
      </c>
      <c r="J47" s="13">
        <v>30</v>
      </c>
      <c r="K47" s="11">
        <v>31</v>
      </c>
      <c r="L47" s="11">
        <v>24</v>
      </c>
      <c r="M47" s="5"/>
    </row>
    <row r="48" spans="1:20">
      <c r="B48" s="2" t="s">
        <v>18</v>
      </c>
      <c r="C48" s="2">
        <v>1</v>
      </c>
      <c r="D48" s="2">
        <v>52</v>
      </c>
      <c r="E48" s="2">
        <v>46</v>
      </c>
      <c r="F48" s="2">
        <v>48</v>
      </c>
      <c r="G48" s="2">
        <v>5.5</v>
      </c>
      <c r="H48" s="2">
        <v>7</v>
      </c>
      <c r="I48" s="2">
        <v>10</v>
      </c>
      <c r="J48" s="1"/>
    </row>
    <row r="49" spans="2:10">
      <c r="B49" s="2"/>
      <c r="C49" s="2">
        <v>2</v>
      </c>
      <c r="D49" s="2">
        <v>91</v>
      </c>
      <c r="E49" s="2">
        <v>107</v>
      </c>
      <c r="F49" s="2">
        <v>115</v>
      </c>
      <c r="G49" s="2">
        <v>29</v>
      </c>
      <c r="H49" s="2">
        <v>22</v>
      </c>
      <c r="I49" s="2">
        <v>20</v>
      </c>
      <c r="J49" s="1"/>
    </row>
    <row r="50" spans="2:10">
      <c r="B50" s="2"/>
      <c r="C50" s="2">
        <v>3</v>
      </c>
      <c r="D50" s="2">
        <v>66</v>
      </c>
      <c r="E50" s="2">
        <v>79</v>
      </c>
      <c r="F50" s="2">
        <v>75</v>
      </c>
      <c r="G50" s="2">
        <v>15</v>
      </c>
      <c r="H50" s="2">
        <v>15.5</v>
      </c>
      <c r="I50" s="2">
        <v>12</v>
      </c>
      <c r="J50" s="1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924E-EB9D-8248-9B42-DF475F145AC6}">
  <dimension ref="A1:T50"/>
  <sheetViews>
    <sheetView topLeftCell="A24" zoomScale="112" zoomScaleNormal="80" workbookViewId="0">
      <selection activeCell="I41" sqref="A1:M50"/>
    </sheetView>
  </sheetViews>
  <sheetFormatPr baseColWidth="10" defaultColWidth="11" defaultRowHeight="16"/>
  <cols>
    <col min="2" max="2" width="12.6640625" bestFit="1" customWidth="1"/>
    <col min="3" max="3" width="12.5" bestFit="1" customWidth="1"/>
    <col min="13" max="13" width="16.83203125" bestFit="1" customWidth="1"/>
  </cols>
  <sheetData>
    <row r="1" spans="1:16">
      <c r="A1" t="s">
        <v>10</v>
      </c>
      <c r="B1" s="2"/>
      <c r="C1" s="2" t="s">
        <v>0</v>
      </c>
      <c r="D1" s="14" t="s">
        <v>13</v>
      </c>
      <c r="E1" s="14"/>
      <c r="F1" s="14"/>
      <c r="G1" s="14" t="s">
        <v>12</v>
      </c>
      <c r="H1" s="14"/>
      <c r="I1" s="14"/>
      <c r="J1" s="14" t="s">
        <v>17</v>
      </c>
      <c r="K1" s="14"/>
      <c r="L1" s="14"/>
      <c r="M1" t="s">
        <v>14</v>
      </c>
    </row>
    <row r="2" spans="1:16" s="5" customFormat="1">
      <c r="A2" s="5" t="s">
        <v>5</v>
      </c>
      <c r="B2" s="6" t="s">
        <v>3</v>
      </c>
      <c r="C2" s="6">
        <v>1</v>
      </c>
      <c r="D2" s="7">
        <v>89</v>
      </c>
      <c r="E2" s="6">
        <v>91</v>
      </c>
      <c r="F2" s="6">
        <v>93</v>
      </c>
      <c r="G2" s="5">
        <f>J2/2</f>
        <v>13.5</v>
      </c>
      <c r="H2" s="5">
        <f t="shared" ref="H2:I2" si="0">K2/2</f>
        <v>19.5</v>
      </c>
      <c r="I2" s="5">
        <f t="shared" si="0"/>
        <v>22.5</v>
      </c>
      <c r="J2" s="6">
        <v>27</v>
      </c>
      <c r="K2" s="6">
        <v>39</v>
      </c>
      <c r="L2" s="6">
        <v>45</v>
      </c>
      <c r="M2" s="5" t="s">
        <v>15</v>
      </c>
      <c r="O2" s="8"/>
      <c r="P2" s="8"/>
    </row>
    <row r="3" spans="1:16" s="5" customFormat="1">
      <c r="B3" s="6"/>
      <c r="C3" s="6">
        <v>2</v>
      </c>
      <c r="D3" s="7">
        <v>194</v>
      </c>
      <c r="E3" s="5">
        <v>184</v>
      </c>
      <c r="F3" s="5">
        <v>173</v>
      </c>
      <c r="G3" s="5">
        <f t="shared" ref="G3:G4" si="1">J3/2</f>
        <v>29</v>
      </c>
      <c r="H3" s="5">
        <f t="shared" ref="H3:H4" si="2">K3/2</f>
        <v>34.5</v>
      </c>
      <c r="I3" s="5">
        <f t="shared" ref="I3:I4" si="3">L3/2</f>
        <v>41</v>
      </c>
      <c r="J3" s="6">
        <v>58</v>
      </c>
      <c r="K3" s="6">
        <v>69</v>
      </c>
      <c r="L3" s="6">
        <v>82</v>
      </c>
      <c r="M3" s="5" t="s">
        <v>16</v>
      </c>
      <c r="O3" s="8"/>
      <c r="P3" s="8"/>
    </row>
    <row r="4" spans="1:16" s="5" customFormat="1">
      <c r="B4" s="6"/>
      <c r="C4" s="6">
        <v>3</v>
      </c>
      <c r="D4" s="7">
        <v>86</v>
      </c>
      <c r="E4" s="5">
        <v>98</v>
      </c>
      <c r="F4" s="5">
        <v>104</v>
      </c>
      <c r="G4" s="5">
        <f t="shared" si="1"/>
        <v>14.5</v>
      </c>
      <c r="H4" s="5">
        <f t="shared" si="2"/>
        <v>17</v>
      </c>
      <c r="I4" s="5">
        <f t="shared" si="3"/>
        <v>16</v>
      </c>
      <c r="J4" s="6">
        <v>29</v>
      </c>
      <c r="K4" s="6">
        <v>34</v>
      </c>
      <c r="L4" s="6">
        <v>32</v>
      </c>
      <c r="O4" s="8"/>
      <c r="P4" s="8"/>
    </row>
    <row r="5" spans="1:16">
      <c r="B5" s="2" t="s">
        <v>21</v>
      </c>
      <c r="C5" s="2">
        <v>1</v>
      </c>
      <c r="D5" s="2">
        <v>69</v>
      </c>
      <c r="E5" s="2">
        <v>65</v>
      </c>
      <c r="F5" s="2">
        <v>76</v>
      </c>
      <c r="G5" s="2">
        <v>65</v>
      </c>
      <c r="H5" s="2">
        <v>57</v>
      </c>
      <c r="I5" s="2">
        <v>78</v>
      </c>
      <c r="J5" s="1"/>
      <c r="M5" t="s">
        <v>25</v>
      </c>
      <c r="O5" s="3"/>
      <c r="P5" s="3"/>
    </row>
    <row r="6" spans="1:16">
      <c r="B6" s="2"/>
      <c r="C6" s="2">
        <v>2</v>
      </c>
      <c r="D6" s="2">
        <v>164</v>
      </c>
      <c r="E6" s="2">
        <v>145</v>
      </c>
      <c r="F6" s="2">
        <v>158</v>
      </c>
      <c r="G6" s="2">
        <v>143</v>
      </c>
      <c r="H6" s="2">
        <v>153</v>
      </c>
      <c r="I6" s="2">
        <v>153</v>
      </c>
      <c r="J6" s="1"/>
      <c r="M6" t="s">
        <v>19</v>
      </c>
      <c r="O6" s="3"/>
      <c r="P6" s="3"/>
    </row>
    <row r="7" spans="1:16">
      <c r="B7" s="2"/>
      <c r="C7" s="2">
        <v>3</v>
      </c>
      <c r="D7" s="2">
        <v>24</v>
      </c>
      <c r="E7" s="2">
        <v>29</v>
      </c>
      <c r="F7" s="2">
        <v>27</v>
      </c>
      <c r="G7" s="2">
        <v>23</v>
      </c>
      <c r="H7" s="2">
        <v>25</v>
      </c>
      <c r="I7" s="2">
        <v>27</v>
      </c>
      <c r="J7" s="1"/>
      <c r="O7" s="3"/>
    </row>
    <row r="8" spans="1:16" s="5" customFormat="1">
      <c r="A8" s="5" t="s">
        <v>20</v>
      </c>
      <c r="B8" s="6" t="s">
        <v>3</v>
      </c>
      <c r="C8" s="6">
        <v>1</v>
      </c>
      <c r="D8" s="6">
        <v>10</v>
      </c>
      <c r="E8" s="6">
        <v>16</v>
      </c>
      <c r="F8" s="6">
        <v>8</v>
      </c>
      <c r="G8" s="5">
        <f>J8/2</f>
        <v>1.5</v>
      </c>
      <c r="H8" s="5">
        <f t="shared" ref="H8:I8" si="4">K8/2</f>
        <v>1.5</v>
      </c>
      <c r="I8" s="5">
        <f t="shared" si="4"/>
        <v>2</v>
      </c>
      <c r="J8" s="6">
        <v>3</v>
      </c>
      <c r="K8" s="6">
        <v>3</v>
      </c>
      <c r="L8" s="6">
        <v>4</v>
      </c>
      <c r="M8" s="5" t="s">
        <v>15</v>
      </c>
    </row>
    <row r="9" spans="1:16" s="5" customFormat="1">
      <c r="B9" s="6"/>
      <c r="C9" s="6">
        <v>2</v>
      </c>
      <c r="D9" s="6">
        <v>28</v>
      </c>
      <c r="E9" s="6">
        <v>22</v>
      </c>
      <c r="F9" s="6">
        <v>29</v>
      </c>
      <c r="G9" s="5">
        <f t="shared" ref="G9:G10" si="5">J9/2</f>
        <v>5.5</v>
      </c>
      <c r="H9" s="5">
        <f t="shared" ref="H9:H10" si="6">K9/2</f>
        <v>6</v>
      </c>
      <c r="I9" s="5">
        <f t="shared" ref="I9:I10" si="7">L9/2</f>
        <v>4</v>
      </c>
      <c r="J9" s="6">
        <v>11</v>
      </c>
      <c r="K9" s="6">
        <v>12</v>
      </c>
      <c r="L9" s="6">
        <v>8</v>
      </c>
      <c r="M9" s="5" t="s">
        <v>16</v>
      </c>
    </row>
    <row r="10" spans="1:16" s="5" customFormat="1">
      <c r="B10" s="6"/>
      <c r="C10" s="6">
        <v>3</v>
      </c>
      <c r="D10" s="6">
        <v>17</v>
      </c>
      <c r="E10" s="6">
        <v>11</v>
      </c>
      <c r="F10" s="6">
        <v>19</v>
      </c>
      <c r="G10" s="5">
        <f t="shared" si="5"/>
        <v>2.5</v>
      </c>
      <c r="H10" s="5">
        <f t="shared" si="6"/>
        <v>3.5</v>
      </c>
      <c r="I10" s="5">
        <f t="shared" si="7"/>
        <v>1.5</v>
      </c>
      <c r="J10" s="6">
        <v>5</v>
      </c>
      <c r="K10" s="6">
        <v>7</v>
      </c>
      <c r="L10" s="6">
        <v>3</v>
      </c>
    </row>
    <row r="11" spans="1:16">
      <c r="B11" s="2" t="s">
        <v>22</v>
      </c>
      <c r="C11" s="2">
        <v>1</v>
      </c>
      <c r="D11" s="2">
        <v>52</v>
      </c>
      <c r="E11" s="2">
        <v>57</v>
      </c>
      <c r="F11" s="2">
        <v>54</v>
      </c>
      <c r="G11" s="2">
        <v>55</v>
      </c>
      <c r="H11" s="2">
        <v>52</v>
      </c>
      <c r="I11" s="2">
        <v>51</v>
      </c>
    </row>
    <row r="12" spans="1:16">
      <c r="B12" s="2"/>
      <c r="C12" s="2">
        <v>2</v>
      </c>
      <c r="D12" s="2">
        <v>44</v>
      </c>
      <c r="E12" s="2">
        <v>42</v>
      </c>
      <c r="F12" s="2">
        <v>58</v>
      </c>
      <c r="G12" s="2">
        <v>36</v>
      </c>
      <c r="H12" s="2">
        <v>42</v>
      </c>
      <c r="I12" s="2">
        <v>50</v>
      </c>
    </row>
    <row r="13" spans="1:16">
      <c r="B13" s="2"/>
      <c r="C13" s="2">
        <v>3</v>
      </c>
      <c r="D13" s="2">
        <v>32</v>
      </c>
      <c r="E13" s="2">
        <v>27</v>
      </c>
      <c r="F13" s="2">
        <v>32</v>
      </c>
      <c r="G13" s="2">
        <v>32</v>
      </c>
      <c r="H13" s="2">
        <v>34</v>
      </c>
      <c r="I13" s="2">
        <v>31</v>
      </c>
    </row>
    <row r="14" spans="1:16" s="5" customFormat="1">
      <c r="A14" s="5" t="s">
        <v>6</v>
      </c>
      <c r="B14" s="6" t="s">
        <v>3</v>
      </c>
      <c r="C14" s="6">
        <v>1</v>
      </c>
      <c r="D14" s="6">
        <v>35</v>
      </c>
      <c r="E14" s="6">
        <v>28</v>
      </c>
      <c r="F14" s="6">
        <v>37</v>
      </c>
      <c r="G14" s="5">
        <f>J14/8</f>
        <v>3.375</v>
      </c>
      <c r="H14" s="5">
        <f t="shared" ref="H14:I14" si="8">K14/8</f>
        <v>3.5</v>
      </c>
      <c r="I14" s="5">
        <f t="shared" si="8"/>
        <v>4.625</v>
      </c>
      <c r="J14" s="9">
        <v>27</v>
      </c>
      <c r="K14" s="5">
        <v>28</v>
      </c>
      <c r="L14" s="5">
        <v>37</v>
      </c>
      <c r="M14" s="5" t="s">
        <v>28</v>
      </c>
    </row>
    <row r="15" spans="1:16" s="5" customFormat="1">
      <c r="B15" s="6"/>
      <c r="C15" s="6">
        <v>2</v>
      </c>
      <c r="D15" s="6">
        <v>36</v>
      </c>
      <c r="E15" s="6">
        <v>36</v>
      </c>
      <c r="F15" s="6">
        <v>52</v>
      </c>
      <c r="G15" s="5">
        <f>J15/8</f>
        <v>3</v>
      </c>
      <c r="H15" s="5">
        <f t="shared" ref="H15:H16" si="9">K15/8</f>
        <v>2.875</v>
      </c>
      <c r="I15" s="5">
        <f t="shared" ref="I15:I16" si="10">L15/8</f>
        <v>4.125</v>
      </c>
      <c r="J15" s="9">
        <v>24</v>
      </c>
      <c r="K15" s="5">
        <v>23</v>
      </c>
      <c r="L15" s="5">
        <v>33</v>
      </c>
      <c r="M15" s="5" t="s">
        <v>29</v>
      </c>
    </row>
    <row r="16" spans="1:16" s="5" customFormat="1">
      <c r="B16" s="6"/>
      <c r="C16" s="6">
        <v>3</v>
      </c>
      <c r="D16" s="6">
        <v>34</v>
      </c>
      <c r="E16" s="6">
        <v>27</v>
      </c>
      <c r="F16" s="6">
        <v>27</v>
      </c>
      <c r="G16" s="5">
        <f>J16/8</f>
        <v>1.25</v>
      </c>
      <c r="H16" s="5">
        <f t="shared" si="9"/>
        <v>0.875</v>
      </c>
      <c r="I16" s="5">
        <f t="shared" si="10"/>
        <v>0.875</v>
      </c>
      <c r="J16" s="9">
        <v>10</v>
      </c>
      <c r="K16" s="5">
        <v>7</v>
      </c>
      <c r="L16" s="5">
        <v>7</v>
      </c>
    </row>
    <row r="17" spans="1:20">
      <c r="B17" s="2" t="s">
        <v>23</v>
      </c>
      <c r="C17" s="2">
        <v>1</v>
      </c>
      <c r="D17" s="2">
        <v>29</v>
      </c>
      <c r="E17" s="2">
        <v>24</v>
      </c>
      <c r="F17" s="2">
        <v>36</v>
      </c>
      <c r="G17" s="2">
        <v>17</v>
      </c>
      <c r="H17" s="2">
        <v>26</v>
      </c>
      <c r="I17" s="2">
        <v>25</v>
      </c>
      <c r="J17" s="1"/>
      <c r="M17" t="s">
        <v>25</v>
      </c>
      <c r="O17" s="3"/>
      <c r="P17" s="3"/>
    </row>
    <row r="18" spans="1:20">
      <c r="B18" s="2"/>
      <c r="C18" s="2">
        <v>2</v>
      </c>
      <c r="D18" s="2">
        <v>44</v>
      </c>
      <c r="E18" s="2">
        <v>45</v>
      </c>
      <c r="F18" s="2">
        <v>44</v>
      </c>
      <c r="G18" s="2">
        <v>27</v>
      </c>
      <c r="H18" s="2">
        <v>37</v>
      </c>
      <c r="I18" s="2">
        <v>35</v>
      </c>
      <c r="J18" s="1"/>
      <c r="M18" t="s">
        <v>19</v>
      </c>
      <c r="O18" s="3"/>
      <c r="P18" s="3"/>
    </row>
    <row r="19" spans="1:20">
      <c r="B19" s="2"/>
      <c r="C19" s="2">
        <v>3</v>
      </c>
      <c r="D19" s="2">
        <v>13</v>
      </c>
      <c r="E19" s="2">
        <v>15</v>
      </c>
      <c r="F19" s="2">
        <v>20</v>
      </c>
      <c r="G19" s="2">
        <v>13</v>
      </c>
      <c r="H19" s="2">
        <v>22</v>
      </c>
      <c r="I19" s="2">
        <v>9</v>
      </c>
      <c r="J19" s="1"/>
      <c r="O19" s="3"/>
      <c r="P19" s="3"/>
    </row>
    <row r="20" spans="1:20" s="5" customFormat="1">
      <c r="A20" s="5" t="s">
        <v>7</v>
      </c>
      <c r="B20" s="6" t="s">
        <v>8</v>
      </c>
      <c r="C20" s="6">
        <v>1</v>
      </c>
      <c r="D20" s="6">
        <v>22</v>
      </c>
      <c r="E20" s="6">
        <v>15</v>
      </c>
      <c r="F20" s="6">
        <v>24</v>
      </c>
      <c r="G20" s="5">
        <f>J20/2</f>
        <v>4</v>
      </c>
      <c r="H20" s="5">
        <f t="shared" ref="H20:H22" si="11">K20/2</f>
        <v>2</v>
      </c>
      <c r="I20" s="5">
        <f t="shared" ref="I20:I22" si="12">L20/2</f>
        <v>3.5</v>
      </c>
      <c r="J20" s="6">
        <v>8</v>
      </c>
      <c r="K20" s="6">
        <v>4</v>
      </c>
      <c r="L20" s="6">
        <v>7</v>
      </c>
      <c r="M20" s="5" t="s">
        <v>15</v>
      </c>
      <c r="O20" s="8"/>
      <c r="P20" s="8"/>
    </row>
    <row r="21" spans="1:20" s="5" customFormat="1">
      <c r="B21" s="6"/>
      <c r="C21" s="6">
        <v>2</v>
      </c>
      <c r="D21" s="6">
        <v>13</v>
      </c>
      <c r="E21" s="6">
        <v>19</v>
      </c>
      <c r="F21" s="6">
        <v>14</v>
      </c>
      <c r="G21" s="5">
        <f t="shared" ref="G21:G22" si="13">J21/2</f>
        <v>3</v>
      </c>
      <c r="H21" s="5">
        <f t="shared" si="11"/>
        <v>3</v>
      </c>
      <c r="I21" s="5">
        <f t="shared" si="12"/>
        <v>4</v>
      </c>
      <c r="J21" s="6">
        <v>6</v>
      </c>
      <c r="K21" s="6">
        <v>6</v>
      </c>
      <c r="L21" s="6">
        <v>8</v>
      </c>
      <c r="M21" s="5" t="s">
        <v>16</v>
      </c>
      <c r="O21" s="8"/>
      <c r="P21" s="8"/>
    </row>
    <row r="22" spans="1:20" s="5" customFormat="1">
      <c r="B22" s="6"/>
      <c r="C22" s="6">
        <v>3</v>
      </c>
      <c r="D22" s="6">
        <v>23</v>
      </c>
      <c r="E22" s="6">
        <v>15</v>
      </c>
      <c r="F22" s="6">
        <v>18</v>
      </c>
      <c r="G22" s="5">
        <f t="shared" si="13"/>
        <v>3</v>
      </c>
      <c r="H22" s="5">
        <f t="shared" si="11"/>
        <v>4</v>
      </c>
      <c r="I22" s="5">
        <f t="shared" si="12"/>
        <v>2</v>
      </c>
      <c r="J22" s="6">
        <v>6</v>
      </c>
      <c r="K22" s="6">
        <v>8</v>
      </c>
      <c r="L22" s="6">
        <v>4</v>
      </c>
    </row>
    <row r="23" spans="1:20">
      <c r="B23" s="2" t="s">
        <v>24</v>
      </c>
      <c r="C23" s="2">
        <v>1</v>
      </c>
      <c r="D23" s="2">
        <v>60</v>
      </c>
      <c r="E23" s="2">
        <v>49</v>
      </c>
      <c r="F23" s="2">
        <v>50</v>
      </c>
      <c r="G23" s="2">
        <v>38</v>
      </c>
      <c r="H23" s="2">
        <v>42</v>
      </c>
      <c r="I23" s="2">
        <v>43</v>
      </c>
      <c r="J23" s="1"/>
      <c r="M23" t="s">
        <v>26</v>
      </c>
      <c r="R23" s="4"/>
      <c r="S23" s="4"/>
      <c r="T23" s="4"/>
    </row>
    <row r="24" spans="1:20">
      <c r="B24" s="2"/>
      <c r="C24" s="2">
        <v>2</v>
      </c>
      <c r="D24" s="2">
        <v>67</v>
      </c>
      <c r="E24" s="2">
        <v>64</v>
      </c>
      <c r="F24" s="2">
        <v>55</v>
      </c>
      <c r="G24" s="2">
        <v>63</v>
      </c>
      <c r="H24" s="2">
        <v>59</v>
      </c>
      <c r="I24" s="2">
        <v>72</v>
      </c>
      <c r="J24" s="1"/>
      <c r="M24" t="s">
        <v>27</v>
      </c>
      <c r="R24" s="4"/>
      <c r="S24" s="4"/>
    </row>
    <row r="25" spans="1:20">
      <c r="B25" s="2"/>
      <c r="C25" s="2">
        <v>3</v>
      </c>
      <c r="D25" s="2">
        <v>35</v>
      </c>
      <c r="E25" s="2">
        <v>36</v>
      </c>
      <c r="F25" s="2">
        <v>35</v>
      </c>
      <c r="G25" s="2">
        <v>34</v>
      </c>
      <c r="H25" s="2">
        <v>35</v>
      </c>
      <c r="I25" s="2">
        <v>34</v>
      </c>
      <c r="J25" s="1"/>
      <c r="R25" s="4"/>
    </row>
    <row r="26" spans="1:20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  <c r="R26" s="4"/>
      <c r="S26" s="4"/>
      <c r="T26" s="4"/>
    </row>
    <row r="27" spans="1:20" s="5" customFormat="1">
      <c r="A27" s="5" t="s">
        <v>5</v>
      </c>
      <c r="B27" s="6" t="s">
        <v>3</v>
      </c>
      <c r="C27" s="6">
        <v>1</v>
      </c>
      <c r="D27" s="6">
        <v>87</v>
      </c>
      <c r="E27" s="6">
        <v>83</v>
      </c>
      <c r="F27" s="6">
        <v>84</v>
      </c>
      <c r="G27" s="6">
        <f>J27/2</f>
        <v>17</v>
      </c>
      <c r="H27" s="6">
        <f>K27/2</f>
        <v>23.5</v>
      </c>
      <c r="I27" s="6">
        <f>L27/2</f>
        <v>23.5</v>
      </c>
      <c r="J27" s="9">
        <v>34</v>
      </c>
      <c r="K27" s="5">
        <v>47</v>
      </c>
      <c r="L27" s="5">
        <v>47</v>
      </c>
      <c r="M27" s="5" t="s">
        <v>15</v>
      </c>
      <c r="R27" s="10"/>
      <c r="S27" s="10"/>
      <c r="T27" s="10"/>
    </row>
    <row r="28" spans="1:20" s="5" customFormat="1">
      <c r="B28" s="6"/>
      <c r="C28" s="6">
        <v>2</v>
      </c>
      <c r="D28" s="6">
        <v>47</v>
      </c>
      <c r="E28" s="6">
        <v>60</v>
      </c>
      <c r="F28" s="6">
        <v>63</v>
      </c>
      <c r="G28" s="6">
        <f t="shared" ref="G28:G29" si="14">J28/2</f>
        <v>6</v>
      </c>
      <c r="H28" s="6">
        <f t="shared" ref="H28:H29" si="15">K28/2</f>
        <v>14</v>
      </c>
      <c r="I28" s="6">
        <f t="shared" ref="I28:I29" si="16">L28/2</f>
        <v>8.5</v>
      </c>
      <c r="J28" s="9">
        <v>12</v>
      </c>
      <c r="K28" s="5">
        <v>28</v>
      </c>
      <c r="L28" s="5">
        <v>17</v>
      </c>
      <c r="M28" s="5" t="s">
        <v>16</v>
      </c>
      <c r="R28" s="10"/>
      <c r="S28" s="10"/>
      <c r="T28" s="10"/>
    </row>
    <row r="29" spans="1:20" s="5" customFormat="1">
      <c r="B29" s="6"/>
      <c r="C29" s="6">
        <v>3</v>
      </c>
      <c r="D29" s="6">
        <v>32</v>
      </c>
      <c r="E29" s="6">
        <v>35</v>
      </c>
      <c r="F29" s="6">
        <v>41</v>
      </c>
      <c r="G29" s="6">
        <f t="shared" si="14"/>
        <v>5.5</v>
      </c>
      <c r="H29" s="6">
        <f t="shared" si="15"/>
        <v>12.5</v>
      </c>
      <c r="I29" s="6">
        <f t="shared" si="16"/>
        <v>6.5</v>
      </c>
      <c r="J29" s="9">
        <v>11</v>
      </c>
      <c r="K29" s="5">
        <v>25</v>
      </c>
      <c r="L29" s="5">
        <v>13</v>
      </c>
      <c r="R29" s="10"/>
      <c r="S29" s="10"/>
      <c r="T29" s="10"/>
    </row>
    <row r="30" spans="1:20">
      <c r="B30" s="2" t="s">
        <v>21</v>
      </c>
      <c r="C30" s="2">
        <v>1</v>
      </c>
      <c r="D30" s="2">
        <v>47</v>
      </c>
      <c r="E30" s="2">
        <v>43</v>
      </c>
      <c r="F30" s="2">
        <v>40</v>
      </c>
      <c r="G30" s="2">
        <v>60</v>
      </c>
      <c r="H30" s="2">
        <v>40</v>
      </c>
      <c r="I30" s="2">
        <v>51</v>
      </c>
      <c r="J30" s="1"/>
      <c r="M30" t="s">
        <v>25</v>
      </c>
      <c r="R30" s="4"/>
      <c r="S30" s="4"/>
      <c r="T30" s="4"/>
    </row>
    <row r="31" spans="1:20">
      <c r="B31" s="2"/>
      <c r="C31" s="2">
        <v>2</v>
      </c>
      <c r="D31" s="2">
        <v>63</v>
      </c>
      <c r="E31" s="2">
        <v>65</v>
      </c>
      <c r="F31" s="2">
        <v>79</v>
      </c>
      <c r="G31" s="2">
        <v>79</v>
      </c>
      <c r="H31" s="2">
        <v>65</v>
      </c>
      <c r="I31" s="2">
        <v>57</v>
      </c>
      <c r="J31" s="1"/>
      <c r="M31" t="s">
        <v>19</v>
      </c>
      <c r="R31" s="2"/>
      <c r="S31" s="2"/>
      <c r="T31" s="2"/>
    </row>
    <row r="32" spans="1:20">
      <c r="B32" s="2"/>
      <c r="C32" s="2">
        <v>3</v>
      </c>
      <c r="D32" s="2">
        <v>25</v>
      </c>
      <c r="E32" s="2">
        <v>30</v>
      </c>
      <c r="F32" s="2">
        <v>27</v>
      </c>
      <c r="G32" s="2">
        <v>35</v>
      </c>
      <c r="H32" s="2">
        <v>39</v>
      </c>
      <c r="I32" s="2">
        <v>31</v>
      </c>
      <c r="J32" s="1"/>
      <c r="O32" s="3"/>
      <c r="P32" s="3"/>
    </row>
    <row r="33" spans="1:20" s="5" customFormat="1">
      <c r="A33" s="5" t="s">
        <v>20</v>
      </c>
      <c r="B33" s="6" t="s">
        <v>3</v>
      </c>
      <c r="C33" s="6">
        <v>1</v>
      </c>
      <c r="D33" s="6">
        <v>50</v>
      </c>
      <c r="E33" s="6">
        <v>42</v>
      </c>
      <c r="F33" s="6">
        <v>43</v>
      </c>
      <c r="G33" s="5">
        <f>J33/2</f>
        <v>11</v>
      </c>
      <c r="H33" s="5">
        <f t="shared" ref="H33:I33" si="17">K33/2</f>
        <v>13.5</v>
      </c>
      <c r="I33" s="5">
        <f t="shared" si="17"/>
        <v>12.5</v>
      </c>
      <c r="J33" s="5">
        <v>22</v>
      </c>
      <c r="K33" s="5">
        <v>27</v>
      </c>
      <c r="L33" s="5">
        <v>25</v>
      </c>
      <c r="M33" s="5" t="s">
        <v>15</v>
      </c>
      <c r="O33" s="8"/>
      <c r="P33" s="8"/>
    </row>
    <row r="34" spans="1:20" s="5" customFormat="1">
      <c r="B34" s="6"/>
      <c r="C34" s="6">
        <v>2</v>
      </c>
      <c r="D34" s="6">
        <v>43</v>
      </c>
      <c r="E34" s="6">
        <v>28</v>
      </c>
      <c r="F34" s="6">
        <v>30</v>
      </c>
      <c r="G34" s="5">
        <f t="shared" ref="G34:G35" si="18">J34/2</f>
        <v>7.5</v>
      </c>
      <c r="H34" s="5">
        <f t="shared" ref="H34:H35" si="19">K34/2</f>
        <v>10.5</v>
      </c>
      <c r="I34" s="5">
        <f t="shared" ref="I34:I35" si="20">L34/2</f>
        <v>11</v>
      </c>
      <c r="J34" s="5">
        <v>15</v>
      </c>
      <c r="K34" s="5">
        <v>21</v>
      </c>
      <c r="L34" s="5">
        <v>22</v>
      </c>
      <c r="M34" s="5" t="s">
        <v>16</v>
      </c>
      <c r="O34" s="8"/>
      <c r="P34" s="8"/>
    </row>
    <row r="35" spans="1:20" s="5" customFormat="1">
      <c r="B35" s="6"/>
      <c r="C35" s="6">
        <v>3</v>
      </c>
      <c r="D35" s="6">
        <v>25</v>
      </c>
      <c r="E35" s="6">
        <v>25</v>
      </c>
      <c r="F35" s="6">
        <v>31</v>
      </c>
      <c r="G35" s="5">
        <f t="shared" si="18"/>
        <v>7.5</v>
      </c>
      <c r="H35" s="5">
        <f t="shared" si="19"/>
        <v>5</v>
      </c>
      <c r="I35" s="5">
        <f t="shared" si="20"/>
        <v>7</v>
      </c>
      <c r="J35" s="5">
        <v>15</v>
      </c>
      <c r="K35" s="5">
        <v>10</v>
      </c>
      <c r="L35" s="5">
        <v>14</v>
      </c>
      <c r="O35" s="8"/>
      <c r="P35" s="8"/>
    </row>
    <row r="36" spans="1:20">
      <c r="B36" s="2" t="s">
        <v>22</v>
      </c>
      <c r="C36" s="2">
        <v>1</v>
      </c>
      <c r="D36" s="2">
        <v>85</v>
      </c>
      <c r="E36" s="2">
        <v>90</v>
      </c>
      <c r="F36" s="2">
        <v>64</v>
      </c>
      <c r="G36" s="2">
        <v>77</v>
      </c>
      <c r="H36" s="2">
        <v>84</v>
      </c>
      <c r="I36" s="2">
        <v>80</v>
      </c>
      <c r="O36" s="3"/>
      <c r="P36" s="3"/>
    </row>
    <row r="37" spans="1:20">
      <c r="B37" s="2"/>
      <c r="C37" s="2">
        <v>2</v>
      </c>
      <c r="D37" s="2">
        <v>87</v>
      </c>
      <c r="E37" s="2">
        <v>96</v>
      </c>
      <c r="F37" s="2">
        <v>100</v>
      </c>
      <c r="G37" s="2">
        <v>99</v>
      </c>
      <c r="H37" s="2">
        <v>77</v>
      </c>
      <c r="I37" s="2">
        <v>97</v>
      </c>
    </row>
    <row r="38" spans="1:20">
      <c r="B38" s="2"/>
      <c r="C38" s="2">
        <v>3</v>
      </c>
      <c r="D38" s="2">
        <v>13</v>
      </c>
      <c r="E38" s="2">
        <v>14</v>
      </c>
      <c r="F38" s="2">
        <v>19</v>
      </c>
      <c r="G38" s="2">
        <v>11</v>
      </c>
      <c r="H38" s="2">
        <v>25</v>
      </c>
      <c r="I38" s="2">
        <v>16</v>
      </c>
      <c r="R38" s="2"/>
      <c r="S38" s="2"/>
      <c r="T38" s="2"/>
    </row>
    <row r="39" spans="1:20" s="5" customFormat="1">
      <c r="A39" s="5" t="s">
        <v>6</v>
      </c>
      <c r="B39" s="6" t="s">
        <v>3</v>
      </c>
      <c r="C39" s="6">
        <v>1</v>
      </c>
      <c r="D39" s="6">
        <v>22</v>
      </c>
      <c r="E39" s="6">
        <v>14</v>
      </c>
      <c r="F39" s="6">
        <v>15</v>
      </c>
      <c r="G39" s="5">
        <f>J39/8</f>
        <v>1.375</v>
      </c>
      <c r="H39" s="5">
        <f t="shared" ref="H39:I39" si="21">K39/8</f>
        <v>1.75</v>
      </c>
      <c r="I39" s="5">
        <f t="shared" si="21"/>
        <v>1.625</v>
      </c>
      <c r="J39" s="9">
        <v>11</v>
      </c>
      <c r="K39" s="5">
        <v>14</v>
      </c>
      <c r="L39" s="5">
        <v>13</v>
      </c>
      <c r="M39" s="5" t="s">
        <v>28</v>
      </c>
      <c r="R39" s="6"/>
      <c r="S39" s="6"/>
      <c r="T39" s="6"/>
    </row>
    <row r="40" spans="1:20" s="5" customFormat="1">
      <c r="B40" s="6"/>
      <c r="C40" s="6">
        <v>2</v>
      </c>
      <c r="D40" s="6">
        <v>23</v>
      </c>
      <c r="E40" s="6">
        <v>25</v>
      </c>
      <c r="F40" s="6">
        <v>30</v>
      </c>
      <c r="G40" s="5">
        <f t="shared" ref="G40:G41" si="22">J40/8</f>
        <v>1.5</v>
      </c>
      <c r="H40" s="5">
        <f t="shared" ref="H40:H41" si="23">K40/8</f>
        <v>1.75</v>
      </c>
      <c r="I40" s="5">
        <f t="shared" ref="I40:I41" si="24">L40/8</f>
        <v>1.375</v>
      </c>
      <c r="J40" s="9">
        <v>12</v>
      </c>
      <c r="K40" s="5">
        <v>14</v>
      </c>
      <c r="L40" s="5">
        <v>11</v>
      </c>
      <c r="M40" s="5" t="s">
        <v>29</v>
      </c>
      <c r="R40" s="6"/>
      <c r="S40" s="6"/>
      <c r="T40" s="6"/>
    </row>
    <row r="41" spans="1:20" s="5" customFormat="1">
      <c r="B41" s="6"/>
      <c r="C41" s="6">
        <v>3</v>
      </c>
      <c r="D41" s="6">
        <v>24</v>
      </c>
      <c r="E41" s="6">
        <v>14</v>
      </c>
      <c r="F41" s="6">
        <v>16</v>
      </c>
      <c r="G41" s="5">
        <f t="shared" si="22"/>
        <v>1.25</v>
      </c>
      <c r="H41" s="5">
        <f t="shared" si="23"/>
        <v>1.75</v>
      </c>
      <c r="I41" s="5">
        <f t="shared" si="24"/>
        <v>2.25</v>
      </c>
      <c r="J41" s="9">
        <v>10</v>
      </c>
      <c r="K41" s="5">
        <v>14</v>
      </c>
      <c r="L41" s="5">
        <v>18</v>
      </c>
    </row>
    <row r="42" spans="1:20">
      <c r="B42" s="2" t="s">
        <v>23</v>
      </c>
      <c r="C42" s="2">
        <v>1</v>
      </c>
      <c r="D42" s="2">
        <v>55</v>
      </c>
      <c r="E42" s="2">
        <v>53</v>
      </c>
      <c r="F42" s="2">
        <v>59</v>
      </c>
      <c r="G42" s="2">
        <v>52</v>
      </c>
      <c r="H42" s="2">
        <v>45</v>
      </c>
      <c r="I42" s="2">
        <v>56</v>
      </c>
      <c r="J42" s="1"/>
      <c r="M42" t="s">
        <v>25</v>
      </c>
    </row>
    <row r="43" spans="1:20">
      <c r="B43" s="2"/>
      <c r="C43" s="2">
        <v>2</v>
      </c>
      <c r="D43" s="2">
        <v>43</v>
      </c>
      <c r="E43" s="2">
        <v>58</v>
      </c>
      <c r="F43" s="2">
        <v>48</v>
      </c>
      <c r="G43" s="2">
        <v>35</v>
      </c>
      <c r="H43" s="2">
        <v>38</v>
      </c>
      <c r="I43" s="2">
        <v>52</v>
      </c>
      <c r="J43" s="1"/>
      <c r="M43" t="s">
        <v>19</v>
      </c>
    </row>
    <row r="44" spans="1:20">
      <c r="B44" s="2"/>
      <c r="C44" s="2">
        <v>3</v>
      </c>
      <c r="D44" s="2">
        <v>39</v>
      </c>
      <c r="E44" s="2">
        <v>47</v>
      </c>
      <c r="F44" s="2">
        <v>33</v>
      </c>
      <c r="G44" s="2">
        <v>25</v>
      </c>
      <c r="H44" s="2">
        <v>29</v>
      </c>
      <c r="I44" s="2">
        <v>23</v>
      </c>
      <c r="J44" s="1"/>
    </row>
    <row r="45" spans="1:20" s="5" customFormat="1">
      <c r="A45" s="5" t="s">
        <v>7</v>
      </c>
      <c r="B45" s="6" t="s">
        <v>8</v>
      </c>
      <c r="C45" s="6">
        <v>1</v>
      </c>
      <c r="D45" s="6">
        <v>13</v>
      </c>
      <c r="E45" s="6">
        <v>29</v>
      </c>
      <c r="F45" s="6">
        <v>22</v>
      </c>
      <c r="G45" s="5">
        <f>J45/2</f>
        <v>0.5</v>
      </c>
      <c r="H45" s="5">
        <f t="shared" ref="H45:H47" si="25">K45/2</f>
        <v>2.5</v>
      </c>
      <c r="I45" s="5">
        <f t="shared" ref="I45:I47" si="26">L45/2</f>
        <v>3</v>
      </c>
      <c r="J45" s="9">
        <v>1</v>
      </c>
      <c r="K45" s="5">
        <v>5</v>
      </c>
      <c r="L45" s="5">
        <v>6</v>
      </c>
      <c r="M45" s="5" t="s">
        <v>15</v>
      </c>
    </row>
    <row r="46" spans="1:20" s="5" customFormat="1">
      <c r="B46" s="6"/>
      <c r="C46" s="6">
        <v>2</v>
      </c>
      <c r="D46" s="6">
        <v>11</v>
      </c>
      <c r="E46" s="6">
        <v>8</v>
      </c>
      <c r="F46" s="6">
        <v>10</v>
      </c>
      <c r="G46" s="5">
        <f t="shared" ref="G46:G47" si="27">J46/2</f>
        <v>4</v>
      </c>
      <c r="H46" s="5">
        <f t="shared" si="25"/>
        <v>3</v>
      </c>
      <c r="I46" s="5">
        <f t="shared" si="26"/>
        <v>1</v>
      </c>
      <c r="J46" s="9">
        <v>8</v>
      </c>
      <c r="K46" s="5">
        <v>6</v>
      </c>
      <c r="L46" s="5">
        <v>2</v>
      </c>
      <c r="M46" s="5" t="s">
        <v>16</v>
      </c>
    </row>
    <row r="47" spans="1:20" s="5" customFormat="1">
      <c r="B47" s="6"/>
      <c r="C47" s="6">
        <v>3</v>
      </c>
      <c r="D47" s="6">
        <v>70</v>
      </c>
      <c r="E47" s="6">
        <v>72</v>
      </c>
      <c r="F47" s="6">
        <v>78</v>
      </c>
      <c r="G47" s="5">
        <f t="shared" si="27"/>
        <v>12</v>
      </c>
      <c r="H47" s="5">
        <f t="shared" si="25"/>
        <v>10</v>
      </c>
      <c r="I47" s="5">
        <f t="shared" si="26"/>
        <v>8</v>
      </c>
      <c r="J47" s="9">
        <v>24</v>
      </c>
      <c r="K47" s="5">
        <v>20</v>
      </c>
      <c r="L47" s="5">
        <v>16</v>
      </c>
    </row>
    <row r="48" spans="1:20">
      <c r="B48" s="2" t="s">
        <v>24</v>
      </c>
      <c r="C48" s="2">
        <v>1</v>
      </c>
      <c r="D48" s="2">
        <v>37</v>
      </c>
      <c r="E48" s="2">
        <v>37</v>
      </c>
      <c r="F48" s="2">
        <v>31</v>
      </c>
      <c r="G48" s="2">
        <v>35</v>
      </c>
      <c r="H48" s="2">
        <v>39</v>
      </c>
      <c r="I48" s="2">
        <v>34</v>
      </c>
      <c r="J48" s="1"/>
    </row>
    <row r="49" spans="2:10">
      <c r="B49" s="2"/>
      <c r="C49" s="2">
        <v>2</v>
      </c>
      <c r="D49" s="2">
        <v>70</v>
      </c>
      <c r="E49" s="2">
        <v>57</v>
      </c>
      <c r="F49" s="2">
        <v>68</v>
      </c>
      <c r="G49" s="2">
        <v>44</v>
      </c>
      <c r="H49" s="2">
        <v>61</v>
      </c>
      <c r="I49" s="2">
        <v>69</v>
      </c>
      <c r="J49" s="1"/>
    </row>
    <row r="50" spans="2:10">
      <c r="B50" s="2"/>
      <c r="C50" s="2">
        <v>3</v>
      </c>
      <c r="D50" s="2">
        <v>40</v>
      </c>
      <c r="E50" s="2">
        <v>44</v>
      </c>
      <c r="F50" s="2">
        <v>48</v>
      </c>
      <c r="G50" s="2">
        <v>49</v>
      </c>
      <c r="H50" s="2">
        <v>49</v>
      </c>
      <c r="I50" s="2">
        <v>50</v>
      </c>
      <c r="J50" s="1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ACCE-9313-BA41-B5BB-4F6FADBD4E86}">
  <dimension ref="A1:M50"/>
  <sheetViews>
    <sheetView topLeftCell="A24" zoomScale="134" workbookViewId="0">
      <selection activeCell="J5" sqref="J5"/>
    </sheetView>
  </sheetViews>
  <sheetFormatPr baseColWidth="10" defaultRowHeight="16"/>
  <sheetData>
    <row r="1" spans="1:13">
      <c r="A1" t="s">
        <v>10</v>
      </c>
      <c r="B1" s="2"/>
      <c r="C1" s="2" t="s">
        <v>0</v>
      </c>
      <c r="D1" s="14" t="s">
        <v>13</v>
      </c>
      <c r="E1" s="14"/>
      <c r="F1" s="14"/>
      <c r="G1" s="14" t="s">
        <v>12</v>
      </c>
      <c r="H1" s="14"/>
      <c r="I1" s="14"/>
      <c r="J1" s="14" t="s">
        <v>17</v>
      </c>
      <c r="K1" s="14"/>
      <c r="L1" s="14"/>
      <c r="M1" t="s">
        <v>14</v>
      </c>
    </row>
    <row r="2" spans="1:13">
      <c r="A2" s="5" t="s">
        <v>5</v>
      </c>
      <c r="B2" s="6" t="s">
        <v>3</v>
      </c>
      <c r="C2" s="6">
        <v>1</v>
      </c>
      <c r="D2" s="7">
        <v>11</v>
      </c>
      <c r="E2" s="6">
        <v>12</v>
      </c>
      <c r="F2" s="6">
        <v>9</v>
      </c>
      <c r="G2" s="5">
        <f>J2/4</f>
        <v>1</v>
      </c>
      <c r="H2" s="5">
        <f t="shared" ref="H2:I2" si="0">K2/4</f>
        <v>0.75</v>
      </c>
      <c r="I2" s="5">
        <f t="shared" si="0"/>
        <v>0</v>
      </c>
      <c r="J2" s="6">
        <v>4</v>
      </c>
      <c r="K2" s="6">
        <v>3</v>
      </c>
      <c r="L2" s="6">
        <v>0</v>
      </c>
      <c r="M2" s="5" t="s">
        <v>28</v>
      </c>
    </row>
    <row r="3" spans="1:13">
      <c r="A3" s="5"/>
      <c r="B3" s="6"/>
      <c r="C3" s="6">
        <v>2</v>
      </c>
      <c r="D3" s="7">
        <v>40</v>
      </c>
      <c r="E3" s="5">
        <v>45</v>
      </c>
      <c r="F3" s="5">
        <v>44</v>
      </c>
      <c r="G3" s="5">
        <f t="shared" ref="G3:G4" si="1">J3/4</f>
        <v>4.75</v>
      </c>
      <c r="H3" s="5">
        <f t="shared" ref="H3:H4" si="2">K3/4</f>
        <v>2.25</v>
      </c>
      <c r="I3" s="5">
        <f t="shared" ref="I3:I4" si="3">L3/4</f>
        <v>3.5</v>
      </c>
      <c r="J3" s="6">
        <v>19</v>
      </c>
      <c r="K3" s="6">
        <v>9</v>
      </c>
      <c r="L3" s="6">
        <v>14</v>
      </c>
      <c r="M3" s="5" t="s">
        <v>16</v>
      </c>
    </row>
    <row r="4" spans="1:13">
      <c r="A4" s="5"/>
      <c r="B4" s="6"/>
      <c r="C4" s="6">
        <v>3</v>
      </c>
      <c r="D4" s="7">
        <v>19</v>
      </c>
      <c r="E4" s="5">
        <v>15</v>
      </c>
      <c r="F4" s="5">
        <v>13</v>
      </c>
      <c r="G4" s="5">
        <f t="shared" si="1"/>
        <v>0.75</v>
      </c>
      <c r="H4" s="5">
        <f t="shared" si="2"/>
        <v>0.5</v>
      </c>
      <c r="I4" s="5">
        <f t="shared" si="3"/>
        <v>1</v>
      </c>
      <c r="J4" s="6">
        <v>3</v>
      </c>
      <c r="K4" s="6">
        <v>2</v>
      </c>
      <c r="L4" s="6">
        <v>4</v>
      </c>
      <c r="M4" s="5"/>
    </row>
    <row r="5" spans="1:13">
      <c r="B5" s="2" t="s">
        <v>21</v>
      </c>
      <c r="C5" s="2">
        <v>1</v>
      </c>
      <c r="D5" s="2">
        <v>10</v>
      </c>
      <c r="E5" s="2">
        <v>10</v>
      </c>
      <c r="F5" s="2">
        <v>10</v>
      </c>
      <c r="G5" s="2">
        <v>13</v>
      </c>
      <c r="H5" s="2">
        <v>11</v>
      </c>
      <c r="I5" s="2">
        <v>8</v>
      </c>
      <c r="J5" s="1"/>
      <c r="M5" t="s">
        <v>25</v>
      </c>
    </row>
    <row r="6" spans="1:13">
      <c r="B6" s="2"/>
      <c r="C6" s="2">
        <v>2</v>
      </c>
      <c r="D6" s="2">
        <v>16</v>
      </c>
      <c r="E6" s="2">
        <v>13</v>
      </c>
      <c r="F6" s="2">
        <v>22</v>
      </c>
      <c r="G6" s="2">
        <v>21</v>
      </c>
      <c r="H6" s="2">
        <v>15</v>
      </c>
      <c r="I6" s="2">
        <v>19</v>
      </c>
      <c r="J6" s="1"/>
      <c r="M6" t="s">
        <v>19</v>
      </c>
    </row>
    <row r="7" spans="1:13">
      <c r="B7" s="2"/>
      <c r="C7" s="2">
        <v>3</v>
      </c>
      <c r="D7" s="2">
        <v>9</v>
      </c>
      <c r="E7" s="2">
        <v>16</v>
      </c>
      <c r="F7" s="2">
        <v>28</v>
      </c>
      <c r="G7" s="2">
        <v>21</v>
      </c>
      <c r="H7" s="2">
        <v>17</v>
      </c>
      <c r="I7" s="2">
        <v>16</v>
      </c>
      <c r="J7" s="1"/>
    </row>
    <row r="8" spans="1:13">
      <c r="A8" s="5" t="s">
        <v>20</v>
      </c>
      <c r="B8" s="6" t="s">
        <v>3</v>
      </c>
      <c r="C8" s="6">
        <v>1</v>
      </c>
      <c r="D8" s="6">
        <v>9</v>
      </c>
      <c r="E8" s="6">
        <v>8</v>
      </c>
      <c r="F8" s="6">
        <v>16</v>
      </c>
      <c r="G8" s="5">
        <f>J8/8</f>
        <v>0.375</v>
      </c>
      <c r="H8" s="5">
        <f t="shared" ref="H8:I8" si="4">K8/8</f>
        <v>0.25</v>
      </c>
      <c r="I8" s="5">
        <f t="shared" si="4"/>
        <v>0.25</v>
      </c>
      <c r="J8" s="6">
        <v>3</v>
      </c>
      <c r="K8" s="6">
        <v>2</v>
      </c>
      <c r="L8" s="6">
        <v>2</v>
      </c>
      <c r="M8" s="5" t="s">
        <v>28</v>
      </c>
    </row>
    <row r="9" spans="1:13">
      <c r="A9" s="5"/>
      <c r="B9" s="6"/>
      <c r="C9" s="6">
        <v>2</v>
      </c>
      <c r="D9" s="6">
        <v>21</v>
      </c>
      <c r="E9" s="6">
        <v>18</v>
      </c>
      <c r="F9" s="6">
        <v>12</v>
      </c>
      <c r="G9" s="5">
        <f t="shared" ref="G9:G10" si="5">J9/8</f>
        <v>0.875</v>
      </c>
      <c r="H9" s="5">
        <f t="shared" ref="H9:H10" si="6">K9/8</f>
        <v>0.75</v>
      </c>
      <c r="I9" s="5">
        <f t="shared" ref="I9:I10" si="7">L9/8</f>
        <v>0.875</v>
      </c>
      <c r="J9" s="6">
        <v>7</v>
      </c>
      <c r="K9" s="6">
        <v>6</v>
      </c>
      <c r="L9" s="6">
        <v>7</v>
      </c>
      <c r="M9" s="5" t="s">
        <v>29</v>
      </c>
    </row>
    <row r="10" spans="1:13">
      <c r="A10" s="5"/>
      <c r="B10" s="6"/>
      <c r="C10" s="6">
        <v>3</v>
      </c>
      <c r="D10" s="6">
        <v>17</v>
      </c>
      <c r="E10" s="6">
        <v>19</v>
      </c>
      <c r="F10" s="6">
        <v>13</v>
      </c>
      <c r="G10" s="5">
        <f t="shared" si="5"/>
        <v>1</v>
      </c>
      <c r="H10" s="5">
        <f t="shared" si="6"/>
        <v>1.125</v>
      </c>
      <c r="I10" s="5">
        <f t="shared" si="7"/>
        <v>0.5</v>
      </c>
      <c r="J10" s="6">
        <v>8</v>
      </c>
      <c r="K10" s="6">
        <v>9</v>
      </c>
      <c r="L10" s="6">
        <v>4</v>
      </c>
      <c r="M10" s="5"/>
    </row>
    <row r="11" spans="1:13">
      <c r="B11" s="2" t="s">
        <v>22</v>
      </c>
      <c r="C11" s="2">
        <v>1</v>
      </c>
      <c r="D11" s="2">
        <v>7</v>
      </c>
      <c r="E11" s="2">
        <v>7</v>
      </c>
      <c r="F11" s="2">
        <v>3</v>
      </c>
      <c r="G11" s="2">
        <v>4</v>
      </c>
      <c r="H11" s="2">
        <v>7</v>
      </c>
      <c r="I11" s="2">
        <v>2</v>
      </c>
      <c r="M11" t="s">
        <v>26</v>
      </c>
    </row>
    <row r="12" spans="1:13">
      <c r="B12" s="2"/>
      <c r="C12" s="2">
        <v>2</v>
      </c>
      <c r="D12" s="2">
        <v>7</v>
      </c>
      <c r="E12" s="2">
        <v>3</v>
      </c>
      <c r="F12" s="2">
        <v>9</v>
      </c>
      <c r="G12" s="2">
        <v>9</v>
      </c>
      <c r="H12" s="2">
        <v>14</v>
      </c>
      <c r="I12" s="2">
        <v>6</v>
      </c>
      <c r="M12" t="s">
        <v>27</v>
      </c>
    </row>
    <row r="13" spans="1:13">
      <c r="B13" s="2"/>
      <c r="C13" s="2">
        <v>3</v>
      </c>
      <c r="D13" s="2">
        <v>7</v>
      </c>
      <c r="E13" s="2">
        <v>21</v>
      </c>
      <c r="F13" s="2">
        <v>18</v>
      </c>
      <c r="G13" s="2">
        <v>18</v>
      </c>
      <c r="H13" s="2">
        <v>16</v>
      </c>
      <c r="I13" s="2">
        <v>21</v>
      </c>
    </row>
    <row r="14" spans="1:13">
      <c r="A14" s="5" t="s">
        <v>6</v>
      </c>
      <c r="B14" s="6" t="s">
        <v>3</v>
      </c>
      <c r="C14" s="6">
        <v>1</v>
      </c>
      <c r="D14" s="6">
        <v>25</v>
      </c>
      <c r="E14" s="6">
        <v>39</v>
      </c>
      <c r="F14" s="6">
        <v>42</v>
      </c>
      <c r="G14" s="5">
        <f>J14/8</f>
        <v>1.5</v>
      </c>
      <c r="H14" s="5">
        <f t="shared" ref="H14:H16" si="8">K14/8</f>
        <v>2</v>
      </c>
      <c r="I14" s="5">
        <f t="shared" ref="I14:I16" si="9">L14/8</f>
        <v>2.25</v>
      </c>
      <c r="J14" s="9">
        <v>12</v>
      </c>
      <c r="K14" s="5">
        <v>16</v>
      </c>
      <c r="L14" s="5">
        <v>18</v>
      </c>
      <c r="M14" s="5" t="s">
        <v>28</v>
      </c>
    </row>
    <row r="15" spans="1:13">
      <c r="A15" s="5"/>
      <c r="B15" s="6"/>
      <c r="C15" s="6">
        <v>2</v>
      </c>
      <c r="D15" s="6">
        <v>26</v>
      </c>
      <c r="E15" s="6">
        <v>21</v>
      </c>
      <c r="F15" s="6">
        <v>38</v>
      </c>
      <c r="G15" s="5">
        <f t="shared" ref="G15:G16" si="10">J15/8</f>
        <v>1.25</v>
      </c>
      <c r="H15" s="5">
        <f t="shared" si="8"/>
        <v>0.625</v>
      </c>
      <c r="I15" s="5">
        <f t="shared" si="9"/>
        <v>1.625</v>
      </c>
      <c r="J15" s="9">
        <v>10</v>
      </c>
      <c r="K15" s="5">
        <v>5</v>
      </c>
      <c r="L15" s="5">
        <v>13</v>
      </c>
      <c r="M15" s="5" t="s">
        <v>29</v>
      </c>
    </row>
    <row r="16" spans="1:13">
      <c r="A16" s="5"/>
      <c r="B16" s="6"/>
      <c r="C16" s="6">
        <v>3</v>
      </c>
      <c r="D16" s="6">
        <v>31</v>
      </c>
      <c r="E16" s="6">
        <v>39</v>
      </c>
      <c r="F16" s="6">
        <v>38</v>
      </c>
      <c r="G16" s="5">
        <f t="shared" si="10"/>
        <v>0.25</v>
      </c>
      <c r="H16" s="5">
        <f t="shared" si="8"/>
        <v>1.25</v>
      </c>
      <c r="I16" s="5">
        <f t="shared" si="9"/>
        <v>1.25</v>
      </c>
      <c r="J16" s="9">
        <v>2</v>
      </c>
      <c r="K16" s="5">
        <v>10</v>
      </c>
      <c r="L16" s="5">
        <v>10</v>
      </c>
      <c r="M16" s="5"/>
    </row>
    <row r="17" spans="1:13">
      <c r="B17" s="2" t="s">
        <v>23</v>
      </c>
      <c r="C17" s="2">
        <v>1</v>
      </c>
      <c r="D17" s="2">
        <v>22</v>
      </c>
      <c r="E17" s="2">
        <v>29</v>
      </c>
      <c r="F17" s="2">
        <v>27</v>
      </c>
      <c r="G17" s="2">
        <v>11</v>
      </c>
      <c r="H17" s="2">
        <v>30</v>
      </c>
      <c r="I17" s="2">
        <v>27</v>
      </c>
      <c r="J17" s="1"/>
      <c r="M17" t="s">
        <v>26</v>
      </c>
    </row>
    <row r="18" spans="1:13">
      <c r="B18" s="2"/>
      <c r="C18" s="2">
        <v>2</v>
      </c>
      <c r="D18" s="2">
        <v>49</v>
      </c>
      <c r="E18" s="2">
        <v>42</v>
      </c>
      <c r="F18" s="2">
        <v>51</v>
      </c>
      <c r="G18" s="2">
        <v>23</v>
      </c>
      <c r="H18" s="2">
        <v>37</v>
      </c>
      <c r="I18" s="2">
        <v>52</v>
      </c>
      <c r="J18" s="1"/>
      <c r="M18" t="s">
        <v>27</v>
      </c>
    </row>
    <row r="19" spans="1:13">
      <c r="B19" s="2"/>
      <c r="C19" s="2">
        <v>3</v>
      </c>
      <c r="D19" s="2">
        <v>45</v>
      </c>
      <c r="E19" s="2">
        <v>60</v>
      </c>
      <c r="F19" s="2">
        <v>50</v>
      </c>
      <c r="G19" s="2">
        <v>44</v>
      </c>
      <c r="H19" s="2">
        <v>46</v>
      </c>
      <c r="I19" s="2">
        <v>45</v>
      </c>
      <c r="J19" s="1"/>
    </row>
    <row r="20" spans="1:13">
      <c r="A20" s="5" t="s">
        <v>7</v>
      </c>
      <c r="B20" s="6" t="s">
        <v>8</v>
      </c>
      <c r="C20" s="6">
        <v>1</v>
      </c>
      <c r="D20" s="6">
        <v>16</v>
      </c>
      <c r="E20" s="6">
        <v>11</v>
      </c>
      <c r="F20" s="6">
        <v>13</v>
      </c>
      <c r="G20" s="5">
        <f>J20/8</f>
        <v>1</v>
      </c>
      <c r="H20" s="5">
        <f t="shared" ref="H20:H22" si="11">K20/8</f>
        <v>1.125</v>
      </c>
      <c r="I20" s="5">
        <f t="shared" ref="I20:I22" si="12">L20/8</f>
        <v>1.25</v>
      </c>
      <c r="J20" s="6">
        <v>8</v>
      </c>
      <c r="K20" s="6">
        <v>9</v>
      </c>
      <c r="L20" s="6">
        <v>10</v>
      </c>
      <c r="M20" s="5" t="s">
        <v>28</v>
      </c>
    </row>
    <row r="21" spans="1:13">
      <c r="A21" s="5"/>
      <c r="B21" s="6"/>
      <c r="C21" s="6">
        <v>2</v>
      </c>
      <c r="D21" s="6">
        <v>31</v>
      </c>
      <c r="E21" s="6">
        <v>34</v>
      </c>
      <c r="F21" s="6">
        <v>31</v>
      </c>
      <c r="G21" s="5">
        <f t="shared" ref="G21:G22" si="13">J21/8</f>
        <v>2.125</v>
      </c>
      <c r="H21" s="5">
        <f t="shared" si="11"/>
        <v>0.875</v>
      </c>
      <c r="I21" s="5">
        <f t="shared" si="12"/>
        <v>1.375</v>
      </c>
      <c r="J21" s="6">
        <v>17</v>
      </c>
      <c r="K21" s="6">
        <v>7</v>
      </c>
      <c r="L21" s="6">
        <v>11</v>
      </c>
      <c r="M21" s="5" t="s">
        <v>29</v>
      </c>
    </row>
    <row r="22" spans="1:13">
      <c r="A22" s="5"/>
      <c r="B22" s="6"/>
      <c r="C22" s="6">
        <v>3</v>
      </c>
      <c r="D22" s="6">
        <v>67</v>
      </c>
      <c r="E22" s="6">
        <v>58</v>
      </c>
      <c r="F22" s="6">
        <v>62</v>
      </c>
      <c r="G22" s="5">
        <f t="shared" si="13"/>
        <v>4.625</v>
      </c>
      <c r="H22" s="5">
        <f t="shared" si="11"/>
        <v>4.25</v>
      </c>
      <c r="I22" s="5">
        <f t="shared" si="12"/>
        <v>4.375</v>
      </c>
      <c r="J22" s="6">
        <v>37</v>
      </c>
      <c r="K22" s="6">
        <v>34</v>
      </c>
      <c r="L22" s="6">
        <v>35</v>
      </c>
      <c r="M22" s="5"/>
    </row>
    <row r="23" spans="1:13">
      <c r="B23" s="2" t="s">
        <v>24</v>
      </c>
      <c r="C23" s="2">
        <v>1</v>
      </c>
      <c r="D23" s="2">
        <v>24</v>
      </c>
      <c r="E23" s="2">
        <v>26</v>
      </c>
      <c r="F23" s="2">
        <v>22</v>
      </c>
      <c r="G23" s="2">
        <v>28</v>
      </c>
      <c r="H23" s="2">
        <v>28</v>
      </c>
      <c r="I23" s="2">
        <v>26</v>
      </c>
      <c r="J23" s="1"/>
      <c r="M23" t="s">
        <v>26</v>
      </c>
    </row>
    <row r="24" spans="1:13">
      <c r="B24" s="2"/>
      <c r="C24" s="2">
        <v>2</v>
      </c>
      <c r="D24" s="2">
        <v>20</v>
      </c>
      <c r="E24" s="2">
        <v>25</v>
      </c>
      <c r="F24" s="2">
        <v>21</v>
      </c>
      <c r="G24" s="2">
        <v>27</v>
      </c>
      <c r="H24" s="2">
        <v>25</v>
      </c>
      <c r="I24" s="2">
        <v>24</v>
      </c>
      <c r="J24" s="1"/>
      <c r="M24" t="s">
        <v>27</v>
      </c>
    </row>
    <row r="25" spans="1:13">
      <c r="B25" s="2"/>
      <c r="C25" s="2">
        <v>3</v>
      </c>
      <c r="D25" s="2">
        <v>19</v>
      </c>
      <c r="E25" s="2">
        <v>20</v>
      </c>
      <c r="F25" s="2">
        <v>23</v>
      </c>
      <c r="G25" s="2">
        <v>19</v>
      </c>
      <c r="H25" s="2">
        <v>30</v>
      </c>
      <c r="I25" s="2">
        <v>23</v>
      </c>
      <c r="J25" s="1"/>
    </row>
    <row r="26" spans="1:13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</row>
    <row r="27" spans="1:13">
      <c r="A27" s="5" t="s">
        <v>5</v>
      </c>
      <c r="B27" s="6" t="s">
        <v>3</v>
      </c>
      <c r="C27" s="6">
        <v>1</v>
      </c>
      <c r="D27" s="6">
        <v>25</v>
      </c>
      <c r="E27" s="6">
        <v>29</v>
      </c>
      <c r="F27" s="6">
        <v>34</v>
      </c>
      <c r="G27" s="5">
        <f>J27/4</f>
        <v>8.25</v>
      </c>
      <c r="H27" s="5">
        <f t="shared" ref="H27:H29" si="14">K27/4</f>
        <v>7.75</v>
      </c>
      <c r="I27" s="5">
        <f t="shared" ref="I27:I29" si="15">L27/4</f>
        <v>7.5</v>
      </c>
      <c r="J27" s="9">
        <v>33</v>
      </c>
      <c r="K27" s="5">
        <v>31</v>
      </c>
      <c r="L27" s="5">
        <v>30</v>
      </c>
      <c r="M27" s="5" t="s">
        <v>28</v>
      </c>
    </row>
    <row r="28" spans="1:13">
      <c r="A28" s="5"/>
      <c r="B28" s="6"/>
      <c r="C28" s="6">
        <v>2</v>
      </c>
      <c r="D28" s="6">
        <v>73</v>
      </c>
      <c r="E28" s="6">
        <v>63</v>
      </c>
      <c r="F28" s="6">
        <v>76</v>
      </c>
      <c r="G28" s="5">
        <f t="shared" ref="G28:G29" si="16">J28/4</f>
        <v>17.5</v>
      </c>
      <c r="H28" s="5">
        <f t="shared" si="14"/>
        <v>14.75</v>
      </c>
      <c r="I28" s="5">
        <f t="shared" si="15"/>
        <v>13.75</v>
      </c>
      <c r="J28" s="9">
        <v>70</v>
      </c>
      <c r="K28" s="5">
        <v>59</v>
      </c>
      <c r="L28" s="5">
        <v>55</v>
      </c>
      <c r="M28" s="5" t="s">
        <v>16</v>
      </c>
    </row>
    <row r="29" spans="1:13">
      <c r="A29" s="5"/>
      <c r="B29" s="6"/>
      <c r="C29" s="6">
        <v>3</v>
      </c>
      <c r="D29" s="6">
        <v>51</v>
      </c>
      <c r="E29" s="6">
        <v>51</v>
      </c>
      <c r="F29" s="6">
        <v>55</v>
      </c>
      <c r="G29" s="5">
        <f t="shared" si="16"/>
        <v>4.5</v>
      </c>
      <c r="H29" s="5">
        <f t="shared" si="14"/>
        <v>2.25</v>
      </c>
      <c r="I29" s="5">
        <f t="shared" si="15"/>
        <v>2.5</v>
      </c>
      <c r="J29" s="9">
        <v>18</v>
      </c>
      <c r="K29" s="5">
        <v>9</v>
      </c>
      <c r="L29" s="5">
        <v>10</v>
      </c>
      <c r="M29" s="5"/>
    </row>
    <row r="30" spans="1:13">
      <c r="B30" s="2" t="s">
        <v>21</v>
      </c>
      <c r="C30" s="2">
        <v>1</v>
      </c>
      <c r="D30" s="2">
        <v>22</v>
      </c>
      <c r="E30" s="2">
        <v>20</v>
      </c>
      <c r="F30" s="2">
        <v>25</v>
      </c>
      <c r="G30" s="2">
        <v>22</v>
      </c>
      <c r="H30" s="2">
        <v>7</v>
      </c>
      <c r="I30" s="2">
        <v>21</v>
      </c>
      <c r="J30" s="1"/>
      <c r="M30" t="s">
        <v>26</v>
      </c>
    </row>
    <row r="31" spans="1:13">
      <c r="B31" s="2"/>
      <c r="C31" s="2">
        <v>2</v>
      </c>
      <c r="D31" s="2">
        <v>21</v>
      </c>
      <c r="E31" s="2">
        <v>23</v>
      </c>
      <c r="F31" s="2">
        <v>29</v>
      </c>
      <c r="G31" s="2">
        <v>22</v>
      </c>
      <c r="H31" s="2">
        <v>30</v>
      </c>
      <c r="I31" s="2">
        <v>22</v>
      </c>
      <c r="J31" s="1"/>
      <c r="M31" t="s">
        <v>27</v>
      </c>
    </row>
    <row r="32" spans="1:13">
      <c r="B32" s="2"/>
      <c r="C32" s="2">
        <v>3</v>
      </c>
      <c r="D32" s="2">
        <v>7</v>
      </c>
      <c r="E32" s="2">
        <v>12</v>
      </c>
      <c r="F32" s="2">
        <v>10</v>
      </c>
      <c r="G32" s="2">
        <v>15</v>
      </c>
      <c r="H32" s="2">
        <v>11</v>
      </c>
      <c r="I32" s="2">
        <v>7</v>
      </c>
      <c r="J32" s="1"/>
    </row>
    <row r="33" spans="1:13">
      <c r="A33" s="5" t="s">
        <v>20</v>
      </c>
      <c r="B33" s="6" t="s">
        <v>3</v>
      </c>
      <c r="C33" s="6">
        <v>1</v>
      </c>
      <c r="D33" s="6">
        <v>15</v>
      </c>
      <c r="E33" s="6">
        <v>13</v>
      </c>
      <c r="F33" s="6">
        <v>17</v>
      </c>
      <c r="G33" s="5">
        <f>J33/8</f>
        <v>1.75</v>
      </c>
      <c r="H33" s="5">
        <f t="shared" ref="H33:H35" si="17">K33/8</f>
        <v>1.125</v>
      </c>
      <c r="I33" s="5">
        <f t="shared" ref="I33:I35" si="18">L33/8</f>
        <v>0.875</v>
      </c>
      <c r="J33" s="5">
        <v>14</v>
      </c>
      <c r="K33" s="5">
        <v>9</v>
      </c>
      <c r="L33" s="5">
        <v>7</v>
      </c>
      <c r="M33" s="5" t="s">
        <v>28</v>
      </c>
    </row>
    <row r="34" spans="1:13">
      <c r="A34" s="5"/>
      <c r="B34" s="6"/>
      <c r="C34" s="6">
        <v>2</v>
      </c>
      <c r="D34" s="6">
        <v>23</v>
      </c>
      <c r="E34" s="6">
        <v>29</v>
      </c>
      <c r="F34" s="6">
        <v>19</v>
      </c>
      <c r="G34" s="5">
        <f t="shared" ref="G34:G35" si="19">J34/8</f>
        <v>2.125</v>
      </c>
      <c r="H34" s="5">
        <f t="shared" si="17"/>
        <v>1.5</v>
      </c>
      <c r="I34" s="5">
        <f t="shared" si="18"/>
        <v>2</v>
      </c>
      <c r="J34" s="5">
        <v>17</v>
      </c>
      <c r="K34" s="5">
        <v>12</v>
      </c>
      <c r="L34" s="5">
        <v>16</v>
      </c>
      <c r="M34" s="5" t="s">
        <v>29</v>
      </c>
    </row>
    <row r="35" spans="1:13">
      <c r="A35" s="5"/>
      <c r="B35" s="6"/>
      <c r="C35" s="6">
        <v>3</v>
      </c>
      <c r="D35" s="6">
        <v>14</v>
      </c>
      <c r="E35" s="6">
        <v>6</v>
      </c>
      <c r="F35" s="6">
        <v>16</v>
      </c>
      <c r="G35" s="5">
        <f t="shared" si="19"/>
        <v>1.5</v>
      </c>
      <c r="H35" s="5">
        <f t="shared" si="17"/>
        <v>1.125</v>
      </c>
      <c r="I35" s="5">
        <f t="shared" si="18"/>
        <v>1.375</v>
      </c>
      <c r="J35" s="5">
        <v>12</v>
      </c>
      <c r="K35" s="5">
        <v>9</v>
      </c>
      <c r="L35" s="5">
        <v>11</v>
      </c>
      <c r="M35" s="5"/>
    </row>
    <row r="36" spans="1:13">
      <c r="B36" s="2" t="s">
        <v>22</v>
      </c>
      <c r="C36" s="2">
        <v>1</v>
      </c>
      <c r="D36" s="2">
        <v>7</v>
      </c>
      <c r="E36" s="2">
        <v>4</v>
      </c>
      <c r="F36" s="2">
        <v>18</v>
      </c>
      <c r="G36" s="2">
        <v>10</v>
      </c>
      <c r="H36" s="2">
        <v>11</v>
      </c>
      <c r="I36" s="2">
        <v>11</v>
      </c>
      <c r="M36" t="s">
        <v>26</v>
      </c>
    </row>
    <row r="37" spans="1:13">
      <c r="B37" s="2"/>
      <c r="C37" s="2">
        <v>2</v>
      </c>
      <c r="D37" s="2">
        <v>12</v>
      </c>
      <c r="E37" s="2">
        <v>16</v>
      </c>
      <c r="F37" s="2">
        <v>16</v>
      </c>
      <c r="G37" s="2">
        <v>14</v>
      </c>
      <c r="H37" s="2">
        <v>12</v>
      </c>
      <c r="I37" s="2">
        <v>13</v>
      </c>
      <c r="M37" t="s">
        <v>27</v>
      </c>
    </row>
    <row r="38" spans="1:13">
      <c r="B38" s="2"/>
      <c r="C38" s="2">
        <v>3</v>
      </c>
      <c r="D38" s="2">
        <v>19</v>
      </c>
      <c r="E38" s="2">
        <v>17</v>
      </c>
      <c r="F38" s="2">
        <v>14</v>
      </c>
      <c r="G38" s="2">
        <v>14</v>
      </c>
      <c r="H38" s="2">
        <v>8</v>
      </c>
      <c r="I38" s="2">
        <v>11</v>
      </c>
    </row>
    <row r="39" spans="1:13">
      <c r="A39" s="5" t="s">
        <v>6</v>
      </c>
      <c r="B39" s="6" t="s">
        <v>3</v>
      </c>
      <c r="C39" s="6">
        <v>1</v>
      </c>
      <c r="D39" s="6">
        <v>35</v>
      </c>
      <c r="E39" s="6">
        <v>41</v>
      </c>
      <c r="F39" s="6">
        <v>46</v>
      </c>
      <c r="G39" s="5">
        <f>J39/8</f>
        <v>1.875</v>
      </c>
      <c r="H39" s="5">
        <f t="shared" ref="H39:H41" si="20">K39/8</f>
        <v>0.875</v>
      </c>
      <c r="I39" s="5">
        <f t="shared" ref="I39:I41" si="21">L39/8</f>
        <v>2.25</v>
      </c>
      <c r="J39" s="9">
        <v>15</v>
      </c>
      <c r="K39" s="5">
        <v>7</v>
      </c>
      <c r="L39" s="5">
        <v>18</v>
      </c>
      <c r="M39" s="5" t="s">
        <v>28</v>
      </c>
    </row>
    <row r="40" spans="1:13">
      <c r="A40" s="5"/>
      <c r="B40" s="6"/>
      <c r="C40" s="6">
        <v>2</v>
      </c>
      <c r="D40" s="6">
        <v>29</v>
      </c>
      <c r="E40" s="6">
        <v>50</v>
      </c>
      <c r="F40" s="6">
        <v>55</v>
      </c>
      <c r="G40" s="5">
        <f t="shared" ref="G40:G41" si="22">J40/8</f>
        <v>1.25</v>
      </c>
      <c r="H40" s="5">
        <f t="shared" si="20"/>
        <v>1.5</v>
      </c>
      <c r="I40" s="5">
        <f t="shared" si="21"/>
        <v>1.625</v>
      </c>
      <c r="J40" s="9">
        <v>10</v>
      </c>
      <c r="K40" s="5">
        <v>12</v>
      </c>
      <c r="L40" s="5">
        <v>13</v>
      </c>
      <c r="M40" s="5" t="s">
        <v>29</v>
      </c>
    </row>
    <row r="41" spans="1:13">
      <c r="A41" s="5"/>
      <c r="B41" s="6"/>
      <c r="C41" s="6">
        <v>3</v>
      </c>
      <c r="D41" s="6">
        <v>27</v>
      </c>
      <c r="E41" s="6">
        <v>30</v>
      </c>
      <c r="F41" s="6">
        <v>43</v>
      </c>
      <c r="G41" s="5">
        <f t="shared" si="22"/>
        <v>1.5</v>
      </c>
      <c r="H41" s="5">
        <f t="shared" si="20"/>
        <v>1.625</v>
      </c>
      <c r="I41" s="5">
        <f t="shared" si="21"/>
        <v>1.75</v>
      </c>
      <c r="J41" s="9">
        <v>12</v>
      </c>
      <c r="K41" s="5">
        <v>13</v>
      </c>
      <c r="L41" s="5">
        <v>14</v>
      </c>
      <c r="M41" s="5"/>
    </row>
    <row r="42" spans="1:13">
      <c r="B42" s="2" t="s">
        <v>23</v>
      </c>
      <c r="C42" s="2">
        <v>1</v>
      </c>
      <c r="D42" s="2">
        <v>17</v>
      </c>
      <c r="E42" s="2">
        <v>15</v>
      </c>
      <c r="F42" s="2">
        <v>21</v>
      </c>
      <c r="G42" s="2">
        <v>17</v>
      </c>
      <c r="H42" s="2">
        <v>11</v>
      </c>
      <c r="I42" s="2">
        <v>26</v>
      </c>
      <c r="J42" s="1"/>
      <c r="M42" t="s">
        <v>26</v>
      </c>
    </row>
    <row r="43" spans="1:13">
      <c r="B43" s="2"/>
      <c r="C43" s="2">
        <v>2</v>
      </c>
      <c r="D43" s="2">
        <v>17</v>
      </c>
      <c r="E43" s="2">
        <v>7</v>
      </c>
      <c r="F43" s="2">
        <v>13</v>
      </c>
      <c r="G43" s="2">
        <v>14</v>
      </c>
      <c r="H43" s="2">
        <v>17</v>
      </c>
      <c r="I43" s="2">
        <v>9</v>
      </c>
      <c r="J43" s="1"/>
      <c r="M43" t="s">
        <v>27</v>
      </c>
    </row>
    <row r="44" spans="1:13">
      <c r="B44" s="2"/>
      <c r="C44" s="2">
        <v>3</v>
      </c>
      <c r="D44" s="2">
        <v>16</v>
      </c>
      <c r="E44" s="2">
        <v>23</v>
      </c>
      <c r="F44" s="2">
        <v>18</v>
      </c>
      <c r="G44" s="2">
        <v>11</v>
      </c>
      <c r="H44" s="2">
        <v>20</v>
      </c>
      <c r="I44" s="2">
        <v>17</v>
      </c>
      <c r="J44" s="1"/>
    </row>
    <row r="45" spans="1:13">
      <c r="A45" s="5" t="s">
        <v>7</v>
      </c>
      <c r="B45" s="6" t="s">
        <v>8</v>
      </c>
      <c r="C45" s="6">
        <v>1</v>
      </c>
      <c r="D45" s="6">
        <v>43</v>
      </c>
      <c r="E45" s="6">
        <v>38</v>
      </c>
      <c r="F45" s="6">
        <v>33</v>
      </c>
      <c r="G45" s="5">
        <f>J45/8</f>
        <v>0.75</v>
      </c>
      <c r="H45" s="5">
        <f t="shared" ref="H45:H47" si="23">K45/8</f>
        <v>0.875</v>
      </c>
      <c r="I45" s="5">
        <f t="shared" ref="I45:I47" si="24">L45/8</f>
        <v>1.25</v>
      </c>
      <c r="J45" s="9">
        <v>6</v>
      </c>
      <c r="K45" s="5">
        <v>7</v>
      </c>
      <c r="L45" s="5">
        <v>10</v>
      </c>
      <c r="M45" s="5" t="s">
        <v>28</v>
      </c>
    </row>
    <row r="46" spans="1:13">
      <c r="A46" s="5"/>
      <c r="B46" s="6"/>
      <c r="C46" s="6">
        <v>2</v>
      </c>
      <c r="D46" s="6">
        <v>34</v>
      </c>
      <c r="E46" s="6">
        <v>31</v>
      </c>
      <c r="F46" s="6">
        <v>43</v>
      </c>
      <c r="G46" s="5">
        <f t="shared" ref="G46:G47" si="25">J46/8</f>
        <v>1.375</v>
      </c>
      <c r="H46" s="5">
        <f t="shared" si="23"/>
        <v>1.375</v>
      </c>
      <c r="I46" s="5">
        <f t="shared" si="24"/>
        <v>0.75</v>
      </c>
      <c r="J46" s="9">
        <v>11</v>
      </c>
      <c r="K46" s="5">
        <v>11</v>
      </c>
      <c r="L46" s="5">
        <v>6</v>
      </c>
      <c r="M46" s="5" t="s">
        <v>29</v>
      </c>
    </row>
    <row r="47" spans="1:13">
      <c r="A47" s="5"/>
      <c r="B47" s="6"/>
      <c r="C47" s="6">
        <v>3</v>
      </c>
      <c r="D47" s="6">
        <v>41</v>
      </c>
      <c r="E47" s="6">
        <v>41</v>
      </c>
      <c r="F47" s="6">
        <v>63</v>
      </c>
      <c r="G47" s="5">
        <f t="shared" si="25"/>
        <v>1.125</v>
      </c>
      <c r="H47" s="5">
        <f t="shared" si="23"/>
        <v>2.5</v>
      </c>
      <c r="I47" s="5">
        <f t="shared" si="24"/>
        <v>3.125</v>
      </c>
      <c r="J47" s="9">
        <v>9</v>
      </c>
      <c r="K47" s="5">
        <v>20</v>
      </c>
      <c r="L47" s="5">
        <v>25</v>
      </c>
      <c r="M47" s="5"/>
    </row>
    <row r="48" spans="1:13">
      <c r="B48" s="2" t="s">
        <v>24</v>
      </c>
      <c r="C48" s="2">
        <v>1</v>
      </c>
      <c r="D48" s="2">
        <v>12</v>
      </c>
      <c r="E48" s="2">
        <v>15</v>
      </c>
      <c r="F48" s="2">
        <v>12</v>
      </c>
      <c r="G48" s="2">
        <v>7</v>
      </c>
      <c r="H48" s="2">
        <v>8</v>
      </c>
      <c r="I48" s="2">
        <v>12</v>
      </c>
      <c r="J48" s="1"/>
      <c r="M48" t="s">
        <v>26</v>
      </c>
    </row>
    <row r="49" spans="2:13">
      <c r="B49" s="2"/>
      <c r="C49" s="2">
        <v>2</v>
      </c>
      <c r="D49" s="2">
        <v>20</v>
      </c>
      <c r="E49" s="2">
        <v>12</v>
      </c>
      <c r="F49" s="2">
        <v>18</v>
      </c>
      <c r="G49" s="2">
        <v>13</v>
      </c>
      <c r="H49" s="2">
        <v>24</v>
      </c>
      <c r="I49" s="2">
        <v>18</v>
      </c>
      <c r="J49" s="1"/>
      <c r="M49" t="s">
        <v>27</v>
      </c>
    </row>
    <row r="50" spans="2:13">
      <c r="B50" s="2"/>
      <c r="C50" s="2">
        <v>3</v>
      </c>
      <c r="D50" s="2">
        <v>41</v>
      </c>
      <c r="E50" s="2">
        <v>26</v>
      </c>
      <c r="F50" s="2">
        <v>43</v>
      </c>
      <c r="G50" s="2">
        <v>46</v>
      </c>
      <c r="H50" s="2">
        <v>49</v>
      </c>
      <c r="I50" s="2">
        <v>41</v>
      </c>
      <c r="J50" s="1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B580-1DE1-9046-8433-E00F7FCC2971}">
  <dimension ref="A1:M50"/>
  <sheetViews>
    <sheetView topLeftCell="A39" zoomScale="130" zoomScaleNormal="130" workbookViewId="0">
      <selection activeCell="M48" sqref="A1:M50"/>
    </sheetView>
  </sheetViews>
  <sheetFormatPr baseColWidth="10" defaultRowHeight="16"/>
  <sheetData>
    <row r="1" spans="1:13">
      <c r="A1" t="s">
        <v>10</v>
      </c>
      <c r="B1" s="2"/>
      <c r="C1" s="2" t="s">
        <v>0</v>
      </c>
      <c r="D1" s="14" t="s">
        <v>13</v>
      </c>
      <c r="E1" s="14"/>
      <c r="F1" s="14"/>
      <c r="G1" s="14" t="s">
        <v>12</v>
      </c>
      <c r="H1" s="14"/>
      <c r="I1" s="14"/>
      <c r="J1" s="14" t="s">
        <v>17</v>
      </c>
      <c r="K1" s="14"/>
      <c r="L1" s="14"/>
      <c r="M1" t="s">
        <v>14</v>
      </c>
    </row>
    <row r="2" spans="1:13">
      <c r="A2" s="5" t="s">
        <v>5</v>
      </c>
      <c r="B2" s="6" t="s">
        <v>3</v>
      </c>
      <c r="C2" s="6">
        <v>1</v>
      </c>
      <c r="D2" s="7">
        <v>44</v>
      </c>
      <c r="E2" s="6">
        <v>40</v>
      </c>
      <c r="F2" s="6">
        <v>43</v>
      </c>
      <c r="G2" s="5">
        <f>J2/20</f>
        <v>1.95</v>
      </c>
      <c r="H2" s="5">
        <f t="shared" ref="H2:I2" si="0">K2/20</f>
        <v>2.25</v>
      </c>
      <c r="I2" s="5">
        <f t="shared" si="0"/>
        <v>1.55</v>
      </c>
      <c r="J2" s="6">
        <v>39</v>
      </c>
      <c r="K2" s="6">
        <v>45</v>
      </c>
      <c r="L2" s="6">
        <v>31</v>
      </c>
      <c r="M2" s="5" t="s">
        <v>15</v>
      </c>
    </row>
    <row r="3" spans="1:13">
      <c r="A3" s="5"/>
      <c r="B3" s="6"/>
      <c r="C3" s="6">
        <v>2</v>
      </c>
      <c r="D3" s="7">
        <v>41</v>
      </c>
      <c r="E3" s="5">
        <v>42</v>
      </c>
      <c r="F3" s="5">
        <v>30</v>
      </c>
      <c r="G3" s="5">
        <f t="shared" ref="G3:G4" si="1">J3/20</f>
        <v>1.4</v>
      </c>
      <c r="H3" s="5">
        <f t="shared" ref="H3:H4" si="2">K3/20</f>
        <v>1.1499999999999999</v>
      </c>
      <c r="I3" s="5">
        <f t="shared" ref="I3:I4" si="3">L3/20</f>
        <v>2.2000000000000002</v>
      </c>
      <c r="J3" s="6">
        <v>28</v>
      </c>
      <c r="K3" s="6">
        <v>23</v>
      </c>
      <c r="L3" s="6">
        <v>44</v>
      </c>
      <c r="M3" s="5" t="s">
        <v>30</v>
      </c>
    </row>
    <row r="4" spans="1:13">
      <c r="A4" s="5"/>
      <c r="B4" s="6"/>
      <c r="C4" s="6">
        <v>3</v>
      </c>
      <c r="D4" s="7">
        <v>30</v>
      </c>
      <c r="E4" s="5">
        <v>27</v>
      </c>
      <c r="F4" s="5">
        <v>35</v>
      </c>
      <c r="G4" s="5">
        <f t="shared" si="1"/>
        <v>2.2999999999999998</v>
      </c>
      <c r="H4" s="5">
        <f t="shared" si="2"/>
        <v>2.1</v>
      </c>
      <c r="I4" s="5">
        <f t="shared" si="3"/>
        <v>1.65</v>
      </c>
      <c r="J4" s="6">
        <v>46</v>
      </c>
      <c r="K4" s="6">
        <v>42</v>
      </c>
      <c r="L4" s="6">
        <v>33</v>
      </c>
      <c r="M4" s="5"/>
    </row>
    <row r="5" spans="1:13">
      <c r="B5" s="2" t="s">
        <v>21</v>
      </c>
      <c r="C5" s="2">
        <v>1</v>
      </c>
      <c r="D5" s="2">
        <v>22</v>
      </c>
      <c r="E5" s="2">
        <v>28</v>
      </c>
      <c r="F5" s="2">
        <v>33</v>
      </c>
      <c r="G5" s="2">
        <v>36</v>
      </c>
      <c r="H5" s="2">
        <v>35</v>
      </c>
      <c r="I5" s="2">
        <v>23</v>
      </c>
      <c r="J5" s="1"/>
      <c r="M5" t="s">
        <v>25</v>
      </c>
    </row>
    <row r="6" spans="1:13">
      <c r="B6" s="2"/>
      <c r="C6" s="2">
        <v>2</v>
      </c>
      <c r="D6" s="2">
        <v>26</v>
      </c>
      <c r="E6" s="2">
        <v>34</v>
      </c>
      <c r="F6" s="2">
        <v>33</v>
      </c>
      <c r="G6" s="2">
        <v>33</v>
      </c>
      <c r="H6" s="2">
        <v>29</v>
      </c>
      <c r="I6" s="2">
        <v>23</v>
      </c>
      <c r="J6" s="1"/>
      <c r="M6" t="s">
        <v>19</v>
      </c>
    </row>
    <row r="7" spans="1:13">
      <c r="B7" s="2"/>
      <c r="C7" s="2">
        <v>3</v>
      </c>
      <c r="D7" s="2">
        <v>26</v>
      </c>
      <c r="E7" s="2">
        <v>40</v>
      </c>
      <c r="F7" s="2">
        <v>30</v>
      </c>
      <c r="G7" s="2">
        <v>28</v>
      </c>
      <c r="H7" s="2">
        <v>26</v>
      </c>
      <c r="I7" s="2">
        <v>24</v>
      </c>
      <c r="J7" s="1"/>
    </row>
    <row r="8" spans="1:13">
      <c r="A8" s="5" t="s">
        <v>20</v>
      </c>
      <c r="B8" s="6" t="s">
        <v>3</v>
      </c>
      <c r="C8" s="6">
        <v>1</v>
      </c>
      <c r="D8" s="6">
        <v>40</v>
      </c>
      <c r="E8" s="6">
        <v>50</v>
      </c>
      <c r="F8" s="6">
        <v>42</v>
      </c>
      <c r="G8" s="5">
        <f>J8/20</f>
        <v>2.4</v>
      </c>
      <c r="H8" s="5">
        <f t="shared" ref="H8:H10" si="4">K8/20</f>
        <v>2.35</v>
      </c>
      <c r="I8" s="5">
        <f t="shared" ref="I8:I10" si="5">L8/20</f>
        <v>1.75</v>
      </c>
      <c r="J8" s="6">
        <v>48</v>
      </c>
      <c r="K8" s="6">
        <v>47</v>
      </c>
      <c r="L8" s="6">
        <v>35</v>
      </c>
      <c r="M8" s="5" t="s">
        <v>15</v>
      </c>
    </row>
    <row r="9" spans="1:13">
      <c r="A9" s="5"/>
      <c r="B9" s="6"/>
      <c r="C9" s="6">
        <v>2</v>
      </c>
      <c r="D9" s="6">
        <v>92</v>
      </c>
      <c r="E9" s="6">
        <v>80</v>
      </c>
      <c r="F9" s="6">
        <v>79</v>
      </c>
      <c r="G9" s="5">
        <f t="shared" ref="G9:G10" si="6">J9/20</f>
        <v>3.6</v>
      </c>
      <c r="H9" s="5">
        <f t="shared" si="4"/>
        <v>4.1500000000000004</v>
      </c>
      <c r="I9" s="5">
        <f t="shared" si="5"/>
        <v>4.3499999999999996</v>
      </c>
      <c r="J9" s="6">
        <v>72</v>
      </c>
      <c r="K9" s="6">
        <v>83</v>
      </c>
      <c r="L9" s="6">
        <v>87</v>
      </c>
      <c r="M9" s="5" t="s">
        <v>30</v>
      </c>
    </row>
    <row r="10" spans="1:13">
      <c r="A10" s="5"/>
      <c r="B10" s="6"/>
      <c r="C10" s="6">
        <v>3</v>
      </c>
      <c r="D10" s="6">
        <v>87</v>
      </c>
      <c r="E10" s="6">
        <v>92</v>
      </c>
      <c r="F10" s="6">
        <v>74</v>
      </c>
      <c r="G10" s="5">
        <f t="shared" si="6"/>
        <v>4.1500000000000004</v>
      </c>
      <c r="H10" s="5">
        <f t="shared" si="4"/>
        <v>3.55</v>
      </c>
      <c r="I10" s="5">
        <f t="shared" si="5"/>
        <v>4.3</v>
      </c>
      <c r="J10" s="6">
        <v>83</v>
      </c>
      <c r="K10" s="6">
        <v>71</v>
      </c>
      <c r="L10" s="6">
        <v>86</v>
      </c>
      <c r="M10" s="5"/>
    </row>
    <row r="11" spans="1:13">
      <c r="B11" s="2" t="s">
        <v>22</v>
      </c>
      <c r="C11" s="2">
        <v>1</v>
      </c>
      <c r="D11" s="2">
        <v>40</v>
      </c>
      <c r="E11" s="2">
        <v>66</v>
      </c>
      <c r="F11" s="2">
        <v>47</v>
      </c>
      <c r="G11" s="2">
        <v>43</v>
      </c>
      <c r="H11" s="2">
        <v>42</v>
      </c>
      <c r="I11" s="2">
        <v>44</v>
      </c>
    </row>
    <row r="12" spans="1:13">
      <c r="B12" s="2"/>
      <c r="C12" s="2">
        <v>2</v>
      </c>
      <c r="D12" s="2">
        <v>22</v>
      </c>
      <c r="E12" s="2">
        <v>26</v>
      </c>
      <c r="F12" s="2">
        <v>17</v>
      </c>
      <c r="G12" s="2">
        <v>20</v>
      </c>
      <c r="H12" s="2">
        <v>18</v>
      </c>
      <c r="I12" s="2">
        <v>17</v>
      </c>
    </row>
    <row r="13" spans="1:13">
      <c r="B13" s="2"/>
      <c r="C13" s="2">
        <v>3</v>
      </c>
      <c r="D13" s="2">
        <v>13</v>
      </c>
      <c r="E13" s="2">
        <v>19</v>
      </c>
      <c r="F13" s="2">
        <v>20</v>
      </c>
      <c r="G13" s="2">
        <v>18</v>
      </c>
      <c r="H13" s="2">
        <v>19</v>
      </c>
      <c r="I13" s="2">
        <v>16</v>
      </c>
    </row>
    <row r="14" spans="1:13">
      <c r="A14" s="5" t="s">
        <v>6</v>
      </c>
      <c r="B14" s="6" t="s">
        <v>3</v>
      </c>
      <c r="C14" s="6">
        <v>1</v>
      </c>
      <c r="D14" s="6">
        <v>27</v>
      </c>
      <c r="E14" s="6">
        <v>42</v>
      </c>
      <c r="F14" s="6">
        <v>38</v>
      </c>
      <c r="G14" s="5">
        <f>J14/20</f>
        <v>0.9</v>
      </c>
      <c r="H14" s="5">
        <f t="shared" ref="H14:H16" si="7">K14/20</f>
        <v>0.7</v>
      </c>
      <c r="I14" s="5">
        <f t="shared" ref="I14:I16" si="8">L14/20</f>
        <v>1.5</v>
      </c>
      <c r="J14" s="9">
        <v>18</v>
      </c>
      <c r="K14" s="5">
        <v>14</v>
      </c>
      <c r="L14" s="5">
        <v>30</v>
      </c>
      <c r="M14" s="5" t="s">
        <v>15</v>
      </c>
    </row>
    <row r="15" spans="1:13">
      <c r="A15" s="5"/>
      <c r="B15" s="6"/>
      <c r="C15" s="6">
        <v>2</v>
      </c>
      <c r="D15" s="6">
        <v>61</v>
      </c>
      <c r="E15" s="6">
        <v>50</v>
      </c>
      <c r="F15" s="6">
        <v>47</v>
      </c>
      <c r="G15" s="5">
        <f t="shared" ref="G15:G16" si="9">J15/20</f>
        <v>0.9</v>
      </c>
      <c r="H15" s="5">
        <f t="shared" si="7"/>
        <v>1.3</v>
      </c>
      <c r="I15" s="5">
        <f t="shared" si="8"/>
        <v>1.3</v>
      </c>
      <c r="J15" s="9">
        <v>18</v>
      </c>
      <c r="K15" s="5">
        <v>26</v>
      </c>
      <c r="L15" s="5">
        <v>26</v>
      </c>
      <c r="M15" s="5" t="s">
        <v>30</v>
      </c>
    </row>
    <row r="16" spans="1:13">
      <c r="A16" s="5"/>
      <c r="B16" s="6"/>
      <c r="C16" s="6">
        <v>3</v>
      </c>
      <c r="D16" s="6">
        <v>58</v>
      </c>
      <c r="E16" s="6">
        <v>85</v>
      </c>
      <c r="F16" s="6">
        <v>101</v>
      </c>
      <c r="G16" s="5">
        <f t="shared" si="9"/>
        <v>2.85</v>
      </c>
      <c r="H16" s="5">
        <f t="shared" si="7"/>
        <v>1.8</v>
      </c>
      <c r="I16" s="5">
        <f t="shared" si="8"/>
        <v>2.75</v>
      </c>
      <c r="J16" s="9">
        <v>57</v>
      </c>
      <c r="K16" s="5">
        <v>36</v>
      </c>
      <c r="L16" s="5">
        <v>55</v>
      </c>
      <c r="M16" s="5"/>
    </row>
    <row r="17" spans="1:13">
      <c r="B17" s="2" t="s">
        <v>23</v>
      </c>
      <c r="C17" s="2">
        <v>1</v>
      </c>
      <c r="D17" s="2">
        <v>17</v>
      </c>
      <c r="E17" s="2">
        <v>12</v>
      </c>
      <c r="F17" s="2">
        <v>18</v>
      </c>
      <c r="G17" s="2">
        <v>12</v>
      </c>
      <c r="H17" s="2">
        <v>10</v>
      </c>
      <c r="I17" s="2">
        <v>19</v>
      </c>
      <c r="J17" s="1"/>
      <c r="M17" t="s">
        <v>25</v>
      </c>
    </row>
    <row r="18" spans="1:13">
      <c r="B18" s="2"/>
      <c r="C18" s="2">
        <v>2</v>
      </c>
      <c r="D18" s="2">
        <v>62</v>
      </c>
      <c r="E18" s="2">
        <v>61</v>
      </c>
      <c r="F18" s="2">
        <v>67</v>
      </c>
      <c r="G18" s="2">
        <v>49</v>
      </c>
      <c r="H18" s="2">
        <v>62</v>
      </c>
      <c r="I18" s="2">
        <v>51</v>
      </c>
      <c r="J18" s="1"/>
      <c r="M18" t="s">
        <v>19</v>
      </c>
    </row>
    <row r="19" spans="1:13">
      <c r="B19" s="2"/>
      <c r="C19" s="2">
        <v>3</v>
      </c>
      <c r="D19" s="2">
        <v>23</v>
      </c>
      <c r="E19" s="2">
        <v>22</v>
      </c>
      <c r="F19" s="2">
        <v>26</v>
      </c>
      <c r="G19" s="2">
        <v>28</v>
      </c>
      <c r="H19" s="2">
        <v>23</v>
      </c>
      <c r="I19" s="2">
        <v>33</v>
      </c>
      <c r="J19" s="1"/>
    </row>
    <row r="20" spans="1:13">
      <c r="A20" s="5" t="s">
        <v>7</v>
      </c>
      <c r="B20" s="6" t="s">
        <v>8</v>
      </c>
      <c r="C20" s="6">
        <v>1</v>
      </c>
      <c r="D20" s="6">
        <v>16</v>
      </c>
      <c r="E20" s="6">
        <v>4</v>
      </c>
      <c r="F20" s="6">
        <v>7</v>
      </c>
      <c r="G20" s="5">
        <f>J20/20</f>
        <v>0.25</v>
      </c>
      <c r="H20" s="5">
        <f t="shared" ref="H20:H22" si="10">K20/20</f>
        <v>0.2</v>
      </c>
      <c r="I20" s="5">
        <f t="shared" ref="I20:I22" si="11">L20/20</f>
        <v>0.05</v>
      </c>
      <c r="J20" s="6">
        <v>5</v>
      </c>
      <c r="K20" s="6">
        <v>4</v>
      </c>
      <c r="L20" s="6">
        <v>1</v>
      </c>
      <c r="M20" s="5" t="s">
        <v>15</v>
      </c>
    </row>
    <row r="21" spans="1:13">
      <c r="A21" s="5"/>
      <c r="B21" s="6"/>
      <c r="C21" s="6">
        <v>2</v>
      </c>
      <c r="D21" s="6">
        <v>7</v>
      </c>
      <c r="E21" s="6">
        <v>4</v>
      </c>
      <c r="F21" s="6">
        <v>5</v>
      </c>
      <c r="G21" s="5">
        <f t="shared" ref="G21:G22" si="12">J21/20</f>
        <v>0.4</v>
      </c>
      <c r="H21" s="5">
        <f t="shared" si="10"/>
        <v>0.1</v>
      </c>
      <c r="I21" s="5">
        <f t="shared" si="11"/>
        <v>0.05</v>
      </c>
      <c r="J21" s="6">
        <v>8</v>
      </c>
      <c r="K21" s="6">
        <v>2</v>
      </c>
      <c r="L21" s="6">
        <v>1</v>
      </c>
      <c r="M21" s="5" t="s">
        <v>30</v>
      </c>
    </row>
    <row r="22" spans="1:13">
      <c r="A22" s="5"/>
      <c r="B22" s="6"/>
      <c r="C22" s="6">
        <v>3</v>
      </c>
      <c r="D22" s="6">
        <v>13</v>
      </c>
      <c r="E22" s="6">
        <v>5</v>
      </c>
      <c r="F22" s="6">
        <v>9</v>
      </c>
      <c r="G22" s="5">
        <f t="shared" si="12"/>
        <v>0.55000000000000004</v>
      </c>
      <c r="H22" s="5">
        <f t="shared" si="10"/>
        <v>0.25</v>
      </c>
      <c r="I22" s="5">
        <f t="shared" si="11"/>
        <v>0.55000000000000004</v>
      </c>
      <c r="J22" s="6">
        <v>11</v>
      </c>
      <c r="K22" s="6">
        <v>5</v>
      </c>
      <c r="L22" s="6">
        <v>11</v>
      </c>
      <c r="M22" s="5"/>
    </row>
    <row r="23" spans="1:13">
      <c r="B23" s="2" t="s">
        <v>24</v>
      </c>
      <c r="C23" s="2">
        <v>1</v>
      </c>
      <c r="D23" s="2">
        <v>58</v>
      </c>
      <c r="E23" s="2">
        <v>80</v>
      </c>
      <c r="F23" s="2">
        <v>67</v>
      </c>
      <c r="G23" s="2">
        <v>58</v>
      </c>
      <c r="H23" s="2">
        <v>56</v>
      </c>
      <c r="I23" s="2">
        <v>56</v>
      </c>
      <c r="J23" s="1"/>
      <c r="M23" t="s">
        <v>26</v>
      </c>
    </row>
    <row r="24" spans="1:13">
      <c r="B24" s="2"/>
      <c r="C24" s="2">
        <v>2</v>
      </c>
      <c r="D24" s="2">
        <v>29</v>
      </c>
      <c r="E24" s="2">
        <v>41</v>
      </c>
      <c r="F24" s="2">
        <v>32</v>
      </c>
      <c r="G24" s="2">
        <v>23</v>
      </c>
      <c r="H24" s="2">
        <v>33</v>
      </c>
      <c r="I24" s="2">
        <v>32</v>
      </c>
      <c r="J24" s="1"/>
      <c r="M24" t="s">
        <v>27</v>
      </c>
    </row>
    <row r="25" spans="1:13">
      <c r="B25" s="2"/>
      <c r="C25" s="2">
        <v>3</v>
      </c>
      <c r="D25" s="2">
        <v>64</v>
      </c>
      <c r="E25" s="2">
        <v>66</v>
      </c>
      <c r="F25" s="2">
        <v>59</v>
      </c>
      <c r="G25" s="2">
        <v>56</v>
      </c>
      <c r="H25" s="2">
        <v>66</v>
      </c>
      <c r="I25" s="2">
        <v>57</v>
      </c>
      <c r="J25" s="1"/>
    </row>
    <row r="26" spans="1:13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</row>
    <row r="27" spans="1:13">
      <c r="A27" s="5" t="s">
        <v>5</v>
      </c>
      <c r="B27" s="6" t="s">
        <v>3</v>
      </c>
      <c r="C27" s="6">
        <v>1</v>
      </c>
      <c r="D27" s="6">
        <v>41</v>
      </c>
      <c r="E27" s="6">
        <v>31</v>
      </c>
      <c r="F27" s="6">
        <v>42</v>
      </c>
      <c r="G27" s="5">
        <f>J27/20</f>
        <v>5.85</v>
      </c>
      <c r="H27" s="5">
        <f t="shared" ref="H27:H29" si="13">K27/20</f>
        <v>5.55</v>
      </c>
      <c r="I27" s="5">
        <f t="shared" ref="I27:I29" si="14">L27/20</f>
        <v>7.7</v>
      </c>
      <c r="J27" s="9">
        <v>117</v>
      </c>
      <c r="K27" s="5">
        <v>111</v>
      </c>
      <c r="L27" s="5">
        <v>154</v>
      </c>
      <c r="M27" s="5" t="s">
        <v>15</v>
      </c>
    </row>
    <row r="28" spans="1:13">
      <c r="A28" s="5"/>
      <c r="B28" s="6"/>
      <c r="C28" s="6">
        <v>2</v>
      </c>
      <c r="D28" s="6">
        <v>42</v>
      </c>
      <c r="E28" s="6">
        <v>43</v>
      </c>
      <c r="F28" s="6">
        <v>46</v>
      </c>
      <c r="G28" s="5">
        <f t="shared" ref="G28:G29" si="15">J28/20</f>
        <v>4.55</v>
      </c>
      <c r="H28" s="5">
        <f t="shared" si="13"/>
        <v>5.8</v>
      </c>
      <c r="I28" s="5">
        <f t="shared" si="14"/>
        <v>5.25</v>
      </c>
      <c r="J28" s="9">
        <v>91</v>
      </c>
      <c r="K28" s="5">
        <v>116</v>
      </c>
      <c r="L28" s="5">
        <v>105</v>
      </c>
      <c r="M28" s="5" t="s">
        <v>30</v>
      </c>
    </row>
    <row r="29" spans="1:13">
      <c r="A29" s="5"/>
      <c r="B29" s="6"/>
      <c r="C29" s="6">
        <v>3</v>
      </c>
      <c r="D29" s="6">
        <v>44</v>
      </c>
      <c r="E29" s="6">
        <v>53</v>
      </c>
      <c r="F29" s="6">
        <v>53</v>
      </c>
      <c r="G29" s="5">
        <f t="shared" si="15"/>
        <v>3.4</v>
      </c>
      <c r="H29" s="5">
        <f t="shared" si="13"/>
        <v>2.95</v>
      </c>
      <c r="I29" s="5">
        <f t="shared" si="14"/>
        <v>5.3</v>
      </c>
      <c r="J29" s="9">
        <v>68</v>
      </c>
      <c r="K29" s="5">
        <v>59</v>
      </c>
      <c r="L29" s="5">
        <v>106</v>
      </c>
      <c r="M29" s="5"/>
    </row>
    <row r="30" spans="1:13">
      <c r="B30" s="2" t="s">
        <v>21</v>
      </c>
      <c r="C30" s="2">
        <v>1</v>
      </c>
      <c r="D30" s="2">
        <v>79</v>
      </c>
      <c r="E30" s="2">
        <v>84</v>
      </c>
      <c r="F30" s="2">
        <v>81</v>
      </c>
      <c r="G30" s="2">
        <v>68</v>
      </c>
      <c r="H30" s="2">
        <v>66</v>
      </c>
      <c r="I30" s="2">
        <v>73</v>
      </c>
      <c r="J30" s="1"/>
      <c r="M30" t="s">
        <v>25</v>
      </c>
    </row>
    <row r="31" spans="1:13">
      <c r="B31" s="2"/>
      <c r="C31" s="2">
        <v>2</v>
      </c>
      <c r="D31" s="2">
        <v>95</v>
      </c>
      <c r="E31" s="2">
        <v>98</v>
      </c>
      <c r="F31" s="2">
        <v>96</v>
      </c>
      <c r="G31" s="2">
        <v>81</v>
      </c>
      <c r="H31" s="2">
        <v>87</v>
      </c>
      <c r="I31" s="2">
        <v>98</v>
      </c>
      <c r="J31" s="1"/>
      <c r="M31" t="s">
        <v>19</v>
      </c>
    </row>
    <row r="32" spans="1:13">
      <c r="B32" s="2"/>
      <c r="C32" s="2">
        <v>3</v>
      </c>
      <c r="D32" s="2">
        <v>28</v>
      </c>
      <c r="E32" s="2">
        <v>25</v>
      </c>
      <c r="F32" s="2">
        <v>36</v>
      </c>
      <c r="G32" s="2">
        <v>36</v>
      </c>
      <c r="H32" s="2">
        <v>26</v>
      </c>
      <c r="I32" s="2">
        <v>21</v>
      </c>
      <c r="J32" s="1"/>
    </row>
    <row r="33" spans="1:13">
      <c r="A33" s="5" t="s">
        <v>20</v>
      </c>
      <c r="B33" s="6" t="s">
        <v>3</v>
      </c>
      <c r="C33" s="6">
        <v>1</v>
      </c>
      <c r="D33" s="6">
        <v>93</v>
      </c>
      <c r="E33" s="6">
        <v>70</v>
      </c>
      <c r="F33" s="6">
        <v>79</v>
      </c>
      <c r="G33" s="5">
        <f>J33/20</f>
        <v>6.5</v>
      </c>
      <c r="H33" s="5">
        <f t="shared" ref="H33:H35" si="16">K33/20</f>
        <v>7.05</v>
      </c>
      <c r="I33" s="5">
        <f t="shared" ref="I33:I35" si="17">L33/20</f>
        <v>8.35</v>
      </c>
      <c r="J33" s="5">
        <v>130</v>
      </c>
      <c r="K33" s="5">
        <v>141</v>
      </c>
      <c r="L33" s="5">
        <v>167</v>
      </c>
      <c r="M33" s="5" t="s">
        <v>15</v>
      </c>
    </row>
    <row r="34" spans="1:13">
      <c r="A34" s="5"/>
      <c r="B34" s="6"/>
      <c r="C34" s="6">
        <v>2</v>
      </c>
      <c r="D34" s="6">
        <v>27</v>
      </c>
      <c r="E34" s="6">
        <v>23</v>
      </c>
      <c r="F34" s="6">
        <v>39</v>
      </c>
      <c r="G34" s="5">
        <f t="shared" ref="G34:G35" si="18">J34/20</f>
        <v>1.9</v>
      </c>
      <c r="H34" s="5">
        <f t="shared" si="16"/>
        <v>2.25</v>
      </c>
      <c r="I34" s="5">
        <f t="shared" si="17"/>
        <v>1.35</v>
      </c>
      <c r="J34" s="5">
        <v>38</v>
      </c>
      <c r="K34" s="5">
        <v>45</v>
      </c>
      <c r="L34" s="5">
        <v>27</v>
      </c>
      <c r="M34" s="5" t="s">
        <v>30</v>
      </c>
    </row>
    <row r="35" spans="1:13">
      <c r="A35" s="5"/>
      <c r="B35" s="6"/>
      <c r="C35" s="6">
        <v>3</v>
      </c>
      <c r="D35" s="6">
        <v>33</v>
      </c>
      <c r="E35" s="6">
        <v>47</v>
      </c>
      <c r="F35" s="6">
        <v>46</v>
      </c>
      <c r="G35" s="5">
        <f t="shared" si="18"/>
        <v>5</v>
      </c>
      <c r="H35" s="5">
        <f t="shared" si="16"/>
        <v>4.5999999999999996</v>
      </c>
      <c r="I35" s="5">
        <f t="shared" si="17"/>
        <v>5.4</v>
      </c>
      <c r="J35" s="5">
        <v>100</v>
      </c>
      <c r="K35" s="5">
        <v>92</v>
      </c>
      <c r="L35" s="5">
        <v>108</v>
      </c>
      <c r="M35" s="5"/>
    </row>
    <row r="36" spans="1:13">
      <c r="B36" s="2" t="s">
        <v>22</v>
      </c>
      <c r="C36" s="2">
        <v>1</v>
      </c>
      <c r="D36" s="2">
        <v>43</v>
      </c>
      <c r="E36" s="2">
        <v>50</v>
      </c>
      <c r="F36" s="2">
        <v>40</v>
      </c>
      <c r="G36" s="2">
        <v>51</v>
      </c>
      <c r="H36" s="2">
        <v>49</v>
      </c>
      <c r="I36" s="2">
        <v>34</v>
      </c>
    </row>
    <row r="37" spans="1:13">
      <c r="B37" s="2"/>
      <c r="C37" s="2">
        <v>2</v>
      </c>
      <c r="D37" s="2">
        <v>20</v>
      </c>
      <c r="E37" s="2">
        <v>23</v>
      </c>
      <c r="F37" s="2">
        <v>38</v>
      </c>
      <c r="G37" s="2">
        <v>19</v>
      </c>
      <c r="H37" s="2">
        <v>30</v>
      </c>
      <c r="I37" s="2">
        <v>24</v>
      </c>
    </row>
    <row r="38" spans="1:13">
      <c r="B38" s="2"/>
      <c r="C38" s="2">
        <v>3</v>
      </c>
      <c r="D38" s="2">
        <v>45</v>
      </c>
      <c r="E38" s="2">
        <v>26</v>
      </c>
      <c r="F38" s="2">
        <v>34</v>
      </c>
      <c r="G38" s="2">
        <v>32</v>
      </c>
      <c r="H38" s="2">
        <v>46</v>
      </c>
      <c r="I38" s="2">
        <v>27</v>
      </c>
    </row>
    <row r="39" spans="1:13">
      <c r="A39" s="5" t="s">
        <v>6</v>
      </c>
      <c r="B39" s="6" t="s">
        <v>3</v>
      </c>
      <c r="C39" s="6">
        <v>1</v>
      </c>
      <c r="D39" s="6">
        <v>104</v>
      </c>
      <c r="E39" s="6">
        <v>103</v>
      </c>
      <c r="F39" s="6">
        <v>96</v>
      </c>
      <c r="G39" s="5">
        <f>J39/20</f>
        <v>4.8</v>
      </c>
      <c r="H39" s="5">
        <f t="shared" ref="H39:H41" si="19">K39/20</f>
        <v>5.2</v>
      </c>
      <c r="I39" s="5">
        <f t="shared" ref="I39:I41" si="20">L39/20</f>
        <v>5.45</v>
      </c>
      <c r="J39" s="9">
        <v>96</v>
      </c>
      <c r="K39" s="5">
        <v>104</v>
      </c>
      <c r="L39" s="5">
        <v>109</v>
      </c>
      <c r="M39" s="5" t="s">
        <v>15</v>
      </c>
    </row>
    <row r="40" spans="1:13">
      <c r="A40" s="5"/>
      <c r="B40" s="6"/>
      <c r="C40" s="6">
        <v>2</v>
      </c>
      <c r="D40" s="6">
        <v>96</v>
      </c>
      <c r="E40" s="6">
        <v>86</v>
      </c>
      <c r="F40" s="6">
        <v>83</v>
      </c>
      <c r="G40" s="5">
        <f t="shared" ref="G40:G41" si="21">J40/20</f>
        <v>2.6</v>
      </c>
      <c r="H40" s="5">
        <f t="shared" si="19"/>
        <v>3.4</v>
      </c>
      <c r="I40" s="5">
        <f t="shared" si="20"/>
        <v>3.3</v>
      </c>
      <c r="J40" s="9">
        <v>52</v>
      </c>
      <c r="K40" s="5">
        <v>68</v>
      </c>
      <c r="L40" s="5">
        <v>66</v>
      </c>
      <c r="M40" s="5" t="s">
        <v>30</v>
      </c>
    </row>
    <row r="41" spans="1:13">
      <c r="A41" s="5"/>
      <c r="B41" s="6"/>
      <c r="C41" s="6">
        <v>3</v>
      </c>
      <c r="D41" s="6">
        <v>57</v>
      </c>
      <c r="E41" s="6">
        <v>37</v>
      </c>
      <c r="F41" s="6">
        <v>83</v>
      </c>
      <c r="G41" s="5">
        <f t="shared" si="21"/>
        <v>2.75</v>
      </c>
      <c r="H41" s="5">
        <f t="shared" si="19"/>
        <v>3.4</v>
      </c>
      <c r="I41" s="5">
        <f t="shared" si="20"/>
        <v>3.55</v>
      </c>
      <c r="J41" s="9">
        <v>55</v>
      </c>
      <c r="K41" s="5">
        <v>68</v>
      </c>
      <c r="L41" s="5">
        <v>71</v>
      </c>
      <c r="M41" s="5"/>
    </row>
    <row r="42" spans="1:13">
      <c r="B42" s="2" t="s">
        <v>23</v>
      </c>
      <c r="C42" s="2">
        <v>1</v>
      </c>
      <c r="D42" s="2">
        <v>39</v>
      </c>
      <c r="E42" s="2">
        <v>37</v>
      </c>
      <c r="F42" s="2">
        <v>31</v>
      </c>
      <c r="G42" s="2">
        <v>31</v>
      </c>
      <c r="H42" s="2">
        <v>28</v>
      </c>
      <c r="I42" s="2">
        <v>34</v>
      </c>
      <c r="J42" s="1"/>
      <c r="M42" t="s">
        <v>25</v>
      </c>
    </row>
    <row r="43" spans="1:13">
      <c r="B43" s="2"/>
      <c r="C43" s="2">
        <v>2</v>
      </c>
      <c r="D43" s="2">
        <v>72</v>
      </c>
      <c r="E43" s="2">
        <v>87</v>
      </c>
      <c r="F43" s="2">
        <v>88</v>
      </c>
      <c r="G43" s="2">
        <v>57</v>
      </c>
      <c r="H43" s="2">
        <v>76</v>
      </c>
      <c r="I43" s="2">
        <v>68</v>
      </c>
      <c r="J43" s="1"/>
      <c r="M43" t="s">
        <v>19</v>
      </c>
    </row>
    <row r="44" spans="1:13">
      <c r="B44" s="2"/>
      <c r="C44" s="2">
        <v>3</v>
      </c>
      <c r="D44" s="2">
        <v>14</v>
      </c>
      <c r="E44" s="2">
        <v>15</v>
      </c>
      <c r="F44" s="2">
        <v>12</v>
      </c>
      <c r="G44" s="2">
        <v>17</v>
      </c>
      <c r="H44" s="2">
        <v>13</v>
      </c>
      <c r="I44" s="2">
        <v>7</v>
      </c>
      <c r="J44" s="1"/>
    </row>
    <row r="45" spans="1:13">
      <c r="A45" s="5" t="s">
        <v>7</v>
      </c>
      <c r="B45" s="6" t="s">
        <v>8</v>
      </c>
      <c r="C45" s="6">
        <v>1</v>
      </c>
      <c r="D45" s="6">
        <v>23</v>
      </c>
      <c r="E45" s="6">
        <v>15</v>
      </c>
      <c r="F45" s="6">
        <v>15</v>
      </c>
      <c r="G45" s="5">
        <f>J45/20</f>
        <v>0.1</v>
      </c>
      <c r="H45" s="5">
        <f t="shared" ref="H45:H47" si="22">K45/20</f>
        <v>0.4</v>
      </c>
      <c r="I45" s="5">
        <f t="shared" ref="I45:I47" si="23">L45/20</f>
        <v>0.1</v>
      </c>
      <c r="J45" s="9">
        <v>2</v>
      </c>
      <c r="K45" s="5">
        <v>8</v>
      </c>
      <c r="L45" s="5">
        <v>2</v>
      </c>
      <c r="M45" s="5" t="s">
        <v>15</v>
      </c>
    </row>
    <row r="46" spans="1:13">
      <c r="A46" s="5"/>
      <c r="B46" s="6"/>
      <c r="C46" s="6">
        <v>2</v>
      </c>
      <c r="D46" s="6">
        <v>19</v>
      </c>
      <c r="E46" s="6">
        <v>18</v>
      </c>
      <c r="F46" s="6">
        <v>26</v>
      </c>
      <c r="G46" s="5">
        <f t="shared" ref="G46:G47" si="24">J46/20</f>
        <v>0.35</v>
      </c>
      <c r="H46" s="5">
        <f t="shared" si="22"/>
        <v>0.25</v>
      </c>
      <c r="I46" s="5">
        <f t="shared" si="23"/>
        <v>0.4</v>
      </c>
      <c r="J46" s="9">
        <v>7</v>
      </c>
      <c r="K46" s="5">
        <v>5</v>
      </c>
      <c r="L46" s="5">
        <v>8</v>
      </c>
      <c r="M46" s="5" t="s">
        <v>30</v>
      </c>
    </row>
    <row r="47" spans="1:13">
      <c r="A47" s="5"/>
      <c r="B47" s="6"/>
      <c r="C47" s="6">
        <v>3</v>
      </c>
      <c r="D47" s="6">
        <v>33</v>
      </c>
      <c r="E47" s="6">
        <v>13</v>
      </c>
      <c r="F47" s="6">
        <v>38</v>
      </c>
      <c r="G47" s="5">
        <f t="shared" si="24"/>
        <v>0.4</v>
      </c>
      <c r="H47" s="5">
        <f t="shared" si="22"/>
        <v>0.5</v>
      </c>
      <c r="I47" s="5">
        <f t="shared" si="23"/>
        <v>0.55000000000000004</v>
      </c>
      <c r="J47" s="9">
        <v>8</v>
      </c>
      <c r="K47" s="5">
        <v>10</v>
      </c>
      <c r="L47" s="5">
        <v>11</v>
      </c>
      <c r="M47" s="5"/>
    </row>
    <row r="48" spans="1:13">
      <c r="B48" s="2" t="s">
        <v>24</v>
      </c>
      <c r="C48" s="2">
        <v>1</v>
      </c>
      <c r="D48" s="2">
        <v>56</v>
      </c>
      <c r="E48" s="2">
        <v>46</v>
      </c>
      <c r="F48" s="2">
        <v>49</v>
      </c>
      <c r="G48" s="2">
        <v>45</v>
      </c>
      <c r="H48" s="2">
        <v>42</v>
      </c>
      <c r="I48" s="2">
        <v>56</v>
      </c>
      <c r="J48" s="1"/>
      <c r="M48" t="s">
        <v>25</v>
      </c>
    </row>
    <row r="49" spans="2:13">
      <c r="B49" s="2"/>
      <c r="C49" s="2">
        <v>2</v>
      </c>
      <c r="D49" s="2">
        <v>89</v>
      </c>
      <c r="E49" s="2">
        <v>83</v>
      </c>
      <c r="F49" s="2">
        <v>72</v>
      </c>
      <c r="G49" s="2">
        <v>70</v>
      </c>
      <c r="H49" s="2">
        <v>70</v>
      </c>
      <c r="I49" s="2">
        <v>90</v>
      </c>
      <c r="J49" s="1"/>
      <c r="M49" t="s">
        <v>19</v>
      </c>
    </row>
    <row r="50" spans="2:13">
      <c r="B50" s="2"/>
      <c r="C50" s="2">
        <v>3</v>
      </c>
      <c r="D50" s="2">
        <v>35</v>
      </c>
      <c r="E50" s="2">
        <v>36</v>
      </c>
      <c r="F50" s="2">
        <v>38</v>
      </c>
      <c r="G50" s="2">
        <v>41</v>
      </c>
      <c r="H50" s="2">
        <v>36</v>
      </c>
      <c r="I50" s="2">
        <v>33</v>
      </c>
      <c r="J50" s="1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0892-3079-0740-A861-F4D0DC889466}">
  <dimension ref="A1:M50"/>
  <sheetViews>
    <sheetView topLeftCell="A36" workbookViewId="0">
      <selection activeCell="M42" sqref="M42:M43"/>
    </sheetView>
  </sheetViews>
  <sheetFormatPr baseColWidth="10" defaultRowHeight="16"/>
  <sheetData>
    <row r="1" spans="1:13">
      <c r="A1" t="s">
        <v>10</v>
      </c>
      <c r="B1" s="2"/>
      <c r="C1" s="2" t="s">
        <v>0</v>
      </c>
      <c r="D1" s="14" t="s">
        <v>13</v>
      </c>
      <c r="E1" s="14"/>
      <c r="F1" s="14"/>
      <c r="G1" s="14" t="s">
        <v>12</v>
      </c>
      <c r="H1" s="14"/>
      <c r="I1" s="14"/>
      <c r="J1" s="14" t="s">
        <v>17</v>
      </c>
      <c r="K1" s="14"/>
      <c r="L1" s="14"/>
      <c r="M1" t="s">
        <v>14</v>
      </c>
    </row>
    <row r="2" spans="1:13">
      <c r="A2" s="5" t="s">
        <v>5</v>
      </c>
      <c r="B2" s="6" t="s">
        <v>3</v>
      </c>
      <c r="C2" s="6">
        <v>1</v>
      </c>
      <c r="D2" s="7">
        <v>59</v>
      </c>
      <c r="E2" s="6">
        <v>53</v>
      </c>
      <c r="F2" s="6">
        <v>61</v>
      </c>
      <c r="G2" s="5">
        <f>J2/20</f>
        <v>3.35</v>
      </c>
      <c r="H2" s="5">
        <f t="shared" ref="H2:I2" si="0">K2/20</f>
        <v>4.05</v>
      </c>
      <c r="I2" s="5">
        <f t="shared" si="0"/>
        <v>3.8</v>
      </c>
      <c r="J2" s="6">
        <v>67</v>
      </c>
      <c r="K2" s="6">
        <v>81</v>
      </c>
      <c r="L2" s="6">
        <v>76</v>
      </c>
      <c r="M2" s="5" t="s">
        <v>28</v>
      </c>
    </row>
    <row r="3" spans="1:13">
      <c r="A3" s="5"/>
      <c r="B3" s="6"/>
      <c r="C3" s="6">
        <v>2</v>
      </c>
      <c r="D3" s="7">
        <v>33</v>
      </c>
      <c r="E3" s="5">
        <v>38</v>
      </c>
      <c r="F3" s="5">
        <v>37</v>
      </c>
      <c r="G3" s="5">
        <f t="shared" ref="G3:G4" si="1">J3/20</f>
        <v>2.85</v>
      </c>
      <c r="H3" s="5">
        <f t="shared" ref="H3:H4" si="2">K3/20</f>
        <v>1.95</v>
      </c>
      <c r="I3" s="5">
        <f t="shared" ref="I3:I4" si="3">L3/20</f>
        <v>2.1</v>
      </c>
      <c r="J3" s="6">
        <v>57</v>
      </c>
      <c r="K3" s="6">
        <v>39</v>
      </c>
      <c r="L3" s="6">
        <v>42</v>
      </c>
      <c r="M3" s="5" t="s">
        <v>32</v>
      </c>
    </row>
    <row r="4" spans="1:13">
      <c r="A4" s="5"/>
      <c r="B4" s="6"/>
      <c r="C4" s="6">
        <v>3</v>
      </c>
      <c r="D4" s="7">
        <v>21</v>
      </c>
      <c r="E4" s="5">
        <v>19</v>
      </c>
      <c r="F4" s="5">
        <v>15</v>
      </c>
      <c r="G4" s="5">
        <f t="shared" si="1"/>
        <v>1.55</v>
      </c>
      <c r="H4" s="5">
        <f t="shared" si="2"/>
        <v>2.2000000000000002</v>
      </c>
      <c r="I4" s="5">
        <f t="shared" si="3"/>
        <v>1.8</v>
      </c>
      <c r="J4" s="6">
        <v>31</v>
      </c>
      <c r="K4" s="6">
        <v>44</v>
      </c>
      <c r="L4" s="6">
        <v>36</v>
      </c>
      <c r="M4" s="5"/>
    </row>
    <row r="5" spans="1:13">
      <c r="B5" s="2" t="s">
        <v>21</v>
      </c>
      <c r="C5" s="2">
        <v>1</v>
      </c>
      <c r="D5" s="2">
        <v>28</v>
      </c>
      <c r="E5" s="2">
        <v>30</v>
      </c>
      <c r="F5" s="2">
        <v>31</v>
      </c>
      <c r="G5" s="2">
        <v>39</v>
      </c>
      <c r="H5" s="2">
        <v>26</v>
      </c>
      <c r="I5" s="2">
        <v>35</v>
      </c>
      <c r="J5" s="1"/>
      <c r="M5" t="s">
        <v>25</v>
      </c>
    </row>
    <row r="6" spans="1:13">
      <c r="B6" s="2"/>
      <c r="C6" s="2">
        <v>2</v>
      </c>
      <c r="D6" s="2">
        <v>24</v>
      </c>
      <c r="E6" s="2">
        <v>26</v>
      </c>
      <c r="F6" s="2">
        <v>28</v>
      </c>
      <c r="G6" s="2">
        <v>27</v>
      </c>
      <c r="H6" s="2">
        <v>28</v>
      </c>
      <c r="I6" s="2">
        <v>29</v>
      </c>
      <c r="J6" s="1"/>
      <c r="M6" t="s">
        <v>19</v>
      </c>
    </row>
    <row r="7" spans="1:13">
      <c r="B7" s="2"/>
      <c r="C7" s="2">
        <v>3</v>
      </c>
      <c r="D7" s="2">
        <v>29</v>
      </c>
      <c r="E7" s="2">
        <v>30</v>
      </c>
      <c r="F7" s="2">
        <v>36</v>
      </c>
      <c r="G7" s="2">
        <v>32</v>
      </c>
      <c r="H7" s="2">
        <v>25</v>
      </c>
      <c r="I7" s="2">
        <v>32</v>
      </c>
      <c r="J7" s="1"/>
    </row>
    <row r="8" spans="1:13">
      <c r="A8" s="5" t="s">
        <v>20</v>
      </c>
      <c r="B8" s="6" t="s">
        <v>3</v>
      </c>
      <c r="C8" s="6">
        <v>1</v>
      </c>
      <c r="D8" s="6">
        <v>64</v>
      </c>
      <c r="E8" s="6">
        <v>44</v>
      </c>
      <c r="F8" s="6">
        <v>104</v>
      </c>
      <c r="G8" s="5">
        <f>J8/20</f>
        <v>3.45</v>
      </c>
      <c r="H8" s="5">
        <f t="shared" ref="H8:I8" si="4">K8/20</f>
        <v>3</v>
      </c>
      <c r="I8" s="5">
        <f t="shared" si="4"/>
        <v>3.45</v>
      </c>
      <c r="J8" s="6">
        <v>69</v>
      </c>
      <c r="K8" s="6">
        <v>60</v>
      </c>
      <c r="L8" s="6">
        <v>69</v>
      </c>
      <c r="M8" s="5" t="s">
        <v>15</v>
      </c>
    </row>
    <row r="9" spans="1:13">
      <c r="A9" s="5"/>
      <c r="B9" s="6"/>
      <c r="C9" s="6">
        <v>2</v>
      </c>
      <c r="D9" s="6">
        <v>57</v>
      </c>
      <c r="E9" s="6">
        <v>46</v>
      </c>
      <c r="F9" s="6">
        <v>55</v>
      </c>
      <c r="G9" s="5">
        <f t="shared" ref="G9:G10" si="5">J9/20</f>
        <v>3.55</v>
      </c>
      <c r="H9" s="5">
        <f t="shared" ref="H9:H10" si="6">K9/20</f>
        <v>3</v>
      </c>
      <c r="I9" s="5">
        <f t="shared" ref="I9:I10" si="7">L9/20</f>
        <v>2.6</v>
      </c>
      <c r="J9" s="6">
        <v>71</v>
      </c>
      <c r="K9" s="6">
        <v>60</v>
      </c>
      <c r="L9" s="6">
        <v>52</v>
      </c>
      <c r="M9" s="5" t="s">
        <v>30</v>
      </c>
    </row>
    <row r="10" spans="1:13">
      <c r="A10" s="5"/>
      <c r="B10" s="6"/>
      <c r="C10" s="6">
        <v>3</v>
      </c>
      <c r="D10" s="6">
        <v>61</v>
      </c>
      <c r="E10" s="6">
        <v>49</v>
      </c>
      <c r="F10" s="6">
        <v>56</v>
      </c>
      <c r="G10" s="5">
        <f t="shared" si="5"/>
        <v>3.2</v>
      </c>
      <c r="H10" s="5">
        <f t="shared" si="6"/>
        <v>3.85</v>
      </c>
      <c r="I10" s="5">
        <f t="shared" si="7"/>
        <v>2.7</v>
      </c>
      <c r="J10" s="6">
        <v>64</v>
      </c>
      <c r="K10" s="6">
        <v>77</v>
      </c>
      <c r="L10" s="6">
        <v>54</v>
      </c>
      <c r="M10" s="5"/>
    </row>
    <row r="11" spans="1:13">
      <c r="B11" s="2" t="s">
        <v>22</v>
      </c>
      <c r="C11" s="2">
        <v>1</v>
      </c>
      <c r="D11" s="2">
        <v>35</v>
      </c>
      <c r="E11" s="2">
        <v>27</v>
      </c>
      <c r="F11" s="2">
        <v>21</v>
      </c>
      <c r="G11" s="2">
        <v>27</v>
      </c>
      <c r="H11" s="2">
        <v>25</v>
      </c>
      <c r="I11" s="2">
        <v>39</v>
      </c>
    </row>
    <row r="12" spans="1:13">
      <c r="B12" s="2"/>
      <c r="C12" s="2">
        <v>2</v>
      </c>
      <c r="D12" s="2">
        <v>26</v>
      </c>
      <c r="E12" s="2">
        <v>32</v>
      </c>
      <c r="F12" s="2">
        <v>35</v>
      </c>
      <c r="G12" s="2">
        <v>29</v>
      </c>
      <c r="H12" s="2">
        <v>37</v>
      </c>
      <c r="I12" s="2">
        <v>27</v>
      </c>
    </row>
    <row r="13" spans="1:13">
      <c r="B13" s="2"/>
      <c r="C13" s="2">
        <v>3</v>
      </c>
      <c r="D13" s="2">
        <v>107</v>
      </c>
      <c r="E13" s="2">
        <v>108</v>
      </c>
      <c r="F13" s="2">
        <v>109</v>
      </c>
      <c r="G13" s="2">
        <v>118</v>
      </c>
      <c r="H13" s="2">
        <v>113</v>
      </c>
      <c r="I13" s="2">
        <v>116</v>
      </c>
    </row>
    <row r="14" spans="1:13">
      <c r="A14" s="5" t="s">
        <v>6</v>
      </c>
      <c r="B14" s="6" t="s">
        <v>3</v>
      </c>
      <c r="C14" s="6">
        <v>1</v>
      </c>
      <c r="D14" s="6">
        <v>6</v>
      </c>
      <c r="E14" s="6">
        <v>12</v>
      </c>
      <c r="F14" s="6">
        <v>7</v>
      </c>
      <c r="G14" s="5">
        <f>J14/100</f>
        <v>0.41</v>
      </c>
      <c r="H14" s="5">
        <f t="shared" ref="H14:I14" si="8">K14/100</f>
        <v>0.37</v>
      </c>
      <c r="I14" s="5">
        <f t="shared" si="8"/>
        <v>0.2</v>
      </c>
      <c r="J14" s="9">
        <v>41</v>
      </c>
      <c r="K14" s="5">
        <v>37</v>
      </c>
      <c r="L14" s="5">
        <v>20</v>
      </c>
      <c r="M14" s="5" t="s">
        <v>15</v>
      </c>
    </row>
    <row r="15" spans="1:13">
      <c r="A15" s="5"/>
      <c r="B15" s="6"/>
      <c r="C15" s="6">
        <v>2</v>
      </c>
      <c r="D15" s="6">
        <v>9</v>
      </c>
      <c r="E15" s="6">
        <v>9</v>
      </c>
      <c r="F15" s="6">
        <v>16</v>
      </c>
      <c r="G15" s="5">
        <f t="shared" ref="G15:G16" si="9">J15/100</f>
        <v>0.27</v>
      </c>
      <c r="H15" s="5">
        <f t="shared" ref="H15:H16" si="10">K15/100</f>
        <v>0.23</v>
      </c>
      <c r="I15" s="5">
        <f t="shared" ref="I15:I16" si="11">L15/100</f>
        <v>0.12</v>
      </c>
      <c r="J15" s="9">
        <v>27</v>
      </c>
      <c r="K15" s="5">
        <v>23</v>
      </c>
      <c r="L15" s="5">
        <v>12</v>
      </c>
      <c r="M15" s="5" t="s">
        <v>37</v>
      </c>
    </row>
    <row r="16" spans="1:13">
      <c r="A16" s="5"/>
      <c r="B16" s="6"/>
      <c r="C16" s="6">
        <v>3</v>
      </c>
      <c r="D16" s="6">
        <v>8</v>
      </c>
      <c r="E16" s="6">
        <v>9</v>
      </c>
      <c r="F16" s="6">
        <v>11</v>
      </c>
      <c r="G16" s="5">
        <f t="shared" si="9"/>
        <v>0.6</v>
      </c>
      <c r="H16" s="5">
        <f t="shared" si="10"/>
        <v>0.52</v>
      </c>
      <c r="I16" s="5">
        <f t="shared" si="11"/>
        <v>0.43</v>
      </c>
      <c r="J16" s="9">
        <v>60</v>
      </c>
      <c r="K16" s="5">
        <v>52</v>
      </c>
      <c r="L16" s="5">
        <v>43</v>
      </c>
      <c r="M16" s="5"/>
    </row>
    <row r="17" spans="1:13">
      <c r="B17" s="2" t="s">
        <v>23</v>
      </c>
      <c r="C17" s="2">
        <v>1</v>
      </c>
      <c r="D17" s="2">
        <v>63</v>
      </c>
      <c r="E17" s="2">
        <v>72</v>
      </c>
      <c r="F17" s="2">
        <v>61</v>
      </c>
      <c r="G17">
        <f>J17/2.5</f>
        <v>9.6</v>
      </c>
      <c r="H17">
        <f>K17/2.5</f>
        <v>15.2</v>
      </c>
      <c r="I17" s="2"/>
      <c r="J17" s="2">
        <v>24</v>
      </c>
      <c r="K17" s="2">
        <v>38</v>
      </c>
      <c r="M17" t="s">
        <v>25</v>
      </c>
    </row>
    <row r="18" spans="1:13">
      <c r="B18" s="2"/>
      <c r="C18" s="2">
        <v>2</v>
      </c>
      <c r="D18" s="2">
        <v>35</v>
      </c>
      <c r="E18" s="2">
        <v>37</v>
      </c>
      <c r="F18" s="2">
        <v>29</v>
      </c>
      <c r="G18">
        <f t="shared" ref="G18:G19" si="12">J18/2.5</f>
        <v>12</v>
      </c>
      <c r="H18">
        <f t="shared" ref="H18:H19" si="13">K18/2.5</f>
        <v>15.2</v>
      </c>
      <c r="I18" s="2"/>
      <c r="J18" s="2">
        <v>30</v>
      </c>
      <c r="K18" s="2">
        <v>38</v>
      </c>
      <c r="M18" t="s">
        <v>38</v>
      </c>
    </row>
    <row r="19" spans="1:13">
      <c r="B19" s="2"/>
      <c r="C19" s="2">
        <v>3</v>
      </c>
      <c r="D19" s="2">
        <v>26</v>
      </c>
      <c r="E19" s="2">
        <v>24</v>
      </c>
      <c r="F19" s="2">
        <v>25</v>
      </c>
      <c r="G19">
        <f t="shared" si="12"/>
        <v>9.6</v>
      </c>
      <c r="H19">
        <f t="shared" si="13"/>
        <v>6</v>
      </c>
      <c r="I19" s="2"/>
      <c r="J19" s="2">
        <v>24</v>
      </c>
      <c r="K19" s="2">
        <v>15</v>
      </c>
    </row>
    <row r="20" spans="1:13">
      <c r="A20" s="5" t="s">
        <v>7</v>
      </c>
      <c r="B20" s="6" t="s">
        <v>8</v>
      </c>
      <c r="C20" s="6">
        <v>1</v>
      </c>
      <c r="D20" s="6">
        <v>4</v>
      </c>
      <c r="E20" s="6">
        <v>9</v>
      </c>
      <c r="F20" s="6">
        <v>7</v>
      </c>
      <c r="G20" s="5">
        <f>J20/100</f>
        <v>0.03</v>
      </c>
      <c r="H20" s="5">
        <f t="shared" ref="H20:I20" si="14">K20/100</f>
        <v>0.03</v>
      </c>
      <c r="I20" s="5">
        <f t="shared" si="14"/>
        <v>0.02</v>
      </c>
      <c r="J20" s="6">
        <v>3</v>
      </c>
      <c r="K20" s="6">
        <v>3</v>
      </c>
      <c r="L20" s="6">
        <v>2</v>
      </c>
      <c r="M20" s="5" t="s">
        <v>15</v>
      </c>
    </row>
    <row r="21" spans="1:13">
      <c r="A21" s="5"/>
      <c r="B21" s="6"/>
      <c r="C21" s="6">
        <v>2</v>
      </c>
      <c r="D21" s="6">
        <v>3</v>
      </c>
      <c r="E21" s="6">
        <v>8</v>
      </c>
      <c r="F21" s="6">
        <v>7</v>
      </c>
      <c r="G21" s="5">
        <f t="shared" ref="G21:G22" si="15">J21/100</f>
        <v>0.1</v>
      </c>
      <c r="H21" s="5">
        <f t="shared" ref="H21:H22" si="16">K21/100</f>
        <v>0.11</v>
      </c>
      <c r="I21" s="5">
        <f t="shared" ref="I21:I22" si="17">L21/100</f>
        <v>0.06</v>
      </c>
      <c r="J21" s="6">
        <v>10</v>
      </c>
      <c r="K21" s="6">
        <v>11</v>
      </c>
      <c r="L21" s="6">
        <v>6</v>
      </c>
      <c r="M21" s="5" t="s">
        <v>37</v>
      </c>
    </row>
    <row r="22" spans="1:13">
      <c r="A22" s="5"/>
      <c r="B22" s="6"/>
      <c r="C22" s="6">
        <v>3</v>
      </c>
      <c r="D22" s="6">
        <v>2</v>
      </c>
      <c r="E22" s="6">
        <v>2</v>
      </c>
      <c r="F22" s="6">
        <v>7</v>
      </c>
      <c r="G22" s="5">
        <f t="shared" si="15"/>
        <v>0.14000000000000001</v>
      </c>
      <c r="H22" s="5">
        <f t="shared" si="16"/>
        <v>0.09</v>
      </c>
      <c r="I22" s="5">
        <f t="shared" si="17"/>
        <v>0.08</v>
      </c>
      <c r="J22" s="6">
        <v>14</v>
      </c>
      <c r="K22" s="6">
        <v>9</v>
      </c>
      <c r="L22" s="6">
        <v>8</v>
      </c>
      <c r="M22" s="5"/>
    </row>
    <row r="23" spans="1:13">
      <c r="B23" s="2" t="s">
        <v>24</v>
      </c>
      <c r="C23" s="2">
        <v>1</v>
      </c>
      <c r="D23" s="2">
        <v>44</v>
      </c>
      <c r="E23" s="2">
        <v>47</v>
      </c>
      <c r="F23" s="2">
        <v>40</v>
      </c>
      <c r="G23" s="2">
        <v>38</v>
      </c>
      <c r="H23" s="2">
        <v>40</v>
      </c>
      <c r="I23" s="2">
        <v>57</v>
      </c>
      <c r="J23" s="1"/>
      <c r="M23" t="s">
        <v>26</v>
      </c>
    </row>
    <row r="24" spans="1:13">
      <c r="B24" s="2"/>
      <c r="C24" s="2">
        <v>2</v>
      </c>
      <c r="D24" s="2">
        <v>40</v>
      </c>
      <c r="E24" s="2">
        <v>35</v>
      </c>
      <c r="F24" s="2">
        <v>30</v>
      </c>
      <c r="G24" s="2">
        <v>40</v>
      </c>
      <c r="H24" s="2">
        <v>30</v>
      </c>
      <c r="I24" s="2">
        <v>33</v>
      </c>
      <c r="J24" s="1"/>
      <c r="M24" t="s">
        <v>27</v>
      </c>
    </row>
    <row r="25" spans="1:13">
      <c r="B25" s="2"/>
      <c r="C25" s="2">
        <v>3</v>
      </c>
      <c r="D25" s="2">
        <v>87</v>
      </c>
      <c r="E25" s="2">
        <v>82</v>
      </c>
      <c r="F25" s="2">
        <v>105</v>
      </c>
      <c r="G25" s="2">
        <v>85</v>
      </c>
      <c r="H25" s="2">
        <v>96</v>
      </c>
      <c r="I25" s="2">
        <v>83</v>
      </c>
      <c r="J25" s="1"/>
    </row>
    <row r="26" spans="1:13">
      <c r="A26" t="s">
        <v>11</v>
      </c>
      <c r="B26" s="2"/>
      <c r="C26" s="4"/>
      <c r="D26" s="4"/>
      <c r="E26" s="4"/>
      <c r="F26" s="4"/>
      <c r="G26" s="4"/>
      <c r="H26" s="4"/>
      <c r="I26" s="4"/>
      <c r="J26" s="1"/>
    </row>
    <row r="27" spans="1:13">
      <c r="A27" s="5" t="s">
        <v>5</v>
      </c>
      <c r="B27" s="6" t="s">
        <v>3</v>
      </c>
      <c r="C27" s="6">
        <v>1</v>
      </c>
      <c r="D27" s="6">
        <v>34</v>
      </c>
      <c r="E27" s="6">
        <v>54</v>
      </c>
      <c r="F27" s="6">
        <v>39</v>
      </c>
      <c r="G27" s="5">
        <f>J27/20</f>
        <v>7.3</v>
      </c>
      <c r="H27" s="5">
        <f t="shared" ref="H27:I27" si="18">K27/20</f>
        <v>8.5</v>
      </c>
      <c r="I27" s="5">
        <f t="shared" si="18"/>
        <v>8.9499999999999993</v>
      </c>
      <c r="J27" s="9">
        <v>146</v>
      </c>
      <c r="K27" s="5">
        <v>170</v>
      </c>
      <c r="L27" s="5">
        <v>179</v>
      </c>
      <c r="M27" s="5" t="s">
        <v>28</v>
      </c>
    </row>
    <row r="28" spans="1:13">
      <c r="A28" s="5"/>
      <c r="B28" s="6"/>
      <c r="C28" s="6">
        <v>2</v>
      </c>
      <c r="D28" s="6">
        <v>37</v>
      </c>
      <c r="E28" s="6">
        <v>54</v>
      </c>
      <c r="F28" s="6">
        <v>42</v>
      </c>
      <c r="G28" s="5">
        <f t="shared" ref="G28:G29" si="19">J28/20</f>
        <v>6.05</v>
      </c>
      <c r="H28" s="5">
        <f t="shared" ref="H28:H29" si="20">K28/20</f>
        <v>6.75</v>
      </c>
      <c r="I28" s="5">
        <f t="shared" ref="I28:I29" si="21">L28/20</f>
        <v>7</v>
      </c>
      <c r="J28" s="9">
        <v>121</v>
      </c>
      <c r="K28" s="5">
        <v>135</v>
      </c>
      <c r="L28" s="5">
        <v>140</v>
      </c>
      <c r="M28" s="5" t="s">
        <v>32</v>
      </c>
    </row>
    <row r="29" spans="1:13">
      <c r="A29" s="5"/>
      <c r="B29" s="6"/>
      <c r="C29" s="6">
        <v>3</v>
      </c>
      <c r="D29" s="6">
        <v>42</v>
      </c>
      <c r="E29" s="6">
        <v>37</v>
      </c>
      <c r="F29" s="6">
        <v>57</v>
      </c>
      <c r="G29" s="5">
        <f t="shared" si="19"/>
        <v>4.75</v>
      </c>
      <c r="H29" s="5">
        <f t="shared" si="20"/>
        <v>5.55</v>
      </c>
      <c r="I29" s="5">
        <f t="shared" si="21"/>
        <v>5.2</v>
      </c>
      <c r="J29" s="9">
        <v>95</v>
      </c>
      <c r="K29" s="5">
        <v>111</v>
      </c>
      <c r="L29" s="5">
        <v>104</v>
      </c>
      <c r="M29" s="5"/>
    </row>
    <row r="30" spans="1:13">
      <c r="B30" s="2" t="s">
        <v>21</v>
      </c>
      <c r="C30" s="2">
        <v>1</v>
      </c>
      <c r="D30" s="2">
        <v>43</v>
      </c>
      <c r="E30" s="2">
        <v>55</v>
      </c>
      <c r="F30" s="2">
        <v>52</v>
      </c>
      <c r="G30" s="2">
        <v>58</v>
      </c>
      <c r="H30" s="2">
        <v>44</v>
      </c>
      <c r="I30" s="2">
        <v>46</v>
      </c>
      <c r="J30" s="1"/>
      <c r="M30" t="s">
        <v>25</v>
      </c>
    </row>
    <row r="31" spans="1:13">
      <c r="B31" s="2"/>
      <c r="C31" s="2">
        <v>2</v>
      </c>
      <c r="D31" s="2">
        <v>36</v>
      </c>
      <c r="E31" s="2">
        <v>34</v>
      </c>
      <c r="F31" s="2">
        <v>46</v>
      </c>
      <c r="G31" s="2">
        <v>45</v>
      </c>
      <c r="H31" s="2">
        <v>50</v>
      </c>
      <c r="I31" s="2">
        <v>49</v>
      </c>
      <c r="J31" s="1"/>
      <c r="M31" t="s">
        <v>19</v>
      </c>
    </row>
    <row r="32" spans="1:13">
      <c r="B32" s="2"/>
      <c r="C32" s="2">
        <v>3</v>
      </c>
      <c r="D32" s="2">
        <v>45</v>
      </c>
      <c r="E32" s="2">
        <v>42</v>
      </c>
      <c r="F32" s="2">
        <v>40</v>
      </c>
      <c r="G32" s="2">
        <v>47</v>
      </c>
      <c r="H32" s="2">
        <v>48</v>
      </c>
      <c r="I32" s="2">
        <v>48</v>
      </c>
      <c r="J32" s="1"/>
    </row>
    <row r="33" spans="1:13">
      <c r="A33" s="5" t="s">
        <v>20</v>
      </c>
      <c r="B33" s="6" t="s">
        <v>3</v>
      </c>
      <c r="C33" s="6">
        <v>1</v>
      </c>
      <c r="D33" s="6">
        <v>7</v>
      </c>
      <c r="E33" s="6">
        <v>12</v>
      </c>
      <c r="F33" s="6">
        <v>12</v>
      </c>
      <c r="G33" s="5">
        <f>J33/20</f>
        <v>1</v>
      </c>
      <c r="H33" s="5">
        <f t="shared" ref="H33:I33" si="22">K33/20</f>
        <v>0.95</v>
      </c>
      <c r="I33" s="5">
        <f t="shared" si="22"/>
        <v>1.45</v>
      </c>
      <c r="J33" s="5">
        <v>20</v>
      </c>
      <c r="K33" s="5">
        <v>19</v>
      </c>
      <c r="L33" s="5">
        <v>29</v>
      </c>
      <c r="M33" s="5" t="s">
        <v>28</v>
      </c>
    </row>
    <row r="34" spans="1:13">
      <c r="A34" s="5"/>
      <c r="B34" s="6"/>
      <c r="C34" s="6">
        <v>2</v>
      </c>
      <c r="D34" s="6">
        <v>13</v>
      </c>
      <c r="E34" s="6">
        <v>9</v>
      </c>
      <c r="F34" s="6">
        <v>6</v>
      </c>
      <c r="G34" s="5">
        <f t="shared" ref="G34:G35" si="23">J34/20</f>
        <v>0.65</v>
      </c>
      <c r="H34" s="5">
        <f t="shared" ref="H34:H35" si="24">K34/20</f>
        <v>0.9</v>
      </c>
      <c r="I34" s="5">
        <f t="shared" ref="I34:I35" si="25">L34/20</f>
        <v>0.95</v>
      </c>
      <c r="J34" s="5">
        <v>13</v>
      </c>
      <c r="K34" s="5">
        <v>18</v>
      </c>
      <c r="L34" s="5">
        <v>19</v>
      </c>
      <c r="M34" s="5" t="s">
        <v>32</v>
      </c>
    </row>
    <row r="35" spans="1:13">
      <c r="A35" s="5"/>
      <c r="B35" s="6"/>
      <c r="C35" s="6">
        <v>3</v>
      </c>
      <c r="D35" s="6">
        <v>60</v>
      </c>
      <c r="E35" s="6">
        <v>49</v>
      </c>
      <c r="F35" s="6">
        <v>50</v>
      </c>
      <c r="G35" s="5">
        <f t="shared" si="23"/>
        <v>5.05</v>
      </c>
      <c r="H35" s="5">
        <f t="shared" si="24"/>
        <v>4.8499999999999996</v>
      </c>
      <c r="I35" s="5">
        <f t="shared" si="25"/>
        <v>5.75</v>
      </c>
      <c r="J35" s="5">
        <v>101</v>
      </c>
      <c r="K35" s="5">
        <v>97</v>
      </c>
      <c r="L35" s="5">
        <v>115</v>
      </c>
      <c r="M35" s="5"/>
    </row>
    <row r="36" spans="1:13">
      <c r="B36" s="2" t="s">
        <v>22</v>
      </c>
      <c r="C36" s="2">
        <v>1</v>
      </c>
      <c r="D36" s="2">
        <v>113</v>
      </c>
      <c r="E36" s="2">
        <v>115</v>
      </c>
      <c r="F36" s="2">
        <v>130</v>
      </c>
      <c r="G36" s="2">
        <v>119</v>
      </c>
      <c r="H36" s="2">
        <v>110</v>
      </c>
      <c r="I36" s="2">
        <v>97</v>
      </c>
    </row>
    <row r="37" spans="1:13">
      <c r="B37" s="2"/>
      <c r="C37" s="2">
        <v>2</v>
      </c>
      <c r="D37" s="2">
        <v>29</v>
      </c>
      <c r="E37" s="2">
        <v>23</v>
      </c>
      <c r="F37" s="2">
        <v>22</v>
      </c>
      <c r="G37" s="2">
        <v>22</v>
      </c>
      <c r="H37" s="2">
        <v>25</v>
      </c>
      <c r="I37" s="2">
        <v>24</v>
      </c>
    </row>
    <row r="38" spans="1:13">
      <c r="B38" s="2"/>
      <c r="C38" s="2">
        <v>3</v>
      </c>
      <c r="D38" s="2">
        <v>29</v>
      </c>
      <c r="E38" s="2">
        <v>19</v>
      </c>
      <c r="F38" s="2">
        <v>17</v>
      </c>
      <c r="G38" s="2">
        <v>27</v>
      </c>
      <c r="H38" s="2">
        <v>33</v>
      </c>
      <c r="I38" s="2">
        <v>27</v>
      </c>
    </row>
    <row r="39" spans="1:13">
      <c r="A39" s="5" t="s">
        <v>6</v>
      </c>
      <c r="B39" s="6" t="s">
        <v>3</v>
      </c>
      <c r="C39" s="6">
        <v>1</v>
      </c>
      <c r="D39" s="6">
        <v>6</v>
      </c>
      <c r="E39" s="6">
        <v>12</v>
      </c>
      <c r="F39" s="6">
        <v>12</v>
      </c>
      <c r="G39" s="5">
        <f>J39/100</f>
        <v>0.31</v>
      </c>
      <c r="H39" s="5">
        <f t="shared" ref="H39:I39" si="26">K39/100</f>
        <v>0.3</v>
      </c>
      <c r="I39" s="5">
        <f t="shared" si="26"/>
        <v>0.18</v>
      </c>
      <c r="J39" s="9">
        <v>31</v>
      </c>
      <c r="K39" s="5">
        <v>30</v>
      </c>
      <c r="L39" s="5">
        <v>18</v>
      </c>
      <c r="M39" s="5" t="s">
        <v>15</v>
      </c>
    </row>
    <row r="40" spans="1:13">
      <c r="A40" s="5"/>
      <c r="B40" s="6"/>
      <c r="C40" s="6">
        <v>2</v>
      </c>
      <c r="D40" s="6">
        <v>14</v>
      </c>
      <c r="E40" s="6">
        <v>14</v>
      </c>
      <c r="F40" s="6">
        <v>12</v>
      </c>
      <c r="G40" s="5">
        <f t="shared" ref="G40:G41" si="27">J40/100</f>
        <v>0.3</v>
      </c>
      <c r="H40" s="5">
        <f t="shared" ref="H40:H41" si="28">K40/100</f>
        <v>0.15</v>
      </c>
      <c r="I40" s="5">
        <f t="shared" ref="I40:I41" si="29">L40/100</f>
        <v>0.13</v>
      </c>
      <c r="J40" s="9">
        <v>30</v>
      </c>
      <c r="K40" s="5">
        <v>15</v>
      </c>
      <c r="L40" s="5">
        <v>13</v>
      </c>
      <c r="M40" s="5" t="s">
        <v>37</v>
      </c>
    </row>
    <row r="41" spans="1:13">
      <c r="A41" s="5"/>
      <c r="B41" s="6"/>
      <c r="C41" s="6">
        <v>3</v>
      </c>
      <c r="D41" s="6">
        <v>16</v>
      </c>
      <c r="E41" s="6">
        <v>21</v>
      </c>
      <c r="F41" s="6">
        <v>6</v>
      </c>
      <c r="G41" s="5">
        <f t="shared" si="27"/>
        <v>0.02</v>
      </c>
      <c r="H41" s="5">
        <f t="shared" si="28"/>
        <v>0.09</v>
      </c>
      <c r="I41" s="5">
        <f t="shared" si="29"/>
        <v>0</v>
      </c>
      <c r="J41" s="9">
        <v>2</v>
      </c>
      <c r="K41" s="5">
        <v>9</v>
      </c>
      <c r="L41" s="5">
        <v>0</v>
      </c>
      <c r="M41" s="5"/>
    </row>
    <row r="42" spans="1:13">
      <c r="B42" s="2" t="s">
        <v>23</v>
      </c>
      <c r="C42" s="2">
        <v>1</v>
      </c>
      <c r="D42" s="2">
        <v>17</v>
      </c>
      <c r="E42" s="2">
        <v>27</v>
      </c>
      <c r="F42" s="2">
        <v>23</v>
      </c>
      <c r="G42">
        <f>J42/2.5</f>
        <v>4</v>
      </c>
      <c r="H42">
        <f>K42/2.5</f>
        <v>5.2</v>
      </c>
      <c r="I42" s="2"/>
      <c r="J42" s="2">
        <v>10</v>
      </c>
      <c r="K42" s="2">
        <v>13</v>
      </c>
      <c r="M42" t="s">
        <v>25</v>
      </c>
    </row>
    <row r="43" spans="1:13">
      <c r="B43" s="2"/>
      <c r="C43" s="2">
        <v>2</v>
      </c>
      <c r="D43" s="2">
        <v>23</v>
      </c>
      <c r="E43" s="2">
        <v>21</v>
      </c>
      <c r="F43" s="2">
        <v>25</v>
      </c>
      <c r="G43">
        <f t="shared" ref="G43:G44" si="30">J43/2.5</f>
        <v>2.8</v>
      </c>
      <c r="H43">
        <f t="shared" ref="H43:H44" si="31">K43/2.5</f>
        <v>3.6</v>
      </c>
      <c r="I43" s="2"/>
      <c r="J43" s="2">
        <v>7</v>
      </c>
      <c r="K43" s="2">
        <v>9</v>
      </c>
      <c r="M43" t="s">
        <v>38</v>
      </c>
    </row>
    <row r="44" spans="1:13">
      <c r="B44" s="2"/>
      <c r="C44" s="2">
        <v>3</v>
      </c>
      <c r="D44" s="2">
        <v>58</v>
      </c>
      <c r="E44" s="2">
        <v>63</v>
      </c>
      <c r="F44" s="2">
        <v>68</v>
      </c>
      <c r="G44">
        <f t="shared" si="30"/>
        <v>5.2</v>
      </c>
      <c r="H44">
        <f t="shared" si="31"/>
        <v>3.6</v>
      </c>
      <c r="I44" s="2"/>
      <c r="J44" s="2">
        <v>13</v>
      </c>
      <c r="K44" s="2">
        <v>9</v>
      </c>
    </row>
    <row r="45" spans="1:13">
      <c r="A45" s="5" t="s">
        <v>7</v>
      </c>
      <c r="B45" s="6" t="s">
        <v>8</v>
      </c>
      <c r="C45" s="6">
        <v>1</v>
      </c>
      <c r="D45" s="6">
        <v>4</v>
      </c>
      <c r="E45" s="6">
        <v>6</v>
      </c>
      <c r="F45" s="6">
        <v>13</v>
      </c>
      <c r="G45" s="5">
        <f>J45/100</f>
        <v>0.01</v>
      </c>
      <c r="H45" s="5">
        <f t="shared" ref="H45:I45" si="32">K45/100</f>
        <v>0.01</v>
      </c>
      <c r="I45" s="5">
        <f t="shared" si="32"/>
        <v>0</v>
      </c>
      <c r="J45" s="9">
        <v>1</v>
      </c>
      <c r="K45" s="5">
        <v>1</v>
      </c>
      <c r="L45" s="5">
        <v>0</v>
      </c>
      <c r="M45" s="5" t="s">
        <v>15</v>
      </c>
    </row>
    <row r="46" spans="1:13">
      <c r="A46" s="5"/>
      <c r="B46" s="6"/>
      <c r="C46" s="6">
        <v>2</v>
      </c>
      <c r="D46" s="6">
        <v>8</v>
      </c>
      <c r="E46" s="6">
        <v>14</v>
      </c>
      <c r="F46" s="6">
        <v>10</v>
      </c>
      <c r="G46" s="5">
        <f t="shared" ref="G46:G47" si="33">J46/100</f>
        <v>0.01</v>
      </c>
      <c r="H46" s="5">
        <f t="shared" ref="H46:H47" si="34">K46/100</f>
        <v>0.03</v>
      </c>
      <c r="I46" s="5">
        <f t="shared" ref="I46:I47" si="35">L46/100</f>
        <v>0.02</v>
      </c>
      <c r="J46" s="9">
        <v>1</v>
      </c>
      <c r="K46" s="5">
        <v>3</v>
      </c>
      <c r="L46" s="5">
        <v>2</v>
      </c>
      <c r="M46" s="5" t="s">
        <v>37</v>
      </c>
    </row>
    <row r="47" spans="1:13">
      <c r="A47" s="5"/>
      <c r="B47" s="6"/>
      <c r="C47" s="6">
        <v>3</v>
      </c>
      <c r="D47" s="6">
        <v>32</v>
      </c>
      <c r="E47" s="6">
        <v>19</v>
      </c>
      <c r="F47" s="6">
        <v>18</v>
      </c>
      <c r="G47" s="5">
        <f t="shared" si="33"/>
        <v>0.04</v>
      </c>
      <c r="H47" s="5">
        <f t="shared" si="34"/>
        <v>0.04</v>
      </c>
      <c r="I47" s="5">
        <f t="shared" si="35"/>
        <v>0.04</v>
      </c>
      <c r="J47" s="9">
        <v>4</v>
      </c>
      <c r="K47" s="5">
        <v>4</v>
      </c>
      <c r="L47" s="5">
        <v>4</v>
      </c>
      <c r="M47" s="5"/>
    </row>
    <row r="48" spans="1:13">
      <c r="B48" s="2" t="s">
        <v>24</v>
      </c>
      <c r="C48" s="2">
        <v>1</v>
      </c>
      <c r="D48" s="2">
        <v>62</v>
      </c>
      <c r="E48" s="2">
        <v>49</v>
      </c>
      <c r="F48" s="2">
        <v>68</v>
      </c>
      <c r="G48" s="2">
        <v>79</v>
      </c>
      <c r="H48" s="2">
        <v>66</v>
      </c>
      <c r="I48" s="2">
        <v>56</v>
      </c>
      <c r="J48" s="1"/>
      <c r="M48" t="s">
        <v>25</v>
      </c>
    </row>
    <row r="49" spans="2:13">
      <c r="B49" s="2"/>
      <c r="C49" s="2">
        <v>2</v>
      </c>
      <c r="D49" s="2">
        <v>12</v>
      </c>
      <c r="E49" s="2">
        <v>13</v>
      </c>
      <c r="F49" s="2">
        <v>10</v>
      </c>
      <c r="G49" s="2">
        <v>19</v>
      </c>
      <c r="H49" s="2">
        <v>12</v>
      </c>
      <c r="I49" s="2">
        <v>13</v>
      </c>
      <c r="J49" s="1"/>
      <c r="M49" t="s">
        <v>19</v>
      </c>
    </row>
    <row r="50" spans="2:13">
      <c r="B50" s="2"/>
      <c r="C50" s="2">
        <v>3</v>
      </c>
      <c r="D50" s="2">
        <v>45</v>
      </c>
      <c r="E50" s="2">
        <v>54</v>
      </c>
      <c r="F50" s="2">
        <v>37</v>
      </c>
      <c r="G50" s="2">
        <v>46</v>
      </c>
      <c r="H50" s="2">
        <v>53</v>
      </c>
      <c r="I50" s="2">
        <v>64</v>
      </c>
      <c r="J50" s="1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6F9-5AC7-A44C-A4BF-593A6E682B59}">
  <dimension ref="A1:M50"/>
  <sheetViews>
    <sheetView tabSelected="1" workbookViewId="0">
      <selection activeCell="E6" sqref="E6"/>
    </sheetView>
  </sheetViews>
  <sheetFormatPr baseColWidth="10" defaultRowHeight="16"/>
  <sheetData>
    <row r="1" spans="1:13">
      <c r="A1" s="15" t="s">
        <v>10</v>
      </c>
      <c r="B1" s="16"/>
      <c r="C1" s="16" t="s">
        <v>0</v>
      </c>
      <c r="D1" s="17" t="s">
        <v>13</v>
      </c>
      <c r="E1" s="17"/>
      <c r="F1" s="17"/>
      <c r="G1" s="17" t="s">
        <v>12</v>
      </c>
      <c r="H1" s="17"/>
      <c r="I1" s="17"/>
      <c r="J1" s="17" t="s">
        <v>17</v>
      </c>
      <c r="K1" s="17"/>
      <c r="L1" s="17"/>
      <c r="M1" s="15" t="s">
        <v>14</v>
      </c>
    </row>
    <row r="2" spans="1:13">
      <c r="A2" s="18" t="s">
        <v>5</v>
      </c>
      <c r="B2" s="19" t="s">
        <v>3</v>
      </c>
      <c r="C2" s="19">
        <v>1</v>
      </c>
      <c r="D2" s="20">
        <v>81</v>
      </c>
      <c r="E2" s="19">
        <v>93</v>
      </c>
      <c r="F2" s="19">
        <v>90</v>
      </c>
      <c r="G2" s="18">
        <f>J2/10</f>
        <v>8.8000000000000007</v>
      </c>
      <c r="H2" s="18">
        <f t="shared" ref="H2:I2" si="0">K2/10</f>
        <v>8</v>
      </c>
      <c r="I2" s="18">
        <f t="shared" si="0"/>
        <v>7.3</v>
      </c>
      <c r="J2" s="19">
        <v>88</v>
      </c>
      <c r="K2" s="19">
        <v>80</v>
      </c>
      <c r="L2" s="19">
        <v>73</v>
      </c>
      <c r="M2" s="18" t="s">
        <v>28</v>
      </c>
    </row>
    <row r="3" spans="1:13">
      <c r="A3" s="18"/>
      <c r="B3" s="19"/>
      <c r="C3" s="19">
        <v>2</v>
      </c>
      <c r="D3" s="20">
        <v>36</v>
      </c>
      <c r="E3" s="18">
        <v>23</v>
      </c>
      <c r="F3" s="18">
        <v>48</v>
      </c>
      <c r="G3" s="18">
        <f t="shared" ref="G3:G4" si="1">J3/10</f>
        <v>2.9</v>
      </c>
      <c r="H3" s="18">
        <f t="shared" ref="H3:H4" si="2">K3/10</f>
        <v>2.7</v>
      </c>
      <c r="I3" s="18">
        <f t="shared" ref="I3:I4" si="3">L3/10</f>
        <v>2.2000000000000002</v>
      </c>
      <c r="J3" s="19">
        <v>29</v>
      </c>
      <c r="K3" s="19">
        <v>27</v>
      </c>
      <c r="L3" s="19">
        <v>22</v>
      </c>
      <c r="M3" s="18" t="s">
        <v>31</v>
      </c>
    </row>
    <row r="4" spans="1:13">
      <c r="A4" s="18"/>
      <c r="B4" s="19"/>
      <c r="C4" s="19">
        <v>3</v>
      </c>
      <c r="D4" s="20">
        <v>80</v>
      </c>
      <c r="E4" s="18">
        <v>64</v>
      </c>
      <c r="F4" s="18">
        <v>49</v>
      </c>
      <c r="G4" s="18">
        <f t="shared" si="1"/>
        <v>3.6</v>
      </c>
      <c r="H4" s="18">
        <f t="shared" si="2"/>
        <v>3.2</v>
      </c>
      <c r="I4" s="18">
        <f t="shared" si="3"/>
        <v>5.5</v>
      </c>
      <c r="J4" s="19">
        <v>36</v>
      </c>
      <c r="K4" s="19">
        <v>32</v>
      </c>
      <c r="L4" s="19">
        <v>55</v>
      </c>
      <c r="M4" s="18"/>
    </row>
    <row r="5" spans="1:13">
      <c r="A5" s="15"/>
      <c r="B5" s="16" t="s">
        <v>21</v>
      </c>
      <c r="C5" s="16">
        <v>1</v>
      </c>
      <c r="D5" s="16"/>
      <c r="E5" s="16"/>
      <c r="F5" s="16"/>
      <c r="G5" s="16"/>
      <c r="H5" s="16"/>
      <c r="I5" s="16"/>
      <c r="J5" s="21"/>
      <c r="K5" s="15"/>
      <c r="L5" s="15"/>
      <c r="M5" s="15" t="s">
        <v>26</v>
      </c>
    </row>
    <row r="6" spans="1:13">
      <c r="A6" s="15"/>
      <c r="B6" s="16"/>
      <c r="C6" s="16">
        <v>2</v>
      </c>
      <c r="D6" s="16">
        <v>99</v>
      </c>
      <c r="E6" s="16">
        <v>92</v>
      </c>
      <c r="F6" s="16">
        <v>91</v>
      </c>
      <c r="G6" s="16">
        <v>95</v>
      </c>
      <c r="H6" s="16">
        <v>79</v>
      </c>
      <c r="I6" s="16">
        <v>91</v>
      </c>
      <c r="J6" s="21"/>
      <c r="K6" s="15"/>
      <c r="L6" s="15"/>
      <c r="M6" s="15" t="s">
        <v>27</v>
      </c>
    </row>
    <row r="7" spans="1:13">
      <c r="A7" s="15"/>
      <c r="B7" s="16"/>
      <c r="C7" s="16">
        <v>3</v>
      </c>
      <c r="D7" s="16">
        <v>47</v>
      </c>
      <c r="E7" s="16">
        <v>46</v>
      </c>
      <c r="F7" s="16">
        <v>38</v>
      </c>
      <c r="G7" s="16">
        <v>50</v>
      </c>
      <c r="H7" s="16">
        <v>39</v>
      </c>
      <c r="I7" s="16">
        <v>43</v>
      </c>
      <c r="J7" s="21"/>
      <c r="K7" s="15"/>
      <c r="L7" s="15"/>
      <c r="M7" s="15"/>
    </row>
    <row r="8" spans="1:13">
      <c r="A8" s="18" t="s">
        <v>20</v>
      </c>
      <c r="B8" s="19" t="s">
        <v>3</v>
      </c>
      <c r="C8" s="19">
        <v>1</v>
      </c>
      <c r="D8" s="19">
        <v>39</v>
      </c>
      <c r="E8" s="19">
        <v>38</v>
      </c>
      <c r="F8" s="19">
        <v>32</v>
      </c>
      <c r="G8" s="18">
        <f>J8/20</f>
        <v>2.15</v>
      </c>
      <c r="H8" s="18">
        <f t="shared" ref="H8:I8" si="4">K8/20</f>
        <v>2.35</v>
      </c>
      <c r="I8" s="18">
        <f t="shared" si="4"/>
        <v>2.1</v>
      </c>
      <c r="J8" s="19">
        <v>43</v>
      </c>
      <c r="K8" s="19">
        <v>47</v>
      </c>
      <c r="L8" s="19">
        <v>42</v>
      </c>
      <c r="M8" s="18" t="s">
        <v>28</v>
      </c>
    </row>
    <row r="9" spans="1:13">
      <c r="A9" s="18"/>
      <c r="B9" s="19"/>
      <c r="C9" s="19">
        <v>2</v>
      </c>
      <c r="D9" s="19">
        <v>20</v>
      </c>
      <c r="E9" s="19">
        <v>15</v>
      </c>
      <c r="F9" s="19">
        <v>14</v>
      </c>
      <c r="G9" s="18">
        <f t="shared" ref="G9:G10" si="5">J9/20</f>
        <v>2.1</v>
      </c>
      <c r="H9" s="18">
        <f t="shared" ref="H9:H10" si="6">K9/20</f>
        <v>1.85</v>
      </c>
      <c r="I9" s="18">
        <f t="shared" ref="I9:I10" si="7">L9/20</f>
        <v>1.45</v>
      </c>
      <c r="J9" s="19">
        <v>42</v>
      </c>
      <c r="K9" s="19">
        <v>37</v>
      </c>
      <c r="L9" s="19">
        <v>29</v>
      </c>
      <c r="M9" s="18" t="s">
        <v>32</v>
      </c>
    </row>
    <row r="10" spans="1:13">
      <c r="A10" s="18"/>
      <c r="B10" s="19"/>
      <c r="C10" s="19">
        <v>3</v>
      </c>
      <c r="D10" s="19">
        <v>26</v>
      </c>
      <c r="E10" s="19">
        <v>17</v>
      </c>
      <c r="F10" s="19">
        <v>20</v>
      </c>
      <c r="G10" s="18">
        <f t="shared" si="5"/>
        <v>2.5</v>
      </c>
      <c r="H10" s="18">
        <f t="shared" si="6"/>
        <v>1.75</v>
      </c>
      <c r="I10" s="18">
        <f t="shared" si="7"/>
        <v>1.25</v>
      </c>
      <c r="J10" s="19">
        <v>50</v>
      </c>
      <c r="K10" s="19">
        <v>35</v>
      </c>
      <c r="L10" s="19">
        <v>25</v>
      </c>
      <c r="M10" s="18"/>
    </row>
    <row r="11" spans="1:13">
      <c r="A11" s="15"/>
      <c r="B11" s="16" t="s">
        <v>22</v>
      </c>
      <c r="C11" s="16">
        <v>1</v>
      </c>
      <c r="D11" s="16">
        <v>56</v>
      </c>
      <c r="E11" s="16">
        <v>36</v>
      </c>
      <c r="F11" s="16">
        <v>38</v>
      </c>
      <c r="G11" s="16">
        <v>37</v>
      </c>
      <c r="H11" s="16">
        <v>40</v>
      </c>
      <c r="I11" s="16">
        <v>38</v>
      </c>
      <c r="J11" s="15"/>
      <c r="K11" s="15"/>
      <c r="L11" s="15"/>
      <c r="M11" s="15" t="s">
        <v>25</v>
      </c>
    </row>
    <row r="12" spans="1:13">
      <c r="A12" s="15"/>
      <c r="B12" s="16"/>
      <c r="C12" s="16">
        <v>2</v>
      </c>
      <c r="D12" s="16">
        <v>6</v>
      </c>
      <c r="E12" s="16">
        <v>3</v>
      </c>
      <c r="F12" s="16">
        <v>9</v>
      </c>
      <c r="G12" s="16">
        <v>9</v>
      </c>
      <c r="H12" s="16">
        <v>5</v>
      </c>
      <c r="I12" s="16">
        <v>9</v>
      </c>
      <c r="J12" s="15"/>
      <c r="K12" s="15"/>
      <c r="L12" s="15"/>
      <c r="M12" s="15" t="s">
        <v>19</v>
      </c>
    </row>
    <row r="13" spans="1:13">
      <c r="A13" s="15"/>
      <c r="B13" s="16"/>
      <c r="C13" s="16">
        <v>3</v>
      </c>
      <c r="D13" s="16">
        <v>77</v>
      </c>
      <c r="E13" s="16">
        <v>66</v>
      </c>
      <c r="F13" s="16">
        <v>60</v>
      </c>
      <c r="G13" s="16">
        <v>77</v>
      </c>
      <c r="H13" s="16">
        <v>69</v>
      </c>
      <c r="I13" s="16">
        <v>79</v>
      </c>
      <c r="J13" s="15"/>
      <c r="K13" s="15"/>
      <c r="L13" s="15"/>
      <c r="M13" s="15"/>
    </row>
    <row r="14" spans="1:13">
      <c r="A14" s="18" t="s">
        <v>6</v>
      </c>
      <c r="B14" s="19" t="s">
        <v>3</v>
      </c>
      <c r="C14" s="19">
        <v>1</v>
      </c>
      <c r="D14" s="19">
        <v>35</v>
      </c>
      <c r="E14" s="19">
        <v>40</v>
      </c>
      <c r="F14" s="19">
        <v>34</v>
      </c>
      <c r="G14" s="18">
        <f>J14/1000</f>
        <v>8.0000000000000002E-3</v>
      </c>
      <c r="H14" s="18">
        <f t="shared" ref="H14:I14" si="8">K14/1000</f>
        <v>8.9999999999999993E-3</v>
      </c>
      <c r="I14" s="18">
        <f t="shared" si="8"/>
        <v>8.0000000000000002E-3</v>
      </c>
      <c r="J14" s="22">
        <v>8</v>
      </c>
      <c r="K14" s="18">
        <v>9</v>
      </c>
      <c r="L14" s="18">
        <v>8</v>
      </c>
      <c r="M14" s="18" t="s">
        <v>34</v>
      </c>
    </row>
    <row r="15" spans="1:13">
      <c r="A15" s="18"/>
      <c r="B15" s="19"/>
      <c r="C15" s="19">
        <v>2</v>
      </c>
      <c r="D15" s="19">
        <v>39</v>
      </c>
      <c r="E15" s="19">
        <v>40</v>
      </c>
      <c r="F15" s="19">
        <v>37</v>
      </c>
      <c r="G15" s="18">
        <f t="shared" ref="G15:G16" si="9">J15/1000</f>
        <v>0</v>
      </c>
      <c r="H15" s="18">
        <f t="shared" ref="H15:H16" si="10">K15/1000</f>
        <v>0</v>
      </c>
      <c r="I15" s="18">
        <f t="shared" ref="I15:I16" si="11">L15/1000</f>
        <v>0</v>
      </c>
      <c r="J15" s="22">
        <v>0</v>
      </c>
      <c r="K15" s="18">
        <v>0</v>
      </c>
      <c r="L15" s="18">
        <v>0</v>
      </c>
      <c r="M15" s="18" t="s">
        <v>36</v>
      </c>
    </row>
    <row r="16" spans="1:13">
      <c r="A16" s="18"/>
      <c r="B16" s="19"/>
      <c r="C16" s="19">
        <v>3</v>
      </c>
      <c r="D16" s="19">
        <v>53</v>
      </c>
      <c r="E16" s="19">
        <v>57</v>
      </c>
      <c r="F16" s="19">
        <v>52</v>
      </c>
      <c r="G16" s="18">
        <f t="shared" si="9"/>
        <v>0</v>
      </c>
      <c r="H16" s="18">
        <f t="shared" si="10"/>
        <v>1E-3</v>
      </c>
      <c r="I16" s="18">
        <f t="shared" si="11"/>
        <v>0</v>
      </c>
      <c r="J16" s="22">
        <v>0</v>
      </c>
      <c r="K16" s="18">
        <v>1</v>
      </c>
      <c r="L16" s="18">
        <v>0</v>
      </c>
      <c r="M16" s="18"/>
    </row>
    <row r="17" spans="1:13">
      <c r="A17" s="15"/>
      <c r="B17" s="16" t="s">
        <v>23</v>
      </c>
      <c r="C17" s="16">
        <v>1</v>
      </c>
      <c r="D17" s="16">
        <v>60</v>
      </c>
      <c r="E17" s="16">
        <v>92</v>
      </c>
      <c r="F17" s="16">
        <v>79</v>
      </c>
      <c r="G17" s="16">
        <f>J17/5</f>
        <v>14.4</v>
      </c>
      <c r="H17" s="16">
        <f t="shared" ref="H17:I17" si="12">K17/5</f>
        <v>16.399999999999999</v>
      </c>
      <c r="I17" s="16">
        <f t="shared" si="12"/>
        <v>17.2</v>
      </c>
      <c r="J17" s="21">
        <v>72</v>
      </c>
      <c r="K17" s="15">
        <v>82</v>
      </c>
      <c r="L17" s="15">
        <v>86</v>
      </c>
      <c r="M17" s="15" t="s">
        <v>39</v>
      </c>
    </row>
    <row r="18" spans="1:13">
      <c r="A18" s="15"/>
      <c r="B18" s="16"/>
      <c r="C18" s="16">
        <v>2</v>
      </c>
      <c r="D18" s="16">
        <v>97</v>
      </c>
      <c r="E18" s="16">
        <v>89</v>
      </c>
      <c r="F18" s="16">
        <v>94</v>
      </c>
      <c r="G18" s="16">
        <f>J18/5</f>
        <v>16.2</v>
      </c>
      <c r="H18" s="16">
        <f t="shared" ref="H18" si="13">K18/5</f>
        <v>13.6</v>
      </c>
      <c r="I18" s="16">
        <f t="shared" ref="I18" si="14">L18/5</f>
        <v>17.399999999999999</v>
      </c>
      <c r="J18" s="21">
        <v>81</v>
      </c>
      <c r="K18" s="15">
        <v>68</v>
      </c>
      <c r="L18" s="15">
        <v>87</v>
      </c>
      <c r="M18" s="15"/>
    </row>
    <row r="19" spans="1:13">
      <c r="A19" s="15"/>
      <c r="B19" s="16"/>
      <c r="C19" s="16">
        <v>3</v>
      </c>
      <c r="D19" s="16">
        <v>12</v>
      </c>
      <c r="E19" s="16">
        <v>17</v>
      </c>
      <c r="F19" s="16">
        <v>16</v>
      </c>
      <c r="G19" s="16">
        <f>J19/100</f>
        <v>1.81</v>
      </c>
      <c r="H19" s="16">
        <f t="shared" ref="H19:I19" si="15">K19/100</f>
        <v>1.75</v>
      </c>
      <c r="I19" s="16">
        <f t="shared" si="15"/>
        <v>1.46</v>
      </c>
      <c r="J19" s="21">
        <v>181</v>
      </c>
      <c r="K19" s="15">
        <v>175</v>
      </c>
      <c r="L19" s="15">
        <v>146</v>
      </c>
      <c r="M19" s="15" t="s">
        <v>40</v>
      </c>
    </row>
    <row r="20" spans="1:13">
      <c r="A20" s="18" t="s">
        <v>7</v>
      </c>
      <c r="B20" s="19" t="s">
        <v>8</v>
      </c>
      <c r="C20" s="19">
        <v>1</v>
      </c>
      <c r="D20" s="19">
        <v>34</v>
      </c>
      <c r="E20" s="19">
        <v>42</v>
      </c>
      <c r="F20" s="19">
        <v>35</v>
      </c>
      <c r="G20" s="18">
        <f>J20/1000</f>
        <v>2.1000000000000001E-2</v>
      </c>
      <c r="H20" s="18">
        <f t="shared" ref="H20:I20" si="16">K20/1000</f>
        <v>3.4000000000000002E-2</v>
      </c>
      <c r="I20" s="18">
        <f t="shared" si="16"/>
        <v>2.7E-2</v>
      </c>
      <c r="J20" s="19">
        <v>21</v>
      </c>
      <c r="K20" s="19">
        <v>34</v>
      </c>
      <c r="L20" s="19">
        <v>27</v>
      </c>
      <c r="M20" s="23" t="s">
        <v>33</v>
      </c>
    </row>
    <row r="21" spans="1:13">
      <c r="A21" s="18"/>
      <c r="B21" s="19"/>
      <c r="C21" s="19">
        <v>2</v>
      </c>
      <c r="D21" s="19">
        <v>30</v>
      </c>
      <c r="E21" s="19">
        <v>32</v>
      </c>
      <c r="F21" s="19">
        <v>35</v>
      </c>
      <c r="G21" s="18">
        <f t="shared" ref="G21:G22" si="17">J21/1000</f>
        <v>1.0999999999999999E-2</v>
      </c>
      <c r="H21" s="18">
        <f t="shared" ref="H21:H22" si="18">K21/1000</f>
        <v>1.2E-2</v>
      </c>
      <c r="I21" s="18">
        <f t="shared" ref="I21:I22" si="19">L21/1000</f>
        <v>1.2E-2</v>
      </c>
      <c r="J21" s="19">
        <v>11</v>
      </c>
      <c r="K21" s="19">
        <v>12</v>
      </c>
      <c r="L21" s="19">
        <v>12</v>
      </c>
      <c r="M21" s="23" t="s">
        <v>35</v>
      </c>
    </row>
    <row r="22" spans="1:13">
      <c r="A22" s="18"/>
      <c r="B22" s="19"/>
      <c r="C22" s="19">
        <v>3</v>
      </c>
      <c r="D22" s="19">
        <v>26</v>
      </c>
      <c r="E22" s="19">
        <v>36</v>
      </c>
      <c r="F22" s="19">
        <v>36</v>
      </c>
      <c r="G22" s="18">
        <f t="shared" si="17"/>
        <v>0.02</v>
      </c>
      <c r="H22" s="18">
        <f t="shared" si="18"/>
        <v>1.9E-2</v>
      </c>
      <c r="I22" s="18">
        <f t="shared" si="19"/>
        <v>2.3E-2</v>
      </c>
      <c r="J22" s="19">
        <v>20</v>
      </c>
      <c r="K22" s="19">
        <v>19</v>
      </c>
      <c r="L22" s="19">
        <v>23</v>
      </c>
      <c r="M22" s="18"/>
    </row>
    <row r="23" spans="1:13">
      <c r="A23" s="15"/>
      <c r="B23" s="16" t="s">
        <v>24</v>
      </c>
      <c r="C23" s="16">
        <v>1</v>
      </c>
      <c r="D23" s="16">
        <v>50</v>
      </c>
      <c r="E23" s="16">
        <v>58</v>
      </c>
      <c r="F23" s="16">
        <v>63</v>
      </c>
      <c r="G23" s="16">
        <v>68</v>
      </c>
      <c r="H23" s="16">
        <v>63</v>
      </c>
      <c r="I23" s="16">
        <v>50</v>
      </c>
      <c r="J23" s="21"/>
      <c r="K23" s="15"/>
      <c r="L23" s="15"/>
      <c r="M23" s="15" t="s">
        <v>25</v>
      </c>
    </row>
    <row r="24" spans="1:13">
      <c r="A24" s="15"/>
      <c r="B24" s="16"/>
      <c r="C24" s="16">
        <v>2</v>
      </c>
      <c r="D24" s="16">
        <v>17</v>
      </c>
      <c r="E24" s="16">
        <v>14</v>
      </c>
      <c r="F24" s="16">
        <v>8</v>
      </c>
      <c r="G24" s="16">
        <v>16</v>
      </c>
      <c r="H24" s="16">
        <v>13</v>
      </c>
      <c r="I24" s="16">
        <v>12</v>
      </c>
      <c r="J24" s="21"/>
      <c r="K24" s="15"/>
      <c r="L24" s="15"/>
      <c r="M24" s="15" t="s">
        <v>19</v>
      </c>
    </row>
    <row r="25" spans="1:13">
      <c r="A25" s="15"/>
      <c r="B25" s="16"/>
      <c r="C25" s="16">
        <v>3</v>
      </c>
      <c r="D25" s="16">
        <v>17</v>
      </c>
      <c r="E25" s="16">
        <v>25</v>
      </c>
      <c r="F25" s="16">
        <v>19</v>
      </c>
      <c r="G25" s="16">
        <v>19</v>
      </c>
      <c r="H25" s="16">
        <v>26</v>
      </c>
      <c r="I25" s="16">
        <v>18</v>
      </c>
      <c r="J25" s="21"/>
      <c r="K25" s="15"/>
      <c r="L25" s="15"/>
      <c r="M25" s="15"/>
    </row>
    <row r="26" spans="1:13">
      <c r="A26" s="15" t="s">
        <v>11</v>
      </c>
      <c r="B26" s="16"/>
      <c r="C26" s="16"/>
      <c r="D26" s="16"/>
      <c r="E26" s="16"/>
      <c r="F26" s="16"/>
      <c r="G26" s="16"/>
      <c r="H26" s="16"/>
      <c r="I26" s="16"/>
      <c r="J26" s="21"/>
      <c r="K26" s="15"/>
      <c r="L26" s="15"/>
      <c r="M26" s="15"/>
    </row>
    <row r="27" spans="1:13">
      <c r="A27" s="18" t="s">
        <v>5</v>
      </c>
      <c r="B27" s="19" t="s">
        <v>3</v>
      </c>
      <c r="C27" s="19">
        <v>1</v>
      </c>
      <c r="D27" s="19">
        <v>21</v>
      </c>
      <c r="E27" s="19">
        <v>26</v>
      </c>
      <c r="F27" s="19">
        <v>17</v>
      </c>
      <c r="G27" s="18">
        <f>J27/10</f>
        <v>4.3</v>
      </c>
      <c r="H27" s="18">
        <f t="shared" ref="H27:I27" si="20">K27/10</f>
        <v>4</v>
      </c>
      <c r="I27" s="18">
        <f t="shared" si="20"/>
        <v>4</v>
      </c>
      <c r="J27" s="22">
        <v>43</v>
      </c>
      <c r="K27" s="18">
        <v>40</v>
      </c>
      <c r="L27" s="18">
        <v>40</v>
      </c>
      <c r="M27" s="18" t="s">
        <v>28</v>
      </c>
    </row>
    <row r="28" spans="1:13">
      <c r="A28" s="18"/>
      <c r="B28" s="19"/>
      <c r="C28" s="19">
        <v>2</v>
      </c>
      <c r="D28" s="19">
        <v>42</v>
      </c>
      <c r="E28" s="19">
        <v>42</v>
      </c>
      <c r="F28" s="19">
        <v>47</v>
      </c>
      <c r="G28" s="18">
        <f t="shared" ref="G28:G29" si="21">J28/10</f>
        <v>8.1999999999999993</v>
      </c>
      <c r="H28" s="18">
        <f t="shared" ref="H28:H29" si="22">K28/10</f>
        <v>7.2</v>
      </c>
      <c r="I28" s="18">
        <f t="shared" ref="I28:I29" si="23">L28/10</f>
        <v>9.1999999999999993</v>
      </c>
      <c r="J28" s="22">
        <v>82</v>
      </c>
      <c r="K28" s="18">
        <v>72</v>
      </c>
      <c r="L28" s="18">
        <v>92</v>
      </c>
      <c r="M28" s="18" t="s">
        <v>31</v>
      </c>
    </row>
    <row r="29" spans="1:13">
      <c r="A29" s="18"/>
      <c r="B29" s="19"/>
      <c r="C29" s="19">
        <v>3</v>
      </c>
      <c r="D29" s="19">
        <v>22</v>
      </c>
      <c r="E29" s="19">
        <v>23</v>
      </c>
      <c r="F29" s="19">
        <v>25</v>
      </c>
      <c r="G29" s="18">
        <f t="shared" si="21"/>
        <v>5.2</v>
      </c>
      <c r="H29" s="18">
        <f t="shared" si="22"/>
        <v>6</v>
      </c>
      <c r="I29" s="18">
        <f t="shared" si="23"/>
        <v>6.4</v>
      </c>
      <c r="J29" s="22">
        <v>52</v>
      </c>
      <c r="K29" s="18">
        <v>60</v>
      </c>
      <c r="L29" s="18">
        <v>64</v>
      </c>
      <c r="M29" s="18"/>
    </row>
    <row r="30" spans="1:13">
      <c r="A30" s="15"/>
      <c r="B30" s="16" t="s">
        <v>21</v>
      </c>
      <c r="C30" s="16">
        <v>1</v>
      </c>
      <c r="D30" s="16">
        <v>70</v>
      </c>
      <c r="E30" s="16">
        <v>84</v>
      </c>
      <c r="F30" s="16">
        <v>70</v>
      </c>
      <c r="G30" s="16">
        <v>70</v>
      </c>
      <c r="H30" s="16">
        <v>61</v>
      </c>
      <c r="I30" s="16">
        <v>59</v>
      </c>
      <c r="J30" s="21"/>
      <c r="K30" s="15"/>
      <c r="L30" s="15"/>
      <c r="M30" s="15" t="s">
        <v>26</v>
      </c>
    </row>
    <row r="31" spans="1:13">
      <c r="A31" s="15"/>
      <c r="B31" s="16"/>
      <c r="C31" s="16">
        <v>2</v>
      </c>
      <c r="D31" s="16">
        <v>89</v>
      </c>
      <c r="E31" s="16">
        <v>79</v>
      </c>
      <c r="F31" s="16">
        <v>70</v>
      </c>
      <c r="G31" s="16">
        <v>83</v>
      </c>
      <c r="H31" s="16">
        <v>80</v>
      </c>
      <c r="I31" s="16">
        <v>107</v>
      </c>
      <c r="J31" s="21"/>
      <c r="K31" s="15"/>
      <c r="L31" s="15"/>
      <c r="M31" s="15" t="s">
        <v>27</v>
      </c>
    </row>
    <row r="32" spans="1:13">
      <c r="A32" s="15"/>
      <c r="B32" s="16"/>
      <c r="C32" s="16">
        <v>3</v>
      </c>
      <c r="D32" s="16">
        <v>76</v>
      </c>
      <c r="E32" s="16">
        <v>88</v>
      </c>
      <c r="F32" s="16">
        <v>73</v>
      </c>
      <c r="G32" s="16">
        <v>84</v>
      </c>
      <c r="H32" s="16">
        <v>74</v>
      </c>
      <c r="I32" s="16">
        <v>71</v>
      </c>
      <c r="J32" s="21"/>
      <c r="K32" s="15"/>
      <c r="L32" s="15"/>
      <c r="M32" s="15"/>
    </row>
    <row r="33" spans="1:13">
      <c r="A33" s="18" t="s">
        <v>20</v>
      </c>
      <c r="B33" s="19" t="s">
        <v>3</v>
      </c>
      <c r="C33" s="19">
        <v>1</v>
      </c>
      <c r="D33" s="19">
        <v>25</v>
      </c>
      <c r="E33" s="19">
        <v>9</v>
      </c>
      <c r="F33" s="19">
        <v>13</v>
      </c>
      <c r="G33" s="18">
        <f>J33/20</f>
        <v>1.1000000000000001</v>
      </c>
      <c r="H33" s="18">
        <f t="shared" ref="H33:I33" si="24">K33/20</f>
        <v>1.75</v>
      </c>
      <c r="I33" s="18">
        <f t="shared" si="24"/>
        <v>1.8</v>
      </c>
      <c r="J33" s="18">
        <v>22</v>
      </c>
      <c r="K33" s="18">
        <v>35</v>
      </c>
      <c r="L33" s="18">
        <v>36</v>
      </c>
      <c r="M33" s="18" t="s">
        <v>28</v>
      </c>
    </row>
    <row r="34" spans="1:13">
      <c r="A34" s="18"/>
      <c r="B34" s="19"/>
      <c r="C34" s="19">
        <v>2</v>
      </c>
      <c r="D34" s="19">
        <v>18</v>
      </c>
      <c r="E34" s="19">
        <v>14</v>
      </c>
      <c r="F34" s="19">
        <v>19</v>
      </c>
      <c r="G34" s="18">
        <f t="shared" ref="G34:G35" si="25">J34/20</f>
        <v>1.85</v>
      </c>
      <c r="H34" s="18">
        <f t="shared" ref="H34:H35" si="26">K34/20</f>
        <v>2.1</v>
      </c>
      <c r="I34" s="18">
        <f t="shared" ref="I34:I35" si="27">L34/20</f>
        <v>1.35</v>
      </c>
      <c r="J34" s="18">
        <v>37</v>
      </c>
      <c r="K34" s="18">
        <v>42</v>
      </c>
      <c r="L34" s="18">
        <v>27</v>
      </c>
      <c r="M34" s="18" t="s">
        <v>32</v>
      </c>
    </row>
    <row r="35" spans="1:13">
      <c r="A35" s="18"/>
      <c r="B35" s="19"/>
      <c r="C35" s="19">
        <v>3</v>
      </c>
      <c r="D35" s="19">
        <v>2</v>
      </c>
      <c r="E35" s="19">
        <v>6</v>
      </c>
      <c r="F35" s="19">
        <v>11</v>
      </c>
      <c r="G35" s="18">
        <f t="shared" si="25"/>
        <v>2.4</v>
      </c>
      <c r="H35" s="18">
        <f t="shared" si="26"/>
        <v>1.8</v>
      </c>
      <c r="I35" s="18">
        <f t="shared" si="27"/>
        <v>2.2999999999999998</v>
      </c>
      <c r="J35" s="18">
        <v>48</v>
      </c>
      <c r="K35" s="18">
        <v>36</v>
      </c>
      <c r="L35" s="18">
        <v>46</v>
      </c>
      <c r="M35" s="18"/>
    </row>
    <row r="36" spans="1:13">
      <c r="A36" s="15"/>
      <c r="B36" s="16" t="s">
        <v>22</v>
      </c>
      <c r="C36" s="16">
        <v>1</v>
      </c>
      <c r="D36" s="16">
        <v>39</v>
      </c>
      <c r="E36" s="16">
        <v>44</v>
      </c>
      <c r="F36" s="16">
        <v>44</v>
      </c>
      <c r="G36" s="16">
        <v>38</v>
      </c>
      <c r="H36" s="16">
        <v>55</v>
      </c>
      <c r="I36" s="16">
        <v>41</v>
      </c>
      <c r="J36" s="15"/>
      <c r="K36" s="15"/>
      <c r="L36" s="15"/>
      <c r="M36" s="15" t="s">
        <v>25</v>
      </c>
    </row>
    <row r="37" spans="1:13">
      <c r="A37" s="15"/>
      <c r="B37" s="16"/>
      <c r="C37" s="16">
        <v>2</v>
      </c>
      <c r="D37" s="16">
        <v>51</v>
      </c>
      <c r="E37" s="16">
        <v>41</v>
      </c>
      <c r="F37" s="16">
        <v>46</v>
      </c>
      <c r="G37" s="16">
        <v>45</v>
      </c>
      <c r="H37" s="16">
        <v>43</v>
      </c>
      <c r="I37" s="16">
        <v>47</v>
      </c>
      <c r="J37" s="15"/>
      <c r="K37" s="15"/>
      <c r="L37" s="15"/>
      <c r="M37" s="15" t="s">
        <v>19</v>
      </c>
    </row>
    <row r="38" spans="1:13">
      <c r="A38" s="15"/>
      <c r="B38" s="16"/>
      <c r="C38" s="16">
        <v>3</v>
      </c>
      <c r="D38" s="16">
        <v>60</v>
      </c>
      <c r="E38" s="16">
        <v>54</v>
      </c>
      <c r="F38" s="16">
        <v>74</v>
      </c>
      <c r="G38" s="16">
        <v>70</v>
      </c>
      <c r="H38" s="16">
        <v>47</v>
      </c>
      <c r="I38" s="16">
        <v>59</v>
      </c>
      <c r="J38" s="15"/>
      <c r="K38" s="15"/>
      <c r="L38" s="15"/>
      <c r="M38" s="15"/>
    </row>
    <row r="39" spans="1:13">
      <c r="A39" s="18" t="s">
        <v>6</v>
      </c>
      <c r="B39" s="19" t="s">
        <v>3</v>
      </c>
      <c r="C39" s="19">
        <v>1</v>
      </c>
      <c r="D39" s="19">
        <v>30</v>
      </c>
      <c r="E39" s="19">
        <v>25</v>
      </c>
      <c r="F39" s="19">
        <v>32</v>
      </c>
      <c r="G39" s="18">
        <f>J39/1000</f>
        <v>0</v>
      </c>
      <c r="H39" s="18">
        <f t="shared" ref="H39:I39" si="28">K39/1000</f>
        <v>0</v>
      </c>
      <c r="I39" s="18">
        <f t="shared" si="28"/>
        <v>0</v>
      </c>
      <c r="J39" s="22">
        <v>0</v>
      </c>
      <c r="K39" s="18">
        <v>0</v>
      </c>
      <c r="L39" s="18">
        <v>0</v>
      </c>
      <c r="M39" s="18" t="s">
        <v>34</v>
      </c>
    </row>
    <row r="40" spans="1:13">
      <c r="A40" s="18"/>
      <c r="B40" s="19"/>
      <c r="C40" s="19">
        <v>2</v>
      </c>
      <c r="D40" s="19">
        <v>59</v>
      </c>
      <c r="E40" s="19">
        <v>54</v>
      </c>
      <c r="F40" s="19">
        <v>60</v>
      </c>
      <c r="G40" s="18">
        <f t="shared" ref="G40:G41" si="29">J40/1000</f>
        <v>7.0000000000000001E-3</v>
      </c>
      <c r="H40" s="18">
        <f t="shared" ref="H40:H41" si="30">K40/1000</f>
        <v>5.0000000000000001E-3</v>
      </c>
      <c r="I40" s="18">
        <f t="shared" ref="I40:I41" si="31">L40/1000</f>
        <v>6.0000000000000001E-3</v>
      </c>
      <c r="J40" s="22">
        <v>7</v>
      </c>
      <c r="K40" s="18">
        <v>5</v>
      </c>
      <c r="L40" s="18">
        <v>6</v>
      </c>
      <c r="M40" s="18" t="s">
        <v>36</v>
      </c>
    </row>
    <row r="41" spans="1:13">
      <c r="A41" s="18"/>
      <c r="B41" s="19"/>
      <c r="C41" s="19">
        <v>3</v>
      </c>
      <c r="D41" s="19">
        <v>54</v>
      </c>
      <c r="E41" s="19">
        <v>41</v>
      </c>
      <c r="F41" s="19">
        <v>65</v>
      </c>
      <c r="G41" s="18">
        <f t="shared" si="29"/>
        <v>1.2E-2</v>
      </c>
      <c r="H41" s="18">
        <f t="shared" si="30"/>
        <v>1.0999999999999999E-2</v>
      </c>
      <c r="I41" s="18">
        <f t="shared" si="31"/>
        <v>0.01</v>
      </c>
      <c r="J41" s="22">
        <v>12</v>
      </c>
      <c r="K41" s="18">
        <v>11</v>
      </c>
      <c r="L41" s="18">
        <v>10</v>
      </c>
      <c r="M41" s="18"/>
    </row>
    <row r="42" spans="1:13">
      <c r="A42" s="15"/>
      <c r="B42" s="16" t="s">
        <v>23</v>
      </c>
      <c r="C42" s="16">
        <v>1</v>
      </c>
      <c r="D42" s="16">
        <v>138</v>
      </c>
      <c r="E42" s="16">
        <v>159</v>
      </c>
      <c r="F42" s="16">
        <v>129</v>
      </c>
      <c r="G42" s="16">
        <f>J42/5</f>
        <v>23.8</v>
      </c>
      <c r="H42" s="16">
        <f t="shared" ref="H42:I42" si="32">K42/5</f>
        <v>23.2</v>
      </c>
      <c r="I42" s="16">
        <f t="shared" si="32"/>
        <v>23.8</v>
      </c>
      <c r="J42" s="21">
        <v>119</v>
      </c>
      <c r="K42" s="15">
        <v>116</v>
      </c>
      <c r="L42" s="15">
        <v>119</v>
      </c>
      <c r="M42" s="15" t="s">
        <v>39</v>
      </c>
    </row>
    <row r="43" spans="1:13">
      <c r="A43" s="15"/>
      <c r="B43" s="16"/>
      <c r="C43" s="16">
        <v>2</v>
      </c>
      <c r="D43" s="16">
        <v>116</v>
      </c>
      <c r="E43" s="16">
        <v>109</v>
      </c>
      <c r="F43" s="16">
        <v>132</v>
      </c>
      <c r="G43" s="16">
        <f>J43/5</f>
        <v>29.8</v>
      </c>
      <c r="H43" s="16">
        <f t="shared" ref="H43" si="33">K43/5</f>
        <v>30.2</v>
      </c>
      <c r="I43" s="16">
        <f t="shared" ref="I43" si="34">L43/5</f>
        <v>33</v>
      </c>
      <c r="J43" s="21">
        <v>149</v>
      </c>
      <c r="K43" s="15">
        <v>151</v>
      </c>
      <c r="L43" s="15">
        <v>165</v>
      </c>
      <c r="M43" s="15"/>
    </row>
    <row r="44" spans="1:13">
      <c r="A44" s="15"/>
      <c r="B44" s="16"/>
      <c r="C44" s="16">
        <v>3</v>
      </c>
      <c r="D44" s="16">
        <v>35</v>
      </c>
      <c r="E44" s="16">
        <v>36</v>
      </c>
      <c r="F44" s="16">
        <v>33</v>
      </c>
      <c r="G44" s="16">
        <f>J44/100</f>
        <v>1.58</v>
      </c>
      <c r="H44" s="16">
        <f t="shared" ref="H44:I44" si="35">K44/100</f>
        <v>1.75</v>
      </c>
      <c r="I44" s="16">
        <f t="shared" si="35"/>
        <v>1.53</v>
      </c>
      <c r="J44" s="21">
        <v>158</v>
      </c>
      <c r="K44" s="15">
        <v>175</v>
      </c>
      <c r="L44" s="15">
        <v>153</v>
      </c>
      <c r="M44" s="15" t="s">
        <v>40</v>
      </c>
    </row>
    <row r="45" spans="1:13">
      <c r="A45" s="18" t="s">
        <v>7</v>
      </c>
      <c r="B45" s="19" t="s">
        <v>8</v>
      </c>
      <c r="C45" s="19">
        <v>1</v>
      </c>
      <c r="D45" s="19">
        <v>24</v>
      </c>
      <c r="E45" s="19">
        <v>24</v>
      </c>
      <c r="F45" s="19">
        <v>26</v>
      </c>
      <c r="G45" s="18">
        <f>J45/1000</f>
        <v>8.9999999999999993E-3</v>
      </c>
      <c r="H45" s="18">
        <f t="shared" ref="H45:I45" si="36">K45/1000</f>
        <v>4.0000000000000001E-3</v>
      </c>
      <c r="I45" s="18">
        <f t="shared" si="36"/>
        <v>8.0000000000000002E-3</v>
      </c>
      <c r="J45" s="22">
        <v>9</v>
      </c>
      <c r="K45" s="18">
        <v>4</v>
      </c>
      <c r="L45" s="18">
        <v>8</v>
      </c>
      <c r="M45" s="23" t="s">
        <v>33</v>
      </c>
    </row>
    <row r="46" spans="1:13">
      <c r="A46" s="18"/>
      <c r="B46" s="19"/>
      <c r="C46" s="19">
        <v>2</v>
      </c>
      <c r="D46" s="19">
        <v>31</v>
      </c>
      <c r="E46" s="19">
        <v>32</v>
      </c>
      <c r="F46" s="19">
        <v>47</v>
      </c>
      <c r="G46" s="18">
        <f t="shared" ref="G46:G47" si="37">J46/1000</f>
        <v>1.2E-2</v>
      </c>
      <c r="H46" s="18">
        <f t="shared" ref="H46:H47" si="38">K46/1000</f>
        <v>1.9E-2</v>
      </c>
      <c r="I46" s="18">
        <f t="shared" ref="I46:I47" si="39">L46/1000</f>
        <v>0.02</v>
      </c>
      <c r="J46" s="22">
        <v>12</v>
      </c>
      <c r="K46" s="18">
        <v>19</v>
      </c>
      <c r="L46" s="18">
        <v>20</v>
      </c>
      <c r="M46" s="23" t="s">
        <v>35</v>
      </c>
    </row>
    <row r="47" spans="1:13">
      <c r="A47" s="18"/>
      <c r="B47" s="19"/>
      <c r="C47" s="19">
        <v>3</v>
      </c>
      <c r="D47" s="19">
        <v>29</v>
      </c>
      <c r="E47" s="19">
        <v>24</v>
      </c>
      <c r="F47" s="19">
        <v>20</v>
      </c>
      <c r="G47" s="18">
        <f t="shared" si="37"/>
        <v>3.0000000000000001E-3</v>
      </c>
      <c r="H47" s="18">
        <f t="shared" si="38"/>
        <v>3.0000000000000001E-3</v>
      </c>
      <c r="I47" s="18">
        <f t="shared" si="39"/>
        <v>3.0000000000000001E-3</v>
      </c>
      <c r="J47" s="22">
        <v>3</v>
      </c>
      <c r="K47" s="18">
        <v>3</v>
      </c>
      <c r="L47" s="18">
        <v>3</v>
      </c>
      <c r="M47" s="18"/>
    </row>
    <row r="48" spans="1:13">
      <c r="A48" s="15"/>
      <c r="B48" s="16" t="s">
        <v>24</v>
      </c>
      <c r="C48" s="16">
        <v>1</v>
      </c>
      <c r="D48" s="16">
        <v>13</v>
      </c>
      <c r="E48" s="16">
        <v>19</v>
      </c>
      <c r="F48" s="16">
        <v>16</v>
      </c>
      <c r="G48" s="16">
        <v>20</v>
      </c>
      <c r="H48" s="16">
        <v>21</v>
      </c>
      <c r="I48" s="16">
        <v>21</v>
      </c>
      <c r="J48" s="21"/>
      <c r="K48" s="15"/>
      <c r="L48" s="15"/>
      <c r="M48" s="15" t="s">
        <v>25</v>
      </c>
    </row>
    <row r="49" spans="1:13">
      <c r="A49" s="15"/>
      <c r="B49" s="16"/>
      <c r="C49" s="16">
        <v>2</v>
      </c>
      <c r="D49" s="16">
        <v>40</v>
      </c>
      <c r="E49" s="16">
        <v>29</v>
      </c>
      <c r="F49" s="16">
        <v>41</v>
      </c>
      <c r="G49" s="16">
        <v>35</v>
      </c>
      <c r="H49" s="16">
        <v>29</v>
      </c>
      <c r="I49" s="16">
        <v>33</v>
      </c>
      <c r="J49" s="21"/>
      <c r="K49" s="15"/>
      <c r="L49" s="15"/>
      <c r="M49" s="15" t="s">
        <v>19</v>
      </c>
    </row>
    <row r="50" spans="1:13">
      <c r="A50" s="15"/>
      <c r="B50" s="16"/>
      <c r="C50" s="16">
        <v>3</v>
      </c>
      <c r="D50" s="16">
        <v>66</v>
      </c>
      <c r="E50" s="16">
        <v>74</v>
      </c>
      <c r="F50" s="16">
        <v>76</v>
      </c>
      <c r="G50" s="16">
        <v>70</v>
      </c>
      <c r="H50" s="16">
        <v>73</v>
      </c>
      <c r="I50" s="16">
        <v>72</v>
      </c>
      <c r="J50" s="21"/>
      <c r="K50" s="15"/>
      <c r="L50" s="15"/>
      <c r="M50" s="15"/>
    </row>
  </sheetData>
  <mergeCells count="3">
    <mergeCell ref="D1:F1"/>
    <mergeCell ref="G1:I1"/>
    <mergeCell ref="J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Day0</vt:lpstr>
      <vt:lpstr>Day2</vt:lpstr>
      <vt:lpstr>Day3</vt:lpstr>
      <vt:lpstr>Day7</vt:lpstr>
      <vt:lpstr>Day10</vt:lpstr>
      <vt:lpstr>Day15</vt:lpstr>
      <vt:lpstr>Day20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Zhengqing John Zhou</cp:lastModifiedBy>
  <dcterms:created xsi:type="dcterms:W3CDTF">2023-07-04T19:03:35Z</dcterms:created>
  <dcterms:modified xsi:type="dcterms:W3CDTF">2025-08-10T20:32:40Z</dcterms:modified>
</cp:coreProperties>
</file>