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13FA841-B580-48BD-BADD-F578A04D70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1" l="1"/>
  <c r="H4" i="1" l="1"/>
  <c r="I4" i="1"/>
  <c r="I3" i="1"/>
  <c r="J3" i="1"/>
  <c r="O3" i="1" s="1"/>
  <c r="T3" i="1" s="1"/>
  <c r="H3" i="1"/>
  <c r="H7" i="1"/>
  <c r="M7" i="1" s="1"/>
  <c r="R7" i="1" s="1"/>
  <c r="H8" i="1"/>
  <c r="M8" i="1" s="1"/>
  <c r="R8" i="1" s="1"/>
  <c r="I5" i="1"/>
  <c r="N5" i="1" s="1"/>
  <c r="S5" i="1" s="1"/>
  <c r="H5" i="1"/>
  <c r="I9" i="1"/>
  <c r="N9" i="1" s="1"/>
  <c r="S9" i="1" s="1"/>
  <c r="H9" i="1"/>
  <c r="M9" i="1" s="1"/>
  <c r="I7" i="1"/>
  <c r="N7" i="1" s="1"/>
  <c r="S7" i="1" s="1"/>
  <c r="I6" i="1"/>
  <c r="H6" i="1"/>
  <c r="M6" i="1" s="1"/>
  <c r="R6" i="1" s="1"/>
  <c r="I2" i="1"/>
  <c r="H2" i="1"/>
  <c r="M3" i="1"/>
  <c r="R3" i="1"/>
  <c r="J9" i="1"/>
  <c r="O9" i="1" s="1"/>
  <c r="T9" i="1" s="1"/>
  <c r="J4" i="1"/>
  <c r="O4" i="1" s="1"/>
  <c r="T4" i="1" s="1"/>
  <c r="J5" i="1"/>
  <c r="N6" i="1"/>
  <c r="S6" i="1" s="1"/>
  <c r="J6" i="1"/>
  <c r="O6" i="1" s="1"/>
  <c r="T6" i="1" s="1"/>
  <c r="J7" i="1"/>
  <c r="O7" i="1" s="1"/>
  <c r="T7" i="1" s="1"/>
  <c r="I8" i="1"/>
  <c r="J8" i="1"/>
  <c r="O8" i="1" s="1"/>
  <c r="T8" i="1" s="1"/>
  <c r="J2" i="1"/>
  <c r="O2" i="1" s="1"/>
  <c r="T2" i="1" s="1"/>
  <c r="N8" i="1"/>
  <c r="S8" i="1" s="1"/>
  <c r="M4" i="1"/>
  <c r="R4" i="1" s="1"/>
  <c r="M5" i="1"/>
  <c r="R5" i="1" s="1"/>
  <c r="O5" i="1" l="1"/>
  <c r="T5" i="1" s="1"/>
  <c r="O16" i="1"/>
  <c r="T16" i="1" s="1"/>
  <c r="N3" i="1"/>
  <c r="S3" i="1" s="1"/>
  <c r="N2" i="1"/>
  <c r="S2" i="1" s="1"/>
  <c r="M2" i="1"/>
  <c r="R2" i="1" s="1"/>
  <c r="N4" i="1"/>
  <c r="S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<sst xmlns="http://schemas.openxmlformats.org/spreadsheetml/2006/main" count="54" uniqueCount="53">
  <si>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</si>
  <si>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</si>
  <si>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</si>
  <si>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</si>
  <si>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</si>
  <si>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</si>
  <si>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</si>
  <si>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</si>
  <si>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</si>
  <si>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</si>
  <si>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</si>
  <si>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</si>
  <si>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</si>
  <si>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</si>
  <si>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</si>
  <si>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10:59:24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</si>
  <si>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</si>
  <si>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</si>
  <si>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</si>
  <si>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</si>
  <si>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</si>
  <si>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</si>
  <si>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</si>
  <si>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</si>
  <si>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</si>
  <si>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</si>
  <si>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</si>
  <si>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</si>
  <si>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</si>
  <si>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</si>
  <si>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</si>
  <si>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</si>
  <si>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</si>
  <si>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</si>
  <si>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</si>
  <si>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</si>
  <si>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</si>
  <si>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</si>
  <si>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A5-A8; B5-H7</t>
  </si>
  <si>
    <t>Start Time:</t>
  </si>
  <si>
    <t>3/17/2020 10:59:35 AM</t>
  </si>
  <si>
    <t>Temperature: 26.1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</si>
  <si>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</si>
  <si>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</si>
  <si>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</si>
  <si>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</si>
  <si>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</si>
  <si>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</si>
  <si>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</si>
  <si>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</si>
  <si>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</si>
  <si>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</si>
  <si>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3/17/2020 10:59:51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</si>
</sst>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  <xf numFmtId="0" fontId="4" fillId="10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4" fillId="10" borderId="0" xfId="8"/>
  </cellXfs>
  <cellStyles count="9">
    <cellStyle name="Bad" xfId="8" builtinId="27"/>
    <cellStyle name="Normal" xfId="0" builtinId="0"/>
    <cellStyle name="Tecan.At.Excel.Attenuation" xfId="6" xr:uid="{00000000-0005-0000-0000-000002000000}"/>
    <cellStyle name="Tecan.At.Excel.AutoGain_0" xfId="7" xr:uid="{00000000-0005-0000-0000-000003000000}"/>
    <cellStyle name="Tecan.At.Excel.Error" xfId="1" xr:uid="{00000000-0005-0000-0000-000004000000}"/>
    <cellStyle name="Tecan.At.Excel.GFactorAndMeasurementBlank" xfId="5" xr:uid="{00000000-0005-0000-0000-000005000000}"/>
    <cellStyle name="Tecan.At.Excel.GFactorBlank" xfId="3" xr:uid="{00000000-0005-0000-0000-000006000000}"/>
    <cellStyle name="Tecan.At.Excel.GFactorReference" xfId="4" xr:uid="{00000000-0005-0000-0000-000007000000}"/>
    <cellStyle name="Tecan.At.Excel.MeasurementBlank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topLeftCell="D1" workbookViewId="0">
      <selection activeCell="U11" sqref="U11"/>
    </sheetView>
  </sheetViews>
  <sheetFormatPr defaultColWidth="8.88671875" defaultRowHeight="14.4" x14ac:dyDescent="0.3"/>
  <cols>
    <col min="1" max="11" width="8.88671875" style="1"/>
    <col min="12" max="12" width="21.33203125" style="1" bestFit="1" customWidth="1"/>
    <col min="13" max="17" width="8.88671875" style="1"/>
    <col min="18" max="19" width="9.33203125" style="1" bestFit="1" customWidth="1"/>
    <col min="20" max="20" width="12.6640625" style="1" bestFit="1" customWidth="1"/>
    <col min="21" max="16384" width="8.88671875" style="1"/>
  </cols>
  <sheetData>
    <row r="1" spans="1:20" x14ac:dyDescent="0.3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0" x14ac:dyDescent="0.3">
      <c r="A2" s="1">
        <v>1</v>
      </c>
      <c r="B2" s="1">
        <v>0.1492999941110611</v>
      </c>
      <c r="C2" s="1">
        <v>0.15289999544620514</v>
      </c>
      <c r="D2" s="1">
        <v>0.17499999701976776</v>
      </c>
      <c r="E2" s="1">
        <v>4.6700000762939453E-2</v>
      </c>
      <c r="G2" s="1">
        <v>1</v>
      </c>
      <c r="H2" s="1">
        <f>(B2-$E$2)*10</f>
        <v>1.0259999334812164</v>
      </c>
      <c r="I2" s="1">
        <f t="shared" ref="I2:J2" si="0">(C2-$E$2)*10</f>
        <v>1.0619999468326569</v>
      </c>
      <c r="J2" s="1">
        <f t="shared" si="0"/>
        <v>1.2829999625682831</v>
      </c>
      <c r="L2" s="1">
        <v>1</v>
      </c>
      <c r="M2" s="1">
        <f>(1/H2)*1000</f>
        <v>974.65893258589335</v>
      </c>
      <c r="N2" s="1">
        <f t="shared" ref="N2:O2" si="1">(1/I2)*1000</f>
        <v>941.61963282807358</v>
      </c>
      <c r="O2" s="1">
        <f t="shared" si="1"/>
        <v>779.42324955194886</v>
      </c>
      <c r="Q2" s="1">
        <v>1</v>
      </c>
      <c r="R2" s="1">
        <f>1000-M2</f>
        <v>25.341067414106647</v>
      </c>
      <c r="S2" s="1">
        <f t="shared" ref="S2:T2" si="2">1000-N2</f>
        <v>58.380367171926423</v>
      </c>
      <c r="T2" s="1">
        <f t="shared" si="2"/>
        <v>220.57675044805114</v>
      </c>
    </row>
    <row r="3" spans="1:20" x14ac:dyDescent="0.3">
      <c r="A3" s="1">
        <v>2</v>
      </c>
      <c r="B3" s="1">
        <v>0.15289999544620514</v>
      </c>
      <c r="C3" s="1">
        <v>0.16140000522136688</v>
      </c>
      <c r="D3" s="1">
        <v>0.164000004529953</v>
      </c>
      <c r="G3" s="1">
        <v>2</v>
      </c>
      <c r="H3" s="1">
        <f t="shared" ref="H3:H8" si="3">(B3-$E$2)*10</f>
        <v>1.0619999468326569</v>
      </c>
      <c r="I3" s="1">
        <f t="shared" ref="I3:I9" si="4">(C3-$E$2)*10</f>
        <v>1.1470000445842743</v>
      </c>
      <c r="J3" s="1">
        <f t="shared" ref="J3:J9" si="5">(D3-$E$2)*10</f>
        <v>1.1730000376701355</v>
      </c>
      <c r="L3" s="1">
        <v>2</v>
      </c>
      <c r="M3" s="1">
        <f t="shared" ref="M3:M9" si="6">(1/H3)*1000</f>
        <v>941.61963282807358</v>
      </c>
      <c r="N3" s="1">
        <f t="shared" ref="N3:N9" si="7">(1/I3)*1000</f>
        <v>871.83954762830547</v>
      </c>
      <c r="O3" s="1">
        <f t="shared" ref="O3:O9" si="8">(1/J3)*1000</f>
        <v>852.51489163311885</v>
      </c>
      <c r="Q3" s="1">
        <v>2</v>
      </c>
      <c r="R3" s="1">
        <f t="shared" ref="R3:R9" si="9">1000-M3</f>
        <v>58.380367171926423</v>
      </c>
      <c r="S3" s="1">
        <f t="shared" ref="S3:S9" si="10">1000-N3</f>
        <v>128.16045237169453</v>
      </c>
      <c r="T3" s="1">
        <f t="shared" ref="T3:T9" si="11">1000-O3</f>
        <v>147.48510836688115</v>
      </c>
    </row>
    <row r="4" spans="1:20" x14ac:dyDescent="0.3">
      <c r="A4" s="1">
        <v>3</v>
      </c>
      <c r="B4" s="1">
        <v>0.17960000038146973</v>
      </c>
      <c r="C4" s="1">
        <v>0.18369999527931213</v>
      </c>
      <c r="D4" s="1">
        <v>0.19120000302791595</v>
      </c>
      <c r="G4" s="1">
        <v>3</v>
      </c>
      <c r="H4" s="1">
        <f t="shared" si="3"/>
        <v>1.3289999961853027</v>
      </c>
      <c r="I4" s="1">
        <f t="shared" si="4"/>
        <v>1.3699999451637268</v>
      </c>
      <c r="J4" s="1">
        <f t="shared" si="5"/>
        <v>1.445000022649765</v>
      </c>
      <c r="L4" s="1">
        <v>3</v>
      </c>
      <c r="M4" s="1">
        <f t="shared" si="6"/>
        <v>752.44544986482447</v>
      </c>
      <c r="N4" s="1">
        <f t="shared" si="7"/>
        <v>729.92703651567774</v>
      </c>
      <c r="O4" s="1">
        <f t="shared" si="8"/>
        <v>692.04151164389089</v>
      </c>
      <c r="Q4" s="1">
        <v>3</v>
      </c>
      <c r="R4" s="1">
        <f t="shared" si="9"/>
        <v>247.55455013517553</v>
      </c>
      <c r="S4" s="1">
        <f t="shared" si="10"/>
        <v>270.07296348432226</v>
      </c>
      <c r="T4" s="1">
        <f t="shared" si="11"/>
        <v>307.95848835610911</v>
      </c>
    </row>
    <row r="5" spans="1:20" x14ac:dyDescent="0.3">
      <c r="A5" s="1">
        <v>4</v>
      </c>
      <c r="B5" s="1">
        <v>0.1582999974489212</v>
      </c>
      <c r="C5" s="1">
        <v>0.15659999847412109</v>
      </c>
      <c r="D5" s="1">
        <v>0.14129999279975891</v>
      </c>
      <c r="G5" s="1">
        <v>4</v>
      </c>
      <c r="H5" s="1">
        <f t="shared" si="3"/>
        <v>1.1159999668598175</v>
      </c>
      <c r="I5" s="1">
        <f t="shared" si="4"/>
        <v>1.0989999771118164</v>
      </c>
      <c r="J5" s="1">
        <f t="shared" si="5"/>
        <v>0.94599992036819458</v>
      </c>
      <c r="L5" s="1">
        <v>4</v>
      </c>
      <c r="M5" s="1">
        <f t="shared" si="6"/>
        <v>896.05737427912629</v>
      </c>
      <c r="N5" s="1">
        <f t="shared" si="7"/>
        <v>909.91812632063079</v>
      </c>
      <c r="O5" s="7">
        <f t="shared" si="8"/>
        <v>1057.0825414137328</v>
      </c>
      <c r="Q5" s="1">
        <v>4</v>
      </c>
      <c r="R5" s="1">
        <f t="shared" si="9"/>
        <v>103.94262572087371</v>
      </c>
      <c r="S5" s="1">
        <f t="shared" si="10"/>
        <v>90.08187367936921</v>
      </c>
      <c r="T5" s="7">
        <f t="shared" si="11"/>
        <v>-57.08254141373277</v>
      </c>
    </row>
    <row r="6" spans="1:20" x14ac:dyDescent="0.3">
      <c r="A6" s="1">
        <v>5</v>
      </c>
      <c r="B6" s="1">
        <v>0.15219999849796295</v>
      </c>
      <c r="C6" s="1">
        <v>0.14949999749660492</v>
      </c>
      <c r="D6" s="1">
        <v>0.16210000216960907</v>
      </c>
      <c r="G6" s="1">
        <v>5</v>
      </c>
      <c r="H6" s="1">
        <f t="shared" si="3"/>
        <v>1.054999977350235</v>
      </c>
      <c r="I6" s="1">
        <f t="shared" si="4"/>
        <v>1.0279999673366547</v>
      </c>
      <c r="J6" s="1">
        <f t="shared" si="5"/>
        <v>1.1540000140666962</v>
      </c>
      <c r="L6" s="1">
        <v>5</v>
      </c>
      <c r="M6" s="1">
        <f t="shared" si="6"/>
        <v>947.86731892793568</v>
      </c>
      <c r="N6" s="1">
        <f t="shared" si="7"/>
        <v>972.76267682264904</v>
      </c>
      <c r="O6" s="1">
        <f t="shared" si="8"/>
        <v>866.55111595362973</v>
      </c>
      <c r="Q6" s="1">
        <v>5</v>
      </c>
      <c r="R6" s="1">
        <f t="shared" si="9"/>
        <v>52.132681072064315</v>
      </c>
      <c r="S6" s="1">
        <f t="shared" si="10"/>
        <v>27.237323177350959</v>
      </c>
      <c r="T6" s="1">
        <f t="shared" si="11"/>
        <v>133.44888404637027</v>
      </c>
    </row>
    <row r="7" spans="1:20" x14ac:dyDescent="0.3">
      <c r="A7" s="1">
        <v>6</v>
      </c>
      <c r="B7" s="1">
        <v>0.16500000655651093</v>
      </c>
      <c r="C7" s="1">
        <v>0.15099999308586121</v>
      </c>
      <c r="D7" s="1">
        <v>0.16279999911785126</v>
      </c>
      <c r="G7" s="1">
        <v>6</v>
      </c>
      <c r="H7" s="1">
        <f t="shared" si="3"/>
        <v>1.1830000579357147</v>
      </c>
      <c r="I7" s="1">
        <f t="shared" si="4"/>
        <v>1.0429999232292175</v>
      </c>
      <c r="J7" s="1">
        <f t="shared" si="5"/>
        <v>1.160999983549118</v>
      </c>
      <c r="L7" s="1">
        <v>6</v>
      </c>
      <c r="M7" s="1">
        <f t="shared" si="6"/>
        <v>845.30849621846835</v>
      </c>
      <c r="N7" s="1">
        <f t="shared" si="7"/>
        <v>958.77284142448832</v>
      </c>
      <c r="O7" s="1">
        <f t="shared" si="8"/>
        <v>861.3264549264253</v>
      </c>
      <c r="Q7" s="1">
        <v>6</v>
      </c>
      <c r="R7" s="1">
        <f t="shared" si="9"/>
        <v>154.69150378153165</v>
      </c>
      <c r="S7" s="1">
        <f t="shared" si="10"/>
        <v>41.22715857551168</v>
      </c>
      <c r="T7" s="1">
        <f t="shared" si="11"/>
        <v>138.6735450735747</v>
      </c>
    </row>
    <row r="8" spans="1:20" x14ac:dyDescent="0.3">
      <c r="A8" s="1">
        <v>7</v>
      </c>
      <c r="B8" s="1">
        <v>0.15170000493526459</v>
      </c>
      <c r="C8" s="1">
        <v>0.17710000276565552</v>
      </c>
      <c r="D8" s="1">
        <v>0.17849999666213989</v>
      </c>
      <c r="G8" s="1">
        <v>7</v>
      </c>
      <c r="H8" s="1">
        <f t="shared" si="3"/>
        <v>1.0500000417232513</v>
      </c>
      <c r="I8" s="1">
        <f t="shared" si="4"/>
        <v>1.3040000200271606</v>
      </c>
      <c r="J8" s="1">
        <f t="shared" si="5"/>
        <v>1.3179999589920044</v>
      </c>
      <c r="L8" s="1">
        <v>7</v>
      </c>
      <c r="M8" s="1">
        <f t="shared" si="6"/>
        <v>952.38091453673496</v>
      </c>
      <c r="N8" s="1">
        <f t="shared" si="7"/>
        <v>766.87115386637129</v>
      </c>
      <c r="O8" s="1">
        <f t="shared" si="8"/>
        <v>758.72536503323704</v>
      </c>
      <c r="Q8" s="1">
        <v>7</v>
      </c>
      <c r="R8" s="1">
        <f t="shared" si="9"/>
        <v>47.619085463265037</v>
      </c>
      <c r="S8" s="1">
        <f t="shared" si="10"/>
        <v>233.12884613362871</v>
      </c>
      <c r="T8" s="1">
        <f t="shared" si="11"/>
        <v>241.27463496676296</v>
      </c>
    </row>
    <row r="9" spans="1:20" x14ac:dyDescent="0.3">
      <c r="A9" s="1">
        <v>8</v>
      </c>
      <c r="B9" s="1">
        <v>0.14669999480247498</v>
      </c>
      <c r="C9" s="1">
        <v>0.1687999963760376</v>
      </c>
      <c r="D9" s="1">
        <v>0.17509999871253967</v>
      </c>
      <c r="G9" s="1">
        <v>8</v>
      </c>
      <c r="H9" s="1">
        <f>(B9-$E$2)*10</f>
        <v>0.99999994039535522</v>
      </c>
      <c r="I9" s="1">
        <f t="shared" si="4"/>
        <v>1.2209999561309814</v>
      </c>
      <c r="J9" s="1">
        <f t="shared" si="5"/>
        <v>1.2839999794960022</v>
      </c>
      <c r="L9" s="1">
        <v>8</v>
      </c>
      <c r="M9" s="1">
        <f t="shared" si="6"/>
        <v>1000.0000596046483</v>
      </c>
      <c r="N9" s="1">
        <f t="shared" si="7"/>
        <v>819.00084842650563</v>
      </c>
      <c r="O9" s="1">
        <f t="shared" si="8"/>
        <v>778.81621181374294</v>
      </c>
      <c r="Q9" s="1">
        <v>8</v>
      </c>
      <c r="R9" s="1">
        <f t="shared" si="9"/>
        <v>-5.9604648299682594E-5</v>
      </c>
      <c r="S9" s="1">
        <f t="shared" si="10"/>
        <v>180.99915157349437</v>
      </c>
      <c r="T9" s="1">
        <f t="shared" si="11"/>
        <v>221.18378818625706</v>
      </c>
    </row>
    <row r="11" spans="1:20" x14ac:dyDescent="0.3">
      <c r="L11" s="1" t="s">
        <v>5</v>
      </c>
    </row>
    <row r="16" spans="1:20" x14ac:dyDescent="0.3">
      <c r="O16" s="1">
        <f>500/J5</f>
        <v>528.54127070686638</v>
      </c>
      <c r="T16" s="1">
        <f t="shared" ref="T16" si="12">1000-O16</f>
        <v>471.45872929313362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25" workbookViewId="0">
      <selection activeCell="B31" sqref="B31:E38"/>
    </sheetView>
  </sheetViews>
  <sheetFormatPr defaultColWidth="9.109375" defaultRowHeight="14.4" x14ac:dyDescent="0.3"/>
  <cols>
    <col min="1" max="16384" width="9.109375" style="1"/>
  </cols>
  <sheetData>
    <row r="1" spans="1:12" x14ac:dyDescent="0.3">
      <c r="A1" s="1" t="s">
        <v>6</v>
      </c>
      <c r="E1" s="1" t="s">
        <v>7</v>
      </c>
    </row>
    <row r="2" spans="1:12" x14ac:dyDescent="0.3">
      <c r="A2" s="1" t="s">
        <v>8</v>
      </c>
      <c r="E2" s="1" t="s">
        <v>9</v>
      </c>
      <c r="I2" s="1" t="s">
        <v>10</v>
      </c>
    </row>
    <row r="3" spans="1:12" x14ac:dyDescent="0.3">
      <c r="A3" s="1" t="s">
        <v>11</v>
      </c>
      <c r="E3" s="1" t="s">
        <v>12</v>
      </c>
    </row>
    <row r="5" spans="1:12" x14ac:dyDescent="0.3">
      <c r="A5" s="1" t="s">
        <v>13</v>
      </c>
      <c r="B5" s="2">
        <v>43907</v>
      </c>
    </row>
    <row r="6" spans="1:12" x14ac:dyDescent="0.3">
      <c r="A6" s="1" t="s">
        <v>14</v>
      </c>
      <c r="B6" s="3" t="s">
        <v>15</v>
      </c>
    </row>
    <row r="9" spans="1:12" x14ac:dyDescent="0.3">
      <c r="A9" s="1" t="s">
        <v>16</v>
      </c>
      <c r="E9" s="1" t="s">
        <v>17</v>
      </c>
    </row>
    <row r="10" spans="1:12" x14ac:dyDescent="0.3">
      <c r="A10" s="1" t="s">
        <v>18</v>
      </c>
      <c r="E10" s="1" t="s">
        <v>19</v>
      </c>
    </row>
    <row r="11" spans="1:12" x14ac:dyDescent="0.3">
      <c r="A11" s="1" t="s">
        <v>20</v>
      </c>
      <c r="E11" s="1" t="s">
        <v>21</v>
      </c>
    </row>
    <row r="12" spans="1:12" x14ac:dyDescent="0.3">
      <c r="A12" s="1" t="s">
        <v>22</v>
      </c>
    </row>
    <row r="14" spans="1:12" x14ac:dyDescent="0.3">
      <c r="A14" s="4" t="s">
        <v>23</v>
      </c>
      <c r="B14" s="4"/>
      <c r="C14" s="4"/>
      <c r="D14" s="4"/>
      <c r="E14" s="4">
        <v>5</v>
      </c>
      <c r="F14" s="4" t="s">
        <v>24</v>
      </c>
      <c r="G14" s="4"/>
      <c r="H14" s="4"/>
      <c r="I14" s="4"/>
      <c r="J14" s="4"/>
      <c r="K14" s="4"/>
      <c r="L14" s="4"/>
    </row>
    <row r="15" spans="1:12" x14ac:dyDescent="0.3">
      <c r="A15" s="4" t="s">
        <v>25</v>
      </c>
      <c r="B15" s="4"/>
      <c r="C15" s="4"/>
      <c r="D15" s="4"/>
      <c r="E15" s="4">
        <v>2</v>
      </c>
      <c r="F15" s="4" t="s">
        <v>26</v>
      </c>
      <c r="G15" s="4"/>
      <c r="H15" s="4"/>
      <c r="I15" s="4"/>
      <c r="J15" s="4"/>
      <c r="K15" s="4"/>
      <c r="L15" s="4"/>
    </row>
    <row r="17" spans="1:12" x14ac:dyDescent="0.3">
      <c r="A17" s="4" t="s">
        <v>27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3">
      <c r="A20" s="1" t="s">
        <v>28</v>
      </c>
    </row>
    <row r="21" spans="1:12" x14ac:dyDescent="0.3">
      <c r="A21" s="1" t="s">
        <v>29</v>
      </c>
      <c r="E21" s="1" t="s">
        <v>30</v>
      </c>
    </row>
    <row r="22" spans="1:12" x14ac:dyDescent="0.3">
      <c r="A22" s="1" t="s">
        <v>31</v>
      </c>
      <c r="E22" s="1">
        <v>600</v>
      </c>
      <c r="F22" s="1" t="s">
        <v>32</v>
      </c>
    </row>
    <row r="23" spans="1:12" x14ac:dyDescent="0.3">
      <c r="A23" s="1" t="s">
        <v>33</v>
      </c>
      <c r="E23" s="1">
        <v>9</v>
      </c>
      <c r="F23" s="1" t="s">
        <v>32</v>
      </c>
    </row>
    <row r="24" spans="1:12" x14ac:dyDescent="0.3">
      <c r="A24" s="1" t="s">
        <v>34</v>
      </c>
      <c r="E24" s="1">
        <v>10</v>
      </c>
    </row>
    <row r="25" spans="1:12" x14ac:dyDescent="0.3">
      <c r="A25" s="1" t="s">
        <v>35</v>
      </c>
      <c r="E25" s="1">
        <v>0</v>
      </c>
      <c r="F25" s="1" t="s">
        <v>36</v>
      </c>
    </row>
    <row r="26" spans="1:12" x14ac:dyDescent="0.3">
      <c r="A26" s="1" t="s">
        <v>37</v>
      </c>
      <c r="E26" s="1" t="s">
        <v>38</v>
      </c>
    </row>
    <row r="27" spans="1:12" x14ac:dyDescent="0.3">
      <c r="A27" s="1" t="s">
        <v>39</v>
      </c>
      <c r="B27" s="3" t="s">
        <v>40</v>
      </c>
    </row>
    <row r="29" spans="1:12" x14ac:dyDescent="0.3">
      <c r="B29" s="1" t="s">
        <v>41</v>
      </c>
    </row>
    <row r="30" spans="1:12" x14ac:dyDescent="0.3">
      <c r="A30" s="6" t="s">
        <v>42</v>
      </c>
      <c r="B30" s="6">
        <v>5</v>
      </c>
      <c r="C30" s="6">
        <v>6</v>
      </c>
      <c r="D30" s="6">
        <v>7</v>
      </c>
      <c r="E30" s="6">
        <v>8</v>
      </c>
    </row>
    <row r="31" spans="1:12" x14ac:dyDescent="0.3">
      <c r="A31" s="6" t="s">
        <v>43</v>
      </c>
      <c r="B31" s="1">
        <v>0.11749999970197678</v>
      </c>
      <c r="C31" s="1">
        <v>0.13349999487400055</v>
      </c>
      <c r="D31" s="1">
        <v>0.16940000653266907</v>
      </c>
      <c r="E31" s="1">
        <v>4.9499999731779099E-2</v>
      </c>
    </row>
    <row r="32" spans="1:12" x14ac:dyDescent="0.3">
      <c r="A32" s="6" t="s">
        <v>44</v>
      </c>
      <c r="B32" s="1">
        <v>0.15360000729560852</v>
      </c>
      <c r="C32" s="1">
        <v>0.1265999972820282</v>
      </c>
      <c r="D32" s="1">
        <v>0.25679999589920044</v>
      </c>
    </row>
    <row r="33" spans="1:4" x14ac:dyDescent="0.3">
      <c r="A33" s="6" t="s">
        <v>45</v>
      </c>
      <c r="B33" s="1">
        <v>0.14830000698566437</v>
      </c>
      <c r="C33" s="1">
        <v>0.1445000022649765</v>
      </c>
      <c r="D33" s="1">
        <v>0.19660000503063202</v>
      </c>
    </row>
    <row r="34" spans="1:4" x14ac:dyDescent="0.3">
      <c r="A34" s="6" t="s">
        <v>46</v>
      </c>
      <c r="B34" s="1">
        <v>0.164000004529953</v>
      </c>
      <c r="C34" s="1">
        <v>0.18950000405311584</v>
      </c>
      <c r="D34" s="1">
        <v>0.20839999616146088</v>
      </c>
    </row>
    <row r="35" spans="1:4" x14ac:dyDescent="0.3">
      <c r="A35" s="6" t="s">
        <v>47</v>
      </c>
      <c r="B35" s="1">
        <v>0.16449999809265137</v>
      </c>
      <c r="C35" s="1">
        <v>0.18029999732971191</v>
      </c>
      <c r="D35" s="1">
        <v>0.22470000386238098</v>
      </c>
    </row>
    <row r="36" spans="1:4" x14ac:dyDescent="0.3">
      <c r="A36" s="6" t="s">
        <v>48</v>
      </c>
      <c r="B36" s="1">
        <v>0.19519999623298645</v>
      </c>
      <c r="C36" s="1">
        <v>0.20110000669956207</v>
      </c>
      <c r="D36" s="1">
        <v>0.20139999687671661</v>
      </c>
    </row>
    <row r="37" spans="1:4" x14ac:dyDescent="0.3">
      <c r="A37" s="6" t="s">
        <v>49</v>
      </c>
      <c r="B37" s="1">
        <v>0.20810000598430634</v>
      </c>
      <c r="C37" s="1">
        <v>0.20340000092983246</v>
      </c>
      <c r="D37" s="1">
        <v>0.21420000493526459</v>
      </c>
    </row>
    <row r="38" spans="1:4" x14ac:dyDescent="0.3">
      <c r="A38" s="6" t="s">
        <v>50</v>
      </c>
      <c r="B38" s="1">
        <v>0.26899999380111694</v>
      </c>
      <c r="C38" s="1">
        <v>0.26800000667572021</v>
      </c>
      <c r="D38" s="1">
        <v>0.26170000433921814</v>
      </c>
    </row>
    <row r="43" spans="1:4" x14ac:dyDescent="0.3">
      <c r="A43" s="1" t="s">
        <v>51</v>
      </c>
      <c r="B43" s="3" t="s">
        <v>52</v>
      </c>
    </row>
  </sheetData>
  <conditionalFormatting sqref="B30:E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2020-01-13T19:00:11Z</dcterms:created>
  <dcterms:modified xsi:type="dcterms:W3CDTF">2020-10-04T16:14:55Z</dcterms:modified>
</cp:coreProperties>
</file>