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M23" i="1" s="1"/>
  <c r="R23" i="1" s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R3" i="1" s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<sst xmlns="http://schemas.openxmlformats.org/spreadsheetml/2006/main" count="55" uniqueCount="54">
  <si>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</si>
  <si>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</si>
  <si>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</si>
  <si>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</si>
  <si>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</si>
  <si>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</si>
  <si>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 xml:space="preserve">Correct to 0.25, dilute 200 in 400 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</si>
  <si>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</si>
  <si>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</si>
  <si>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</si>
  <si>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</si>
  <si>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</si>
  <si>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</si>
  <si>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</si>
  <si>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</si>
  <si>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</si>
  <si>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10:51:41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</si>
  <si>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</si>
  <si>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</si>
  <si>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</si>
  <si>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</si>
  <si>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</si>
  <si>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</si>
  <si>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</si>
  <si>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</si>
  <si>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</si>
  <si>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</si>
  <si>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</si>
  <si>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</si>
  <si>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</si>
  <si>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</si>
  <si>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</si>
  <si>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</si>
  <si>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</si>
  <si>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</si>
  <si>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</si>
  <si>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</si>
  <si>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</si>
  <si>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</si>
  <si>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</si>
  <si>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</si>
  <si>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2/28/2020 10:51:51 AM</t>
  </si>
  <si>
    <t>Temperature: 25.7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</si>
  <si>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</si>
  <si>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</si>
  <si>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</si>
  <si>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</si>
  <si>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</si>
  <si>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</si>
  <si>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</si>
  <si>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</si>
  <si>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</si>
  <si>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</si>
  <si>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2/28/2020 10:52:07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</si>
</sst>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/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0.22900000214576721</v>
      </c>
      <c r="C2" s="1">
        <v>0.25080001354217529</v>
      </c>
      <c r="D2" s="1">
        <v>0.26060000061988831</v>
      </c>
      <c r="E2" s="1">
        <v>4.8900000751018524E-2</v>
      </c>
      <c r="G2" s="1">
        <v>1</v>
      </c>
      <c r="H2" s="1">
        <f>(B2-$E$2)*10</f>
        <v>1.8010000139474869</v>
      </c>
      <c r="I2" s="1">
        <f t="shared" ref="I2:J2" si="0">(C2-$E$2)*10</f>
        <v>2.0190001279115677</v>
      </c>
      <c r="J2" s="1">
        <f t="shared" si="0"/>
        <v>2.1169999986886978</v>
      </c>
      <c r="L2" s="1">
        <v>1</v>
      </c>
      <c r="M2" s="1">
        <f>(1/H2)*1000</f>
        <v>555.24708065280322</v>
      </c>
      <c r="N2" s="1">
        <f t="shared" ref="N2:O2" si="1">(1/I2)*1000</f>
        <v>495.29466896784669</v>
      </c>
      <c r="O2" s="1">
        <f t="shared" si="1"/>
        <v>472.36655674039457</v>
      </c>
      <c r="Q2" s="1">
        <v>1</v>
      </c>
      <c r="R2" s="1">
        <f>1000-M2</f>
        <v>444.75291934719678</v>
      </c>
      <c r="S2" s="1">
        <f t="shared" ref="S2:T2" si="2">1000-N2</f>
        <v>504.70533103215331</v>
      </c>
      <c r="T2" s="1">
        <f t="shared" si="2"/>
        <v>527.63344325960543</v>
      </c>
    </row>
    <row r="3" spans="1:20" x14ac:dyDescent="0.25">
      <c r="A3" s="1">
        <v>2</v>
      </c>
      <c r="B3" s="1">
        <v>0.28769999742507935</v>
      </c>
      <c r="C3" s="1">
        <v>0.24950000643730164</v>
      </c>
      <c r="D3" s="1">
        <v>0.27289998531341553</v>
      </c>
      <c r="G3" s="1">
        <v>2</v>
      </c>
      <c r="H3" s="1">
        <f t="shared" ref="H3:H8" si="3">(B3-$E$2)*10</f>
        <v>2.3879999667406082</v>
      </c>
      <c r="I3" s="1">
        <f t="shared" ref="I3:I9" si="4">(C3-$E$2)*10</f>
        <v>2.0060000568628311</v>
      </c>
      <c r="J3" s="1">
        <f t="shared" ref="J3:J9" si="5">(D3-$E$2)*10</f>
        <v>2.23999984562397</v>
      </c>
      <c r="L3" s="1">
        <v>2</v>
      </c>
      <c r="M3" s="1">
        <f t="shared" ref="M3:M9" si="6">(1/H3)*1000</f>
        <v>418.76047484410327</v>
      </c>
      <c r="N3" s="1">
        <f t="shared" ref="N3:N9" si="7">(1/I3)*1000</f>
        <v>498.50447240958346</v>
      </c>
      <c r="O3" s="1">
        <f t="shared" ref="O3:O9" si="8">(1/J3)*1000</f>
        <v>446.42860219548004</v>
      </c>
      <c r="Q3" s="1">
        <v>2</v>
      </c>
      <c r="R3" s="1">
        <f t="shared" ref="R3:R9" si="9">1000-M3</f>
        <v>581.23952515589667</v>
      </c>
      <c r="S3" s="1">
        <f t="shared" ref="S3:S9" si="10">1000-N3</f>
        <v>501.49552759041654</v>
      </c>
      <c r="T3" s="1">
        <f t="shared" ref="T3:T9" si="11">1000-O3</f>
        <v>553.57139780451996</v>
      </c>
    </row>
    <row r="4" spans="1:20" x14ac:dyDescent="0.25">
      <c r="A4" s="1">
        <v>3</v>
      </c>
      <c r="B4" s="1">
        <v>0.21760000288486481</v>
      </c>
      <c r="C4" s="1">
        <v>0.22229999303817749</v>
      </c>
      <c r="D4" s="1">
        <v>0.25560000538825989</v>
      </c>
      <c r="G4" s="1">
        <v>3</v>
      </c>
      <c r="H4" s="1">
        <f t="shared" si="3"/>
        <v>1.6870000213384628</v>
      </c>
      <c r="I4" s="1">
        <f t="shared" si="4"/>
        <v>1.7339999228715897</v>
      </c>
      <c r="J4" s="1">
        <f t="shared" si="5"/>
        <v>2.0670000463724136</v>
      </c>
      <c r="L4" s="1">
        <v>3</v>
      </c>
      <c r="M4" s="1">
        <f t="shared" si="6"/>
        <v>592.76822012521484</v>
      </c>
      <c r="N4" s="1">
        <f t="shared" si="7"/>
        <v>576.70129439449477</v>
      </c>
      <c r="O4" s="1">
        <f t="shared" si="8"/>
        <v>483.79292576940219</v>
      </c>
      <c r="Q4" s="1">
        <v>3</v>
      </c>
      <c r="R4" s="1">
        <f t="shared" si="9"/>
        <v>407.23177987478516</v>
      </c>
      <c r="S4" s="1">
        <f t="shared" si="10"/>
        <v>423.29870560550523</v>
      </c>
      <c r="T4" s="1">
        <f t="shared" si="11"/>
        <v>516.20707423059775</v>
      </c>
    </row>
    <row r="5" spans="1:20" x14ac:dyDescent="0.25">
      <c r="A5" s="1">
        <v>4</v>
      </c>
      <c r="B5" s="1">
        <v>0.25099998712539673</v>
      </c>
      <c r="C5" s="1">
        <v>0.23409999907016754</v>
      </c>
      <c r="D5" s="1">
        <v>0.22750000655651093</v>
      </c>
      <c r="G5" s="1">
        <v>4</v>
      </c>
      <c r="H5" s="1">
        <f t="shared" si="3"/>
        <v>2.020999863743782</v>
      </c>
      <c r="I5" s="1">
        <f t="shared" si="4"/>
        <v>1.8519999831914902</v>
      </c>
      <c r="J5" s="1">
        <f t="shared" si="5"/>
        <v>1.786000058054924</v>
      </c>
      <c r="L5" s="1">
        <v>4</v>
      </c>
      <c r="M5" s="1">
        <f t="shared" si="6"/>
        <v>494.80458556170288</v>
      </c>
      <c r="N5" s="1">
        <f t="shared" si="7"/>
        <v>539.95680835630094</v>
      </c>
      <c r="O5" s="1">
        <f t="shared" si="8"/>
        <v>559.91039613350756</v>
      </c>
      <c r="Q5" s="1">
        <v>4</v>
      </c>
      <c r="R5" s="1">
        <f t="shared" si="9"/>
        <v>505.19541443829712</v>
      </c>
      <c r="S5" s="1">
        <f t="shared" si="10"/>
        <v>460.04319164369906</v>
      </c>
      <c r="T5" s="1">
        <f t="shared" si="11"/>
        <v>440.08960386649244</v>
      </c>
    </row>
    <row r="6" spans="1:20" x14ac:dyDescent="0.25">
      <c r="A6" s="1">
        <v>5</v>
      </c>
      <c r="B6" s="1">
        <v>0.19410000741481781</v>
      </c>
      <c r="C6" s="1">
        <v>0.20630000531673431</v>
      </c>
      <c r="D6" s="1">
        <v>0.20900000631809235</v>
      </c>
      <c r="G6" s="1">
        <v>5</v>
      </c>
      <c r="H6" s="1">
        <f t="shared" si="3"/>
        <v>1.4520000666379929</v>
      </c>
      <c r="I6" s="1">
        <f t="shared" si="4"/>
        <v>1.5740000456571579</v>
      </c>
      <c r="J6" s="1">
        <f t="shared" si="5"/>
        <v>1.6010000556707382</v>
      </c>
      <c r="L6" s="1">
        <v>5</v>
      </c>
      <c r="M6" s="1">
        <f t="shared" si="6"/>
        <v>688.70520255238819</v>
      </c>
      <c r="N6" s="1">
        <f t="shared" si="7"/>
        <v>635.32399681887671</v>
      </c>
      <c r="O6" s="1">
        <f t="shared" si="8"/>
        <v>624.60959726890849</v>
      </c>
      <c r="Q6" s="1">
        <v>5</v>
      </c>
      <c r="R6" s="1">
        <f t="shared" si="9"/>
        <v>311.29479744761181</v>
      </c>
      <c r="S6" s="1">
        <f t="shared" si="10"/>
        <v>364.67600318112329</v>
      </c>
      <c r="T6" s="1">
        <f t="shared" si="11"/>
        <v>375.39040273109151</v>
      </c>
    </row>
    <row r="7" spans="1:20" x14ac:dyDescent="0.25">
      <c r="A7" s="1">
        <v>6</v>
      </c>
      <c r="B7" s="1">
        <v>0.2386000007390976</v>
      </c>
      <c r="C7" s="1">
        <v>0.22460000216960907</v>
      </c>
      <c r="D7" s="1">
        <v>0.25040000677108765</v>
      </c>
      <c r="G7" s="1">
        <v>6</v>
      </c>
      <c r="H7" s="1">
        <f t="shared" si="3"/>
        <v>1.8969999998807907</v>
      </c>
      <c r="I7" s="1">
        <f t="shared" si="4"/>
        <v>1.7570000141859055</v>
      </c>
      <c r="J7" s="1">
        <f t="shared" si="5"/>
        <v>2.0150000602006912</v>
      </c>
      <c r="L7" s="1">
        <v>6</v>
      </c>
      <c r="M7" s="1">
        <f t="shared" si="6"/>
        <v>527.14812865726992</v>
      </c>
      <c r="N7" s="1">
        <f t="shared" si="7"/>
        <v>569.15195897897786</v>
      </c>
      <c r="O7" s="1">
        <f t="shared" si="8"/>
        <v>496.27790080582002</v>
      </c>
      <c r="Q7" s="1">
        <v>6</v>
      </c>
      <c r="R7" s="1">
        <f t="shared" si="9"/>
        <v>472.85187134273008</v>
      </c>
      <c r="S7" s="1">
        <f t="shared" si="10"/>
        <v>430.84804102102214</v>
      </c>
      <c r="T7" s="1">
        <f t="shared" si="11"/>
        <v>503.72209919417998</v>
      </c>
    </row>
    <row r="8" spans="1:20" x14ac:dyDescent="0.25">
      <c r="A8" s="1">
        <v>7</v>
      </c>
      <c r="B8" s="1">
        <v>0.23810000717639923</v>
      </c>
      <c r="C8" s="1">
        <v>0.2281000018119812</v>
      </c>
      <c r="D8" s="1">
        <v>0.28529998660087585</v>
      </c>
      <c r="G8" s="1">
        <v>7</v>
      </c>
      <c r="H8" s="1">
        <f t="shared" si="3"/>
        <v>1.8920000642538071</v>
      </c>
      <c r="I8" s="1">
        <f t="shared" si="4"/>
        <v>1.7920000106096268</v>
      </c>
      <c r="J8" s="1">
        <f t="shared" si="5"/>
        <v>2.3639998584985733</v>
      </c>
      <c r="L8" s="1">
        <v>7</v>
      </c>
      <c r="M8" s="1">
        <f t="shared" si="6"/>
        <v>528.54120826597</v>
      </c>
      <c r="N8" s="1">
        <f t="shared" si="7"/>
        <v>558.03571098183556</v>
      </c>
      <c r="O8" s="1">
        <f t="shared" si="8"/>
        <v>423.01186965176953</v>
      </c>
      <c r="Q8" s="1">
        <v>7</v>
      </c>
      <c r="R8" s="1">
        <f t="shared" si="9"/>
        <v>471.45879173403</v>
      </c>
      <c r="S8" s="1">
        <f t="shared" si="10"/>
        <v>441.96428901816444</v>
      </c>
      <c r="T8" s="1">
        <f t="shared" si="11"/>
        <v>576.98813034823047</v>
      </c>
    </row>
    <row r="9" spans="1:20" x14ac:dyDescent="0.25">
      <c r="A9" s="1">
        <v>8</v>
      </c>
      <c r="B9" s="1">
        <v>0.22550000250339508</v>
      </c>
      <c r="C9" s="1">
        <v>0.2614000141620636</v>
      </c>
      <c r="D9" s="1">
        <v>0.28630000352859497</v>
      </c>
      <c r="G9" s="1">
        <v>8</v>
      </c>
      <c r="H9" s="1">
        <f>(B9-$E$2)*10</f>
        <v>1.7660000175237656</v>
      </c>
      <c r="I9" s="1">
        <f t="shared" si="4"/>
        <v>2.1250001341104507</v>
      </c>
      <c r="J9" s="1">
        <f t="shared" si="5"/>
        <v>2.3740000277757645</v>
      </c>
      <c r="L9" s="1">
        <v>8</v>
      </c>
      <c r="M9" s="1">
        <f t="shared" si="6"/>
        <v>566.25141000970723</v>
      </c>
      <c r="N9" s="1">
        <f t="shared" si="7"/>
        <v>470.58820559491937</v>
      </c>
      <c r="O9" s="1">
        <f t="shared" si="8"/>
        <v>421.22998664701561</v>
      </c>
      <c r="Q9" s="1">
        <v>8</v>
      </c>
      <c r="R9" s="1">
        <f t="shared" si="9"/>
        <v>433.74858999029277</v>
      </c>
      <c r="S9" s="1">
        <f t="shared" si="10"/>
        <v>529.41179440508063</v>
      </c>
      <c r="T9" s="1">
        <f t="shared" si="11"/>
        <v>578.77001335298439</v>
      </c>
    </row>
    <row r="11" spans="1:20" x14ac:dyDescent="0.25">
      <c r="L11" s="1" t="s">
        <v>5</v>
      </c>
    </row>
    <row r="21" spans="12:18" x14ac:dyDescent="0.25">
      <c r="L21" s="1" t="s">
        <v>6</v>
      </c>
    </row>
    <row r="23" spans="12:18" x14ac:dyDescent="0.25">
      <c r="M23" s="1">
        <f>250/H8</f>
        <v>132.1353020664925</v>
      </c>
      <c r="R23" s="1">
        <f>1000-M23</f>
        <v>867.8646979335075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7</v>
      </c>
      <c r="E1" s="1" t="s">
        <v>8</v>
      </c>
    </row>
    <row r="2" spans="1:12" x14ac:dyDescent="0.25">
      <c r="A2" s="1" t="s">
        <v>9</v>
      </c>
      <c r="E2" s="1" t="s">
        <v>10</v>
      </c>
      <c r="I2" s="1" t="s">
        <v>11</v>
      </c>
    </row>
    <row r="3" spans="1:12" x14ac:dyDescent="0.25">
      <c r="A3" s="1" t="s">
        <v>12</v>
      </c>
      <c r="E3" s="1" t="s">
        <v>13</v>
      </c>
    </row>
    <row r="5" spans="1:12" x14ac:dyDescent="0.25">
      <c r="A5" s="1" t="s">
        <v>14</v>
      </c>
      <c r="B5" s="2">
        <v>43889</v>
      </c>
    </row>
    <row r="6" spans="1:12" x14ac:dyDescent="0.25">
      <c r="A6" s="1" t="s">
        <v>15</v>
      </c>
      <c r="B6" s="3" t="s">
        <v>16</v>
      </c>
    </row>
    <row r="9" spans="1:12" x14ac:dyDescent="0.25">
      <c r="A9" s="1" t="s">
        <v>17</v>
      </c>
      <c r="E9" s="1" t="s">
        <v>18</v>
      </c>
    </row>
    <row r="10" spans="1:12" x14ac:dyDescent="0.25">
      <c r="A10" s="1" t="s">
        <v>19</v>
      </c>
      <c r="E10" s="1" t="s">
        <v>20</v>
      </c>
    </row>
    <row r="11" spans="1:12" x14ac:dyDescent="0.25">
      <c r="A11" s="1" t="s">
        <v>21</v>
      </c>
      <c r="E11" s="1" t="s">
        <v>22</v>
      </c>
    </row>
    <row r="12" spans="1:12" x14ac:dyDescent="0.25">
      <c r="A12" s="1" t="s">
        <v>23</v>
      </c>
    </row>
    <row r="14" spans="1:12" x14ac:dyDescent="0.25">
      <c r="A14" s="4" t="s">
        <v>24</v>
      </c>
      <c r="B14" s="4"/>
      <c r="C14" s="4"/>
      <c r="D14" s="4"/>
      <c r="E14" s="4">
        <v>5</v>
      </c>
      <c r="F14" s="4" t="s">
        <v>25</v>
      </c>
      <c r="G14" s="4"/>
      <c r="H14" s="4"/>
      <c r="I14" s="4"/>
      <c r="J14" s="4"/>
      <c r="K14" s="4"/>
      <c r="L14" s="4"/>
    </row>
    <row r="15" spans="1:12" x14ac:dyDescent="0.25">
      <c r="A15" s="4" t="s">
        <v>26</v>
      </c>
      <c r="B15" s="4"/>
      <c r="C15" s="4"/>
      <c r="D15" s="4"/>
      <c r="E15" s="4">
        <v>2</v>
      </c>
      <c r="F15" s="4" t="s">
        <v>27</v>
      </c>
      <c r="G15" s="4"/>
      <c r="H15" s="4"/>
      <c r="I15" s="4"/>
      <c r="J15" s="4"/>
      <c r="K15" s="4"/>
      <c r="L15" s="4"/>
    </row>
    <row r="17" spans="1:12" x14ac:dyDescent="0.25">
      <c r="A17" s="4" t="s">
        <v>28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29</v>
      </c>
    </row>
    <row r="21" spans="1:12" x14ac:dyDescent="0.25">
      <c r="A21" s="1" t="s">
        <v>30</v>
      </c>
      <c r="E21" s="1" t="s">
        <v>31</v>
      </c>
    </row>
    <row r="22" spans="1:12" x14ac:dyDescent="0.25">
      <c r="A22" s="1" t="s">
        <v>32</v>
      </c>
      <c r="E22" s="1">
        <v>600</v>
      </c>
      <c r="F22" s="1" t="s">
        <v>33</v>
      </c>
    </row>
    <row r="23" spans="1:12" x14ac:dyDescent="0.25">
      <c r="A23" s="1" t="s">
        <v>34</v>
      </c>
      <c r="E23" s="1">
        <v>9</v>
      </c>
      <c r="F23" s="1" t="s">
        <v>33</v>
      </c>
    </row>
    <row r="24" spans="1:12" x14ac:dyDescent="0.25">
      <c r="A24" s="1" t="s">
        <v>35</v>
      </c>
      <c r="E24" s="1">
        <v>10</v>
      </c>
    </row>
    <row r="25" spans="1:12" x14ac:dyDescent="0.25">
      <c r="A25" s="1" t="s">
        <v>36</v>
      </c>
      <c r="E25" s="1">
        <v>0</v>
      </c>
      <c r="F25" s="1" t="s">
        <v>37</v>
      </c>
    </row>
    <row r="26" spans="1:12" x14ac:dyDescent="0.25">
      <c r="A26" s="1" t="s">
        <v>38</v>
      </c>
      <c r="E26" s="1" t="s">
        <v>39</v>
      </c>
    </row>
    <row r="27" spans="1:12" x14ac:dyDescent="0.25">
      <c r="A27" s="1" t="s">
        <v>40</v>
      </c>
      <c r="B27" s="3" t="s">
        <v>41</v>
      </c>
    </row>
    <row r="29" spans="1:12" x14ac:dyDescent="0.25">
      <c r="B29" s="1" t="s">
        <v>42</v>
      </c>
    </row>
    <row r="30" spans="1:12" x14ac:dyDescent="0.25">
      <c r="A30" s="6" t="s">
        <v>43</v>
      </c>
      <c r="B30" s="6">
        <v>9</v>
      </c>
      <c r="C30" s="6">
        <v>10</v>
      </c>
      <c r="D30" s="6">
        <v>11</v>
      </c>
      <c r="E30" s="6">
        <v>12</v>
      </c>
    </row>
    <row r="31" spans="1:12" x14ac:dyDescent="0.25">
      <c r="A31" s="6" t="s">
        <v>44</v>
      </c>
      <c r="B31" s="1">
        <v>0.22900000214576721</v>
      </c>
      <c r="C31" s="1">
        <v>0.25080001354217529</v>
      </c>
      <c r="D31" s="1">
        <v>0.26060000061988831</v>
      </c>
      <c r="E31" s="1">
        <v>4.8900000751018524E-2</v>
      </c>
    </row>
    <row r="32" spans="1:12" x14ac:dyDescent="0.25">
      <c r="A32" s="6" t="s">
        <v>45</v>
      </c>
      <c r="B32" s="1">
        <v>0.28769999742507935</v>
      </c>
      <c r="C32" s="1">
        <v>0.24950000643730164</v>
      </c>
      <c r="D32" s="1">
        <v>0.27289998531341553</v>
      </c>
    </row>
    <row r="33" spans="1:4" x14ac:dyDescent="0.25">
      <c r="A33" s="6" t="s">
        <v>46</v>
      </c>
      <c r="B33" s="1">
        <v>0.21760000288486481</v>
      </c>
      <c r="C33" s="1">
        <v>0.22229999303817749</v>
      </c>
      <c r="D33" s="1">
        <v>0.25560000538825989</v>
      </c>
    </row>
    <row r="34" spans="1:4" x14ac:dyDescent="0.25">
      <c r="A34" s="6" t="s">
        <v>47</v>
      </c>
      <c r="B34" s="1">
        <v>0.25099998712539673</v>
      </c>
      <c r="C34" s="1">
        <v>0.23409999907016754</v>
      </c>
      <c r="D34" s="1">
        <v>0.22750000655651093</v>
      </c>
    </row>
    <row r="35" spans="1:4" x14ac:dyDescent="0.25">
      <c r="A35" s="6" t="s">
        <v>48</v>
      </c>
      <c r="B35" s="1">
        <v>0.19410000741481781</v>
      </c>
      <c r="C35" s="1">
        <v>0.20630000531673431</v>
      </c>
      <c r="D35" s="1">
        <v>0.20900000631809235</v>
      </c>
    </row>
    <row r="36" spans="1:4" x14ac:dyDescent="0.25">
      <c r="A36" s="6" t="s">
        <v>49</v>
      </c>
      <c r="B36" s="1">
        <v>0.2386000007390976</v>
      </c>
      <c r="C36" s="1">
        <v>0.22460000216960907</v>
      </c>
      <c r="D36" s="1">
        <v>0.25040000677108765</v>
      </c>
    </row>
    <row r="37" spans="1:4" x14ac:dyDescent="0.25">
      <c r="A37" s="6" t="s">
        <v>50</v>
      </c>
      <c r="B37" s="1">
        <v>0.23810000717639923</v>
      </c>
      <c r="C37" s="1">
        <v>0.2281000018119812</v>
      </c>
      <c r="D37" s="1">
        <v>0.28529998660087585</v>
      </c>
    </row>
    <row r="38" spans="1:4" x14ac:dyDescent="0.25">
      <c r="A38" s="6" t="s">
        <v>51</v>
      </c>
      <c r="B38" s="1">
        <v>0.22550000250339508</v>
      </c>
      <c r="C38" s="1">
        <v>0.2614000141620636</v>
      </c>
      <c r="D38" s="1">
        <v>0.28630000352859497</v>
      </c>
    </row>
    <row r="43" spans="1:4" x14ac:dyDescent="0.25">
      <c r="A43" s="1" t="s">
        <v>52</v>
      </c>
      <c r="B43" s="3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2020-02-28T15:52:53Z</dcterms:modified>
</cp:coreProperties>
</file>