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2216A2E-8838-4EA9-823B-F35BB57F0DF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M14" i="1" s="1"/>
  <c r="R14" i="1" s="1"/>
  <c r="I5" i="1"/>
  <c r="H5" i="1"/>
  <c r="M3" i="1"/>
  <c r="R3" i="1" s="1"/>
  <c r="I3" i="1"/>
  <c r="N14" i="1" s="1"/>
  <c r="S14" i="1" s="1"/>
  <c r="I2" i="1"/>
  <c r="N2" i="1" s="1"/>
  <c r="S2" i="1" s="1"/>
  <c r="H2" i="1"/>
  <c r="M2" i="1" s="1"/>
  <c r="R2" i="1" s="1"/>
  <c r="I9" i="1"/>
  <c r="J9" i="1"/>
  <c r="O9" i="1" s="1"/>
  <c r="T9" i="1" s="1"/>
  <c r="H9" i="1"/>
  <c r="M9" i="1" s="1"/>
  <c r="R9" i="1" s="1"/>
  <c r="J3" i="1"/>
  <c r="O3" i="1" s="1"/>
  <c r="T3" i="1" s="1"/>
  <c r="H4" i="1"/>
  <c r="M15" i="1" s="1"/>
  <c r="R15" i="1" s="1"/>
  <c r="I4" i="1"/>
  <c r="N4" i="1" s="1"/>
  <c r="S4" i="1" s="1"/>
  <c r="J4" i="1"/>
  <c r="J5" i="1"/>
  <c r="O5" i="1" s="1"/>
  <c r="T5" i="1" s="1"/>
  <c r="H6" i="1"/>
  <c r="M17" i="1" s="1"/>
  <c r="R17" i="1" s="1"/>
  <c r="I6" i="1"/>
  <c r="N17" i="1" s="1"/>
  <c r="S17" i="1" s="1"/>
  <c r="J6" i="1"/>
  <c r="O6" i="1"/>
  <c r="T6" i="1" s="1"/>
  <c r="H7" i="1"/>
  <c r="I7" i="1"/>
  <c r="N18" i="1" s="1"/>
  <c r="S18" i="1" s="1"/>
  <c r="N7" i="1"/>
  <c r="S7" i="1" s="1"/>
  <c r="J7" i="1"/>
  <c r="O7" i="1" s="1"/>
  <c r="T7" i="1" s="1"/>
  <c r="H8" i="1"/>
  <c r="M19" i="1" s="1"/>
  <c r="R19" i="1" s="1"/>
  <c r="I8" i="1"/>
  <c r="N8" i="1" s="1"/>
  <c r="S8" i="1" s="1"/>
  <c r="J8" i="1"/>
  <c r="O8" i="1" s="1"/>
  <c r="T8" i="1" s="1"/>
  <c r="J2" i="1"/>
  <c r="O2" i="1" s="1"/>
  <c r="T2" i="1" s="1"/>
  <c r="N3" i="1"/>
  <c r="S3" i="1" s="1"/>
  <c r="M6" i="1"/>
  <c r="R6" i="1"/>
  <c r="M4" i="1"/>
  <c r="R4" i="1" s="1"/>
  <c r="O4" i="1"/>
  <c r="T4" i="1"/>
  <c r="N9" i="1"/>
  <c r="S9" i="1" s="1"/>
  <c r="M5" i="1" l="1"/>
  <c r="R5" i="1" s="1"/>
  <c r="M16" i="1"/>
  <c r="R16" i="1" s="1"/>
  <c r="M7" i="1"/>
  <c r="R7" i="1" s="1"/>
  <c r="M18" i="1"/>
  <c r="R18" i="1" s="1"/>
  <c r="N5" i="1"/>
  <c r="S5" i="1" s="1"/>
  <c r="N16" i="1"/>
  <c r="S16" i="1" s="1"/>
  <c r="M8" i="1"/>
  <c r="R8" i="1" s="1"/>
  <c r="N6" i="1"/>
  <c r="S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<sst xmlns="http://schemas.openxmlformats.org/spreadsheetml/2006/main" count="54" uniqueCount="53">
  <si>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</si>
  <si>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</si>
  <si>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</si>
  <si>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</si>
  <si>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</si>
  <si>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</si>
  <si>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</si>
  <si>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</si>
  <si>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</si>
  <si>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</si>
  <si>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</si>
  <si>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</si>
  <si>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</si>
  <si>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</si>
  <si>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</si>
  <si>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10:34:06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</si>
  <si>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</si>
  <si>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</si>
  <si>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</si>
  <si>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</si>
  <si>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</si>
  <si>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</si>
  <si>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</si>
  <si>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</si>
  <si>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</si>
  <si>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</si>
  <si>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</si>
  <si>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</si>
  <si>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</si>
  <si>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</si>
  <si>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</si>
  <si>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</si>
  <si>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</si>
  <si>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</si>
  <si>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</si>
  <si>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</si>
  <si>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</si>
  <si>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</si>
  <si>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A5-A8; B5-H7</t>
  </si>
  <si>
    <t>Start Time:</t>
  </si>
  <si>
    <t>3/10/2020 10:34:16 AM</t>
  </si>
  <si>
    <t>Temperature: 25.6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</si>
  <si>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</si>
  <si>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</si>
  <si>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</si>
  <si>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</si>
  <si>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</si>
  <si>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</si>
  <si>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</si>
  <si>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</si>
  <si>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</si>
  <si>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</si>
  <si>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3/10/2020 10:34:32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</si>
</sst>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  <xf numFmtId="0" fontId="3" fillId="10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  <xf numFmtId="0" fontId="3" fillId="10" borderId="0" xfId="8"/>
  </cellXfs>
  <cellStyles count="9">
    <cellStyle name="Bad" xfId="8" builtinId="27"/>
    <cellStyle name="Normal" xfId="0" builtinId="0"/>
    <cellStyle name="Tecan.At.Excel.Attenuation" xfId="6" xr:uid="{00000000-0005-0000-0000-000002000000}"/>
    <cellStyle name="Tecan.At.Excel.AutoGain_0" xfId="7" xr:uid="{00000000-0005-0000-0000-000003000000}"/>
    <cellStyle name="Tecan.At.Excel.Error" xfId="1" xr:uid="{00000000-0005-0000-0000-000004000000}"/>
    <cellStyle name="Tecan.At.Excel.GFactorAndMeasurementBlank" xfId="5" xr:uid="{00000000-0005-0000-0000-000005000000}"/>
    <cellStyle name="Tecan.At.Excel.GFactorBlank" xfId="3" xr:uid="{00000000-0005-0000-0000-000006000000}"/>
    <cellStyle name="Tecan.At.Excel.GFactorReference" xfId="4" xr:uid="{00000000-0005-0000-0000-000007000000}"/>
    <cellStyle name="Tecan.At.Excel.MeasurementBlank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M21" sqref="M21"/>
    </sheetView>
  </sheetViews>
  <sheetFormatPr defaultColWidth="8.88671875" defaultRowHeight="14.4" x14ac:dyDescent="0.3"/>
  <cols>
    <col min="1" max="11" width="8.88671875" style="1"/>
    <col min="12" max="12" width="21.33203125" style="1" bestFit="1" customWidth="1"/>
    <col min="13" max="17" width="8.88671875" style="1"/>
    <col min="18" max="19" width="9.33203125" style="1" bestFit="1" customWidth="1"/>
    <col min="20" max="20" width="12.6640625" style="1" bestFit="1" customWidth="1"/>
    <col min="21" max="16384" width="8.88671875" style="1"/>
  </cols>
  <sheetData>
    <row r="1" spans="1:20" x14ac:dyDescent="0.3">
      <c r="A1" s="1" t="s">
        <v>0</v>
      </c>
      <c r="B1" s="1">
        <v>1</v>
      </c>
      <c r="C1" s="1">
        <v>2</v>
      </c>
      <c r="D1" s="1">
        <v>3</v>
      </c>
      <c r="E1" s="1" t="s">
        <v>2</v>
      </c>
      <c r="G1" s="1" t="s">
        <v>1</v>
      </c>
      <c r="H1" s="1">
        <v>1</v>
      </c>
      <c r="I1" s="1">
        <v>2</v>
      </c>
      <c r="J1" s="1">
        <v>3</v>
      </c>
      <c r="L1" s="1" t="s">
        <v>3</v>
      </c>
      <c r="M1" s="1">
        <v>1</v>
      </c>
      <c r="N1" s="1">
        <v>2</v>
      </c>
      <c r="O1" s="1">
        <v>3</v>
      </c>
      <c r="Q1" s="1" t="s">
        <v>4</v>
      </c>
      <c r="R1" s="1">
        <v>1</v>
      </c>
      <c r="S1" s="1">
        <v>2</v>
      </c>
      <c r="T1" s="1">
        <v>3</v>
      </c>
    </row>
    <row r="2" spans="1:20" x14ac:dyDescent="0.3">
      <c r="A2" s="1">
        <v>1</v>
      </c>
      <c r="B2" s="1">
        <v>0.16429999470710754</v>
      </c>
      <c r="C2" s="1">
        <v>0.18549999594688416</v>
      </c>
      <c r="D2" s="1">
        <v>0.26960000395774841</v>
      </c>
      <c r="E2" s="1">
        <v>5.2900001406669617E-2</v>
      </c>
      <c r="G2" s="1">
        <v>1</v>
      </c>
      <c r="H2" s="1">
        <f>(B2-$E$2)*10</f>
        <v>1.1139999330043793</v>
      </c>
      <c r="I2" s="1">
        <f t="shared" ref="I2:J2" si="0">(C2-$E$2)*10</f>
        <v>1.3259999454021454</v>
      </c>
      <c r="J2" s="1">
        <f t="shared" si="0"/>
        <v>2.167000025510788</v>
      </c>
      <c r="L2" s="1">
        <v>1</v>
      </c>
      <c r="M2" s="1">
        <f>(1/H2)*1000</f>
        <v>897.66612220798834</v>
      </c>
      <c r="N2" s="1">
        <f t="shared" ref="N2:O2" si="1">(1/I2)*1000</f>
        <v>754.1478440232687</v>
      </c>
      <c r="O2" s="1">
        <f t="shared" si="1"/>
        <v>461.46746111102976</v>
      </c>
      <c r="Q2" s="1">
        <v>1</v>
      </c>
      <c r="R2" s="1">
        <f>1000-M2</f>
        <v>102.33387779201166</v>
      </c>
      <c r="S2" s="1">
        <f t="shared" ref="S2:T2" si="2">1000-N2</f>
        <v>245.8521559767313</v>
      </c>
      <c r="T2" s="1">
        <f t="shared" si="2"/>
        <v>538.53253888897029</v>
      </c>
    </row>
    <row r="3" spans="1:20" x14ac:dyDescent="0.3">
      <c r="A3" s="1">
        <v>2</v>
      </c>
      <c r="B3" s="1">
        <v>0.1339000016450882</v>
      </c>
      <c r="C3" s="1">
        <v>0.15719999372959137</v>
      </c>
      <c r="D3" s="1">
        <v>0.22519999742507935</v>
      </c>
      <c r="G3" s="1">
        <v>2</v>
      </c>
      <c r="H3" s="1">
        <f t="shared" ref="H3:H8" si="3">(B3-$E$2)*10</f>
        <v>0.81000000238418579</v>
      </c>
      <c r="I3" s="1">
        <f t="shared" ref="I3:I9" si="4">(C3-$E$2)*10</f>
        <v>1.0429999232292175</v>
      </c>
      <c r="J3" s="1">
        <f t="shared" ref="J3:J9" si="5">(D3-$E$2)*10</f>
        <v>1.7229999601840973</v>
      </c>
      <c r="L3" s="1">
        <v>2</v>
      </c>
      <c r="M3" s="7">
        <f t="shared" ref="M3:M9" si="6">(1/H3)*1000</f>
        <v>1234.5678976006923</v>
      </c>
      <c r="N3" s="7">
        <f t="shared" ref="N3:N9" si="7">(1/I3)*1000</f>
        <v>958.77284142448832</v>
      </c>
      <c r="O3" s="1">
        <f t="shared" ref="O3:O9" si="8">(1/J3)*1000</f>
        <v>580.38306622662549</v>
      </c>
      <c r="Q3" s="1">
        <v>2</v>
      </c>
      <c r="R3" s="7">
        <f t="shared" ref="R3:R9" si="9">1000-M3</f>
        <v>-234.56789760069228</v>
      </c>
      <c r="S3" s="7">
        <f t="shared" ref="S3:S9" si="10">1000-N3</f>
        <v>41.22715857551168</v>
      </c>
      <c r="T3" s="1">
        <f t="shared" ref="T3:T9" si="11">1000-O3</f>
        <v>419.61693377337451</v>
      </c>
    </row>
    <row r="4" spans="1:20" x14ac:dyDescent="0.3">
      <c r="A4" s="1">
        <v>3</v>
      </c>
      <c r="B4" s="1">
        <v>0.15639999508857727</v>
      </c>
      <c r="C4" s="1">
        <v>0.16680000722408295</v>
      </c>
      <c r="D4" s="1">
        <v>0.21400000154972076</v>
      </c>
      <c r="G4" s="1">
        <v>3</v>
      </c>
      <c r="H4" s="1">
        <f t="shared" si="3"/>
        <v>1.0349999368190765</v>
      </c>
      <c r="I4" s="1">
        <f t="shared" si="4"/>
        <v>1.1390000581741333</v>
      </c>
      <c r="J4" s="1">
        <f t="shared" si="5"/>
        <v>1.6110000014305115</v>
      </c>
      <c r="L4" s="1">
        <v>3</v>
      </c>
      <c r="M4" s="7">
        <f t="shared" si="6"/>
        <v>966.18363385929877</v>
      </c>
      <c r="N4" s="1">
        <f t="shared" si="7"/>
        <v>877.96308070698751</v>
      </c>
      <c r="O4" s="1">
        <f t="shared" si="8"/>
        <v>620.73246375669464</v>
      </c>
      <c r="Q4" s="1">
        <v>3</v>
      </c>
      <c r="R4" s="7">
        <f t="shared" si="9"/>
        <v>33.816366140701234</v>
      </c>
      <c r="S4" s="1">
        <f t="shared" si="10"/>
        <v>122.03691929301249</v>
      </c>
      <c r="T4" s="1">
        <f t="shared" si="11"/>
        <v>379.26753624330536</v>
      </c>
    </row>
    <row r="5" spans="1:20" x14ac:dyDescent="0.3">
      <c r="A5" s="1">
        <v>4</v>
      </c>
      <c r="B5" s="1">
        <v>0.14699999988079071</v>
      </c>
      <c r="C5" s="1">
        <v>0.14169999957084656</v>
      </c>
      <c r="D5" s="1">
        <v>0.20870000123977661</v>
      </c>
      <c r="G5" s="1">
        <v>4</v>
      </c>
      <c r="H5" s="1">
        <f t="shared" si="3"/>
        <v>0.94099998474121094</v>
      </c>
      <c r="I5" s="1">
        <f t="shared" si="4"/>
        <v>0.88799998164176941</v>
      </c>
      <c r="J5" s="1">
        <f t="shared" si="5"/>
        <v>1.5579999983310699</v>
      </c>
      <c r="L5" s="1">
        <v>4</v>
      </c>
      <c r="M5" s="7">
        <f t="shared" si="6"/>
        <v>1062.6992733427248</v>
      </c>
      <c r="N5" s="7">
        <f t="shared" si="7"/>
        <v>1126.1261494073012</v>
      </c>
      <c r="O5" s="1">
        <f t="shared" si="8"/>
        <v>641.84852443594377</v>
      </c>
      <c r="Q5" s="1">
        <v>4</v>
      </c>
      <c r="R5" s="7">
        <f t="shared" si="9"/>
        <v>-62.699273342724837</v>
      </c>
      <c r="S5" s="7">
        <f t="shared" si="10"/>
        <v>-126.12614940730123</v>
      </c>
      <c r="T5" s="1">
        <f t="shared" si="11"/>
        <v>358.15147556405623</v>
      </c>
    </row>
    <row r="6" spans="1:20" x14ac:dyDescent="0.3">
      <c r="A6" s="1">
        <v>5</v>
      </c>
      <c r="B6" s="1">
        <v>0.13750000298023224</v>
      </c>
      <c r="C6" s="1">
        <v>0.14699999988079071</v>
      </c>
      <c r="D6" s="1">
        <v>0.25529998540878296</v>
      </c>
      <c r="G6" s="1">
        <v>5</v>
      </c>
      <c r="H6" s="1">
        <f t="shared" si="3"/>
        <v>0.84600001573562622</v>
      </c>
      <c r="I6" s="1">
        <f t="shared" si="4"/>
        <v>0.94099998474121094</v>
      </c>
      <c r="J6" s="1">
        <f t="shared" si="5"/>
        <v>2.0239998400211334</v>
      </c>
      <c r="L6" s="1">
        <v>5</v>
      </c>
      <c r="M6" s="7">
        <f t="shared" si="6"/>
        <v>1182.033074940862</v>
      </c>
      <c r="N6" s="7">
        <f t="shared" si="7"/>
        <v>1062.6992733427248</v>
      </c>
      <c r="O6" s="1">
        <f t="shared" si="8"/>
        <v>494.07118529691121</v>
      </c>
      <c r="Q6" s="1">
        <v>5</v>
      </c>
      <c r="R6" s="7">
        <f t="shared" si="9"/>
        <v>-182.03307494086198</v>
      </c>
      <c r="S6" s="7">
        <f t="shared" si="10"/>
        <v>-62.699273342724837</v>
      </c>
      <c r="T6" s="1">
        <f t="shared" si="11"/>
        <v>505.92881470308879</v>
      </c>
    </row>
    <row r="7" spans="1:20" x14ac:dyDescent="0.3">
      <c r="A7" s="1">
        <v>6</v>
      </c>
      <c r="B7" s="1">
        <v>0.15189999341964722</v>
      </c>
      <c r="C7" s="1">
        <v>0.1363999992609024</v>
      </c>
      <c r="D7" s="1">
        <v>0.21119999885559082</v>
      </c>
      <c r="G7" s="1">
        <v>6</v>
      </c>
      <c r="H7" s="1">
        <f t="shared" si="3"/>
        <v>0.989999920129776</v>
      </c>
      <c r="I7" s="1">
        <f t="shared" si="4"/>
        <v>0.83499997854232788</v>
      </c>
      <c r="J7" s="1">
        <f t="shared" si="5"/>
        <v>1.582999974489212</v>
      </c>
      <c r="L7" s="1">
        <v>6</v>
      </c>
      <c r="M7" s="7">
        <f t="shared" si="6"/>
        <v>1010.1010915929298</v>
      </c>
      <c r="N7" s="7">
        <f t="shared" si="7"/>
        <v>1197.604821194984</v>
      </c>
      <c r="O7" s="1">
        <f t="shared" si="8"/>
        <v>631.71194953598842</v>
      </c>
      <c r="Q7" s="1">
        <v>6</v>
      </c>
      <c r="R7" s="7">
        <f t="shared" si="9"/>
        <v>-10.101091592929833</v>
      </c>
      <c r="S7" s="7">
        <f t="shared" si="10"/>
        <v>-197.60482119498397</v>
      </c>
      <c r="T7" s="1">
        <f t="shared" si="11"/>
        <v>368.28805046401158</v>
      </c>
    </row>
    <row r="8" spans="1:20" x14ac:dyDescent="0.3">
      <c r="A8" s="1">
        <v>7</v>
      </c>
      <c r="B8" s="1">
        <v>0.14259999990463257</v>
      </c>
      <c r="C8" s="1">
        <v>0.16570000350475311</v>
      </c>
      <c r="D8" s="1">
        <v>0.24909999966621399</v>
      </c>
      <c r="G8" s="1">
        <v>7</v>
      </c>
      <c r="H8" s="1">
        <f t="shared" si="3"/>
        <v>0.89699998497962952</v>
      </c>
      <c r="I8" s="1">
        <f t="shared" si="4"/>
        <v>1.128000020980835</v>
      </c>
      <c r="J8" s="1">
        <f t="shared" si="5"/>
        <v>1.9619999825954437</v>
      </c>
      <c r="L8" s="1">
        <v>7</v>
      </c>
      <c r="M8" s="7">
        <f t="shared" si="6"/>
        <v>1114.8272204516365</v>
      </c>
      <c r="N8" s="1">
        <f t="shared" si="7"/>
        <v>886.52480620564654</v>
      </c>
      <c r="O8" s="1">
        <f t="shared" si="8"/>
        <v>509.68400044384498</v>
      </c>
      <c r="Q8" s="1">
        <v>7</v>
      </c>
      <c r="R8" s="7">
        <f t="shared" si="9"/>
        <v>-114.82722045163655</v>
      </c>
      <c r="S8" s="1">
        <f t="shared" si="10"/>
        <v>113.47519379435346</v>
      </c>
      <c r="T8" s="1">
        <f t="shared" si="11"/>
        <v>490.31599955615502</v>
      </c>
    </row>
    <row r="9" spans="1:20" x14ac:dyDescent="0.3">
      <c r="A9" s="1">
        <v>8</v>
      </c>
      <c r="B9" s="1">
        <v>0.18109999597072601</v>
      </c>
      <c r="C9" s="1">
        <v>0.17249999940395355</v>
      </c>
      <c r="D9" s="1">
        <v>0.23569999635219574</v>
      </c>
      <c r="G9" s="1">
        <v>8</v>
      </c>
      <c r="H9" s="1">
        <f>(B9-$E$2)*10</f>
        <v>1.281999945640564</v>
      </c>
      <c r="I9" s="1">
        <f t="shared" si="4"/>
        <v>1.1959999799728394</v>
      </c>
      <c r="J9" s="1">
        <f t="shared" si="5"/>
        <v>1.8279999494552612</v>
      </c>
      <c r="L9" s="1">
        <v>8</v>
      </c>
      <c r="M9" s="1">
        <f t="shared" si="6"/>
        <v>780.03123432297821</v>
      </c>
      <c r="N9" s="1">
        <f t="shared" si="7"/>
        <v>836.1204153387273</v>
      </c>
      <c r="O9" s="1">
        <f t="shared" si="8"/>
        <v>547.04596698593843</v>
      </c>
      <c r="Q9" s="1">
        <v>8</v>
      </c>
      <c r="R9" s="1">
        <f t="shared" si="9"/>
        <v>219.96876567702179</v>
      </c>
      <c r="S9" s="1">
        <f t="shared" si="10"/>
        <v>163.8795846612727</v>
      </c>
      <c r="T9" s="1">
        <f t="shared" si="11"/>
        <v>452.95403301406157</v>
      </c>
    </row>
    <row r="11" spans="1:20" x14ac:dyDescent="0.3">
      <c r="L11" s="1" t="s">
        <v>5</v>
      </c>
    </row>
    <row r="14" spans="1:20" x14ac:dyDescent="0.3">
      <c r="M14" s="1">
        <f>500/H3</f>
        <v>617.28394880034614</v>
      </c>
      <c r="N14" s="1">
        <f>500/I3</f>
        <v>479.3864207122441</v>
      </c>
      <c r="R14" s="1">
        <f>1000-M14</f>
        <v>382.71605119965386</v>
      </c>
      <c r="S14" s="1">
        <f>1000-N14</f>
        <v>520.6135792877559</v>
      </c>
    </row>
    <row r="15" spans="1:20" x14ac:dyDescent="0.3">
      <c r="M15" s="1">
        <f t="shared" ref="M15" si="12">500/H4</f>
        <v>483.09181692964938</v>
      </c>
      <c r="R15" s="1">
        <f t="shared" ref="R15:S19" si="13">1000-M15</f>
        <v>516.90818307035056</v>
      </c>
    </row>
    <row r="16" spans="1:20" x14ac:dyDescent="0.3">
      <c r="M16" s="1">
        <f t="shared" ref="M16:N16" si="14">500/H5</f>
        <v>531.34963667136242</v>
      </c>
      <c r="N16" s="1">
        <f t="shared" si="14"/>
        <v>563.06307470365061</v>
      </c>
      <c r="R16" s="1">
        <f t="shared" si="13"/>
        <v>468.65036332863758</v>
      </c>
      <c r="S16" s="1">
        <f t="shared" si="13"/>
        <v>436.93692529634939</v>
      </c>
    </row>
    <row r="17" spans="13:19" x14ac:dyDescent="0.3">
      <c r="M17" s="1">
        <f t="shared" ref="M17:N17" si="15">500/H6</f>
        <v>591.0165374704311</v>
      </c>
      <c r="N17" s="1">
        <f t="shared" si="15"/>
        <v>531.34963667136242</v>
      </c>
      <c r="R17" s="1">
        <f t="shared" si="13"/>
        <v>408.9834625295689</v>
      </c>
      <c r="S17" s="1">
        <f t="shared" si="13"/>
        <v>468.65036332863758</v>
      </c>
    </row>
    <row r="18" spans="13:19" x14ac:dyDescent="0.3">
      <c r="M18" s="1">
        <f t="shared" ref="M18:N18" si="16">500/H7</f>
        <v>505.05054579646486</v>
      </c>
      <c r="N18" s="1">
        <f t="shared" si="16"/>
        <v>598.80241059749198</v>
      </c>
      <c r="R18" s="1">
        <f t="shared" si="13"/>
        <v>494.94945420353514</v>
      </c>
      <c r="S18" s="1">
        <f t="shared" si="13"/>
        <v>401.19758940250802</v>
      </c>
    </row>
    <row r="19" spans="13:19" x14ac:dyDescent="0.3">
      <c r="M19" s="1">
        <f t="shared" ref="M19" si="17">500/H8</f>
        <v>557.41361022581816</v>
      </c>
      <c r="R19" s="1">
        <f t="shared" si="13"/>
        <v>442.58638977418184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topLeftCell="A24" workbookViewId="0">
      <selection activeCell="B31" sqref="B31:E38"/>
    </sheetView>
  </sheetViews>
  <sheetFormatPr defaultColWidth="9.109375" defaultRowHeight="14.4" x14ac:dyDescent="0.3"/>
  <cols>
    <col min="1" max="16384" width="9.109375" style="1"/>
  </cols>
  <sheetData>
    <row r="1" spans="1:12" x14ac:dyDescent="0.3">
      <c r="A1" s="1" t="s">
        <v>6</v>
      </c>
      <c r="E1" s="1" t="s">
        <v>7</v>
      </c>
    </row>
    <row r="2" spans="1:12" x14ac:dyDescent="0.3">
      <c r="A2" s="1" t="s">
        <v>8</v>
      </c>
      <c r="E2" s="1" t="s">
        <v>9</v>
      </c>
      <c r="I2" s="1" t="s">
        <v>10</v>
      </c>
    </row>
    <row r="3" spans="1:12" x14ac:dyDescent="0.3">
      <c r="A3" s="1" t="s">
        <v>11</v>
      </c>
      <c r="E3" s="1" t="s">
        <v>12</v>
      </c>
    </row>
    <row r="5" spans="1:12" x14ac:dyDescent="0.3">
      <c r="A5" s="1" t="s">
        <v>13</v>
      </c>
      <c r="B5" s="2">
        <v>43900</v>
      </c>
    </row>
    <row r="6" spans="1:12" x14ac:dyDescent="0.3">
      <c r="A6" s="1" t="s">
        <v>14</v>
      </c>
      <c r="B6" s="3" t="s">
        <v>15</v>
      </c>
    </row>
    <row r="9" spans="1:12" x14ac:dyDescent="0.3">
      <c r="A9" s="1" t="s">
        <v>16</v>
      </c>
      <c r="E9" s="1" t="s">
        <v>17</v>
      </c>
    </row>
    <row r="10" spans="1:12" x14ac:dyDescent="0.3">
      <c r="A10" s="1" t="s">
        <v>18</v>
      </c>
      <c r="E10" s="1" t="s">
        <v>19</v>
      </c>
    </row>
    <row r="11" spans="1:12" x14ac:dyDescent="0.3">
      <c r="A11" s="1" t="s">
        <v>20</v>
      </c>
      <c r="E11" s="1" t="s">
        <v>21</v>
      </c>
    </row>
    <row r="12" spans="1:12" x14ac:dyDescent="0.3">
      <c r="A12" s="1" t="s">
        <v>22</v>
      </c>
    </row>
    <row r="14" spans="1:12" x14ac:dyDescent="0.3">
      <c r="A14" s="4" t="s">
        <v>23</v>
      </c>
      <c r="B14" s="4"/>
      <c r="C14" s="4"/>
      <c r="D14" s="4"/>
      <c r="E14" s="4">
        <v>5</v>
      </c>
      <c r="F14" s="4" t="s">
        <v>24</v>
      </c>
      <c r="G14" s="4"/>
      <c r="H14" s="4"/>
      <c r="I14" s="4"/>
      <c r="J14" s="4"/>
      <c r="K14" s="4"/>
      <c r="L14" s="4"/>
    </row>
    <row r="15" spans="1:12" x14ac:dyDescent="0.3">
      <c r="A15" s="4" t="s">
        <v>25</v>
      </c>
      <c r="B15" s="4"/>
      <c r="C15" s="4"/>
      <c r="D15" s="4"/>
      <c r="E15" s="4">
        <v>2</v>
      </c>
      <c r="F15" s="4" t="s">
        <v>26</v>
      </c>
      <c r="G15" s="4"/>
      <c r="H15" s="4"/>
      <c r="I15" s="4"/>
      <c r="J15" s="4"/>
      <c r="K15" s="4"/>
      <c r="L15" s="4"/>
    </row>
    <row r="17" spans="1:12" x14ac:dyDescent="0.3">
      <c r="A17" s="4" t="s">
        <v>27</v>
      </c>
      <c r="B17" s="4"/>
      <c r="C17" s="4"/>
      <c r="D17" s="4"/>
      <c r="E17" s="5">
        <v>5.7870370370370366E-5</v>
      </c>
      <c r="F17" s="4"/>
      <c r="G17" s="4"/>
      <c r="H17" s="4"/>
      <c r="I17" s="4"/>
      <c r="J17" s="4"/>
      <c r="K17" s="4"/>
      <c r="L17" s="4"/>
    </row>
    <row r="20" spans="1:12" x14ac:dyDescent="0.3">
      <c r="A20" s="1" t="s">
        <v>28</v>
      </c>
    </row>
    <row r="21" spans="1:12" x14ac:dyDescent="0.3">
      <c r="A21" s="1" t="s">
        <v>29</v>
      </c>
      <c r="E21" s="1" t="s">
        <v>30</v>
      </c>
    </row>
    <row r="22" spans="1:12" x14ac:dyDescent="0.3">
      <c r="A22" s="1" t="s">
        <v>31</v>
      </c>
      <c r="E22" s="1">
        <v>600</v>
      </c>
      <c r="F22" s="1" t="s">
        <v>32</v>
      </c>
    </row>
    <row r="23" spans="1:12" x14ac:dyDescent="0.3">
      <c r="A23" s="1" t="s">
        <v>33</v>
      </c>
      <c r="E23" s="1">
        <v>9</v>
      </c>
      <c r="F23" s="1" t="s">
        <v>32</v>
      </c>
    </row>
    <row r="24" spans="1:12" x14ac:dyDescent="0.3">
      <c r="A24" s="1" t="s">
        <v>34</v>
      </c>
      <c r="E24" s="1">
        <v>10</v>
      </c>
    </row>
    <row r="25" spans="1:12" x14ac:dyDescent="0.3">
      <c r="A25" s="1" t="s">
        <v>35</v>
      </c>
      <c r="E25" s="1">
        <v>0</v>
      </c>
      <c r="F25" s="1" t="s">
        <v>36</v>
      </c>
    </row>
    <row r="26" spans="1:12" x14ac:dyDescent="0.3">
      <c r="A26" s="1" t="s">
        <v>37</v>
      </c>
      <c r="E26" s="1" t="s">
        <v>38</v>
      </c>
    </row>
    <row r="27" spans="1:12" x14ac:dyDescent="0.3">
      <c r="A27" s="1" t="s">
        <v>39</v>
      </c>
      <c r="B27" s="3" t="s">
        <v>40</v>
      </c>
    </row>
    <row r="29" spans="1:12" x14ac:dyDescent="0.3">
      <c r="B29" s="1" t="s">
        <v>41</v>
      </c>
    </row>
    <row r="30" spans="1:12" x14ac:dyDescent="0.3">
      <c r="A30" s="6" t="s">
        <v>42</v>
      </c>
      <c r="B30" s="6">
        <v>5</v>
      </c>
      <c r="C30" s="6">
        <v>6</v>
      </c>
      <c r="D30" s="6">
        <v>7</v>
      </c>
      <c r="E30" s="6">
        <v>8</v>
      </c>
    </row>
    <row r="31" spans="1:12" x14ac:dyDescent="0.3">
      <c r="A31" s="6" t="s">
        <v>43</v>
      </c>
      <c r="B31" s="1">
        <v>0.16429999470710754</v>
      </c>
      <c r="C31" s="1">
        <v>0.18549999594688416</v>
      </c>
      <c r="D31" s="1">
        <v>0.26960000395774841</v>
      </c>
      <c r="E31" s="1">
        <v>5.2900001406669617E-2</v>
      </c>
    </row>
    <row r="32" spans="1:12" x14ac:dyDescent="0.3">
      <c r="A32" s="6" t="s">
        <v>44</v>
      </c>
      <c r="B32" s="1">
        <v>0.1339000016450882</v>
      </c>
      <c r="C32" s="1">
        <v>0.15719999372959137</v>
      </c>
      <c r="D32" s="1">
        <v>0.22519999742507935</v>
      </c>
    </row>
    <row r="33" spans="1:4" x14ac:dyDescent="0.3">
      <c r="A33" s="6" t="s">
        <v>45</v>
      </c>
      <c r="B33" s="1">
        <v>0.15639999508857727</v>
      </c>
      <c r="C33" s="1">
        <v>0.16680000722408295</v>
      </c>
      <c r="D33" s="1">
        <v>0.21400000154972076</v>
      </c>
    </row>
    <row r="34" spans="1:4" x14ac:dyDescent="0.3">
      <c r="A34" s="6" t="s">
        <v>46</v>
      </c>
      <c r="B34" s="1">
        <v>0.14699999988079071</v>
      </c>
      <c r="C34" s="1">
        <v>0.14169999957084656</v>
      </c>
      <c r="D34" s="1">
        <v>0.20870000123977661</v>
      </c>
    </row>
    <row r="35" spans="1:4" x14ac:dyDescent="0.3">
      <c r="A35" s="6" t="s">
        <v>47</v>
      </c>
      <c r="B35" s="1">
        <v>0.13750000298023224</v>
      </c>
      <c r="C35" s="1">
        <v>0.14699999988079071</v>
      </c>
      <c r="D35" s="1">
        <v>0.25529998540878296</v>
      </c>
    </row>
    <row r="36" spans="1:4" x14ac:dyDescent="0.3">
      <c r="A36" s="6" t="s">
        <v>48</v>
      </c>
      <c r="B36" s="1">
        <v>0.15189999341964722</v>
      </c>
      <c r="C36" s="1">
        <v>0.1363999992609024</v>
      </c>
      <c r="D36" s="1">
        <v>0.21119999885559082</v>
      </c>
    </row>
    <row r="37" spans="1:4" x14ac:dyDescent="0.3">
      <c r="A37" s="6" t="s">
        <v>49</v>
      </c>
      <c r="B37" s="1">
        <v>0.14259999990463257</v>
      </c>
      <c r="C37" s="1">
        <v>0.16570000350475311</v>
      </c>
      <c r="D37" s="1">
        <v>0.24909999966621399</v>
      </c>
    </row>
    <row r="38" spans="1:4" x14ac:dyDescent="0.3">
      <c r="A38" s="6" t="s">
        <v>50</v>
      </c>
      <c r="B38" s="1">
        <v>0.18109999597072601</v>
      </c>
      <c r="C38" s="1">
        <v>0.17249999940395355</v>
      </c>
      <c r="D38" s="1">
        <v>0.23569999635219574</v>
      </c>
    </row>
    <row r="43" spans="1:4" x14ac:dyDescent="0.3">
      <c r="A43" s="1" t="s">
        <v>51</v>
      </c>
      <c r="B43" s="3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2020-01-13T19:00:11Z</dcterms:created>
  <dcterms:modified xsi:type="dcterms:W3CDTF">2020-03-10T15:39:02Z</dcterms:modified>
</cp:coreProperties>
</file>