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0 Isolates\3-3-2020 5829 6007\"/>
    </mc:Choice>
  </mc:AlternateContent>
  <xr:revisionPtr revIDLastSave="0" documentId="13_ncr:1_{42F80776-238B-40B8-BB2F-85BBD6C977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M9" i="1" l="1"/>
  <c r="O9" i="1"/>
  <c r="N9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I2" i="1"/>
  <c r="J2" i="1"/>
  <c r="H2" i="1"/>
  <c r="O8" i="1" l="1"/>
  <c r="T8" i="1" s="1"/>
  <c r="N7" i="1"/>
  <c r="S7" i="1" s="1"/>
  <c r="M6" i="1"/>
  <c r="R6" i="1" s="1"/>
  <c r="O4" i="1"/>
  <c r="T4" i="1" s="1"/>
  <c r="N3" i="1"/>
  <c r="S3" i="1" s="1"/>
  <c r="M2" i="1"/>
  <c r="R2" i="1" s="1"/>
  <c r="N8" i="1"/>
  <c r="S8" i="1" s="1"/>
  <c r="M7" i="1"/>
  <c r="R7" i="1" s="1"/>
  <c r="O5" i="1"/>
  <c r="T5" i="1" s="1"/>
  <c r="N4" i="1"/>
  <c r="S4" i="1" s="1"/>
  <c r="M3" i="1"/>
  <c r="R3" i="1" s="1"/>
  <c r="O2" i="1"/>
  <c r="T2" i="1" s="1"/>
  <c r="M8" i="1"/>
  <c r="R8" i="1" s="1"/>
  <c r="O6" i="1"/>
  <c r="T6" i="1" s="1"/>
  <c r="N5" i="1"/>
  <c r="S5" i="1" s="1"/>
  <c r="M4" i="1"/>
  <c r="R4" i="1" s="1"/>
  <c r="N2" i="1"/>
  <c r="S2" i="1" s="1"/>
  <c r="O7" i="1"/>
  <c r="T7" i="1" s="1"/>
  <c r="N6" i="1"/>
  <c r="S6" i="1" s="1"/>
  <c r="M5" i="1"/>
  <c r="R5" i="1" s="1"/>
  <c r="O3" i="1"/>
  <c r="T3" i="1" s="1"/>
  <c r="T9" i="1"/>
  <c r="S9" i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<sst xmlns="http://schemas.openxmlformats.org/spreadsheetml/2006/main" count="54" uniqueCount="53">
  <si>
    <t>Raw Ods</t>
  </si>
  <si>
    <t>Real</t>
  </si>
  <si>
    <t>Blank</t>
  </si>
  <si>
    <t>uL to make 1 mL of OD 1</t>
  </si>
  <si>
    <t>uL LB to add</t>
  </si>
  <si>
    <t>Correct to 0.5 instead, dilute 100 in 300 instead of 50 in 350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</si>
  <si>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</si>
  <si>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</si>
  <si>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</si>
  <si>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</si>
  <si>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</si>
  <si>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</si>
  <si>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</si>
  <si>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</si>
  <si>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</si>
  <si>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9:38:28 AM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</si>
  <si>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</si>
  <si>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</si>
  <si>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</si>
  <si>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</si>
  <si>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</si>
  <si>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</si>
  <si>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</si>
  <si>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Shaking (Orbital) Duration:</t>
  </si>
  <si>
    <t>s</t>
  </si>
  <si>
    <t>Shaking (Orbital) Amplitude:</t>
  </si>
  <si>
    <t>mm</t>
  </si>
  <si>
    <t>Wait (Time)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</si>
  <si>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</si>
  <si>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</si>
  <si>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</si>
  <si>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</si>
  <si>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</si>
  <si>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</si>
  <si>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</si>
  <si>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</si>
  <si>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</si>
  <si>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</si>
  <si>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A1-A4; B1-H3</t>
  </si>
  <si>
    <t>Start Time:</t>
  </si>
  <si>
    <t>3/3/2020 9:38:38 AM</t>
  </si>
  <si>
    <t>Temperature: 25.8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</si>
  <si>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</si>
  <si>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</si>
  <si>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</si>
  <si>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</si>
  <si>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</si>
  <si>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</si>
  <si>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</si>
  <si>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</si>
  <si>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</si>
  <si>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</si>
  <si>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3/3/2020 9:38:55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</si>
</sst>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4" borderId="0"/>
    <xf numFmtId="0" fontId="2" fillId="5" borderId="0"/>
    <xf numFmtId="0" fontId="2" fillId="6" borderId="0"/>
    <xf numFmtId="0" fontId="2" fillId="7" borderId="0"/>
    <xf numFmtId="0" fontId="2" fillId="2" borderId="0"/>
    <xf numFmtId="0" fontId="2" fillId="8" borderId="0"/>
    <xf numFmtId="0" fontId="2" fillId="9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0" xfId="0" applyFill="1"/>
    <xf numFmtId="21" fontId="0" fillId="2" borderId="0" xfId="0" applyNumberFormat="1" applyFill="1"/>
    <xf numFmtId="0" fontId="1" fillId="3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topLeftCell="E4" workbookViewId="0">
      <selection activeCell="T12" sqref="T12"/>
    </sheetView>
  </sheetViews>
  <sheetFormatPr defaultColWidth="8.88671875" defaultRowHeight="14.4" x14ac:dyDescent="0.3"/>
  <cols>
    <col min="1" max="11" width="8.88671875" style="1"/>
    <col min="12" max="12" width="21.33203125" style="1" bestFit="1" customWidth="1"/>
    <col min="13" max="17" width="8.88671875" style="1"/>
    <col min="18" max="19" width="9.33203125" style="1" bestFit="1" customWidth="1"/>
    <col min="20" max="20" width="12.6640625" style="1" bestFit="1" customWidth="1"/>
    <col min="21" max="16384" width="8.88671875" style="1"/>
  </cols>
  <sheetData>
    <row r="1" spans="1:20" x14ac:dyDescent="0.3">
      <c r="A1" s="1" t="s">
        <v>0</v>
      </c>
      <c r="B1" s="1">
        <v>1</v>
      </c>
      <c r="C1" s="1">
        <v>2</v>
      </c>
      <c r="D1" s="1">
        <v>3</v>
      </c>
      <c r="E1" s="1" t="s">
        <v>2</v>
      </c>
      <c r="G1" s="1" t="s">
        <v>1</v>
      </c>
      <c r="H1" s="1">
        <v>1</v>
      </c>
      <c r="I1" s="1">
        <v>2</v>
      </c>
      <c r="J1" s="1">
        <v>3</v>
      </c>
      <c r="L1" s="1" t="s">
        <v>3</v>
      </c>
      <c r="M1" s="1">
        <v>1</v>
      </c>
      <c r="N1" s="1">
        <v>2</v>
      </c>
      <c r="O1" s="1">
        <v>3</v>
      </c>
      <c r="Q1" s="1" t="s">
        <v>4</v>
      </c>
      <c r="R1" s="1">
        <v>1</v>
      </c>
      <c r="S1" s="1">
        <v>2</v>
      </c>
      <c r="T1" s="1">
        <v>3</v>
      </c>
    </row>
    <row r="2" spans="1:20" x14ac:dyDescent="0.3">
      <c r="A2" s="1">
        <v>1</v>
      </c>
      <c r="B2" s="1">
        <v>0.23950000107288361</v>
      </c>
      <c r="C2" s="1">
        <v>0.26750001311302185</v>
      </c>
      <c r="D2" s="1">
        <v>0.26640000939369202</v>
      </c>
      <c r="E2" s="1">
        <v>4.8000000417232513E-2</v>
      </c>
      <c r="G2" s="1">
        <v>1</v>
      </c>
      <c r="H2" s="1">
        <f>(B2-$E$2)*10</f>
        <v>1.9150000065565109</v>
      </c>
      <c r="I2" s="1">
        <f t="shared" ref="I2:J2" si="0">(C2-$E$2)*10</f>
        <v>2.1950001269578934</v>
      </c>
      <c r="J2" s="1">
        <f t="shared" si="0"/>
        <v>2.184000089764595</v>
      </c>
      <c r="L2" s="1">
        <v>1</v>
      </c>
      <c r="M2" s="1">
        <f>(1/H2)*1000</f>
        <v>522.19320970038348</v>
      </c>
      <c r="N2" s="1">
        <f t="shared" ref="N2:O2" si="1">(1/I2)*1000</f>
        <v>455.58083925303708</v>
      </c>
      <c r="O2" s="1">
        <f t="shared" si="1"/>
        <v>457.87543905631719</v>
      </c>
      <c r="Q2" s="1">
        <v>1</v>
      </c>
      <c r="R2" s="1">
        <f>1000-M2</f>
        <v>477.80679029961652</v>
      </c>
      <c r="S2" s="1">
        <f t="shared" ref="S2:T2" si="2">1000-N2</f>
        <v>544.41916074696292</v>
      </c>
      <c r="T2" s="1">
        <f t="shared" si="2"/>
        <v>542.12456094368281</v>
      </c>
    </row>
    <row r="3" spans="1:20" x14ac:dyDescent="0.3">
      <c r="A3" s="1">
        <v>2</v>
      </c>
      <c r="B3" s="1">
        <v>0.22349999845027924</v>
      </c>
      <c r="C3" s="1">
        <v>0.25029999017715454</v>
      </c>
      <c r="D3" s="1">
        <v>0.25479999184608459</v>
      </c>
      <c r="G3" s="1">
        <v>2</v>
      </c>
      <c r="H3" s="1">
        <f t="shared" ref="H3:H8" si="3">(B3-$E$2)*10</f>
        <v>1.7549999803304672</v>
      </c>
      <c r="I3" s="1">
        <f t="shared" ref="I3:I9" si="4">(C3-$E$2)*10</f>
        <v>2.0229998975992203</v>
      </c>
      <c r="J3" s="1">
        <f t="shared" ref="J3:J9" si="5">(D3-$E$2)*10</f>
        <v>2.0679999142885208</v>
      </c>
      <c r="L3" s="1">
        <v>2</v>
      </c>
      <c r="M3" s="1">
        <f t="shared" ref="M3:M9" si="6">(1/H3)*1000</f>
        <v>569.80057618672993</v>
      </c>
      <c r="N3" s="1">
        <f t="shared" ref="N3:N9" si="7">(1/I3)*1000</f>
        <v>494.3153982295018</v>
      </c>
      <c r="O3" s="1">
        <f t="shared" ref="O3:O9" si="8">(1/J3)*1000</f>
        <v>483.55901423914815</v>
      </c>
      <c r="Q3" s="1">
        <v>2</v>
      </c>
      <c r="R3" s="1">
        <f t="shared" ref="R3:R9" si="9">1000-M3</f>
        <v>430.19942381327007</v>
      </c>
      <c r="S3" s="1">
        <f t="shared" ref="S3:S9" si="10">1000-N3</f>
        <v>505.6846017704982</v>
      </c>
      <c r="T3" s="1">
        <f t="shared" ref="T3:T9" si="11">1000-O3</f>
        <v>516.44098576085185</v>
      </c>
    </row>
    <row r="4" spans="1:20" x14ac:dyDescent="0.3">
      <c r="A4" s="1">
        <v>3</v>
      </c>
      <c r="B4" s="1">
        <v>0.19650000333786011</v>
      </c>
      <c r="C4" s="1">
        <v>0.18919999897480011</v>
      </c>
      <c r="D4" s="1">
        <v>0.21770000457763672</v>
      </c>
      <c r="G4" s="1">
        <v>3</v>
      </c>
      <c r="H4" s="1">
        <f t="shared" si="3"/>
        <v>1.4850000292062759</v>
      </c>
      <c r="I4" s="1">
        <f t="shared" si="4"/>
        <v>1.411999985575676</v>
      </c>
      <c r="J4" s="1">
        <f t="shared" si="5"/>
        <v>1.6970000416040421</v>
      </c>
      <c r="L4" s="1">
        <v>3</v>
      </c>
      <c r="M4" s="1">
        <f t="shared" si="6"/>
        <v>673.4006601565485</v>
      </c>
      <c r="N4" s="1">
        <f t="shared" si="7"/>
        <v>708.21530468521746</v>
      </c>
      <c r="O4" s="1">
        <f t="shared" si="8"/>
        <v>589.2751770676316</v>
      </c>
      <c r="Q4" s="1">
        <v>3</v>
      </c>
      <c r="R4" s="1">
        <f t="shared" si="9"/>
        <v>326.5993398434515</v>
      </c>
      <c r="S4" s="1">
        <f t="shared" si="10"/>
        <v>291.78469531478254</v>
      </c>
      <c r="T4" s="1">
        <f t="shared" si="11"/>
        <v>410.7248229323684</v>
      </c>
    </row>
    <row r="5" spans="1:20" x14ac:dyDescent="0.3">
      <c r="A5" s="1">
        <v>4</v>
      </c>
      <c r="B5" s="1">
        <v>0.17139999568462372</v>
      </c>
      <c r="C5" s="1">
        <v>0.17929999530315399</v>
      </c>
      <c r="D5" s="1">
        <v>0.21449999511241913</v>
      </c>
      <c r="G5" s="1">
        <v>4</v>
      </c>
      <c r="H5" s="1">
        <f t="shared" si="3"/>
        <v>1.233999952673912</v>
      </c>
      <c r="I5" s="1">
        <f t="shared" si="4"/>
        <v>1.3129999488592148</v>
      </c>
      <c r="J5" s="1">
        <f t="shared" si="5"/>
        <v>1.6649999469518661</v>
      </c>
      <c r="L5" s="1">
        <v>4</v>
      </c>
      <c r="M5" s="1">
        <f t="shared" si="6"/>
        <v>810.37280255411224</v>
      </c>
      <c r="N5" s="1">
        <f t="shared" si="7"/>
        <v>761.61465266532468</v>
      </c>
      <c r="O5" s="1">
        <f t="shared" si="8"/>
        <v>600.60061973618144</v>
      </c>
      <c r="Q5" s="1">
        <v>4</v>
      </c>
      <c r="R5" s="1">
        <f t="shared" si="9"/>
        <v>189.62719744588776</v>
      </c>
      <c r="S5" s="1">
        <f t="shared" si="10"/>
        <v>238.38534733467532</v>
      </c>
      <c r="T5" s="1">
        <f t="shared" si="11"/>
        <v>399.39938026381856</v>
      </c>
    </row>
    <row r="6" spans="1:20" x14ac:dyDescent="0.3">
      <c r="A6" s="1">
        <v>5</v>
      </c>
      <c r="B6" s="1">
        <v>0.24459999799728394</v>
      </c>
      <c r="C6" s="1">
        <v>0.25029999017715454</v>
      </c>
      <c r="D6" s="1">
        <v>0.25499999523162842</v>
      </c>
      <c r="G6" s="1">
        <v>5</v>
      </c>
      <c r="H6" s="1">
        <f t="shared" si="3"/>
        <v>1.9659999758005142</v>
      </c>
      <c r="I6" s="1">
        <f t="shared" si="4"/>
        <v>2.0229998975992203</v>
      </c>
      <c r="J6" s="1">
        <f t="shared" si="5"/>
        <v>2.069999948143959</v>
      </c>
      <c r="L6" s="1">
        <v>5</v>
      </c>
      <c r="M6" s="1">
        <f t="shared" si="6"/>
        <v>508.6470052436398</v>
      </c>
      <c r="N6" s="1">
        <f t="shared" si="7"/>
        <v>494.3153982295018</v>
      </c>
      <c r="O6" s="1">
        <f t="shared" si="8"/>
        <v>483.09179954165609</v>
      </c>
      <c r="Q6" s="1">
        <v>5</v>
      </c>
      <c r="R6" s="1">
        <f t="shared" si="9"/>
        <v>491.3529947563602</v>
      </c>
      <c r="S6" s="1">
        <f t="shared" si="10"/>
        <v>505.6846017704982</v>
      </c>
      <c r="T6" s="1">
        <f t="shared" si="11"/>
        <v>516.90820045834391</v>
      </c>
    </row>
    <row r="7" spans="1:20" x14ac:dyDescent="0.3">
      <c r="A7" s="1">
        <v>6</v>
      </c>
      <c r="B7" s="1">
        <v>0.22930000722408295</v>
      </c>
      <c r="C7" s="1">
        <v>0.25780001282691956</v>
      </c>
      <c r="D7" s="1">
        <v>0.25009998679161072</v>
      </c>
      <c r="G7" s="1">
        <v>6</v>
      </c>
      <c r="H7" s="1">
        <f t="shared" si="3"/>
        <v>1.8130000680685043</v>
      </c>
      <c r="I7" s="1">
        <f t="shared" si="4"/>
        <v>2.0980001240968704</v>
      </c>
      <c r="J7" s="1">
        <f t="shared" si="5"/>
        <v>2.020999863743782</v>
      </c>
      <c r="L7" s="1">
        <v>6</v>
      </c>
      <c r="M7" s="1">
        <f t="shared" si="6"/>
        <v>551.57195943481622</v>
      </c>
      <c r="N7" s="1">
        <f t="shared" si="7"/>
        <v>476.64439506669316</v>
      </c>
      <c r="O7" s="1">
        <f t="shared" si="8"/>
        <v>494.80458556170288</v>
      </c>
      <c r="Q7" s="1">
        <v>6</v>
      </c>
      <c r="R7" s="1">
        <f t="shared" si="9"/>
        <v>448.42804056518378</v>
      </c>
      <c r="S7" s="1">
        <f t="shared" si="10"/>
        <v>523.35560493330684</v>
      </c>
      <c r="T7" s="1">
        <f t="shared" si="11"/>
        <v>505.19541443829712</v>
      </c>
    </row>
    <row r="8" spans="1:20" x14ac:dyDescent="0.3">
      <c r="A8" s="1">
        <v>7</v>
      </c>
      <c r="B8" s="1">
        <v>0.26280000805854797</v>
      </c>
      <c r="C8" s="1">
        <v>0.23800000548362732</v>
      </c>
      <c r="D8" s="1">
        <v>0.25240001082420349</v>
      </c>
      <c r="G8" s="1">
        <v>7</v>
      </c>
      <c r="H8" s="1">
        <f t="shared" si="3"/>
        <v>2.1480000764131546</v>
      </c>
      <c r="I8" s="1">
        <f t="shared" si="4"/>
        <v>1.9000000506639481</v>
      </c>
      <c r="J8" s="1">
        <f t="shared" si="5"/>
        <v>2.0440001040697098</v>
      </c>
      <c r="L8" s="1">
        <v>7</v>
      </c>
      <c r="M8" s="1">
        <f t="shared" si="6"/>
        <v>465.54933166941663</v>
      </c>
      <c r="N8" s="1">
        <f t="shared" si="7"/>
        <v>526.31577543934998</v>
      </c>
      <c r="O8" s="1">
        <f t="shared" si="8"/>
        <v>489.23676569729543</v>
      </c>
      <c r="Q8" s="1">
        <v>7</v>
      </c>
      <c r="R8" s="1">
        <f t="shared" si="9"/>
        <v>534.45066833058331</v>
      </c>
      <c r="S8" s="1">
        <f t="shared" si="10"/>
        <v>473.68422456065002</v>
      </c>
      <c r="T8" s="1">
        <f t="shared" si="11"/>
        <v>510.76323430270457</v>
      </c>
    </row>
    <row r="9" spans="1:20" x14ac:dyDescent="0.3">
      <c r="A9" s="1">
        <v>8</v>
      </c>
      <c r="B9" s="1">
        <v>0.26769998669624329</v>
      </c>
      <c r="C9" s="1">
        <v>0.26910001039505005</v>
      </c>
      <c r="D9" s="1">
        <v>0.26719999313354492</v>
      </c>
      <c r="G9" s="1">
        <v>8</v>
      </c>
      <c r="H9" s="1">
        <f>(B9-$E$2)*10</f>
        <v>2.1969998627901077</v>
      </c>
      <c r="I9" s="1">
        <f t="shared" si="4"/>
        <v>2.2110000997781754</v>
      </c>
      <c r="J9" s="1">
        <f t="shared" si="5"/>
        <v>2.1919999271631241</v>
      </c>
      <c r="L9" s="1">
        <v>8</v>
      </c>
      <c r="M9" s="1">
        <f t="shared" si="6"/>
        <v>455.16616406613582</v>
      </c>
      <c r="N9" s="1">
        <f t="shared" si="7"/>
        <v>452.28401396287938</v>
      </c>
      <c r="O9" s="1">
        <f t="shared" si="8"/>
        <v>456.20439472103237</v>
      </c>
      <c r="Q9" s="1">
        <v>8</v>
      </c>
      <c r="R9" s="1">
        <f t="shared" si="9"/>
        <v>544.83383593386418</v>
      </c>
      <c r="S9" s="1">
        <f t="shared" si="10"/>
        <v>547.71598603712062</v>
      </c>
      <c r="T9" s="1">
        <f t="shared" si="11"/>
        <v>543.79560527896763</v>
      </c>
    </row>
    <row r="11" spans="1:20" x14ac:dyDescent="0.3">
      <c r="L11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3"/>
  <sheetViews>
    <sheetView topLeftCell="A26" workbookViewId="0">
      <selection activeCell="B31" sqref="B31:E38"/>
    </sheetView>
  </sheetViews>
  <sheetFormatPr defaultColWidth="9.109375" defaultRowHeight="14.4" x14ac:dyDescent="0.3"/>
  <cols>
    <col min="1" max="16384" width="9.109375" style="1"/>
  </cols>
  <sheetData>
    <row r="1" spans="1:12" x14ac:dyDescent="0.3">
      <c r="A1" s="1" t="s">
        <v>6</v>
      </c>
      <c r="E1" s="1" t="s">
        <v>7</v>
      </c>
    </row>
    <row r="2" spans="1:12" x14ac:dyDescent="0.3">
      <c r="A2" s="1" t="s">
        <v>8</v>
      </c>
      <c r="E2" s="1" t="s">
        <v>9</v>
      </c>
      <c r="I2" s="1" t="s">
        <v>10</v>
      </c>
    </row>
    <row r="3" spans="1:12" x14ac:dyDescent="0.3">
      <c r="A3" s="1" t="s">
        <v>11</v>
      </c>
      <c r="E3" s="1" t="s">
        <v>12</v>
      </c>
    </row>
    <row r="5" spans="1:12" x14ac:dyDescent="0.3">
      <c r="A5" s="1" t="s">
        <v>13</v>
      </c>
      <c r="B5" s="2">
        <v>43893</v>
      </c>
    </row>
    <row r="6" spans="1:12" x14ac:dyDescent="0.3">
      <c r="A6" s="1" t="s">
        <v>14</v>
      </c>
      <c r="B6" s="3" t="s">
        <v>15</v>
      </c>
    </row>
    <row r="9" spans="1:12" x14ac:dyDescent="0.3">
      <c r="A9" s="1" t="s">
        <v>16</v>
      </c>
      <c r="E9" s="1" t="s">
        <v>17</v>
      </c>
    </row>
    <row r="10" spans="1:12" x14ac:dyDescent="0.3">
      <c r="A10" s="1" t="s">
        <v>18</v>
      </c>
      <c r="E10" s="1" t="s">
        <v>19</v>
      </c>
    </row>
    <row r="11" spans="1:12" x14ac:dyDescent="0.3">
      <c r="A11" s="1" t="s">
        <v>20</v>
      </c>
      <c r="E11" s="1" t="s">
        <v>21</v>
      </c>
    </row>
    <row r="12" spans="1:12" x14ac:dyDescent="0.3">
      <c r="A12" s="1" t="s">
        <v>22</v>
      </c>
    </row>
    <row r="14" spans="1:12" x14ac:dyDescent="0.3">
      <c r="A14" s="4" t="s">
        <v>23</v>
      </c>
      <c r="B14" s="4"/>
      <c r="C14" s="4"/>
      <c r="D14" s="4"/>
      <c r="E14" s="4">
        <v>5</v>
      </c>
      <c r="F14" s="4" t="s">
        <v>24</v>
      </c>
      <c r="G14" s="4"/>
      <c r="H14" s="4"/>
      <c r="I14" s="4"/>
      <c r="J14" s="4"/>
      <c r="K14" s="4"/>
      <c r="L14" s="4"/>
    </row>
    <row r="15" spans="1:12" x14ac:dyDescent="0.3">
      <c r="A15" s="4" t="s">
        <v>25</v>
      </c>
      <c r="B15" s="4"/>
      <c r="C15" s="4"/>
      <c r="D15" s="4"/>
      <c r="E15" s="4">
        <v>2</v>
      </c>
      <c r="F15" s="4" t="s">
        <v>26</v>
      </c>
      <c r="G15" s="4"/>
      <c r="H15" s="4"/>
      <c r="I15" s="4"/>
      <c r="J15" s="4"/>
      <c r="K15" s="4"/>
      <c r="L15" s="4"/>
    </row>
    <row r="17" spans="1:12" x14ac:dyDescent="0.3">
      <c r="A17" s="4" t="s">
        <v>27</v>
      </c>
      <c r="B17" s="4"/>
      <c r="C17" s="4"/>
      <c r="D17" s="4"/>
      <c r="E17" s="5">
        <v>5.7870370370370366E-5</v>
      </c>
      <c r="F17" s="4"/>
      <c r="G17" s="4"/>
      <c r="H17" s="4"/>
      <c r="I17" s="4"/>
      <c r="J17" s="4"/>
      <c r="K17" s="4"/>
      <c r="L17" s="4"/>
    </row>
    <row r="20" spans="1:12" x14ac:dyDescent="0.3">
      <c r="A20" s="1" t="s">
        <v>28</v>
      </c>
    </row>
    <row r="21" spans="1:12" x14ac:dyDescent="0.3">
      <c r="A21" s="1" t="s">
        <v>29</v>
      </c>
      <c r="E21" s="1" t="s">
        <v>30</v>
      </c>
    </row>
    <row r="22" spans="1:12" x14ac:dyDescent="0.3">
      <c r="A22" s="1" t="s">
        <v>31</v>
      </c>
      <c r="E22" s="1">
        <v>600</v>
      </c>
      <c r="F22" s="1" t="s">
        <v>32</v>
      </c>
    </row>
    <row r="23" spans="1:12" x14ac:dyDescent="0.3">
      <c r="A23" s="1" t="s">
        <v>33</v>
      </c>
      <c r="E23" s="1">
        <v>9</v>
      </c>
      <c r="F23" s="1" t="s">
        <v>32</v>
      </c>
    </row>
    <row r="24" spans="1:12" x14ac:dyDescent="0.3">
      <c r="A24" s="1" t="s">
        <v>34</v>
      </c>
      <c r="E24" s="1">
        <v>10</v>
      </c>
    </row>
    <row r="25" spans="1:12" x14ac:dyDescent="0.3">
      <c r="A25" s="1" t="s">
        <v>35</v>
      </c>
      <c r="E25" s="1">
        <v>0</v>
      </c>
      <c r="F25" s="1" t="s">
        <v>36</v>
      </c>
    </row>
    <row r="26" spans="1:12" x14ac:dyDescent="0.3">
      <c r="A26" s="1" t="s">
        <v>37</v>
      </c>
      <c r="E26" s="1" t="s">
        <v>38</v>
      </c>
    </row>
    <row r="27" spans="1:12" x14ac:dyDescent="0.3">
      <c r="A27" s="1" t="s">
        <v>39</v>
      </c>
      <c r="B27" s="3" t="s">
        <v>40</v>
      </c>
    </row>
    <row r="29" spans="1:12" x14ac:dyDescent="0.3">
      <c r="B29" s="1" t="s">
        <v>41</v>
      </c>
    </row>
    <row r="30" spans="1:12" x14ac:dyDescent="0.3">
      <c r="A30" s="6" t="s">
        <v>42</v>
      </c>
      <c r="B30" s="6">
        <v>1</v>
      </c>
      <c r="C30" s="6">
        <v>2</v>
      </c>
      <c r="D30" s="6">
        <v>3</v>
      </c>
      <c r="E30" s="6">
        <v>4</v>
      </c>
    </row>
    <row r="31" spans="1:12" x14ac:dyDescent="0.3">
      <c r="A31" s="6" t="s">
        <v>43</v>
      </c>
      <c r="B31" s="1">
        <v>0.23950000107288361</v>
      </c>
      <c r="C31" s="1">
        <v>0.26750001311302185</v>
      </c>
      <c r="D31" s="1">
        <v>0.26640000939369202</v>
      </c>
      <c r="E31" s="1">
        <v>4.8000000417232513E-2</v>
      </c>
    </row>
    <row r="32" spans="1:12" x14ac:dyDescent="0.3">
      <c r="A32" s="6" t="s">
        <v>44</v>
      </c>
      <c r="B32" s="1">
        <v>0.22349999845027924</v>
      </c>
      <c r="C32" s="1">
        <v>0.25029999017715454</v>
      </c>
      <c r="D32" s="1">
        <v>0.25479999184608459</v>
      </c>
    </row>
    <row r="33" spans="1:4" x14ac:dyDescent="0.3">
      <c r="A33" s="6" t="s">
        <v>45</v>
      </c>
      <c r="B33" s="1">
        <v>0.19650000333786011</v>
      </c>
      <c r="C33" s="1">
        <v>0.18919999897480011</v>
      </c>
      <c r="D33" s="1">
        <v>0.21770000457763672</v>
      </c>
    </row>
    <row r="34" spans="1:4" x14ac:dyDescent="0.3">
      <c r="A34" s="6" t="s">
        <v>46</v>
      </c>
      <c r="B34" s="1">
        <v>0.17139999568462372</v>
      </c>
      <c r="C34" s="1">
        <v>0.17929999530315399</v>
      </c>
      <c r="D34" s="1">
        <v>0.21449999511241913</v>
      </c>
    </row>
    <row r="35" spans="1:4" x14ac:dyDescent="0.3">
      <c r="A35" s="6" t="s">
        <v>47</v>
      </c>
      <c r="B35" s="1">
        <v>0.24459999799728394</v>
      </c>
      <c r="C35" s="1">
        <v>0.25029999017715454</v>
      </c>
      <c r="D35" s="1">
        <v>0.25499999523162842</v>
      </c>
    </row>
    <row r="36" spans="1:4" x14ac:dyDescent="0.3">
      <c r="A36" s="6" t="s">
        <v>48</v>
      </c>
      <c r="B36" s="1">
        <v>0.22930000722408295</v>
      </c>
      <c r="C36" s="1">
        <v>0.25780001282691956</v>
      </c>
      <c r="D36" s="1">
        <v>0.25009998679161072</v>
      </c>
    </row>
    <row r="37" spans="1:4" x14ac:dyDescent="0.3">
      <c r="A37" s="6" t="s">
        <v>49</v>
      </c>
      <c r="B37" s="1">
        <v>0.26280000805854797</v>
      </c>
      <c r="C37" s="1">
        <v>0.23800000548362732</v>
      </c>
      <c r="D37" s="1">
        <v>0.25240001082420349</v>
      </c>
    </row>
    <row r="38" spans="1:4" x14ac:dyDescent="0.3">
      <c r="A38" s="6" t="s">
        <v>50</v>
      </c>
      <c r="B38" s="1">
        <v>0.26769998669624329</v>
      </c>
      <c r="C38" s="1">
        <v>0.26910001039505005</v>
      </c>
      <c r="D38" s="1">
        <v>0.26719999313354492</v>
      </c>
    </row>
    <row r="43" spans="1:4" x14ac:dyDescent="0.3">
      <c r="A43" s="1" t="s">
        <v>51</v>
      </c>
      <c r="B43" s="3" t="s">
        <v>52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2020-01-13T19:00:11Z</dcterms:created>
  <dcterms:modified xsi:type="dcterms:W3CDTF">2020-03-03T15:46:19Z</dcterms:modified>
</cp:coreProperties>
</file>