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Helena\"/>
    </mc:Choice>
  </mc:AlternateContent>
  <bookViews>
    <workbookView xWindow="0" yWindow="0" windowWidth="17280" windowHeight="6870"/>
  </bookViews>
  <sheets>
    <sheet name="24h" sheetId="4" r:id="rId1"/>
    <sheet name="Corrected" sheetId="3" r:id="rId2"/>
    <sheet name="ONs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4" l="1"/>
  <c r="E60" i="4"/>
  <c r="F60" i="4"/>
  <c r="G60" i="4"/>
  <c r="H60" i="4"/>
  <c r="I60" i="4"/>
  <c r="J60" i="4"/>
  <c r="K60" i="4"/>
  <c r="L60" i="4"/>
  <c r="C60" i="4"/>
  <c r="D33" i="4"/>
  <c r="E33" i="4"/>
  <c r="F33" i="4"/>
  <c r="G33" i="4"/>
  <c r="H33" i="4"/>
  <c r="I33" i="4"/>
  <c r="J33" i="4"/>
  <c r="K33" i="4"/>
  <c r="L33" i="4"/>
  <c r="C33" i="4"/>
  <c r="C34" i="3" l="1"/>
  <c r="D34" i="3"/>
  <c r="B34" i="3"/>
  <c r="C40" i="2"/>
  <c r="D40" i="2"/>
  <c r="B40" i="2"/>
  <c r="C39" i="2"/>
  <c r="D39" i="2"/>
  <c r="B39" i="2"/>
  <c r="C34" i="2"/>
  <c r="D34" i="2"/>
  <c r="B34" i="2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<sst xmlns="http://schemas.openxmlformats.org/spreadsheetml/2006/main" count="156" uniqueCount="68">
  <si>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</si>
  <si>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</si>
  <si>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</si>
  <si>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</si>
  <si>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</si>
  <si>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</si>
  <si>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</si>
  <si>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</si>
  <si>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</si>
  <si>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3:27:06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</si>
  <si>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</si>
  <si>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</si>
  <si>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</si>
  <si>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</si>
  <si>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</si>
  <si>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</si>
  <si>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</si>
  <si>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</si>
  <si>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</si>
  <si>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</si>
  <si>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</si>
  <si>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</si>
  <si>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</si>
  <si>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</si>
  <si>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</si>
  <si>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</si>
  <si>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</si>
  <si>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</si>
  <si>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</si>
  <si>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</si>
  <si>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</si>
  <si>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</si>
  <si>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D12-D12; E10-E12</t>
  </si>
  <si>
    <t>Start Time:</t>
  </si>
  <si>
    <t>3/8/2023 3:27:16 PM</t>
  </si>
  <si>
    <t>Temperature: 26.5 °C</t>
  </si>
  <si>
    <t>&lt;&gt;</t>
  </si>
  <si>
    <t>D</t>
  </si>
  <si>
    <t>E</t>
  </si>
  <si>
    <t>End Time:</t>
  </si>
  <si>
    <t>3/8/2023 3:27:23 PM</t>
  </si>
  <si>
    <t>3:34:26 PM</t>
  </si>
  <si>
    <t>D12-D12; F10-F12</t>
  </si>
  <si>
    <t>3/8/2023 3:34:36 PM</t>
  </si>
  <si>
    <t>F</t>
  </si>
  <si>
    <t>3/8/2023 3:34:44 PM</t>
  </si>
  <si>
    <t>5:36:51 PM</t>
  </si>
  <si>
    <t>Label: OD600</t>
  </si>
  <si>
    <t>B1-B11</t>
  </si>
  <si>
    <t>3/9/2023 5:37:01 PM</t>
  </si>
  <si>
    <t>Temperature: 26.4 °C</t>
  </si>
  <si>
    <t>B</t>
  </si>
  <si>
    <t>3/9/2023 5:37:10 PM</t>
  </si>
  <si>
    <t>Label: bfp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</si>
  <si>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</si>
  <si>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</si>
  <si>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</si>
  <si>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</si>
  <si>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</si>
  <si>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</si>
  <si>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</si>
  <si>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</si>
  <si>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</si>
  <si>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</si>
  <si>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</si>
  <si>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</si>
  <si>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3/9/2023 5:37:14 PM</t>
  </si>
  <si>
    <t>3/9/2023 5:37:24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</si>
</sst>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abSelected="1" topLeftCell="A45" workbookViewId="0">
      <selection activeCell="P56" sqref="P5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44994</v>
      </c>
    </row>
    <row r="6" spans="1:12" x14ac:dyDescent="0.25">
      <c r="A6" t="s">
        <v>8</v>
      </c>
      <c r="B6" s="2" t="s">
        <v>46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47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48</v>
      </c>
    </row>
    <row r="27" spans="1:12" x14ac:dyDescent="0.25">
      <c r="A27" t="s">
        <v>33</v>
      </c>
      <c r="B27" s="2" t="s">
        <v>49</v>
      </c>
    </row>
    <row r="29" spans="1:12" x14ac:dyDescent="0.25">
      <c r="B29" t="s">
        <v>50</v>
      </c>
    </row>
    <row r="30" spans="1:12" x14ac:dyDescent="0.25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</row>
    <row r="31" spans="1:12" x14ac:dyDescent="0.25">
      <c r="A31" s="5" t="s">
        <v>51</v>
      </c>
      <c r="B31">
        <v>4.1099999099969864E-2</v>
      </c>
      <c r="C31">
        <v>0.21930000185966492</v>
      </c>
      <c r="D31">
        <v>0.2273000031709671</v>
      </c>
      <c r="E31">
        <v>0.2159000039100647</v>
      </c>
      <c r="F31">
        <v>0.19220000505447388</v>
      </c>
      <c r="G31">
        <v>0.21529999375343323</v>
      </c>
      <c r="H31">
        <v>0.21809999644756317</v>
      </c>
      <c r="I31">
        <v>0.23469999432563782</v>
      </c>
      <c r="J31">
        <v>0.23739999532699585</v>
      </c>
      <c r="K31">
        <v>0.16590000689029694</v>
      </c>
      <c r="L31">
        <v>0.17470000684261322</v>
      </c>
    </row>
    <row r="33" spans="1:12" x14ac:dyDescent="0.25">
      <c r="C33">
        <f>10*(C31-$B$31)</f>
        <v>1.7820000275969505</v>
      </c>
      <c r="D33">
        <f t="shared" ref="D33:L33" si="0">10*(D31-$B$31)</f>
        <v>1.8620000407099724</v>
      </c>
      <c r="E33">
        <f t="shared" si="0"/>
        <v>1.7480000481009483</v>
      </c>
      <c r="F33">
        <f t="shared" si="0"/>
        <v>1.5110000595450401</v>
      </c>
      <c r="G33">
        <f t="shared" si="0"/>
        <v>1.7419999465346336</v>
      </c>
      <c r="H33">
        <f t="shared" si="0"/>
        <v>1.7699999734759331</v>
      </c>
      <c r="I33">
        <f t="shared" si="0"/>
        <v>1.9359999522566795</v>
      </c>
      <c r="J33">
        <f t="shared" si="0"/>
        <v>1.9629999622702599</v>
      </c>
      <c r="K33">
        <f t="shared" si="0"/>
        <v>1.2480000779032707</v>
      </c>
      <c r="L33">
        <f t="shared" si="0"/>
        <v>1.3360000774264336</v>
      </c>
    </row>
    <row r="36" spans="1:12" x14ac:dyDescent="0.25">
      <c r="A36" t="s">
        <v>39</v>
      </c>
      <c r="B36" s="2" t="s">
        <v>52</v>
      </c>
    </row>
    <row r="41" spans="1:12" x14ac:dyDescent="0.25">
      <c r="A41" t="s">
        <v>53</v>
      </c>
    </row>
    <row r="42" spans="1:12" x14ac:dyDescent="0.25">
      <c r="A42" t="s">
        <v>23</v>
      </c>
      <c r="E42" t="s">
        <v>54</v>
      </c>
    </row>
    <row r="43" spans="1:12" x14ac:dyDescent="0.25">
      <c r="A43" t="s">
        <v>55</v>
      </c>
      <c r="E43">
        <v>400</v>
      </c>
      <c r="F43" t="s">
        <v>26</v>
      </c>
    </row>
    <row r="44" spans="1:12" x14ac:dyDescent="0.25">
      <c r="A44" t="s">
        <v>56</v>
      </c>
      <c r="E44">
        <v>455</v>
      </c>
      <c r="F44" t="s">
        <v>26</v>
      </c>
    </row>
    <row r="45" spans="1:12" x14ac:dyDescent="0.25">
      <c r="A45" t="s">
        <v>57</v>
      </c>
      <c r="E45">
        <v>9</v>
      </c>
      <c r="F45" t="s">
        <v>26</v>
      </c>
    </row>
    <row r="46" spans="1:12" x14ac:dyDescent="0.25">
      <c r="A46" t="s">
        <v>58</v>
      </c>
      <c r="E46">
        <v>20</v>
      </c>
      <c r="F46" t="s">
        <v>26</v>
      </c>
    </row>
    <row r="47" spans="1:12" x14ac:dyDescent="0.25">
      <c r="A47" t="s">
        <v>59</v>
      </c>
      <c r="E47">
        <v>50</v>
      </c>
      <c r="F47" t="s">
        <v>60</v>
      </c>
    </row>
    <row r="48" spans="1:12" x14ac:dyDescent="0.25">
      <c r="A48" t="s">
        <v>28</v>
      </c>
      <c r="E48">
        <v>10</v>
      </c>
    </row>
    <row r="49" spans="1:12" x14ac:dyDescent="0.25">
      <c r="A49" t="s">
        <v>61</v>
      </c>
      <c r="E49">
        <v>20</v>
      </c>
      <c r="F49" t="s">
        <v>62</v>
      </c>
    </row>
    <row r="50" spans="1:12" x14ac:dyDescent="0.25">
      <c r="A50" t="s">
        <v>63</v>
      </c>
      <c r="E50">
        <v>0</v>
      </c>
      <c r="F50" t="s">
        <v>62</v>
      </c>
    </row>
    <row r="51" spans="1:12" x14ac:dyDescent="0.25">
      <c r="A51" t="s">
        <v>29</v>
      </c>
      <c r="E51">
        <v>0</v>
      </c>
      <c r="F51" t="s">
        <v>30</v>
      </c>
    </row>
    <row r="52" spans="1:12" x14ac:dyDescent="0.25">
      <c r="A52" t="s">
        <v>64</v>
      </c>
      <c r="E52">
        <v>20000</v>
      </c>
      <c r="F52" t="s">
        <v>65</v>
      </c>
    </row>
    <row r="53" spans="1:12" x14ac:dyDescent="0.25">
      <c r="A53" t="s">
        <v>31</v>
      </c>
      <c r="E53" t="s">
        <v>48</v>
      </c>
    </row>
    <row r="54" spans="1:12" x14ac:dyDescent="0.25">
      <c r="A54" t="s">
        <v>33</v>
      </c>
      <c r="B54" s="2" t="s">
        <v>66</v>
      </c>
    </row>
    <row r="56" spans="1:12" x14ac:dyDescent="0.25">
      <c r="B56" t="s">
        <v>50</v>
      </c>
    </row>
    <row r="57" spans="1:12" x14ac:dyDescent="0.25">
      <c r="A57" s="5" t="s">
        <v>36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</row>
    <row r="58" spans="1:12" x14ac:dyDescent="0.25">
      <c r="A58" s="5" t="s">
        <v>51</v>
      </c>
      <c r="B58">
        <v>392</v>
      </c>
      <c r="C58">
        <v>469</v>
      </c>
      <c r="D58">
        <v>580</v>
      </c>
      <c r="E58">
        <v>476</v>
      </c>
      <c r="F58">
        <v>562</v>
      </c>
      <c r="G58">
        <v>592</v>
      </c>
      <c r="H58">
        <v>467</v>
      </c>
      <c r="I58">
        <v>632</v>
      </c>
      <c r="J58">
        <v>635</v>
      </c>
      <c r="K58">
        <v>431</v>
      </c>
      <c r="L58">
        <v>418</v>
      </c>
    </row>
    <row r="60" spans="1:12" x14ac:dyDescent="0.25">
      <c r="C60">
        <f>10*(C58-$B$58)</f>
        <v>770</v>
      </c>
      <c r="D60">
        <f t="shared" ref="D60:L60" si="1">10*(D58-$B$58)</f>
        <v>1880</v>
      </c>
      <c r="E60">
        <f t="shared" si="1"/>
        <v>840</v>
      </c>
      <c r="F60">
        <f t="shared" si="1"/>
        <v>1700</v>
      </c>
      <c r="G60">
        <f t="shared" si="1"/>
        <v>2000</v>
      </c>
      <c r="H60">
        <f t="shared" si="1"/>
        <v>750</v>
      </c>
      <c r="I60">
        <f t="shared" si="1"/>
        <v>2400</v>
      </c>
      <c r="J60">
        <f t="shared" si="1"/>
        <v>2430</v>
      </c>
      <c r="K60">
        <f t="shared" si="1"/>
        <v>390</v>
      </c>
      <c r="L60">
        <f t="shared" si="1"/>
        <v>260</v>
      </c>
    </row>
    <row r="63" spans="1:12" x14ac:dyDescent="0.25">
      <c r="A63" t="s">
        <v>39</v>
      </c>
      <c r="B63" s="2" t="s">
        <v>67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21" workbookViewId="0">
      <selection activeCell="I31" sqref="I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44993</v>
      </c>
    </row>
    <row r="6" spans="1:12" x14ac:dyDescent="0.25">
      <c r="A6" t="s">
        <v>8</v>
      </c>
      <c r="B6" s="2" t="s">
        <v>41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42</v>
      </c>
    </row>
    <row r="27" spans="1:12" x14ac:dyDescent="0.25">
      <c r="A27" t="s">
        <v>33</v>
      </c>
      <c r="B27" s="2" t="s">
        <v>43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10</v>
      </c>
      <c r="C30" s="5">
        <v>11</v>
      </c>
      <c r="D30" s="5">
        <v>12</v>
      </c>
    </row>
    <row r="31" spans="1:12" x14ac:dyDescent="0.25">
      <c r="A31" s="5" t="s">
        <v>37</v>
      </c>
      <c r="D31">
        <v>4.010000079870224E-2</v>
      </c>
    </row>
    <row r="32" spans="1:12" x14ac:dyDescent="0.25">
      <c r="A32" s="5" t="s">
        <v>44</v>
      </c>
      <c r="B32">
        <v>0.14720000326633453</v>
      </c>
      <c r="C32">
        <v>0.14249999821186066</v>
      </c>
      <c r="D32">
        <v>0.14020000398159027</v>
      </c>
    </row>
    <row r="34" spans="1:4" x14ac:dyDescent="0.25">
      <c r="B34">
        <f>10*(B32-$D$31)</f>
        <v>1.0710000246763229</v>
      </c>
      <c r="C34">
        <f t="shared" ref="C34:D34" si="0">10*(C32-$D$31)</f>
        <v>1.0239999741315842</v>
      </c>
      <c r="D34">
        <f t="shared" si="0"/>
        <v>1.0010000318288803</v>
      </c>
    </row>
    <row r="37" spans="1:4" x14ac:dyDescent="0.25">
      <c r="A37" t="s">
        <v>39</v>
      </c>
      <c r="B37" s="2" t="s">
        <v>45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opLeftCell="A23" workbookViewId="0">
      <selection activeCell="F39" sqref="F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44993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25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22</v>
      </c>
    </row>
    <row r="21" spans="1:12" x14ac:dyDescent="0.25">
      <c r="A21" t="s">
        <v>23</v>
      </c>
      <c r="E21" t="s">
        <v>24</v>
      </c>
    </row>
    <row r="22" spans="1:12" x14ac:dyDescent="0.25">
      <c r="A22" t="s">
        <v>25</v>
      </c>
      <c r="E22">
        <v>600</v>
      </c>
      <c r="F22" t="s">
        <v>26</v>
      </c>
    </row>
    <row r="23" spans="1:12" x14ac:dyDescent="0.25">
      <c r="A23" t="s">
        <v>27</v>
      </c>
      <c r="E23">
        <v>9</v>
      </c>
      <c r="F23" t="s">
        <v>26</v>
      </c>
    </row>
    <row r="24" spans="1:12" x14ac:dyDescent="0.25">
      <c r="A24" t="s">
        <v>28</v>
      </c>
      <c r="E24">
        <v>10</v>
      </c>
    </row>
    <row r="25" spans="1:12" x14ac:dyDescent="0.25">
      <c r="A25" t="s">
        <v>29</v>
      </c>
      <c r="E25">
        <v>0</v>
      </c>
      <c r="F25" t="s">
        <v>30</v>
      </c>
    </row>
    <row r="26" spans="1:12" x14ac:dyDescent="0.25">
      <c r="A26" t="s">
        <v>31</v>
      </c>
      <c r="E26" t="s">
        <v>32</v>
      </c>
    </row>
    <row r="27" spans="1:12" x14ac:dyDescent="0.25">
      <c r="A27" t="s">
        <v>33</v>
      </c>
      <c r="B27" s="2" t="s">
        <v>34</v>
      </c>
    </row>
    <row r="29" spans="1:12" x14ac:dyDescent="0.25">
      <c r="B29" t="s">
        <v>35</v>
      </c>
    </row>
    <row r="30" spans="1:12" x14ac:dyDescent="0.25">
      <c r="A30" s="5" t="s">
        <v>36</v>
      </c>
      <c r="B30" s="5">
        <v>10</v>
      </c>
      <c r="C30" s="5">
        <v>11</v>
      </c>
      <c r="D30" s="5">
        <v>12</v>
      </c>
    </row>
    <row r="31" spans="1:12" x14ac:dyDescent="0.25">
      <c r="A31" s="5" t="s">
        <v>37</v>
      </c>
      <c r="D31">
        <v>3.9999999105930328E-2</v>
      </c>
    </row>
    <row r="32" spans="1:12" x14ac:dyDescent="0.25">
      <c r="A32" s="5" t="s">
        <v>38</v>
      </c>
      <c r="B32">
        <v>0.21449999511241913</v>
      </c>
      <c r="C32">
        <v>0.19629999995231628</v>
      </c>
      <c r="D32">
        <v>0.21789999306201935</v>
      </c>
    </row>
    <row r="34" spans="1:4" x14ac:dyDescent="0.25">
      <c r="B34">
        <f>10*(B32-$D$31)</f>
        <v>1.744999960064888</v>
      </c>
      <c r="C34">
        <f t="shared" ref="C34:D34" si="0">10*(C32-$D$31)</f>
        <v>1.5630000084638596</v>
      </c>
      <c r="D34">
        <f t="shared" si="0"/>
        <v>1.7789999395608902</v>
      </c>
    </row>
    <row r="37" spans="1:4" x14ac:dyDescent="0.25">
      <c r="A37" t="s">
        <v>39</v>
      </c>
      <c r="B37" s="2" t="s">
        <v>40</v>
      </c>
    </row>
    <row r="39" spans="1:4" x14ac:dyDescent="0.25">
      <c r="B39">
        <f>ROUND(1000/B34, 0)</f>
        <v>573</v>
      </c>
      <c r="C39">
        <f t="shared" ref="C39:D39" si="1">ROUND(1000/C34, 0)</f>
        <v>640</v>
      </c>
      <c r="D39">
        <f t="shared" si="1"/>
        <v>562</v>
      </c>
    </row>
    <row r="40" spans="1:4" x14ac:dyDescent="0.25">
      <c r="B40">
        <f>1000-B39</f>
        <v>427</v>
      </c>
      <c r="C40">
        <f t="shared" ref="C40:D40" si="2">1000-C39</f>
        <v>360</v>
      </c>
      <c r="D40">
        <f t="shared" si="2"/>
        <v>438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</vt:lpstr>
      <vt:lpstr>Corrected</vt:lpstr>
      <vt:lpstr>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2023-03-08T20:27:04Z</dcterms:created>
  <dcterms:modified xsi:type="dcterms:W3CDTF">2023-03-09T22:38:15Z</dcterms:modified>
</cp:coreProperties>
</file>