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ocuments\Helena\"/>
    </mc:Choice>
  </mc:AlternateContent>
  <bookViews>
    <workbookView xWindow="0" yWindow="0" windowWidth="20490" windowHeight="7155"/>
  </bookViews>
  <sheets>
    <sheet name="24h" sheetId="6" r:id="rId1"/>
    <sheet name="Recorrected" sheetId="4" r:id="rId2"/>
    <sheet name="Corrected" sheetId="3" r:id="rId3"/>
    <sheet name="ONs" sheetId="2" r:id="rId4"/>
    <sheet name="Sheet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6" l="1"/>
  <c r="E60" i="6"/>
  <c r="F60" i="6"/>
  <c r="G60" i="6"/>
  <c r="H60" i="6"/>
  <c r="I60" i="6"/>
  <c r="J60" i="6"/>
  <c r="K60" i="6"/>
  <c r="L60" i="6"/>
  <c r="C60" i="6"/>
  <c r="D33" i="6"/>
  <c r="E33" i="6"/>
  <c r="F33" i="6"/>
  <c r="G33" i="6"/>
  <c r="H33" i="6"/>
  <c r="I33" i="6"/>
  <c r="J33" i="6"/>
  <c r="K33" i="6"/>
  <c r="L33" i="6"/>
  <c r="C33" i="6"/>
  <c r="C34" i="4" l="1"/>
  <c r="B34" i="4"/>
  <c r="D34" i="3"/>
  <c r="C34" i="3"/>
  <c r="B34" i="3"/>
  <c r="H34" i="2"/>
  <c r="I34" i="2"/>
  <c r="G34" i="2"/>
  <c r="H33" i="2"/>
  <c r="I33" i="2"/>
  <c r="G33" i="2"/>
  <c r="D33" i="2"/>
  <c r="E33" i="2"/>
  <c r="C33" i="2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<sst xmlns="http://schemas.openxmlformats.org/spreadsheetml/2006/main" count="308" uniqueCount="83">
  <si>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</si>
  <si>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</si>
  <si>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</si>
  <si>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</si>
  <si>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</si>
  <si>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</si>
  <si>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</si>
  <si>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</si>
  <si>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</si>
  <si>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6:33:04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</si>
  <si>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</si>
  <si>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</si>
  <si>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</si>
  <si>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</si>
  <si>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</si>
  <si>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</si>
  <si>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</si>
  <si>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</si>
  <si>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</si>
  <si>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</si>
  <si>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</si>
  <si>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</si>
  <si>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</si>
  <si>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</si>
  <si>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</si>
  <si>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</si>
  <si>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</si>
  <si>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</si>
  <si>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</si>
  <si>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</si>
  <si>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</si>
  <si>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</si>
  <si>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A9-A12</t>
  </si>
  <si>
    <t>Start Time:</t>
  </si>
  <si>
    <t>4/16/2023 6:33:14 PM</t>
  </si>
  <si>
    <t>Temperature: 26.9 °C</t>
  </si>
  <si>
    <t>&lt;&gt;</t>
  </si>
  <si>
    <t>A</t>
  </si>
  <si>
    <t>End Time:</t>
  </si>
  <si>
    <t>4/16/2023 6:33:20 PM</t>
  </si>
  <si>
    <t>Label: bfp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</si>
  <si>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</si>
  <si>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</si>
  <si>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</si>
  <si>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</si>
  <si>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</si>
  <si>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</si>
  <si>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</si>
  <si>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</si>
  <si>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</si>
  <si>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</si>
  <si>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</si>
  <si>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</si>
  <si>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4/16/2023 6:33:25 PM</t>
  </si>
  <si>
    <t>4/16/2023 6:33:33 PM</t>
  </si>
  <si>
    <t>DA</t>
  </si>
  <si>
    <t>DICON021</t>
  </si>
  <si>
    <t>6:39:24 PM</t>
  </si>
  <si>
    <t>B12-B12; C10-C12</t>
  </si>
  <si>
    <t>4/16/2023 6:39:35 PM</t>
  </si>
  <si>
    <t>B</t>
  </si>
  <si>
    <t>C</t>
  </si>
  <si>
    <t>4/16/2023 6:39:42 PM</t>
  </si>
  <si>
    <t>4/16/2023 6:39:46 PM</t>
  </si>
  <si>
    <t>4/16/2023 6:39:55 PM</t>
  </si>
  <si>
    <t>6:43:43 PM</t>
  </si>
  <si>
    <t>B12-B12; C8-C9</t>
  </si>
  <si>
    <t>4/16/2023 6:43:53 PM</t>
  </si>
  <si>
    <t>4/16/2023 6:44:00 PM</t>
  </si>
  <si>
    <t>4/16/2023 6:44:04 PM</t>
  </si>
  <si>
    <t>4/16/2023 6:44:12 PM</t>
  </si>
  <si>
    <t>E1-E11</t>
  </si>
  <si>
    <t>E</t>
  </si>
  <si>
    <t>7:46:04 PM</t>
  </si>
  <si>
    <t>4/17/2023 7:46:15 PM</t>
  </si>
  <si>
    <t>4/17/2023 7:46:24 PM</t>
  </si>
  <si>
    <t>4/17/2023 7:46:28 PM</t>
  </si>
  <si>
    <t>4/17/2023 7:46:39 PM</t>
  </si>
  <si>
    <t>0 0 0</t>
  </si>
  <si>
    <t xml:space="preserve">5 0 0 </t>
  </si>
  <si>
    <t>5 2 0</t>
  </si>
  <si>
    <t>5 2 2</t>
  </si>
  <si>
    <t>5 2 4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</si>
</sst>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"/>
  <sheetViews>
    <sheetView tabSelected="1" topLeftCell="A48" workbookViewId="0">
      <selection activeCell="O59" sqref="O5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45033</v>
      </c>
    </row>
    <row r="6" spans="1:12" x14ac:dyDescent="0.25">
      <c r="A6" t="s">
        <v>8</v>
      </c>
      <c r="B6" s="2" t="s">
        <v>73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2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22</v>
      </c>
    </row>
    <row r="21" spans="1:12" x14ac:dyDescent="0.25">
      <c r="A21" t="s">
        <v>23</v>
      </c>
      <c r="E21" t="s">
        <v>24</v>
      </c>
    </row>
    <row r="22" spans="1:12" x14ac:dyDescent="0.25">
      <c r="A22" t="s">
        <v>25</v>
      </c>
      <c r="E22">
        <v>600</v>
      </c>
      <c r="F22" t="s">
        <v>26</v>
      </c>
    </row>
    <row r="23" spans="1:12" x14ac:dyDescent="0.25">
      <c r="A23" t="s">
        <v>27</v>
      </c>
      <c r="E23">
        <v>9</v>
      </c>
      <c r="F23" t="s">
        <v>26</v>
      </c>
    </row>
    <row r="24" spans="1:12" x14ac:dyDescent="0.25">
      <c r="A24" t="s">
        <v>28</v>
      </c>
      <c r="E24">
        <v>10</v>
      </c>
    </row>
    <row r="25" spans="1:12" x14ac:dyDescent="0.25">
      <c r="A25" t="s">
        <v>29</v>
      </c>
      <c r="E25">
        <v>0</v>
      </c>
      <c r="F25" t="s">
        <v>30</v>
      </c>
    </row>
    <row r="26" spans="1:12" x14ac:dyDescent="0.25">
      <c r="A26" t="s">
        <v>31</v>
      </c>
      <c r="E26" t="s">
        <v>71</v>
      </c>
    </row>
    <row r="27" spans="1:12" x14ac:dyDescent="0.25">
      <c r="A27" t="s">
        <v>33</v>
      </c>
      <c r="B27" s="2" t="s">
        <v>74</v>
      </c>
    </row>
    <row r="29" spans="1:12" x14ac:dyDescent="0.25">
      <c r="B29" t="s">
        <v>35</v>
      </c>
    </row>
    <row r="30" spans="1:12" x14ac:dyDescent="0.25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</row>
    <row r="31" spans="1:12" x14ac:dyDescent="0.25">
      <c r="A31" s="5" t="s">
        <v>72</v>
      </c>
      <c r="B31">
        <v>3.9599999785423279E-2</v>
      </c>
      <c r="C31">
        <v>0.19020000100135803</v>
      </c>
      <c r="D31">
        <v>0.19370000064373016</v>
      </c>
      <c r="E31">
        <v>0.17949999868869781</v>
      </c>
      <c r="F31">
        <v>0.1882999986410141</v>
      </c>
      <c r="G31">
        <v>0.15690000355243683</v>
      </c>
      <c r="H31">
        <v>0.22499999403953552</v>
      </c>
      <c r="I31">
        <v>0.15940000116825104</v>
      </c>
      <c r="J31">
        <v>0.18479999899864197</v>
      </c>
      <c r="K31">
        <v>0.20440000295639038</v>
      </c>
      <c r="L31">
        <v>0.19120000302791595</v>
      </c>
    </row>
    <row r="33" spans="1:12" x14ac:dyDescent="0.25">
      <c r="C33">
        <f>10*(C31-$B$31)</f>
        <v>1.5060000121593475</v>
      </c>
      <c r="D33">
        <f t="shared" ref="D33:L33" si="0">10*(D31-$B$31)</f>
        <v>1.5410000085830688</v>
      </c>
      <c r="E33">
        <f t="shared" si="0"/>
        <v>1.3989999890327454</v>
      </c>
      <c r="F33">
        <f t="shared" si="0"/>
        <v>1.4869999885559082</v>
      </c>
      <c r="G33">
        <f t="shared" si="0"/>
        <v>1.1730000376701355</v>
      </c>
      <c r="H33">
        <f t="shared" si="0"/>
        <v>1.8539999425411224</v>
      </c>
      <c r="I33">
        <f t="shared" si="0"/>
        <v>1.1980000138282776</v>
      </c>
      <c r="J33">
        <f t="shared" si="0"/>
        <v>1.4519999921321869</v>
      </c>
      <c r="K33">
        <f t="shared" si="0"/>
        <v>1.648000031709671</v>
      </c>
      <c r="L33">
        <f t="shared" si="0"/>
        <v>1.5160000324249268</v>
      </c>
    </row>
    <row r="34" spans="1:12" x14ac:dyDescent="0.25">
      <c r="C34" t="s">
        <v>78</v>
      </c>
      <c r="D34" t="s">
        <v>79</v>
      </c>
      <c r="E34" t="s">
        <v>80</v>
      </c>
      <c r="F34" t="s">
        <v>81</v>
      </c>
      <c r="G34" t="s">
        <v>82</v>
      </c>
      <c r="H34" t="s">
        <v>78</v>
      </c>
      <c r="I34" t="s">
        <v>79</v>
      </c>
      <c r="J34" t="s">
        <v>80</v>
      </c>
      <c r="K34" t="s">
        <v>81</v>
      </c>
      <c r="L34" t="s">
        <v>82</v>
      </c>
    </row>
    <row r="35" spans="1:12" x14ac:dyDescent="0.25">
      <c r="C35" t="s">
        <v>56</v>
      </c>
      <c r="H35">
        <v>6156</v>
      </c>
    </row>
    <row r="36" spans="1:12" x14ac:dyDescent="0.25">
      <c r="A36" t="s">
        <v>38</v>
      </c>
      <c r="B36" s="2" t="s">
        <v>75</v>
      </c>
    </row>
    <row r="41" spans="1:12" x14ac:dyDescent="0.25">
      <c r="A41" t="s">
        <v>40</v>
      </c>
    </row>
    <row r="42" spans="1:12" x14ac:dyDescent="0.25">
      <c r="A42" t="s">
        <v>23</v>
      </c>
      <c r="E42" t="s">
        <v>41</v>
      </c>
    </row>
    <row r="43" spans="1:12" x14ac:dyDescent="0.25">
      <c r="A43" t="s">
        <v>42</v>
      </c>
      <c r="E43">
        <v>400</v>
      </c>
      <c r="F43" t="s">
        <v>26</v>
      </c>
    </row>
    <row r="44" spans="1:12" x14ac:dyDescent="0.25">
      <c r="A44" t="s">
        <v>43</v>
      </c>
      <c r="E44">
        <v>455</v>
      </c>
      <c r="F44" t="s">
        <v>26</v>
      </c>
    </row>
    <row r="45" spans="1:12" x14ac:dyDescent="0.25">
      <c r="A45" t="s">
        <v>44</v>
      </c>
      <c r="E45">
        <v>9</v>
      </c>
      <c r="F45" t="s">
        <v>26</v>
      </c>
    </row>
    <row r="46" spans="1:12" x14ac:dyDescent="0.25">
      <c r="A46" t="s">
        <v>45</v>
      </c>
      <c r="E46">
        <v>20</v>
      </c>
      <c r="F46" t="s">
        <v>26</v>
      </c>
    </row>
    <row r="47" spans="1:12" x14ac:dyDescent="0.25">
      <c r="A47" t="s">
        <v>46</v>
      </c>
      <c r="E47">
        <v>50</v>
      </c>
      <c r="F47" t="s">
        <v>47</v>
      </c>
    </row>
    <row r="48" spans="1:12" x14ac:dyDescent="0.25">
      <c r="A48" t="s">
        <v>28</v>
      </c>
      <c r="E48">
        <v>10</v>
      </c>
    </row>
    <row r="49" spans="1:12" x14ac:dyDescent="0.25">
      <c r="A49" t="s">
        <v>48</v>
      </c>
      <c r="E49">
        <v>20</v>
      </c>
      <c r="F49" t="s">
        <v>49</v>
      </c>
    </row>
    <row r="50" spans="1:12" x14ac:dyDescent="0.25">
      <c r="A50" t="s">
        <v>50</v>
      </c>
      <c r="E50">
        <v>0</v>
      </c>
      <c r="F50" t="s">
        <v>49</v>
      </c>
    </row>
    <row r="51" spans="1:12" x14ac:dyDescent="0.25">
      <c r="A51" t="s">
        <v>29</v>
      </c>
      <c r="E51">
        <v>0</v>
      </c>
      <c r="F51" t="s">
        <v>30</v>
      </c>
    </row>
    <row r="52" spans="1:12" x14ac:dyDescent="0.25">
      <c r="A52" t="s">
        <v>51</v>
      </c>
      <c r="E52">
        <v>20000</v>
      </c>
      <c r="F52" t="s">
        <v>52</v>
      </c>
    </row>
    <row r="53" spans="1:12" x14ac:dyDescent="0.25">
      <c r="A53" t="s">
        <v>31</v>
      </c>
      <c r="E53" t="s">
        <v>71</v>
      </c>
    </row>
    <row r="54" spans="1:12" x14ac:dyDescent="0.25">
      <c r="A54" t="s">
        <v>33</v>
      </c>
      <c r="B54" s="2" t="s">
        <v>76</v>
      </c>
    </row>
    <row r="56" spans="1:12" x14ac:dyDescent="0.25">
      <c r="B56" t="s">
        <v>35</v>
      </c>
    </row>
    <row r="57" spans="1:12" x14ac:dyDescent="0.25">
      <c r="A57" s="5" t="s">
        <v>36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  <c r="L57" s="5">
        <v>11</v>
      </c>
    </row>
    <row r="58" spans="1:12" x14ac:dyDescent="0.25">
      <c r="A58" s="5" t="s">
        <v>72</v>
      </c>
      <c r="B58">
        <v>405</v>
      </c>
      <c r="C58">
        <v>442</v>
      </c>
      <c r="D58">
        <v>608</v>
      </c>
      <c r="E58">
        <v>571</v>
      </c>
      <c r="F58">
        <v>583</v>
      </c>
      <c r="G58">
        <v>421</v>
      </c>
      <c r="H58">
        <v>426</v>
      </c>
      <c r="I58">
        <v>546</v>
      </c>
      <c r="J58">
        <v>538</v>
      </c>
      <c r="K58">
        <v>493</v>
      </c>
      <c r="L58">
        <v>556</v>
      </c>
    </row>
    <row r="60" spans="1:12" x14ac:dyDescent="0.25">
      <c r="C60">
        <f>10*(C58-$B$58)</f>
        <v>370</v>
      </c>
      <c r="D60">
        <f t="shared" ref="D60:L60" si="1">10*(D58-$B$58)</f>
        <v>2030</v>
      </c>
      <c r="E60">
        <f t="shared" si="1"/>
        <v>1660</v>
      </c>
      <c r="F60">
        <f t="shared" si="1"/>
        <v>1780</v>
      </c>
      <c r="G60">
        <f t="shared" si="1"/>
        <v>160</v>
      </c>
      <c r="H60">
        <f t="shared" si="1"/>
        <v>210</v>
      </c>
      <c r="I60">
        <f t="shared" si="1"/>
        <v>1410</v>
      </c>
      <c r="J60">
        <f t="shared" si="1"/>
        <v>1330</v>
      </c>
      <c r="K60">
        <f t="shared" si="1"/>
        <v>880</v>
      </c>
      <c r="L60">
        <f t="shared" si="1"/>
        <v>1510</v>
      </c>
    </row>
    <row r="63" spans="1:12" x14ac:dyDescent="0.25">
      <c r="A63" t="s">
        <v>38</v>
      </c>
      <c r="B63" s="2" t="s">
        <v>77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"/>
  <sheetViews>
    <sheetView topLeftCell="A21" workbookViewId="0">
      <selection activeCell="B36" sqref="B3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45032</v>
      </c>
    </row>
    <row r="6" spans="1:12" x14ac:dyDescent="0.25">
      <c r="A6" t="s">
        <v>8</v>
      </c>
      <c r="B6" s="2" t="s">
        <v>65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2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22</v>
      </c>
    </row>
    <row r="21" spans="1:12" x14ac:dyDescent="0.25">
      <c r="A21" t="s">
        <v>23</v>
      </c>
      <c r="E21" t="s">
        <v>24</v>
      </c>
    </row>
    <row r="22" spans="1:12" x14ac:dyDescent="0.25">
      <c r="A22" t="s">
        <v>25</v>
      </c>
      <c r="E22">
        <v>600</v>
      </c>
      <c r="F22" t="s">
        <v>26</v>
      </c>
    </row>
    <row r="23" spans="1:12" x14ac:dyDescent="0.25">
      <c r="A23" t="s">
        <v>27</v>
      </c>
      <c r="E23">
        <v>9</v>
      </c>
      <c r="F23" t="s">
        <v>26</v>
      </c>
    </row>
    <row r="24" spans="1:12" x14ac:dyDescent="0.25">
      <c r="A24" t="s">
        <v>28</v>
      </c>
      <c r="E24">
        <v>10</v>
      </c>
    </row>
    <row r="25" spans="1:12" x14ac:dyDescent="0.25">
      <c r="A25" t="s">
        <v>29</v>
      </c>
      <c r="E25">
        <v>0</v>
      </c>
      <c r="F25" t="s">
        <v>30</v>
      </c>
    </row>
    <row r="26" spans="1:12" x14ac:dyDescent="0.25">
      <c r="A26" t="s">
        <v>31</v>
      </c>
      <c r="E26" t="s">
        <v>66</v>
      </c>
    </row>
    <row r="27" spans="1:12" x14ac:dyDescent="0.25">
      <c r="A27" t="s">
        <v>33</v>
      </c>
      <c r="B27" s="2" t="s">
        <v>67</v>
      </c>
    </row>
    <row r="29" spans="1:12" x14ac:dyDescent="0.25">
      <c r="B29" t="s">
        <v>35</v>
      </c>
    </row>
    <row r="30" spans="1:12" x14ac:dyDescent="0.25">
      <c r="A30" s="5" t="s">
        <v>36</v>
      </c>
      <c r="B30" s="5">
        <v>8</v>
      </c>
      <c r="C30" s="5">
        <v>9</v>
      </c>
      <c r="D30" s="5">
        <v>12</v>
      </c>
    </row>
    <row r="31" spans="1:12" x14ac:dyDescent="0.25">
      <c r="A31" s="5" t="s">
        <v>60</v>
      </c>
      <c r="D31">
        <v>3.970000147819519E-2</v>
      </c>
    </row>
    <row r="32" spans="1:12" x14ac:dyDescent="0.25">
      <c r="A32" s="5" t="s">
        <v>61</v>
      </c>
      <c r="B32">
        <v>0.14440000057220459</v>
      </c>
      <c r="C32">
        <v>0.13940000534057617</v>
      </c>
    </row>
    <row r="34" spans="1:6" x14ac:dyDescent="0.25">
      <c r="B34">
        <f>10*(B32-$D$31)</f>
        <v>1.046999990940094</v>
      </c>
      <c r="C34">
        <f>10*(C32-$D$31)</f>
        <v>0.99700003862380981</v>
      </c>
    </row>
    <row r="35" spans="1:6" x14ac:dyDescent="0.25">
      <c r="B35" t="s">
        <v>55</v>
      </c>
      <c r="C35">
        <v>6156</v>
      </c>
    </row>
    <row r="37" spans="1:6" x14ac:dyDescent="0.25">
      <c r="A37" t="s">
        <v>38</v>
      </c>
      <c r="B37" s="2" t="s">
        <v>68</v>
      </c>
    </row>
    <row r="42" spans="1:6" x14ac:dyDescent="0.25">
      <c r="A42" t="s">
        <v>40</v>
      </c>
    </row>
    <row r="43" spans="1:6" x14ac:dyDescent="0.25">
      <c r="A43" t="s">
        <v>23</v>
      </c>
      <c r="E43" t="s">
        <v>41</v>
      </c>
    </row>
    <row r="44" spans="1:6" x14ac:dyDescent="0.25">
      <c r="A44" t="s">
        <v>42</v>
      </c>
      <c r="E44">
        <v>400</v>
      </c>
      <c r="F44" t="s">
        <v>26</v>
      </c>
    </row>
    <row r="45" spans="1:6" x14ac:dyDescent="0.25">
      <c r="A45" t="s">
        <v>43</v>
      </c>
      <c r="E45">
        <v>455</v>
      </c>
      <c r="F45" t="s">
        <v>26</v>
      </c>
    </row>
    <row r="46" spans="1:6" x14ac:dyDescent="0.25">
      <c r="A46" t="s">
        <v>44</v>
      </c>
      <c r="E46">
        <v>9</v>
      </c>
      <c r="F46" t="s">
        <v>26</v>
      </c>
    </row>
    <row r="47" spans="1:6" x14ac:dyDescent="0.25">
      <c r="A47" t="s">
        <v>45</v>
      </c>
      <c r="E47">
        <v>20</v>
      </c>
      <c r="F47" t="s">
        <v>26</v>
      </c>
    </row>
    <row r="48" spans="1:6" x14ac:dyDescent="0.25">
      <c r="A48" t="s">
        <v>46</v>
      </c>
      <c r="E48">
        <v>50</v>
      </c>
      <c r="F48" t="s">
        <v>47</v>
      </c>
    </row>
    <row r="49" spans="1:6" x14ac:dyDescent="0.25">
      <c r="A49" t="s">
        <v>28</v>
      </c>
      <c r="E49">
        <v>10</v>
      </c>
    </row>
    <row r="50" spans="1:6" x14ac:dyDescent="0.25">
      <c r="A50" t="s">
        <v>48</v>
      </c>
      <c r="E50">
        <v>20</v>
      </c>
      <c r="F50" t="s">
        <v>49</v>
      </c>
    </row>
    <row r="51" spans="1:6" x14ac:dyDescent="0.25">
      <c r="A51" t="s">
        <v>50</v>
      </c>
      <c r="E51">
        <v>0</v>
      </c>
      <c r="F51" t="s">
        <v>49</v>
      </c>
    </row>
    <row r="52" spans="1:6" x14ac:dyDescent="0.25">
      <c r="A52" t="s">
        <v>29</v>
      </c>
      <c r="E52">
        <v>0</v>
      </c>
      <c r="F52" t="s">
        <v>30</v>
      </c>
    </row>
    <row r="53" spans="1:6" x14ac:dyDescent="0.25">
      <c r="A53" t="s">
        <v>51</v>
      </c>
      <c r="E53">
        <v>20000</v>
      </c>
      <c r="F53" t="s">
        <v>52</v>
      </c>
    </row>
    <row r="54" spans="1:6" x14ac:dyDescent="0.25">
      <c r="A54" t="s">
        <v>31</v>
      </c>
      <c r="E54" t="s">
        <v>66</v>
      </c>
    </row>
    <row r="55" spans="1:6" x14ac:dyDescent="0.25">
      <c r="A55" t="s">
        <v>33</v>
      </c>
      <c r="B55" s="2" t="s">
        <v>69</v>
      </c>
    </row>
    <row r="57" spans="1:6" x14ac:dyDescent="0.25">
      <c r="B57" t="s">
        <v>35</v>
      </c>
    </row>
    <row r="58" spans="1:6" x14ac:dyDescent="0.25">
      <c r="A58" s="5" t="s">
        <v>36</v>
      </c>
      <c r="B58" s="5">
        <v>8</v>
      </c>
      <c r="C58" s="5">
        <v>9</v>
      </c>
      <c r="D58" s="5">
        <v>12</v>
      </c>
    </row>
    <row r="59" spans="1:6" x14ac:dyDescent="0.25">
      <c r="A59" s="5" t="s">
        <v>60</v>
      </c>
      <c r="D59">
        <v>411</v>
      </c>
    </row>
    <row r="60" spans="1:6" x14ac:dyDescent="0.25">
      <c r="A60" s="5" t="s">
        <v>61</v>
      </c>
      <c r="B60">
        <v>494</v>
      </c>
      <c r="C60">
        <v>406</v>
      </c>
    </row>
    <row r="65" spans="1:2" x14ac:dyDescent="0.25">
      <c r="A65" t="s">
        <v>38</v>
      </c>
      <c r="B65" s="2" t="s">
        <v>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"/>
  <sheetViews>
    <sheetView topLeftCell="A21" workbookViewId="0">
      <selection activeCell="B35" sqref="B35:D3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45032</v>
      </c>
    </row>
    <row r="6" spans="1:12" x14ac:dyDescent="0.25">
      <c r="A6" t="s">
        <v>8</v>
      </c>
      <c r="B6" s="2" t="s">
        <v>57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2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22</v>
      </c>
    </row>
    <row r="21" spans="1:12" x14ac:dyDescent="0.25">
      <c r="A21" t="s">
        <v>23</v>
      </c>
      <c r="E21" t="s">
        <v>24</v>
      </c>
    </row>
    <row r="22" spans="1:12" x14ac:dyDescent="0.25">
      <c r="A22" t="s">
        <v>25</v>
      </c>
      <c r="E22">
        <v>600</v>
      </c>
      <c r="F22" t="s">
        <v>26</v>
      </c>
    </row>
    <row r="23" spans="1:12" x14ac:dyDescent="0.25">
      <c r="A23" t="s">
        <v>27</v>
      </c>
      <c r="E23">
        <v>9</v>
      </c>
      <c r="F23" t="s">
        <v>26</v>
      </c>
    </row>
    <row r="24" spans="1:12" x14ac:dyDescent="0.25">
      <c r="A24" t="s">
        <v>28</v>
      </c>
      <c r="E24">
        <v>10</v>
      </c>
    </row>
    <row r="25" spans="1:12" x14ac:dyDescent="0.25">
      <c r="A25" t="s">
        <v>29</v>
      </c>
      <c r="E25">
        <v>0</v>
      </c>
      <c r="F25" t="s">
        <v>30</v>
      </c>
    </row>
    <row r="26" spans="1:12" x14ac:dyDescent="0.25">
      <c r="A26" t="s">
        <v>31</v>
      </c>
      <c r="E26" t="s">
        <v>58</v>
      </c>
    </row>
    <row r="27" spans="1:12" x14ac:dyDescent="0.25">
      <c r="A27" t="s">
        <v>33</v>
      </c>
      <c r="B27" s="2" t="s">
        <v>59</v>
      </c>
    </row>
    <row r="29" spans="1:12" x14ac:dyDescent="0.25">
      <c r="B29" t="s">
        <v>35</v>
      </c>
    </row>
    <row r="30" spans="1:12" x14ac:dyDescent="0.25">
      <c r="A30" s="5" t="s">
        <v>36</v>
      </c>
      <c r="B30" s="5">
        <v>10</v>
      </c>
      <c r="C30" s="5">
        <v>11</v>
      </c>
      <c r="D30" s="5">
        <v>12</v>
      </c>
    </row>
    <row r="31" spans="1:12" x14ac:dyDescent="0.25">
      <c r="A31" s="5" t="s">
        <v>60</v>
      </c>
      <c r="D31">
        <v>3.9599999785423279E-2</v>
      </c>
    </row>
    <row r="32" spans="1:12" x14ac:dyDescent="0.25">
      <c r="A32" s="5" t="s">
        <v>61</v>
      </c>
      <c r="B32">
        <v>0.16869999468326569</v>
      </c>
      <c r="C32">
        <v>0.14100000262260437</v>
      </c>
      <c r="D32">
        <v>0.15520000457763672</v>
      </c>
    </row>
    <row r="34" spans="1:6" x14ac:dyDescent="0.25">
      <c r="B34">
        <f>10*(B32-$D$31)</f>
        <v>1.2909999489784241</v>
      </c>
      <c r="C34">
        <f>10*(C32-$D$31)</f>
        <v>1.0140000283718109</v>
      </c>
      <c r="D34">
        <f>10*(D32-$D$31)</f>
        <v>1.1560000479221344</v>
      </c>
    </row>
    <row r="35" spans="1:6" x14ac:dyDescent="0.25">
      <c r="B35" t="s">
        <v>55</v>
      </c>
      <c r="C35" t="s">
        <v>56</v>
      </c>
      <c r="D35">
        <v>6156</v>
      </c>
    </row>
    <row r="37" spans="1:6" x14ac:dyDescent="0.25">
      <c r="A37" t="s">
        <v>38</v>
      </c>
      <c r="B37" s="2" t="s">
        <v>62</v>
      </c>
    </row>
    <row r="42" spans="1:6" x14ac:dyDescent="0.25">
      <c r="A42" t="s">
        <v>40</v>
      </c>
    </row>
    <row r="43" spans="1:6" x14ac:dyDescent="0.25">
      <c r="A43" t="s">
        <v>23</v>
      </c>
      <c r="E43" t="s">
        <v>41</v>
      </c>
    </row>
    <row r="44" spans="1:6" x14ac:dyDescent="0.25">
      <c r="A44" t="s">
        <v>42</v>
      </c>
      <c r="E44">
        <v>400</v>
      </c>
      <c r="F44" t="s">
        <v>26</v>
      </c>
    </row>
    <row r="45" spans="1:6" x14ac:dyDescent="0.25">
      <c r="A45" t="s">
        <v>43</v>
      </c>
      <c r="E45">
        <v>455</v>
      </c>
      <c r="F45" t="s">
        <v>26</v>
      </c>
    </row>
    <row r="46" spans="1:6" x14ac:dyDescent="0.25">
      <c r="A46" t="s">
        <v>44</v>
      </c>
      <c r="E46">
        <v>9</v>
      </c>
      <c r="F46" t="s">
        <v>26</v>
      </c>
    </row>
    <row r="47" spans="1:6" x14ac:dyDescent="0.25">
      <c r="A47" t="s">
        <v>45</v>
      </c>
      <c r="E47">
        <v>20</v>
      </c>
      <c r="F47" t="s">
        <v>26</v>
      </c>
    </row>
    <row r="48" spans="1:6" x14ac:dyDescent="0.25">
      <c r="A48" t="s">
        <v>46</v>
      </c>
      <c r="E48">
        <v>50</v>
      </c>
      <c r="F48" t="s">
        <v>47</v>
      </c>
    </row>
    <row r="49" spans="1:6" x14ac:dyDescent="0.25">
      <c r="A49" t="s">
        <v>28</v>
      </c>
      <c r="E49">
        <v>10</v>
      </c>
    </row>
    <row r="50" spans="1:6" x14ac:dyDescent="0.25">
      <c r="A50" t="s">
        <v>48</v>
      </c>
      <c r="E50">
        <v>20</v>
      </c>
      <c r="F50" t="s">
        <v>49</v>
      </c>
    </row>
    <row r="51" spans="1:6" x14ac:dyDescent="0.25">
      <c r="A51" t="s">
        <v>50</v>
      </c>
      <c r="E51">
        <v>0</v>
      </c>
      <c r="F51" t="s">
        <v>49</v>
      </c>
    </row>
    <row r="52" spans="1:6" x14ac:dyDescent="0.25">
      <c r="A52" t="s">
        <v>29</v>
      </c>
      <c r="E52">
        <v>0</v>
      </c>
      <c r="F52" t="s">
        <v>30</v>
      </c>
    </row>
    <row r="53" spans="1:6" x14ac:dyDescent="0.25">
      <c r="A53" t="s">
        <v>51</v>
      </c>
      <c r="E53">
        <v>20000</v>
      </c>
      <c r="F53" t="s">
        <v>52</v>
      </c>
    </row>
    <row r="54" spans="1:6" x14ac:dyDescent="0.25">
      <c r="A54" t="s">
        <v>31</v>
      </c>
      <c r="E54" t="s">
        <v>58</v>
      </c>
    </row>
    <row r="55" spans="1:6" x14ac:dyDescent="0.25">
      <c r="A55" t="s">
        <v>33</v>
      </c>
      <c r="B55" s="2" t="s">
        <v>63</v>
      </c>
    </row>
    <row r="57" spans="1:6" x14ac:dyDescent="0.25">
      <c r="B57" t="s">
        <v>35</v>
      </c>
    </row>
    <row r="58" spans="1:6" x14ac:dyDescent="0.25">
      <c r="A58" s="5" t="s">
        <v>36</v>
      </c>
      <c r="B58" s="5">
        <v>10</v>
      </c>
      <c r="C58" s="5">
        <v>11</v>
      </c>
      <c r="D58" s="5">
        <v>12</v>
      </c>
    </row>
    <row r="59" spans="1:6" x14ac:dyDescent="0.25">
      <c r="A59" s="5" t="s">
        <v>60</v>
      </c>
      <c r="D59">
        <v>411</v>
      </c>
    </row>
    <row r="60" spans="1:6" x14ac:dyDescent="0.25">
      <c r="A60" s="5" t="s">
        <v>61</v>
      </c>
      <c r="B60">
        <v>514</v>
      </c>
      <c r="C60">
        <v>401</v>
      </c>
      <c r="D60">
        <v>404</v>
      </c>
    </row>
    <row r="65" spans="1:2" x14ac:dyDescent="0.25">
      <c r="A65" t="s">
        <v>38</v>
      </c>
      <c r="B65" s="2" t="s">
        <v>64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"/>
  <sheetViews>
    <sheetView topLeftCell="A22" workbookViewId="0">
      <selection activeCell="C34" sqref="C34:E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45032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2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22</v>
      </c>
    </row>
    <row r="21" spans="1:12" x14ac:dyDescent="0.25">
      <c r="A21" t="s">
        <v>23</v>
      </c>
      <c r="E21" t="s">
        <v>24</v>
      </c>
    </row>
    <row r="22" spans="1:12" x14ac:dyDescent="0.25">
      <c r="A22" t="s">
        <v>25</v>
      </c>
      <c r="E22">
        <v>600</v>
      </c>
      <c r="F22" t="s">
        <v>26</v>
      </c>
    </row>
    <row r="23" spans="1:12" x14ac:dyDescent="0.25">
      <c r="A23" t="s">
        <v>27</v>
      </c>
      <c r="E23">
        <v>9</v>
      </c>
      <c r="F23" t="s">
        <v>26</v>
      </c>
    </row>
    <row r="24" spans="1:12" x14ac:dyDescent="0.25">
      <c r="A24" t="s">
        <v>28</v>
      </c>
      <c r="E24">
        <v>10</v>
      </c>
    </row>
    <row r="25" spans="1:12" x14ac:dyDescent="0.25">
      <c r="A25" t="s">
        <v>29</v>
      </c>
      <c r="E25">
        <v>0</v>
      </c>
      <c r="F25" t="s">
        <v>30</v>
      </c>
    </row>
    <row r="26" spans="1:12" x14ac:dyDescent="0.25">
      <c r="A26" t="s">
        <v>31</v>
      </c>
      <c r="E26" t="s">
        <v>32</v>
      </c>
    </row>
    <row r="27" spans="1:12" x14ac:dyDescent="0.25">
      <c r="A27" t="s">
        <v>33</v>
      </c>
      <c r="B27" s="2" t="s">
        <v>34</v>
      </c>
    </row>
    <row r="29" spans="1:12" x14ac:dyDescent="0.25">
      <c r="B29" t="s">
        <v>35</v>
      </c>
    </row>
    <row r="30" spans="1:12" x14ac:dyDescent="0.25">
      <c r="A30" s="5" t="s">
        <v>36</v>
      </c>
      <c r="B30" s="5">
        <v>9</v>
      </c>
      <c r="C30" s="5">
        <v>10</v>
      </c>
      <c r="D30" s="5">
        <v>11</v>
      </c>
      <c r="E30" s="5">
        <v>12</v>
      </c>
    </row>
    <row r="31" spans="1:12" x14ac:dyDescent="0.25">
      <c r="A31" s="5" t="s">
        <v>37</v>
      </c>
      <c r="B31">
        <v>3.9599999785423279E-2</v>
      </c>
      <c r="C31">
        <v>0.16699999570846558</v>
      </c>
      <c r="D31">
        <v>0.20960000157356262</v>
      </c>
      <c r="E31">
        <v>0.1624000072479248</v>
      </c>
    </row>
    <row r="33" spans="1:9" x14ac:dyDescent="0.25">
      <c r="C33">
        <f>10*(C31-$B$31)</f>
        <v>1.273999959230423</v>
      </c>
      <c r="D33">
        <f t="shared" ref="D33:E33" si="0">10*(D31-$B$31)</f>
        <v>1.7000000178813934</v>
      </c>
      <c r="E33">
        <f t="shared" si="0"/>
        <v>1.2280000746250153</v>
      </c>
      <c r="G33">
        <f>ROUND(1000/C33, 0)</f>
        <v>785</v>
      </c>
      <c r="H33">
        <f t="shared" ref="H33:I33" si="1">ROUND(1000/D33, 0)</f>
        <v>588</v>
      </c>
      <c r="I33">
        <f t="shared" si="1"/>
        <v>814</v>
      </c>
    </row>
    <row r="34" spans="1:9" x14ac:dyDescent="0.25">
      <c r="C34" t="s">
        <v>55</v>
      </c>
      <c r="D34" t="s">
        <v>56</v>
      </c>
      <c r="E34">
        <v>6156</v>
      </c>
      <c r="G34">
        <f>1000-G33</f>
        <v>215</v>
      </c>
      <c r="H34">
        <f t="shared" ref="H34:I34" si="2">1000-H33</f>
        <v>412</v>
      </c>
      <c r="I34">
        <f t="shared" si="2"/>
        <v>186</v>
      </c>
    </row>
    <row r="36" spans="1:9" x14ac:dyDescent="0.25">
      <c r="A36" t="s">
        <v>38</v>
      </c>
      <c r="B36" s="2" t="s">
        <v>39</v>
      </c>
    </row>
    <row r="41" spans="1:9" x14ac:dyDescent="0.25">
      <c r="A41" t="s">
        <v>40</v>
      </c>
    </row>
    <row r="42" spans="1:9" x14ac:dyDescent="0.25">
      <c r="A42" t="s">
        <v>23</v>
      </c>
      <c r="E42" t="s">
        <v>41</v>
      </c>
    </row>
    <row r="43" spans="1:9" x14ac:dyDescent="0.25">
      <c r="A43" t="s">
        <v>42</v>
      </c>
      <c r="E43">
        <v>400</v>
      </c>
      <c r="F43" t="s">
        <v>26</v>
      </c>
    </row>
    <row r="44" spans="1:9" x14ac:dyDescent="0.25">
      <c r="A44" t="s">
        <v>43</v>
      </c>
      <c r="E44">
        <v>455</v>
      </c>
      <c r="F44" t="s">
        <v>26</v>
      </c>
    </row>
    <row r="45" spans="1:9" x14ac:dyDescent="0.25">
      <c r="A45" t="s">
        <v>44</v>
      </c>
      <c r="E45">
        <v>9</v>
      </c>
      <c r="F45" t="s">
        <v>26</v>
      </c>
    </row>
    <row r="46" spans="1:9" x14ac:dyDescent="0.25">
      <c r="A46" t="s">
        <v>45</v>
      </c>
      <c r="E46">
        <v>20</v>
      </c>
      <c r="F46" t="s">
        <v>26</v>
      </c>
    </row>
    <row r="47" spans="1:9" x14ac:dyDescent="0.25">
      <c r="A47" t="s">
        <v>46</v>
      </c>
      <c r="E47">
        <v>50</v>
      </c>
      <c r="F47" t="s">
        <v>47</v>
      </c>
    </row>
    <row r="48" spans="1:9" x14ac:dyDescent="0.25">
      <c r="A48" t="s">
        <v>28</v>
      </c>
      <c r="E48">
        <v>10</v>
      </c>
    </row>
    <row r="49" spans="1:6" x14ac:dyDescent="0.25">
      <c r="A49" t="s">
        <v>48</v>
      </c>
      <c r="E49">
        <v>20</v>
      </c>
      <c r="F49" t="s">
        <v>49</v>
      </c>
    </row>
    <row r="50" spans="1:6" x14ac:dyDescent="0.25">
      <c r="A50" t="s">
        <v>50</v>
      </c>
      <c r="E50">
        <v>0</v>
      </c>
      <c r="F50" t="s">
        <v>49</v>
      </c>
    </row>
    <row r="51" spans="1:6" x14ac:dyDescent="0.25">
      <c r="A51" t="s">
        <v>29</v>
      </c>
      <c r="E51">
        <v>0</v>
      </c>
      <c r="F51" t="s">
        <v>30</v>
      </c>
    </row>
    <row r="52" spans="1:6" x14ac:dyDescent="0.25">
      <c r="A52" t="s">
        <v>51</v>
      </c>
      <c r="E52">
        <v>20000</v>
      </c>
      <c r="F52" t="s">
        <v>52</v>
      </c>
    </row>
    <row r="53" spans="1:6" x14ac:dyDescent="0.25">
      <c r="A53" t="s">
        <v>31</v>
      </c>
      <c r="E53" t="s">
        <v>32</v>
      </c>
    </row>
    <row r="54" spans="1:6" x14ac:dyDescent="0.25">
      <c r="A54" t="s">
        <v>33</v>
      </c>
      <c r="B54" s="2" t="s">
        <v>53</v>
      </c>
    </row>
    <row r="56" spans="1:6" x14ac:dyDescent="0.25">
      <c r="B56" t="s">
        <v>35</v>
      </c>
    </row>
    <row r="57" spans="1:6" x14ac:dyDescent="0.25">
      <c r="A57" s="5" t="s">
        <v>36</v>
      </c>
      <c r="B57" s="5">
        <v>9</v>
      </c>
      <c r="C57" s="5">
        <v>10</v>
      </c>
      <c r="D57" s="5">
        <v>11</v>
      </c>
      <c r="E57" s="5">
        <v>12</v>
      </c>
    </row>
    <row r="58" spans="1:6" x14ac:dyDescent="0.25">
      <c r="A58" s="5" t="s">
        <v>37</v>
      </c>
      <c r="B58">
        <v>418</v>
      </c>
      <c r="C58">
        <v>531</v>
      </c>
      <c r="D58">
        <v>398</v>
      </c>
      <c r="E58">
        <v>407</v>
      </c>
    </row>
    <row r="63" spans="1:6" x14ac:dyDescent="0.25">
      <c r="A63" t="s">
        <v>38</v>
      </c>
      <c r="B63" s="2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24h</vt:lpstr>
      <vt:lpstr>Recorrected</vt:lpstr>
      <vt:lpstr>Corrected</vt:lpstr>
      <vt:lpstr>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2023-04-16T22:33:02Z</dcterms:created>
  <dcterms:modified xsi:type="dcterms:W3CDTF">2023-04-17T23:48:07Z</dcterms:modified>
</cp:coreProperties>
</file>