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2 Population Composition\3-11-2022 All Strains SUL Repeats\3-11-2022 1\"/>
    </mc:Choice>
  </mc:AlternateContent>
  <xr:revisionPtr revIDLastSave="0" documentId="13_ncr:1_{F5776765-192E-4973-BBF6-8EFC01AA1E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4" sheetId="3" r:id="rId1"/>
    <sheet name="0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7" i="2" l="1"/>
  <c r="L87" i="2"/>
  <c r="L89" i="2" s="1"/>
  <c r="K87" i="2"/>
  <c r="K89" i="2" s="1"/>
  <c r="J87" i="2"/>
  <c r="J89" i="2" s="1"/>
  <c r="I87" i="2"/>
  <c r="M89" i="2" s="1"/>
  <c r="M60" i="2"/>
  <c r="L60" i="2"/>
  <c r="K60" i="2"/>
  <c r="J60" i="2"/>
  <c r="I60" i="2"/>
  <c r="M62" i="2" s="1"/>
  <c r="P91" i="3"/>
  <c r="Q91" i="3"/>
  <c r="R91" i="3"/>
  <c r="S91" i="3"/>
  <c r="T91" i="3"/>
  <c r="U91" i="3"/>
  <c r="V91" i="3"/>
  <c r="W91" i="3"/>
  <c r="X91" i="3"/>
  <c r="Y91" i="3"/>
  <c r="Z91" i="3"/>
  <c r="P92" i="3"/>
  <c r="Q92" i="3"/>
  <c r="R92" i="3"/>
  <c r="S92" i="3"/>
  <c r="T92" i="3"/>
  <c r="U92" i="3"/>
  <c r="V92" i="3"/>
  <c r="W92" i="3"/>
  <c r="X92" i="3"/>
  <c r="Y92" i="3"/>
  <c r="Z92" i="3"/>
  <c r="P93" i="3"/>
  <c r="Q93" i="3"/>
  <c r="R93" i="3"/>
  <c r="S93" i="3"/>
  <c r="T93" i="3"/>
  <c r="U93" i="3"/>
  <c r="V93" i="3"/>
  <c r="W93" i="3"/>
  <c r="X93" i="3"/>
  <c r="Y93" i="3"/>
  <c r="Z93" i="3"/>
  <c r="P94" i="3"/>
  <c r="Q94" i="3"/>
  <c r="R94" i="3"/>
  <c r="S94" i="3"/>
  <c r="T94" i="3"/>
  <c r="U94" i="3"/>
  <c r="V94" i="3"/>
  <c r="W94" i="3"/>
  <c r="X94" i="3"/>
  <c r="Y94" i="3"/>
  <c r="Z94" i="3"/>
  <c r="O92" i="3"/>
  <c r="O93" i="3"/>
  <c r="O94" i="3"/>
  <c r="O91" i="3"/>
  <c r="P61" i="3"/>
  <c r="Q61" i="3"/>
  <c r="R61" i="3"/>
  <c r="S61" i="3"/>
  <c r="T61" i="3"/>
  <c r="U61" i="3"/>
  <c r="V61" i="3"/>
  <c r="W61" i="3"/>
  <c r="X61" i="3"/>
  <c r="Y61" i="3"/>
  <c r="Z61" i="3"/>
  <c r="P62" i="3"/>
  <c r="Q62" i="3"/>
  <c r="R62" i="3"/>
  <c r="S62" i="3"/>
  <c r="T62" i="3"/>
  <c r="U62" i="3"/>
  <c r="V62" i="3"/>
  <c r="W62" i="3"/>
  <c r="X62" i="3"/>
  <c r="Y62" i="3"/>
  <c r="Z62" i="3"/>
  <c r="P63" i="3"/>
  <c r="Q63" i="3"/>
  <c r="R63" i="3"/>
  <c r="S63" i="3"/>
  <c r="T63" i="3"/>
  <c r="U63" i="3"/>
  <c r="V63" i="3"/>
  <c r="W63" i="3"/>
  <c r="X63" i="3"/>
  <c r="Y63" i="3"/>
  <c r="Z63" i="3"/>
  <c r="P64" i="3"/>
  <c r="Q64" i="3"/>
  <c r="R64" i="3"/>
  <c r="S64" i="3"/>
  <c r="T64" i="3"/>
  <c r="U64" i="3"/>
  <c r="V64" i="3"/>
  <c r="W64" i="3"/>
  <c r="X64" i="3"/>
  <c r="Y64" i="3"/>
  <c r="Z64" i="3"/>
  <c r="O62" i="3"/>
  <c r="O63" i="3"/>
  <c r="O64" i="3"/>
  <c r="O61" i="3"/>
  <c r="O32" i="3"/>
  <c r="P32" i="3"/>
  <c r="Q32" i="3"/>
  <c r="R32" i="3"/>
  <c r="S32" i="3"/>
  <c r="T32" i="3"/>
  <c r="U32" i="3"/>
  <c r="V32" i="3"/>
  <c r="W32" i="3"/>
  <c r="X32" i="3"/>
  <c r="Y32" i="3"/>
  <c r="Z32" i="3"/>
  <c r="O33" i="3"/>
  <c r="P33" i="3"/>
  <c r="Q33" i="3"/>
  <c r="R33" i="3"/>
  <c r="S33" i="3"/>
  <c r="T33" i="3"/>
  <c r="U33" i="3"/>
  <c r="V33" i="3"/>
  <c r="W33" i="3"/>
  <c r="X33" i="3"/>
  <c r="Y33" i="3"/>
  <c r="Z33" i="3"/>
  <c r="O34" i="3"/>
  <c r="P34" i="3"/>
  <c r="Q34" i="3"/>
  <c r="R34" i="3"/>
  <c r="S34" i="3"/>
  <c r="T34" i="3"/>
  <c r="U34" i="3"/>
  <c r="V34" i="3"/>
  <c r="W34" i="3"/>
  <c r="X34" i="3"/>
  <c r="Y34" i="3"/>
  <c r="Z34" i="3"/>
  <c r="P31" i="3"/>
  <c r="Q31" i="3"/>
  <c r="R31" i="3"/>
  <c r="S31" i="3"/>
  <c r="T31" i="3"/>
  <c r="U31" i="3"/>
  <c r="V31" i="3"/>
  <c r="W31" i="3"/>
  <c r="X31" i="3"/>
  <c r="Y31" i="3"/>
  <c r="Z31" i="3"/>
  <c r="O31" i="3"/>
  <c r="J62" i="2" l="1"/>
  <c r="K62" i="2"/>
  <c r="L62" i="2"/>
  <c r="G87" i="2"/>
  <c r="F87" i="2"/>
  <c r="E87" i="2"/>
  <c r="D87" i="2"/>
  <c r="C87" i="2"/>
  <c r="G60" i="2"/>
  <c r="F60" i="2"/>
  <c r="E60" i="2"/>
  <c r="D60" i="2"/>
  <c r="C60" i="2"/>
  <c r="K33" i="2"/>
  <c r="K34" i="2" s="1"/>
  <c r="G33" i="2"/>
  <c r="M33" i="2" s="1"/>
  <c r="M34" i="2" s="1"/>
  <c r="F33" i="2"/>
  <c r="L33" i="2" s="1"/>
  <c r="L34" i="2" s="1"/>
  <c r="E33" i="2"/>
  <c r="D33" i="2"/>
  <c r="J33" i="2" s="1"/>
  <c r="J34" i="2" s="1"/>
  <c r="C33" i="2"/>
  <c r="I33" i="2" s="1"/>
  <c r="I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<sst xmlns="http://schemas.openxmlformats.org/spreadsheetml/2006/main" count="215" uniqueCount="70">
  <si>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</si>
  <si>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</si>
  <si>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</si>
  <si>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</si>
  <si>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</si>
  <si>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</si>
  <si>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</si>
  <si>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</si>
  <si>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</si>
  <si>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10:08:07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</si>
  <si>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</si>
  <si>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</si>
  <si>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</si>
  <si>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</si>
  <si>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</si>
  <si>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</si>
  <si>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</si>
  <si>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</si>
  <si>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</si>
  <si>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</si>
  <si>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</si>
  <si>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</si>
  <si>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</si>
  <si>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</si>
  <si>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</si>
  <si>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</si>
  <si>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</si>
  <si>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</si>
  <si>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</si>
  <si>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</si>
  <si>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</si>
  <si>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</si>
  <si>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B7-B12</t>
  </si>
  <si>
    <t>Start Time:</t>
  </si>
  <si>
    <t>3/11/2022 10:08:17 AM</t>
  </si>
  <si>
    <t>Temperature: 24.8 °C</t>
  </si>
  <si>
    <t>&lt;&gt;</t>
  </si>
  <si>
    <t>B</t>
  </si>
  <si>
    <t>End Time:</t>
  </si>
  <si>
    <t>3/11/2022 10:08:24 AM</t>
  </si>
  <si>
    <t>Label: gfp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</si>
  <si>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</si>
  <si>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</si>
  <si>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</si>
  <si>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</si>
  <si>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</si>
  <si>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</si>
  <si>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</si>
  <si>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</si>
  <si>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</si>
  <si>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</si>
  <si>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</si>
  <si>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</si>
  <si>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3/11/2022 10:08:28 AM</t>
  </si>
  <si>
    <t>3/11/2022 10:08:37 AM</t>
  </si>
  <si>
    <t>Label: bfp</t>
  </si>
  <si>
    <t>3/11/2022 10:08:44 AM</t>
  </si>
  <si>
    <t>3/11/2022 10:08:53 AM</t>
  </si>
  <si>
    <t>11:20:22 AM</t>
  </si>
  <si>
    <t>A1-D12</t>
  </si>
  <si>
    <t>3/12/2022 11:20:32 AM</t>
  </si>
  <si>
    <t>Temperature: 24.6 °C</t>
  </si>
  <si>
    <t>A</t>
  </si>
  <si>
    <t>C</t>
  </si>
  <si>
    <t>D</t>
  </si>
  <si>
    <t>3/12/2022 11:20:55 AM</t>
  </si>
  <si>
    <t>3/12/2022 11:20:59 AM</t>
  </si>
  <si>
    <t>3/12/2022 11:21:22 AM</t>
  </si>
  <si>
    <t>3/12/2022 11:21:30 AM</t>
  </si>
  <si>
    <t>3/12/2022 11:21:53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</si>
</sst>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"/>
  <sheetViews>
    <sheetView tabSelected="1" zoomScale="25" zoomScaleNormal="25" workbookViewId="0">
      <selection activeCell="AY42" sqref="AY42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44632</v>
      </c>
    </row>
    <row r="6" spans="1:12" x14ac:dyDescent="0.3">
      <c r="A6" t="s">
        <v>8</v>
      </c>
      <c r="B6" s="2" t="s">
        <v>58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39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39" x14ac:dyDescent="0.3">
      <c r="A20" t="s">
        <v>22</v>
      </c>
    </row>
    <row r="21" spans="1:39" x14ac:dyDescent="0.3">
      <c r="A21" t="s">
        <v>23</v>
      </c>
      <c r="E21" t="s">
        <v>24</v>
      </c>
    </row>
    <row r="22" spans="1:39" x14ac:dyDescent="0.3">
      <c r="A22" t="s">
        <v>25</v>
      </c>
      <c r="E22">
        <v>600</v>
      </c>
      <c r="F22" t="s">
        <v>26</v>
      </c>
    </row>
    <row r="23" spans="1:39" x14ac:dyDescent="0.3">
      <c r="A23" t="s">
        <v>27</v>
      </c>
      <c r="E23">
        <v>9</v>
      </c>
      <c r="F23" t="s">
        <v>26</v>
      </c>
    </row>
    <row r="24" spans="1:39" x14ac:dyDescent="0.3">
      <c r="A24" t="s">
        <v>28</v>
      </c>
      <c r="E24">
        <v>10</v>
      </c>
    </row>
    <row r="25" spans="1:39" x14ac:dyDescent="0.3">
      <c r="A25" t="s">
        <v>29</v>
      </c>
      <c r="E25">
        <v>0</v>
      </c>
      <c r="F25" t="s">
        <v>30</v>
      </c>
    </row>
    <row r="26" spans="1:39" x14ac:dyDescent="0.3">
      <c r="A26" t="s">
        <v>31</v>
      </c>
      <c r="E26" t="s">
        <v>59</v>
      </c>
    </row>
    <row r="27" spans="1:39" x14ac:dyDescent="0.3">
      <c r="A27" t="s">
        <v>33</v>
      </c>
      <c r="B27" s="2" t="s">
        <v>60</v>
      </c>
    </row>
    <row r="29" spans="1:39" x14ac:dyDescent="0.3">
      <c r="B29" t="s">
        <v>61</v>
      </c>
    </row>
    <row r="30" spans="1:39" x14ac:dyDescent="0.3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39" x14ac:dyDescent="0.3">
      <c r="A31" s="5" t="s">
        <v>62</v>
      </c>
      <c r="B31">
        <v>8.1200003623962402E-2</v>
      </c>
      <c r="C31">
        <v>8.6400002241134644E-2</v>
      </c>
      <c r="D31">
        <v>8.6099997162818909E-2</v>
      </c>
      <c r="E31">
        <v>0.1054999977350235</v>
      </c>
      <c r="F31">
        <v>8.1600002944469452E-2</v>
      </c>
      <c r="G31">
        <v>9.6000000834465027E-2</v>
      </c>
      <c r="H31">
        <v>9.2600002884864807E-2</v>
      </c>
      <c r="I31">
        <v>9.2100001871585846E-2</v>
      </c>
      <c r="J31">
        <v>9.6699997782707214E-2</v>
      </c>
      <c r="K31">
        <v>8.8399998843669891E-2</v>
      </c>
      <c r="L31">
        <v>8.2800000905990601E-2</v>
      </c>
      <c r="M31">
        <v>7.5999997556209564E-2</v>
      </c>
      <c r="O31">
        <f>10*(B31-$B$35)</f>
        <v>0.34300003200769424</v>
      </c>
      <c r="P31">
        <f t="shared" ref="P31:Z31" si="0">10*(C31-$B$35)</f>
        <v>0.39500001817941666</v>
      </c>
      <c r="Q31">
        <f t="shared" si="0"/>
        <v>0.39199996739625931</v>
      </c>
      <c r="R31">
        <f t="shared" si="0"/>
        <v>0.58599997311830521</v>
      </c>
      <c r="S31">
        <f t="shared" si="0"/>
        <v>0.34700002521276474</v>
      </c>
      <c r="T31">
        <f t="shared" si="0"/>
        <v>0.49100000411272049</v>
      </c>
      <c r="U31">
        <f t="shared" si="0"/>
        <v>0.45700002461671829</v>
      </c>
      <c r="V31">
        <f t="shared" si="0"/>
        <v>0.45200001448392868</v>
      </c>
      <c r="W31">
        <f t="shared" si="0"/>
        <v>0.49799997359514236</v>
      </c>
      <c r="X31">
        <f t="shared" si="0"/>
        <v>0.41499998420476913</v>
      </c>
      <c r="Y31">
        <f t="shared" si="0"/>
        <v>0.35900000482797623</v>
      </c>
      <c r="Z31">
        <f t="shared" si="0"/>
        <v>0.29099997133016586</v>
      </c>
      <c r="AB31">
        <v>0.34300003200769424</v>
      </c>
      <c r="AC31">
        <v>0.39500001817941666</v>
      </c>
      <c r="AD31">
        <v>0.39199996739625931</v>
      </c>
      <c r="AE31">
        <v>0.58599997311830521</v>
      </c>
      <c r="AF31">
        <v>0.34700002521276474</v>
      </c>
      <c r="AG31">
        <v>0.49100000411272049</v>
      </c>
      <c r="AH31">
        <v>0.45700002461671829</v>
      </c>
      <c r="AI31">
        <v>0.45200001448392868</v>
      </c>
      <c r="AJ31">
        <v>0.49799997359514236</v>
      </c>
      <c r="AK31">
        <v>0.41499998420476913</v>
      </c>
      <c r="AL31">
        <v>0.35900000482797623</v>
      </c>
      <c r="AM31">
        <v>0.29099997133016586</v>
      </c>
    </row>
    <row r="32" spans="1:39" x14ac:dyDescent="0.3">
      <c r="A32" s="5" t="s">
        <v>37</v>
      </c>
      <c r="B32">
        <v>9.4099998474121094E-2</v>
      </c>
      <c r="C32">
        <v>9.0199999511241913E-2</v>
      </c>
      <c r="D32">
        <v>9.6900001168251038E-2</v>
      </c>
      <c r="E32">
        <v>0.10010000318288803</v>
      </c>
      <c r="F32">
        <v>0.10779999941587448</v>
      </c>
      <c r="G32">
        <v>8.3400003612041473E-2</v>
      </c>
      <c r="H32">
        <v>7.9099997878074646E-2</v>
      </c>
      <c r="I32">
        <v>7.4799999594688416E-2</v>
      </c>
      <c r="J32">
        <v>9.7800001502037048E-2</v>
      </c>
      <c r="K32">
        <v>6.6100001335144043E-2</v>
      </c>
      <c r="L32">
        <v>6.7000001668930054E-2</v>
      </c>
      <c r="M32">
        <v>7.5599998235702515E-2</v>
      </c>
      <c r="O32">
        <f t="shared" ref="O32:O34" si="1">10*(B32-$B$35)</f>
        <v>0.47199998050928116</v>
      </c>
      <c r="P32">
        <f t="shared" ref="P32:P34" si="2">10*(C32-$B$35)</f>
        <v>0.43299999088048935</v>
      </c>
      <c r="Q32">
        <f t="shared" ref="Q32:Q34" si="3">10*(D32-$B$35)</f>
        <v>0.5000000074505806</v>
      </c>
      <c r="R32">
        <f t="shared" ref="R32:R34" si="4">10*(E32-$B$35)</f>
        <v>0.53200002759695053</v>
      </c>
      <c r="S32">
        <f t="shared" ref="S32:S34" si="5">10*(F32-$B$35)</f>
        <v>0.60899998992681503</v>
      </c>
      <c r="T32">
        <f t="shared" ref="T32:T34" si="6">10*(G32-$B$35)</f>
        <v>0.36500003188848495</v>
      </c>
      <c r="U32">
        <f t="shared" ref="U32:U34" si="7">10*(H32-$B$35)</f>
        <v>0.32199997454881668</v>
      </c>
      <c r="V32">
        <f t="shared" ref="V32:V34" si="8">10*(I32-$B$35)</f>
        <v>0.27899999171495438</v>
      </c>
      <c r="W32">
        <f t="shared" ref="W32:W34" si="9">10*(J32-$B$35)</f>
        <v>0.5090000107884407</v>
      </c>
      <c r="X32">
        <f t="shared" ref="X32:X34" si="10">10*(K32-$B$35)</f>
        <v>0.19200000911951065</v>
      </c>
      <c r="Y32">
        <f t="shared" ref="Y32:Y34" si="11">10*(L32-$B$35)</f>
        <v>0.20100001245737076</v>
      </c>
      <c r="Z32">
        <f t="shared" ref="Z32:Z34" si="12">10*(M32-$B$35)</f>
        <v>0.28699997812509537</v>
      </c>
      <c r="AB32">
        <v>0.47199998050928116</v>
      </c>
      <c r="AC32">
        <v>0.43299999088048935</v>
      </c>
      <c r="AD32">
        <v>0.5000000074505806</v>
      </c>
      <c r="AE32">
        <v>0.53200002759695053</v>
      </c>
      <c r="AF32">
        <v>0.60899998992681503</v>
      </c>
      <c r="AG32">
        <v>0.36500003188848495</v>
      </c>
      <c r="AH32">
        <v>0.32199997454881668</v>
      </c>
      <c r="AI32">
        <v>0.27899999171495438</v>
      </c>
      <c r="AJ32">
        <v>0.5090000107884407</v>
      </c>
      <c r="AK32">
        <v>0.19200000911951065</v>
      </c>
      <c r="AL32">
        <v>0.20100001245737076</v>
      </c>
      <c r="AM32">
        <v>0.28699997812509537</v>
      </c>
    </row>
    <row r="33" spans="1:39" x14ac:dyDescent="0.3">
      <c r="A33" s="5" t="s">
        <v>63</v>
      </c>
      <c r="B33">
        <v>0.13549999892711639</v>
      </c>
      <c r="C33">
        <v>0.12720000743865967</v>
      </c>
      <c r="D33">
        <v>0.13950000703334808</v>
      </c>
      <c r="E33">
        <v>0.13359999656677246</v>
      </c>
      <c r="F33">
        <v>0.12980000674724579</v>
      </c>
      <c r="G33">
        <v>0.12330000102519989</v>
      </c>
      <c r="H33">
        <v>0.12160000205039978</v>
      </c>
      <c r="I33">
        <v>0.13740000128746033</v>
      </c>
      <c r="J33">
        <v>0.16130000352859497</v>
      </c>
      <c r="K33">
        <v>6.6500000655651093E-2</v>
      </c>
      <c r="L33">
        <v>7.1299999952316284E-2</v>
      </c>
      <c r="M33">
        <v>7.680000364780426E-2</v>
      </c>
      <c r="O33">
        <f t="shared" si="1"/>
        <v>0.88599998503923416</v>
      </c>
      <c r="P33">
        <f t="shared" si="2"/>
        <v>0.8030000701546669</v>
      </c>
      <c r="Q33">
        <f t="shared" si="3"/>
        <v>0.92600006610155106</v>
      </c>
      <c r="R33">
        <f t="shared" si="4"/>
        <v>0.86699996143579483</v>
      </c>
      <c r="S33">
        <f t="shared" si="5"/>
        <v>0.82900006324052811</v>
      </c>
      <c r="T33">
        <f t="shared" si="6"/>
        <v>0.76400000602006912</v>
      </c>
      <c r="U33">
        <f t="shared" si="7"/>
        <v>0.74700001627206802</v>
      </c>
      <c r="V33">
        <f t="shared" si="8"/>
        <v>0.90500000864267349</v>
      </c>
      <c r="W33">
        <f t="shared" si="9"/>
        <v>1.1440000310540199</v>
      </c>
      <c r="X33">
        <f t="shared" si="10"/>
        <v>0.19600000232458115</v>
      </c>
      <c r="Y33">
        <f t="shared" si="11"/>
        <v>0.24399999529123306</v>
      </c>
      <c r="Z33">
        <f t="shared" si="12"/>
        <v>0.29900003224611282</v>
      </c>
      <c r="AB33">
        <v>0.88599998503923416</v>
      </c>
      <c r="AC33">
        <v>0.8030000701546669</v>
      </c>
      <c r="AD33">
        <v>0.92600006610155106</v>
      </c>
      <c r="AE33">
        <v>0.86699996143579483</v>
      </c>
      <c r="AF33">
        <v>0.82900006324052811</v>
      </c>
      <c r="AG33">
        <v>0.76400000602006912</v>
      </c>
      <c r="AH33">
        <v>0.74700001627206802</v>
      </c>
      <c r="AI33">
        <v>0.90500000864267349</v>
      </c>
      <c r="AJ33">
        <v>1.1440000310540199</v>
      </c>
      <c r="AK33">
        <v>0.19600000232458115</v>
      </c>
      <c r="AL33">
        <v>0.24399999529123306</v>
      </c>
      <c r="AM33">
        <v>0.29900003224611282</v>
      </c>
    </row>
    <row r="34" spans="1:39" x14ac:dyDescent="0.3">
      <c r="A34" s="5" t="s">
        <v>64</v>
      </c>
      <c r="B34">
        <v>0.1096000000834465</v>
      </c>
      <c r="C34">
        <v>0.11509999632835388</v>
      </c>
      <c r="D34">
        <v>0.11020000278949738</v>
      </c>
      <c r="E34">
        <v>0.10209999978542328</v>
      </c>
      <c r="F34">
        <v>0.11320000141859055</v>
      </c>
      <c r="G34">
        <v>0.10700000077486038</v>
      </c>
      <c r="H34">
        <v>0.11699999868869781</v>
      </c>
      <c r="I34">
        <v>8.7399996817111969E-2</v>
      </c>
      <c r="J34">
        <v>8.7399996817111969E-2</v>
      </c>
      <c r="K34">
        <v>8.6999997496604919E-2</v>
      </c>
      <c r="L34">
        <v>8.6099997162818909E-2</v>
      </c>
      <c r="M34">
        <v>5.7799998670816422E-2</v>
      </c>
      <c r="O34">
        <f t="shared" si="1"/>
        <v>0.62699999660253525</v>
      </c>
      <c r="P34">
        <f t="shared" si="2"/>
        <v>0.68199995905160904</v>
      </c>
      <c r="Q34">
        <f t="shared" si="3"/>
        <v>0.63300002366304398</v>
      </c>
      <c r="R34">
        <f t="shared" si="4"/>
        <v>0.55199999362230301</v>
      </c>
      <c r="S34">
        <f t="shared" si="5"/>
        <v>0.66300000995397568</v>
      </c>
      <c r="T34">
        <f t="shared" si="6"/>
        <v>0.60100000351667404</v>
      </c>
      <c r="U34">
        <f t="shared" si="7"/>
        <v>0.70099998265504837</v>
      </c>
      <c r="V34">
        <f t="shared" si="8"/>
        <v>0.40499996393918991</v>
      </c>
      <c r="W34">
        <f t="shared" si="9"/>
        <v>0.40499996393918991</v>
      </c>
      <c r="X34">
        <f t="shared" si="10"/>
        <v>0.40099997073411942</v>
      </c>
      <c r="Y34">
        <f t="shared" si="11"/>
        <v>0.39199996739625931</v>
      </c>
      <c r="Z34">
        <f t="shared" si="12"/>
        <v>0.10899998247623444</v>
      </c>
      <c r="AB34">
        <v>0.62699999660253525</v>
      </c>
      <c r="AC34">
        <v>0.68199995905160904</v>
      </c>
      <c r="AD34">
        <v>0.63300002366304398</v>
      </c>
      <c r="AE34">
        <v>0.55199999362230301</v>
      </c>
      <c r="AF34">
        <v>0.66300000995397568</v>
      </c>
      <c r="AG34">
        <v>0.60100000351667404</v>
      </c>
      <c r="AH34">
        <v>0.70099998265504837</v>
      </c>
      <c r="AI34">
        <v>0.40499996393918991</v>
      </c>
      <c r="AJ34">
        <v>0.40499996393918991</v>
      </c>
      <c r="AK34">
        <v>0.40099997073411942</v>
      </c>
      <c r="AL34">
        <v>0.39199996739625931</v>
      </c>
      <c r="AM34">
        <v>0.10899998247623444</v>
      </c>
    </row>
    <row r="35" spans="1:39" x14ac:dyDescent="0.3">
      <c r="B35">
        <v>4.6900000423192978E-2</v>
      </c>
    </row>
    <row r="39" spans="1:39" x14ac:dyDescent="0.3">
      <c r="A39" t="s">
        <v>38</v>
      </c>
      <c r="B39" s="2" t="s">
        <v>65</v>
      </c>
    </row>
    <row r="44" spans="1:39" x14ac:dyDescent="0.3">
      <c r="A44" t="s">
        <v>40</v>
      </c>
    </row>
    <row r="45" spans="1:39" x14ac:dyDescent="0.3">
      <c r="A45" t="s">
        <v>23</v>
      </c>
      <c r="E45" t="s">
        <v>41</v>
      </c>
    </row>
    <row r="46" spans="1:39" x14ac:dyDescent="0.3">
      <c r="A46" t="s">
        <v>42</v>
      </c>
      <c r="E46">
        <v>480</v>
      </c>
      <c r="F46" t="s">
        <v>26</v>
      </c>
    </row>
    <row r="47" spans="1:39" x14ac:dyDescent="0.3">
      <c r="A47" t="s">
        <v>43</v>
      </c>
      <c r="E47">
        <v>520</v>
      </c>
      <c r="F47" t="s">
        <v>26</v>
      </c>
    </row>
    <row r="48" spans="1:39" x14ac:dyDescent="0.3">
      <c r="A48" t="s">
        <v>44</v>
      </c>
      <c r="E48">
        <v>9</v>
      </c>
      <c r="F48" t="s">
        <v>26</v>
      </c>
    </row>
    <row r="49" spans="1:39" x14ac:dyDescent="0.3">
      <c r="A49" t="s">
        <v>45</v>
      </c>
      <c r="E49">
        <v>20</v>
      </c>
      <c r="F49" t="s">
        <v>26</v>
      </c>
    </row>
    <row r="50" spans="1:39" x14ac:dyDescent="0.3">
      <c r="A50" t="s">
        <v>46</v>
      </c>
      <c r="E50">
        <v>50</v>
      </c>
      <c r="F50" t="s">
        <v>47</v>
      </c>
    </row>
    <row r="51" spans="1:39" x14ac:dyDescent="0.3">
      <c r="A51" t="s">
        <v>28</v>
      </c>
      <c r="E51">
        <v>10</v>
      </c>
    </row>
    <row r="52" spans="1:39" x14ac:dyDescent="0.3">
      <c r="A52" t="s">
        <v>48</v>
      </c>
      <c r="E52">
        <v>20</v>
      </c>
      <c r="F52" t="s">
        <v>49</v>
      </c>
    </row>
    <row r="53" spans="1:39" x14ac:dyDescent="0.3">
      <c r="A53" t="s">
        <v>50</v>
      </c>
      <c r="E53">
        <v>0</v>
      </c>
      <c r="F53" t="s">
        <v>49</v>
      </c>
    </row>
    <row r="54" spans="1:39" x14ac:dyDescent="0.3">
      <c r="A54" t="s">
        <v>29</v>
      </c>
      <c r="E54">
        <v>0</v>
      </c>
      <c r="F54" t="s">
        <v>30</v>
      </c>
    </row>
    <row r="55" spans="1:39" x14ac:dyDescent="0.3">
      <c r="A55" t="s">
        <v>51</v>
      </c>
      <c r="E55">
        <v>20000</v>
      </c>
      <c r="F55" t="s">
        <v>52</v>
      </c>
    </row>
    <row r="56" spans="1:39" x14ac:dyDescent="0.3">
      <c r="A56" t="s">
        <v>31</v>
      </c>
      <c r="E56" t="s">
        <v>59</v>
      </c>
    </row>
    <row r="57" spans="1:39" x14ac:dyDescent="0.3">
      <c r="A57" t="s">
        <v>33</v>
      </c>
      <c r="B57" s="2" t="s">
        <v>66</v>
      </c>
    </row>
    <row r="59" spans="1:39" x14ac:dyDescent="0.3">
      <c r="B59" t="s">
        <v>61</v>
      </c>
    </row>
    <row r="60" spans="1:39" x14ac:dyDescent="0.3">
      <c r="A60" s="5" t="s">
        <v>36</v>
      </c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</row>
    <row r="61" spans="1:39" x14ac:dyDescent="0.3">
      <c r="A61" s="5" t="s">
        <v>62</v>
      </c>
      <c r="B61">
        <v>98</v>
      </c>
      <c r="C61">
        <v>117</v>
      </c>
      <c r="D61">
        <v>79</v>
      </c>
      <c r="E61">
        <v>151</v>
      </c>
      <c r="F61">
        <v>65</v>
      </c>
      <c r="G61">
        <v>110</v>
      </c>
      <c r="H61">
        <v>161</v>
      </c>
      <c r="I61">
        <v>83</v>
      </c>
      <c r="J61">
        <v>171</v>
      </c>
      <c r="K61">
        <v>98</v>
      </c>
      <c r="L61">
        <v>271</v>
      </c>
      <c r="M61">
        <v>210</v>
      </c>
      <c r="O61">
        <f>10*(B61-$B$65)</f>
        <v>560</v>
      </c>
      <c r="P61">
        <f t="shared" ref="P61:Z64" si="13">10*(C61-$B$65)</f>
        <v>750</v>
      </c>
      <c r="Q61">
        <f t="shared" si="13"/>
        <v>370</v>
      </c>
      <c r="R61">
        <f t="shared" si="13"/>
        <v>1090</v>
      </c>
      <c r="S61">
        <f t="shared" si="13"/>
        <v>230</v>
      </c>
      <c r="T61">
        <f t="shared" si="13"/>
        <v>680</v>
      </c>
      <c r="U61">
        <f t="shared" si="13"/>
        <v>1190</v>
      </c>
      <c r="V61">
        <f t="shared" si="13"/>
        <v>410</v>
      </c>
      <c r="W61">
        <f t="shared" si="13"/>
        <v>1290</v>
      </c>
      <c r="X61">
        <f t="shared" si="13"/>
        <v>560</v>
      </c>
      <c r="Y61">
        <f t="shared" si="13"/>
        <v>2290</v>
      </c>
      <c r="Z61">
        <f t="shared" si="13"/>
        <v>1680</v>
      </c>
      <c r="AB61">
        <v>560</v>
      </c>
      <c r="AC61">
        <v>750</v>
      </c>
      <c r="AD61">
        <v>370</v>
      </c>
      <c r="AE61">
        <v>1090</v>
      </c>
      <c r="AF61">
        <v>230</v>
      </c>
      <c r="AG61">
        <v>680</v>
      </c>
      <c r="AH61">
        <v>1190</v>
      </c>
      <c r="AI61">
        <v>410</v>
      </c>
      <c r="AJ61">
        <v>1290</v>
      </c>
      <c r="AK61">
        <v>560</v>
      </c>
      <c r="AL61">
        <v>2290</v>
      </c>
      <c r="AM61">
        <v>1680</v>
      </c>
    </row>
    <row r="62" spans="1:39" x14ac:dyDescent="0.3">
      <c r="A62" s="5" t="s">
        <v>37</v>
      </c>
      <c r="B62">
        <v>81</v>
      </c>
      <c r="C62">
        <v>82</v>
      </c>
      <c r="D62">
        <v>78</v>
      </c>
      <c r="E62">
        <v>101</v>
      </c>
      <c r="F62">
        <v>95</v>
      </c>
      <c r="G62">
        <v>115</v>
      </c>
      <c r="H62">
        <v>86</v>
      </c>
      <c r="I62">
        <v>106</v>
      </c>
      <c r="J62">
        <v>141</v>
      </c>
      <c r="K62">
        <v>119</v>
      </c>
      <c r="L62">
        <v>130</v>
      </c>
      <c r="M62">
        <v>76</v>
      </c>
      <c r="O62">
        <f t="shared" ref="O62:O64" si="14">10*(B62-$B$65)</f>
        <v>390</v>
      </c>
      <c r="P62">
        <f t="shared" si="13"/>
        <v>400</v>
      </c>
      <c r="Q62">
        <f t="shared" si="13"/>
        <v>360</v>
      </c>
      <c r="R62">
        <f t="shared" si="13"/>
        <v>590</v>
      </c>
      <c r="S62">
        <f t="shared" si="13"/>
        <v>530</v>
      </c>
      <c r="T62">
        <f t="shared" si="13"/>
        <v>730</v>
      </c>
      <c r="U62">
        <f t="shared" si="13"/>
        <v>440</v>
      </c>
      <c r="V62">
        <f t="shared" si="13"/>
        <v>640</v>
      </c>
      <c r="W62">
        <f t="shared" si="13"/>
        <v>990</v>
      </c>
      <c r="X62">
        <f t="shared" si="13"/>
        <v>770</v>
      </c>
      <c r="Y62">
        <f t="shared" si="13"/>
        <v>880</v>
      </c>
      <c r="Z62">
        <f t="shared" si="13"/>
        <v>340</v>
      </c>
      <c r="AB62">
        <v>390</v>
      </c>
      <c r="AC62">
        <v>400</v>
      </c>
      <c r="AD62">
        <v>360</v>
      </c>
      <c r="AE62">
        <v>590</v>
      </c>
      <c r="AF62">
        <v>530</v>
      </c>
      <c r="AG62">
        <v>730</v>
      </c>
      <c r="AH62">
        <v>440</v>
      </c>
      <c r="AI62">
        <v>640</v>
      </c>
      <c r="AJ62">
        <v>990</v>
      </c>
      <c r="AK62">
        <v>770</v>
      </c>
      <c r="AL62">
        <v>880</v>
      </c>
      <c r="AM62">
        <v>340</v>
      </c>
    </row>
    <row r="63" spans="1:39" x14ac:dyDescent="0.3">
      <c r="A63" s="5" t="s">
        <v>63</v>
      </c>
      <c r="B63">
        <v>63</v>
      </c>
      <c r="C63">
        <v>80</v>
      </c>
      <c r="D63">
        <v>66</v>
      </c>
      <c r="E63">
        <v>81</v>
      </c>
      <c r="F63">
        <v>66</v>
      </c>
      <c r="G63">
        <v>86</v>
      </c>
      <c r="H63">
        <v>82</v>
      </c>
      <c r="I63">
        <v>85</v>
      </c>
      <c r="J63">
        <v>138</v>
      </c>
      <c r="K63">
        <v>198</v>
      </c>
      <c r="L63">
        <v>391</v>
      </c>
      <c r="M63">
        <v>332</v>
      </c>
      <c r="O63">
        <f t="shared" si="14"/>
        <v>210</v>
      </c>
      <c r="P63">
        <f t="shared" si="13"/>
        <v>380</v>
      </c>
      <c r="Q63">
        <f t="shared" si="13"/>
        <v>240</v>
      </c>
      <c r="R63">
        <f t="shared" si="13"/>
        <v>390</v>
      </c>
      <c r="S63">
        <f t="shared" si="13"/>
        <v>240</v>
      </c>
      <c r="T63">
        <f t="shared" si="13"/>
        <v>440</v>
      </c>
      <c r="U63">
        <f t="shared" si="13"/>
        <v>400</v>
      </c>
      <c r="V63">
        <f t="shared" si="13"/>
        <v>430</v>
      </c>
      <c r="W63">
        <f t="shared" si="13"/>
        <v>960</v>
      </c>
      <c r="X63">
        <f t="shared" si="13"/>
        <v>1560</v>
      </c>
      <c r="Y63">
        <f t="shared" si="13"/>
        <v>3490</v>
      </c>
      <c r="Z63">
        <f t="shared" si="13"/>
        <v>2900</v>
      </c>
      <c r="AB63">
        <v>210</v>
      </c>
      <c r="AC63">
        <v>380</v>
      </c>
      <c r="AD63">
        <v>240</v>
      </c>
      <c r="AE63">
        <v>390</v>
      </c>
      <c r="AF63">
        <v>240</v>
      </c>
      <c r="AG63">
        <v>440</v>
      </c>
      <c r="AH63">
        <v>400</v>
      </c>
      <c r="AI63">
        <v>430</v>
      </c>
      <c r="AJ63">
        <v>960</v>
      </c>
      <c r="AK63">
        <v>1560</v>
      </c>
      <c r="AL63">
        <v>3490</v>
      </c>
      <c r="AM63">
        <v>2900</v>
      </c>
    </row>
    <row r="64" spans="1:39" x14ac:dyDescent="0.3">
      <c r="A64" s="5" t="s">
        <v>64</v>
      </c>
      <c r="B64">
        <v>76</v>
      </c>
      <c r="C64">
        <v>78</v>
      </c>
      <c r="D64">
        <v>75</v>
      </c>
      <c r="E64">
        <v>75</v>
      </c>
      <c r="F64">
        <v>77</v>
      </c>
      <c r="G64">
        <v>80</v>
      </c>
      <c r="H64">
        <v>79</v>
      </c>
      <c r="I64">
        <v>90</v>
      </c>
      <c r="J64">
        <v>93</v>
      </c>
      <c r="K64">
        <v>101</v>
      </c>
      <c r="L64">
        <v>126</v>
      </c>
      <c r="M64">
        <v>55</v>
      </c>
      <c r="O64">
        <f t="shared" si="14"/>
        <v>340</v>
      </c>
      <c r="P64">
        <f t="shared" si="13"/>
        <v>360</v>
      </c>
      <c r="Q64">
        <f t="shared" si="13"/>
        <v>330</v>
      </c>
      <c r="R64">
        <f t="shared" si="13"/>
        <v>330</v>
      </c>
      <c r="S64">
        <f t="shared" si="13"/>
        <v>350</v>
      </c>
      <c r="T64">
        <f t="shared" si="13"/>
        <v>380</v>
      </c>
      <c r="U64">
        <f t="shared" si="13"/>
        <v>370</v>
      </c>
      <c r="V64">
        <f t="shared" si="13"/>
        <v>480</v>
      </c>
      <c r="W64">
        <f t="shared" si="13"/>
        <v>510</v>
      </c>
      <c r="X64">
        <f t="shared" si="13"/>
        <v>590</v>
      </c>
      <c r="Y64">
        <f t="shared" si="13"/>
        <v>840</v>
      </c>
      <c r="Z64">
        <f t="shared" si="13"/>
        <v>130</v>
      </c>
      <c r="AB64">
        <v>340</v>
      </c>
      <c r="AC64">
        <v>360</v>
      </c>
      <c r="AD64">
        <v>330</v>
      </c>
      <c r="AE64">
        <v>330</v>
      </c>
      <c r="AF64">
        <v>350</v>
      </c>
      <c r="AG64">
        <v>380</v>
      </c>
      <c r="AH64">
        <v>370</v>
      </c>
      <c r="AI64">
        <v>480</v>
      </c>
      <c r="AJ64">
        <v>510</v>
      </c>
      <c r="AK64">
        <v>590</v>
      </c>
      <c r="AL64">
        <v>840</v>
      </c>
      <c r="AM64">
        <v>130</v>
      </c>
    </row>
    <row r="65" spans="1:6" x14ac:dyDescent="0.3">
      <c r="B65">
        <v>42</v>
      </c>
    </row>
    <row r="69" spans="1:6" x14ac:dyDescent="0.3">
      <c r="A69" t="s">
        <v>38</v>
      </c>
      <c r="B69" s="2" t="s">
        <v>67</v>
      </c>
    </row>
    <row r="74" spans="1:6" x14ac:dyDescent="0.3">
      <c r="A74" t="s">
        <v>55</v>
      </c>
    </row>
    <row r="75" spans="1:6" x14ac:dyDescent="0.3">
      <c r="A75" t="s">
        <v>23</v>
      </c>
      <c r="E75" t="s">
        <v>41</v>
      </c>
    </row>
    <row r="76" spans="1:6" x14ac:dyDescent="0.3">
      <c r="A76" t="s">
        <v>42</v>
      </c>
      <c r="E76">
        <v>400</v>
      </c>
      <c r="F76" t="s">
        <v>26</v>
      </c>
    </row>
    <row r="77" spans="1:6" x14ac:dyDescent="0.3">
      <c r="A77" t="s">
        <v>43</v>
      </c>
      <c r="E77">
        <v>455</v>
      </c>
      <c r="F77" t="s">
        <v>26</v>
      </c>
    </row>
    <row r="78" spans="1:6" x14ac:dyDescent="0.3">
      <c r="A78" t="s">
        <v>44</v>
      </c>
      <c r="E78">
        <v>9</v>
      </c>
      <c r="F78" t="s">
        <v>26</v>
      </c>
    </row>
    <row r="79" spans="1:6" x14ac:dyDescent="0.3">
      <c r="A79" t="s">
        <v>45</v>
      </c>
      <c r="E79">
        <v>20</v>
      </c>
      <c r="F79" t="s">
        <v>26</v>
      </c>
    </row>
    <row r="80" spans="1:6" x14ac:dyDescent="0.3">
      <c r="A80" t="s">
        <v>46</v>
      </c>
      <c r="E80">
        <v>50</v>
      </c>
      <c r="F80" t="s">
        <v>47</v>
      </c>
    </row>
    <row r="81" spans="1:39" x14ac:dyDescent="0.3">
      <c r="A81" t="s">
        <v>28</v>
      </c>
      <c r="E81">
        <v>10</v>
      </c>
    </row>
    <row r="82" spans="1:39" x14ac:dyDescent="0.3">
      <c r="A82" t="s">
        <v>48</v>
      </c>
      <c r="E82">
        <v>20</v>
      </c>
      <c r="F82" t="s">
        <v>49</v>
      </c>
    </row>
    <row r="83" spans="1:39" x14ac:dyDescent="0.3">
      <c r="A83" t="s">
        <v>50</v>
      </c>
      <c r="E83">
        <v>0</v>
      </c>
      <c r="F83" t="s">
        <v>49</v>
      </c>
    </row>
    <row r="84" spans="1:39" x14ac:dyDescent="0.3">
      <c r="A84" t="s">
        <v>29</v>
      </c>
      <c r="E84">
        <v>0</v>
      </c>
      <c r="F84" t="s">
        <v>30</v>
      </c>
    </row>
    <row r="85" spans="1:39" x14ac:dyDescent="0.3">
      <c r="A85" t="s">
        <v>51</v>
      </c>
      <c r="E85">
        <v>20000</v>
      </c>
      <c r="F85" t="s">
        <v>52</v>
      </c>
    </row>
    <row r="86" spans="1:39" x14ac:dyDescent="0.3">
      <c r="A86" t="s">
        <v>31</v>
      </c>
      <c r="E86" t="s">
        <v>59</v>
      </c>
    </row>
    <row r="87" spans="1:39" x14ac:dyDescent="0.3">
      <c r="A87" t="s">
        <v>33</v>
      </c>
      <c r="B87" s="2" t="s">
        <v>68</v>
      </c>
    </row>
    <row r="89" spans="1:39" x14ac:dyDescent="0.3">
      <c r="B89" t="s">
        <v>61</v>
      </c>
    </row>
    <row r="90" spans="1:39" x14ac:dyDescent="0.3">
      <c r="A90" s="5" t="s">
        <v>36</v>
      </c>
      <c r="B90" s="5">
        <v>1</v>
      </c>
      <c r="C90" s="5">
        <v>2</v>
      </c>
      <c r="D90" s="5">
        <v>3</v>
      </c>
      <c r="E90" s="5">
        <v>4</v>
      </c>
      <c r="F90" s="5">
        <v>5</v>
      </c>
      <c r="G90" s="5">
        <v>6</v>
      </c>
      <c r="H90" s="5">
        <v>7</v>
      </c>
      <c r="I90" s="5">
        <v>8</v>
      </c>
      <c r="J90" s="5">
        <v>9</v>
      </c>
      <c r="K90" s="5">
        <v>10</v>
      </c>
      <c r="L90" s="5">
        <v>11</v>
      </c>
      <c r="M90" s="5">
        <v>12</v>
      </c>
    </row>
    <row r="91" spans="1:39" x14ac:dyDescent="0.3">
      <c r="A91" s="5" t="s">
        <v>62</v>
      </c>
      <c r="B91">
        <v>326</v>
      </c>
      <c r="C91">
        <v>327</v>
      </c>
      <c r="D91">
        <v>323</v>
      </c>
      <c r="E91">
        <v>329</v>
      </c>
      <c r="F91">
        <v>328</v>
      </c>
      <c r="G91">
        <v>326</v>
      </c>
      <c r="H91">
        <v>326</v>
      </c>
      <c r="I91">
        <v>329</v>
      </c>
      <c r="J91">
        <v>329</v>
      </c>
      <c r="K91">
        <v>327</v>
      </c>
      <c r="L91">
        <v>333</v>
      </c>
      <c r="M91">
        <v>328</v>
      </c>
      <c r="O91">
        <f>10*(B91-$B$95)</f>
        <v>-120</v>
      </c>
      <c r="P91">
        <f t="shared" ref="P91:Z94" si="15">10*(C91-$B$95)</f>
        <v>-110</v>
      </c>
      <c r="Q91">
        <f t="shared" si="15"/>
        <v>-150</v>
      </c>
      <c r="R91">
        <f t="shared" si="15"/>
        <v>-90</v>
      </c>
      <c r="S91">
        <f t="shared" si="15"/>
        <v>-100</v>
      </c>
      <c r="T91">
        <f t="shared" si="15"/>
        <v>-120</v>
      </c>
      <c r="U91">
        <f t="shared" si="15"/>
        <v>-120</v>
      </c>
      <c r="V91">
        <f t="shared" si="15"/>
        <v>-90</v>
      </c>
      <c r="W91">
        <f t="shared" si="15"/>
        <v>-90</v>
      </c>
      <c r="X91">
        <f t="shared" si="15"/>
        <v>-110</v>
      </c>
      <c r="Y91">
        <f t="shared" si="15"/>
        <v>-50</v>
      </c>
      <c r="Z91">
        <f t="shared" si="15"/>
        <v>-100</v>
      </c>
      <c r="AB91">
        <v>-120</v>
      </c>
      <c r="AC91">
        <v>-110</v>
      </c>
      <c r="AD91">
        <v>-150</v>
      </c>
      <c r="AE91">
        <v>-90</v>
      </c>
      <c r="AF91">
        <v>-100</v>
      </c>
      <c r="AG91">
        <v>-120</v>
      </c>
      <c r="AH91">
        <v>-120</v>
      </c>
      <c r="AI91">
        <v>-90</v>
      </c>
      <c r="AJ91">
        <v>-90</v>
      </c>
      <c r="AK91">
        <v>-110</v>
      </c>
      <c r="AL91">
        <v>-50</v>
      </c>
      <c r="AM91">
        <v>-100</v>
      </c>
    </row>
    <row r="92" spans="1:39" x14ac:dyDescent="0.3">
      <c r="A92" s="5" t="s">
        <v>37</v>
      </c>
      <c r="B92">
        <v>329</v>
      </c>
      <c r="C92">
        <v>330</v>
      </c>
      <c r="D92">
        <v>329</v>
      </c>
      <c r="E92">
        <v>326</v>
      </c>
      <c r="F92">
        <v>329</v>
      </c>
      <c r="G92">
        <v>331</v>
      </c>
      <c r="H92">
        <v>332</v>
      </c>
      <c r="I92">
        <v>333</v>
      </c>
      <c r="J92">
        <v>332</v>
      </c>
      <c r="K92">
        <v>334</v>
      </c>
      <c r="L92">
        <v>330</v>
      </c>
      <c r="M92">
        <v>333</v>
      </c>
      <c r="O92">
        <f t="shared" ref="O92:O94" si="16">10*(B92-$B$95)</f>
        <v>-90</v>
      </c>
      <c r="P92">
        <f t="shared" si="15"/>
        <v>-80</v>
      </c>
      <c r="Q92">
        <f t="shared" si="15"/>
        <v>-90</v>
      </c>
      <c r="R92">
        <f t="shared" si="15"/>
        <v>-120</v>
      </c>
      <c r="S92">
        <f t="shared" si="15"/>
        <v>-90</v>
      </c>
      <c r="T92">
        <f t="shared" si="15"/>
        <v>-70</v>
      </c>
      <c r="U92">
        <f t="shared" si="15"/>
        <v>-60</v>
      </c>
      <c r="V92">
        <f t="shared" si="15"/>
        <v>-50</v>
      </c>
      <c r="W92">
        <f t="shared" si="15"/>
        <v>-60</v>
      </c>
      <c r="X92">
        <f t="shared" si="15"/>
        <v>-40</v>
      </c>
      <c r="Y92">
        <f t="shared" si="15"/>
        <v>-80</v>
      </c>
      <c r="Z92">
        <f t="shared" si="15"/>
        <v>-50</v>
      </c>
      <c r="AB92">
        <v>-90</v>
      </c>
      <c r="AC92">
        <v>-80</v>
      </c>
      <c r="AD92">
        <v>-90</v>
      </c>
      <c r="AE92">
        <v>-120</v>
      </c>
      <c r="AF92">
        <v>-90</v>
      </c>
      <c r="AG92">
        <v>-70</v>
      </c>
      <c r="AH92">
        <v>-60</v>
      </c>
      <c r="AI92">
        <v>-50</v>
      </c>
      <c r="AJ92">
        <v>-60</v>
      </c>
      <c r="AK92">
        <v>-40</v>
      </c>
      <c r="AL92">
        <v>-80</v>
      </c>
      <c r="AM92">
        <v>-50</v>
      </c>
    </row>
    <row r="93" spans="1:39" x14ac:dyDescent="0.3">
      <c r="A93" s="5" t="s">
        <v>63</v>
      </c>
      <c r="B93">
        <v>334</v>
      </c>
      <c r="C93">
        <v>333</v>
      </c>
      <c r="D93">
        <v>332</v>
      </c>
      <c r="E93">
        <v>333</v>
      </c>
      <c r="F93">
        <v>336</v>
      </c>
      <c r="G93">
        <v>339</v>
      </c>
      <c r="H93">
        <v>334</v>
      </c>
      <c r="I93">
        <v>338</v>
      </c>
      <c r="J93">
        <v>341</v>
      </c>
      <c r="K93">
        <v>338</v>
      </c>
      <c r="L93">
        <v>337</v>
      </c>
      <c r="M93">
        <v>335</v>
      </c>
      <c r="O93">
        <f t="shared" si="16"/>
        <v>-40</v>
      </c>
      <c r="P93">
        <f t="shared" si="15"/>
        <v>-50</v>
      </c>
      <c r="Q93">
        <f t="shared" si="15"/>
        <v>-60</v>
      </c>
      <c r="R93">
        <f t="shared" si="15"/>
        <v>-50</v>
      </c>
      <c r="S93">
        <f t="shared" si="15"/>
        <v>-20</v>
      </c>
      <c r="T93">
        <f t="shared" si="15"/>
        <v>10</v>
      </c>
      <c r="U93">
        <f t="shared" si="15"/>
        <v>-40</v>
      </c>
      <c r="V93">
        <f t="shared" si="15"/>
        <v>0</v>
      </c>
      <c r="W93">
        <f t="shared" si="15"/>
        <v>30</v>
      </c>
      <c r="X93">
        <f t="shared" si="15"/>
        <v>0</v>
      </c>
      <c r="Y93">
        <f t="shared" si="15"/>
        <v>-10</v>
      </c>
      <c r="Z93">
        <f t="shared" si="15"/>
        <v>-30</v>
      </c>
      <c r="AB93">
        <v>-40</v>
      </c>
      <c r="AC93">
        <v>-50</v>
      </c>
      <c r="AD93">
        <v>-60</v>
      </c>
      <c r="AE93">
        <v>-50</v>
      </c>
      <c r="AF93">
        <v>-20</v>
      </c>
      <c r="AG93">
        <v>10</v>
      </c>
      <c r="AH93">
        <v>-40</v>
      </c>
      <c r="AI93">
        <v>0</v>
      </c>
      <c r="AJ93">
        <v>30</v>
      </c>
      <c r="AK93">
        <v>0</v>
      </c>
      <c r="AL93">
        <v>-10</v>
      </c>
      <c r="AM93">
        <v>-30</v>
      </c>
    </row>
    <row r="94" spans="1:39" x14ac:dyDescent="0.3">
      <c r="A94" s="5" t="s">
        <v>64</v>
      </c>
      <c r="B94">
        <v>339</v>
      </c>
      <c r="C94">
        <v>336</v>
      </c>
      <c r="D94">
        <v>333</v>
      </c>
      <c r="E94">
        <v>334</v>
      </c>
      <c r="F94">
        <v>336</v>
      </c>
      <c r="G94">
        <v>334</v>
      </c>
      <c r="H94">
        <v>340</v>
      </c>
      <c r="I94">
        <v>344</v>
      </c>
      <c r="J94">
        <v>337</v>
      </c>
      <c r="K94">
        <v>335</v>
      </c>
      <c r="L94">
        <v>338</v>
      </c>
      <c r="M94">
        <v>334</v>
      </c>
      <c r="O94">
        <f t="shared" si="16"/>
        <v>10</v>
      </c>
      <c r="P94">
        <f t="shared" si="15"/>
        <v>-20</v>
      </c>
      <c r="Q94">
        <f t="shared" si="15"/>
        <v>-50</v>
      </c>
      <c r="R94">
        <f t="shared" si="15"/>
        <v>-40</v>
      </c>
      <c r="S94">
        <f t="shared" si="15"/>
        <v>-20</v>
      </c>
      <c r="T94">
        <f t="shared" si="15"/>
        <v>-40</v>
      </c>
      <c r="U94">
        <f t="shared" si="15"/>
        <v>20</v>
      </c>
      <c r="V94">
        <f t="shared" si="15"/>
        <v>60</v>
      </c>
      <c r="W94">
        <f t="shared" si="15"/>
        <v>-10</v>
      </c>
      <c r="X94">
        <f t="shared" si="15"/>
        <v>-30</v>
      </c>
      <c r="Y94">
        <f t="shared" si="15"/>
        <v>0</v>
      </c>
      <c r="Z94">
        <f t="shared" si="15"/>
        <v>-40</v>
      </c>
      <c r="AB94">
        <v>10</v>
      </c>
      <c r="AC94">
        <v>-20</v>
      </c>
      <c r="AD94">
        <v>-50</v>
      </c>
      <c r="AE94">
        <v>-40</v>
      </c>
      <c r="AF94">
        <v>-20</v>
      </c>
      <c r="AG94">
        <v>-40</v>
      </c>
      <c r="AH94">
        <v>20</v>
      </c>
      <c r="AI94">
        <v>60</v>
      </c>
      <c r="AJ94">
        <v>-10</v>
      </c>
      <c r="AK94">
        <v>-30</v>
      </c>
      <c r="AL94">
        <v>0</v>
      </c>
      <c r="AM94">
        <v>-40</v>
      </c>
    </row>
    <row r="95" spans="1:39" x14ac:dyDescent="0.3">
      <c r="B95">
        <v>338</v>
      </c>
    </row>
    <row r="99" spans="1:2" x14ac:dyDescent="0.3">
      <c r="A99" t="s">
        <v>38</v>
      </c>
      <c r="B99" s="2" t="s">
        <v>69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topLeftCell="A52" zoomScale="55" zoomScaleNormal="55" workbookViewId="0">
      <selection activeCell="Q77" sqref="Q77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44631</v>
      </c>
    </row>
    <row r="6" spans="1:12" x14ac:dyDescent="0.3">
      <c r="A6" t="s">
        <v>8</v>
      </c>
      <c r="B6" s="2" t="s">
        <v>9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22</v>
      </c>
    </row>
    <row r="21" spans="1:12" x14ac:dyDescent="0.3">
      <c r="A21" t="s">
        <v>23</v>
      </c>
      <c r="E21" t="s">
        <v>24</v>
      </c>
    </row>
    <row r="22" spans="1:12" x14ac:dyDescent="0.3">
      <c r="A22" t="s">
        <v>25</v>
      </c>
      <c r="E22">
        <v>600</v>
      </c>
      <c r="F22" t="s">
        <v>26</v>
      </c>
    </row>
    <row r="23" spans="1:12" x14ac:dyDescent="0.3">
      <c r="A23" t="s">
        <v>27</v>
      </c>
      <c r="E23">
        <v>9</v>
      </c>
      <c r="F23" t="s">
        <v>26</v>
      </c>
    </row>
    <row r="24" spans="1:12" x14ac:dyDescent="0.3">
      <c r="A24" t="s">
        <v>28</v>
      </c>
      <c r="E24">
        <v>10</v>
      </c>
    </row>
    <row r="25" spans="1:12" x14ac:dyDescent="0.3">
      <c r="A25" t="s">
        <v>29</v>
      </c>
      <c r="E25">
        <v>0</v>
      </c>
      <c r="F25" t="s">
        <v>30</v>
      </c>
    </row>
    <row r="26" spans="1:12" x14ac:dyDescent="0.3">
      <c r="A26" t="s">
        <v>31</v>
      </c>
      <c r="E26" t="s">
        <v>32</v>
      </c>
    </row>
    <row r="27" spans="1:12" x14ac:dyDescent="0.3">
      <c r="A27" t="s">
        <v>33</v>
      </c>
      <c r="B27" s="2" t="s">
        <v>34</v>
      </c>
    </row>
    <row r="29" spans="1:12" x14ac:dyDescent="0.3">
      <c r="B29" t="s">
        <v>35</v>
      </c>
    </row>
    <row r="30" spans="1:12" x14ac:dyDescent="0.3">
      <c r="A30" s="5" t="s">
        <v>36</v>
      </c>
      <c r="B30" s="5">
        <v>7</v>
      </c>
      <c r="C30" s="5">
        <v>8</v>
      </c>
      <c r="D30" s="5">
        <v>9</v>
      </c>
      <c r="E30" s="5">
        <v>10</v>
      </c>
      <c r="F30" s="5">
        <v>11</v>
      </c>
      <c r="G30" s="5">
        <v>12</v>
      </c>
    </row>
    <row r="31" spans="1:12" x14ac:dyDescent="0.3">
      <c r="A31" s="5" t="s">
        <v>37</v>
      </c>
      <c r="B31">
        <v>4.6900000423192978E-2</v>
      </c>
      <c r="C31">
        <v>0.20550000667572021</v>
      </c>
      <c r="D31">
        <v>0.24220000207424164</v>
      </c>
      <c r="E31">
        <v>0.2078000009059906</v>
      </c>
      <c r="F31">
        <v>0.23309999704360962</v>
      </c>
      <c r="G31">
        <v>0.18490000069141388</v>
      </c>
    </row>
    <row r="33" spans="1:13" x14ac:dyDescent="0.3">
      <c r="C33">
        <f>10*(C31-$B$31)</f>
        <v>1.5860000625252724</v>
      </c>
      <c r="D33">
        <f>10*(D31-$B$31)</f>
        <v>1.9530000165104866</v>
      </c>
      <c r="E33">
        <f>10*(E31-$B$31)</f>
        <v>1.6090000048279762</v>
      </c>
      <c r="F33">
        <f>10*(F31-$B$31)</f>
        <v>1.8619999662041664</v>
      </c>
      <c r="G33">
        <f>10*(G31-$B$31)</f>
        <v>1.380000002682209</v>
      </c>
      <c r="I33">
        <f>ROUND(1000/C33, 0)</f>
        <v>631</v>
      </c>
      <c r="J33">
        <f>ROUND(1000/D33, 0)</f>
        <v>512</v>
      </c>
      <c r="K33">
        <f>ROUND(1000/E33, 0)</f>
        <v>622</v>
      </c>
      <c r="L33">
        <f>ROUND(1000/F33, 0)</f>
        <v>537</v>
      </c>
      <c r="M33">
        <f>ROUND(1000/G33, 0)</f>
        <v>725</v>
      </c>
    </row>
    <row r="34" spans="1:13" x14ac:dyDescent="0.3">
      <c r="I34">
        <f>1000-I33</f>
        <v>369</v>
      </c>
      <c r="J34">
        <f>1000-J33</f>
        <v>488</v>
      </c>
      <c r="K34">
        <f>1000-K33</f>
        <v>378</v>
      </c>
      <c r="L34">
        <f>1000-L33</f>
        <v>463</v>
      </c>
      <c r="M34">
        <f>1000-M33</f>
        <v>275</v>
      </c>
    </row>
    <row r="36" spans="1:13" x14ac:dyDescent="0.3">
      <c r="A36" t="s">
        <v>38</v>
      </c>
      <c r="B36" s="2" t="s">
        <v>39</v>
      </c>
    </row>
    <row r="41" spans="1:13" x14ac:dyDescent="0.3">
      <c r="A41" t="s">
        <v>40</v>
      </c>
    </row>
    <row r="42" spans="1:13" x14ac:dyDescent="0.3">
      <c r="A42" t="s">
        <v>23</v>
      </c>
      <c r="E42" t="s">
        <v>41</v>
      </c>
    </row>
    <row r="43" spans="1:13" x14ac:dyDescent="0.3">
      <c r="A43" t="s">
        <v>42</v>
      </c>
      <c r="E43">
        <v>480</v>
      </c>
      <c r="F43" t="s">
        <v>26</v>
      </c>
    </row>
    <row r="44" spans="1:13" x14ac:dyDescent="0.3">
      <c r="A44" t="s">
        <v>43</v>
      </c>
      <c r="E44">
        <v>520</v>
      </c>
      <c r="F44" t="s">
        <v>26</v>
      </c>
    </row>
    <row r="45" spans="1:13" x14ac:dyDescent="0.3">
      <c r="A45" t="s">
        <v>44</v>
      </c>
      <c r="E45">
        <v>9</v>
      </c>
      <c r="F45" t="s">
        <v>26</v>
      </c>
    </row>
    <row r="46" spans="1:13" x14ac:dyDescent="0.3">
      <c r="A46" t="s">
        <v>45</v>
      </c>
      <c r="E46">
        <v>20</v>
      </c>
      <c r="F46" t="s">
        <v>26</v>
      </c>
    </row>
    <row r="47" spans="1:13" x14ac:dyDescent="0.3">
      <c r="A47" t="s">
        <v>46</v>
      </c>
      <c r="E47">
        <v>50</v>
      </c>
      <c r="F47" t="s">
        <v>47</v>
      </c>
    </row>
    <row r="48" spans="1:13" x14ac:dyDescent="0.3">
      <c r="A48" t="s">
        <v>28</v>
      </c>
      <c r="E48">
        <v>10</v>
      </c>
    </row>
    <row r="49" spans="1:13" x14ac:dyDescent="0.3">
      <c r="A49" t="s">
        <v>48</v>
      </c>
      <c r="E49">
        <v>20</v>
      </c>
      <c r="F49" t="s">
        <v>49</v>
      </c>
    </row>
    <row r="50" spans="1:13" x14ac:dyDescent="0.3">
      <c r="A50" t="s">
        <v>50</v>
      </c>
      <c r="E50">
        <v>0</v>
      </c>
      <c r="F50" t="s">
        <v>49</v>
      </c>
    </row>
    <row r="51" spans="1:13" x14ac:dyDescent="0.3">
      <c r="A51" t="s">
        <v>29</v>
      </c>
      <c r="E51">
        <v>0</v>
      </c>
      <c r="F51" t="s">
        <v>30</v>
      </c>
    </row>
    <row r="52" spans="1:13" x14ac:dyDescent="0.3">
      <c r="A52" t="s">
        <v>51</v>
      </c>
      <c r="E52">
        <v>20000</v>
      </c>
      <c r="F52" t="s">
        <v>52</v>
      </c>
    </row>
    <row r="53" spans="1:13" x14ac:dyDescent="0.3">
      <c r="A53" t="s">
        <v>31</v>
      </c>
      <c r="E53" t="s">
        <v>32</v>
      </c>
    </row>
    <row r="54" spans="1:13" x14ac:dyDescent="0.3">
      <c r="A54" t="s">
        <v>33</v>
      </c>
      <c r="B54" s="2" t="s">
        <v>53</v>
      </c>
    </row>
    <row r="56" spans="1:13" x14ac:dyDescent="0.3">
      <c r="B56" t="s">
        <v>35</v>
      </c>
    </row>
    <row r="57" spans="1:13" x14ac:dyDescent="0.3">
      <c r="A57" s="5" t="s">
        <v>36</v>
      </c>
      <c r="B57" s="5">
        <v>7</v>
      </c>
      <c r="C57" s="5">
        <v>8</v>
      </c>
      <c r="D57" s="5">
        <v>9</v>
      </c>
      <c r="E57" s="5">
        <v>10</v>
      </c>
      <c r="F57" s="5">
        <v>11</v>
      </c>
      <c r="G57" s="5">
        <v>12</v>
      </c>
    </row>
    <row r="58" spans="1:13" x14ac:dyDescent="0.3">
      <c r="A58" s="5" t="s">
        <v>37</v>
      </c>
      <c r="B58">
        <v>44</v>
      </c>
      <c r="C58">
        <v>46</v>
      </c>
      <c r="D58">
        <v>673</v>
      </c>
      <c r="E58">
        <v>1044</v>
      </c>
      <c r="F58">
        <v>2305</v>
      </c>
      <c r="G58">
        <v>661</v>
      </c>
    </row>
    <row r="60" spans="1:13" x14ac:dyDescent="0.3">
      <c r="C60">
        <f>10*(C58-$B$58)</f>
        <v>20</v>
      </c>
      <c r="D60">
        <f>10*(D58-$B$58)</f>
        <v>6290</v>
      </c>
      <c r="E60">
        <f>10*(E58-$B$58)</f>
        <v>10000</v>
      </c>
      <c r="F60">
        <f>10*(F58-$B$58)</f>
        <v>22610</v>
      </c>
      <c r="G60">
        <f>10*(G58-$B$58)</f>
        <v>6170</v>
      </c>
      <c r="I60">
        <f>I33/1000*C60</f>
        <v>12.620000000000001</v>
      </c>
      <c r="J60">
        <f t="shared" ref="J60:M60" si="0">J33/1000*D60</f>
        <v>3220.48</v>
      </c>
      <c r="K60">
        <f t="shared" si="0"/>
        <v>6220</v>
      </c>
      <c r="L60">
        <f t="shared" si="0"/>
        <v>12141.570000000002</v>
      </c>
      <c r="M60">
        <f t="shared" si="0"/>
        <v>4473.25</v>
      </c>
    </row>
    <row r="62" spans="1:13" x14ac:dyDescent="0.3">
      <c r="J62">
        <f>(0.5*$I$60+0.5*J60)/80</f>
        <v>20.206875</v>
      </c>
      <c r="K62">
        <f t="shared" ref="K62:M63" si="1">(0.5*$I$60+0.5*K60)/80</f>
        <v>38.953874999999996</v>
      </c>
      <c r="L62">
        <f t="shared" si="1"/>
        <v>75.96368750000002</v>
      </c>
      <c r="M62">
        <f t="shared" si="1"/>
        <v>28.036687499999999</v>
      </c>
    </row>
    <row r="63" spans="1:13" x14ac:dyDescent="0.3">
      <c r="A63" t="s">
        <v>38</v>
      </c>
      <c r="B63" s="2" t="s">
        <v>54</v>
      </c>
      <c r="J63">
        <v>20.206875</v>
      </c>
      <c r="K63">
        <v>38.953874999999996</v>
      </c>
      <c r="L63">
        <v>75.96368750000002</v>
      </c>
      <c r="M63">
        <v>28.036687499999999</v>
      </c>
    </row>
    <row r="64" spans="1:13" x14ac:dyDescent="0.3">
      <c r="J64">
        <v>20.206875</v>
      </c>
      <c r="K64">
        <v>38.953874999999996</v>
      </c>
      <c r="L64">
        <v>75.96368750000002</v>
      </c>
      <c r="M64">
        <v>28.036687499999999</v>
      </c>
    </row>
    <row r="65" spans="1:13" x14ac:dyDescent="0.3">
      <c r="J65">
        <v>20.206875</v>
      </c>
      <c r="K65">
        <v>38.953874999999996</v>
      </c>
      <c r="L65">
        <v>75.96368750000002</v>
      </c>
      <c r="M65">
        <v>28.036687499999999</v>
      </c>
    </row>
    <row r="66" spans="1:13" x14ac:dyDescent="0.3">
      <c r="J66">
        <v>20.206875</v>
      </c>
      <c r="K66">
        <v>38.953874999999996</v>
      </c>
      <c r="L66">
        <v>75.96368750000002</v>
      </c>
      <c r="M66">
        <v>28.036687499999999</v>
      </c>
    </row>
    <row r="67" spans="1:13" x14ac:dyDescent="0.3">
      <c r="J67">
        <v>20.206875</v>
      </c>
      <c r="K67">
        <v>38.953874999999996</v>
      </c>
      <c r="L67">
        <v>75.96368750000002</v>
      </c>
      <c r="M67">
        <v>28.036687499999999</v>
      </c>
    </row>
    <row r="68" spans="1:13" x14ac:dyDescent="0.3">
      <c r="A68" t="s">
        <v>55</v>
      </c>
      <c r="J68">
        <v>20.206875</v>
      </c>
      <c r="K68">
        <v>38.953874999999996</v>
      </c>
      <c r="L68">
        <v>75.96368750000002</v>
      </c>
      <c r="M68">
        <v>28.036687499999999</v>
      </c>
    </row>
    <row r="69" spans="1:13" x14ac:dyDescent="0.3">
      <c r="A69" t="s">
        <v>23</v>
      </c>
      <c r="E69" t="s">
        <v>41</v>
      </c>
      <c r="J69">
        <v>20.206875</v>
      </c>
      <c r="K69">
        <v>38.953874999999996</v>
      </c>
      <c r="L69">
        <v>75.96368750000002</v>
      </c>
      <c r="M69">
        <v>28.036687499999999</v>
      </c>
    </row>
    <row r="70" spans="1:13" x14ac:dyDescent="0.3">
      <c r="A70" t="s">
        <v>42</v>
      </c>
      <c r="E70">
        <v>400</v>
      </c>
      <c r="F70" t="s">
        <v>26</v>
      </c>
      <c r="J70">
        <v>20.206875</v>
      </c>
      <c r="K70">
        <v>38.953874999999996</v>
      </c>
      <c r="L70">
        <v>75.96368750000002</v>
      </c>
      <c r="M70">
        <v>28.036687499999999</v>
      </c>
    </row>
    <row r="71" spans="1:13" x14ac:dyDescent="0.3">
      <c r="A71" t="s">
        <v>43</v>
      </c>
      <c r="E71">
        <v>455</v>
      </c>
      <c r="F71" t="s">
        <v>26</v>
      </c>
      <c r="J71">
        <v>20.206875</v>
      </c>
      <c r="K71">
        <v>38.953874999999996</v>
      </c>
      <c r="L71">
        <v>75.96368750000002</v>
      </c>
      <c r="M71">
        <v>28.036687499999999</v>
      </c>
    </row>
    <row r="72" spans="1:13" x14ac:dyDescent="0.3">
      <c r="A72" t="s">
        <v>44</v>
      </c>
      <c r="E72">
        <v>9</v>
      </c>
      <c r="F72" t="s">
        <v>26</v>
      </c>
      <c r="J72">
        <v>20.206875</v>
      </c>
      <c r="K72">
        <v>38.953874999999996</v>
      </c>
      <c r="L72">
        <v>75.96368750000002</v>
      </c>
      <c r="M72">
        <v>28.036687499999999</v>
      </c>
    </row>
    <row r="73" spans="1:13" x14ac:dyDescent="0.3">
      <c r="A73" t="s">
        <v>45</v>
      </c>
      <c r="E73">
        <v>20</v>
      </c>
      <c r="F73" t="s">
        <v>26</v>
      </c>
      <c r="J73">
        <v>20.206875</v>
      </c>
      <c r="K73">
        <v>38.953874999999996</v>
      </c>
      <c r="L73">
        <v>75.96368750000002</v>
      </c>
      <c r="M73">
        <v>28.036687499999999</v>
      </c>
    </row>
    <row r="74" spans="1:13" x14ac:dyDescent="0.3">
      <c r="A74" t="s">
        <v>46</v>
      </c>
      <c r="E74">
        <v>50</v>
      </c>
      <c r="F74" t="s">
        <v>47</v>
      </c>
    </row>
    <row r="75" spans="1:13" x14ac:dyDescent="0.3">
      <c r="A75" t="s">
        <v>28</v>
      </c>
      <c r="E75">
        <v>10</v>
      </c>
    </row>
    <row r="76" spans="1:13" x14ac:dyDescent="0.3">
      <c r="A76" t="s">
        <v>48</v>
      </c>
      <c r="E76">
        <v>20</v>
      </c>
      <c r="F76" t="s">
        <v>49</v>
      </c>
    </row>
    <row r="77" spans="1:13" x14ac:dyDescent="0.3">
      <c r="A77" t="s">
        <v>50</v>
      </c>
      <c r="E77">
        <v>0</v>
      </c>
      <c r="F77" t="s">
        <v>49</v>
      </c>
    </row>
    <row r="78" spans="1:13" x14ac:dyDescent="0.3">
      <c r="A78" t="s">
        <v>29</v>
      </c>
      <c r="E78">
        <v>0</v>
      </c>
      <c r="F78" t="s">
        <v>30</v>
      </c>
    </row>
    <row r="79" spans="1:13" x14ac:dyDescent="0.3">
      <c r="A79" t="s">
        <v>51</v>
      </c>
      <c r="E79">
        <v>20000</v>
      </c>
      <c r="F79" t="s">
        <v>52</v>
      </c>
    </row>
    <row r="80" spans="1:13" x14ac:dyDescent="0.3">
      <c r="A80" t="s">
        <v>31</v>
      </c>
      <c r="E80" t="s">
        <v>32</v>
      </c>
    </row>
    <row r="81" spans="1:13" x14ac:dyDescent="0.3">
      <c r="A81" t="s">
        <v>33</v>
      </c>
      <c r="B81" s="2" t="s">
        <v>56</v>
      </c>
    </row>
    <row r="83" spans="1:13" x14ac:dyDescent="0.3">
      <c r="B83" t="s">
        <v>35</v>
      </c>
    </row>
    <row r="84" spans="1:13" x14ac:dyDescent="0.3">
      <c r="A84" s="5" t="s">
        <v>36</v>
      </c>
      <c r="B84" s="5">
        <v>7</v>
      </c>
      <c r="C84" s="5">
        <v>8</v>
      </c>
      <c r="D84" s="5">
        <v>9</v>
      </c>
      <c r="E84" s="5">
        <v>10</v>
      </c>
      <c r="F84" s="5">
        <v>11</v>
      </c>
      <c r="G84" s="5">
        <v>12</v>
      </c>
    </row>
    <row r="85" spans="1:13" x14ac:dyDescent="0.3">
      <c r="A85" s="5" t="s">
        <v>37</v>
      </c>
      <c r="B85">
        <v>339</v>
      </c>
      <c r="C85">
        <v>363</v>
      </c>
      <c r="D85">
        <v>323</v>
      </c>
      <c r="E85">
        <v>328</v>
      </c>
      <c r="F85">
        <v>329</v>
      </c>
      <c r="G85">
        <v>376</v>
      </c>
    </row>
    <row r="87" spans="1:13" x14ac:dyDescent="0.3">
      <c r="C87">
        <f>10*(C85-$B$85)</f>
        <v>240</v>
      </c>
      <c r="D87">
        <f>10*(D85-$B$85)</f>
        <v>-160</v>
      </c>
      <c r="E87">
        <f>10*(E85-$B$85)</f>
        <v>-110</v>
      </c>
      <c r="F87">
        <f>10*(F85-$B$85)</f>
        <v>-100</v>
      </c>
      <c r="G87">
        <f>10*(G85-$B$85)</f>
        <v>370</v>
      </c>
      <c r="I87">
        <f>I33/1000*C87</f>
        <v>151.44</v>
      </c>
      <c r="J87">
        <f t="shared" ref="J87:M87" si="2">J33/1000*D87</f>
        <v>-81.92</v>
      </c>
      <c r="K87">
        <f t="shared" si="2"/>
        <v>-68.42</v>
      </c>
      <c r="L87">
        <f t="shared" si="2"/>
        <v>-53.7</v>
      </c>
      <c r="M87">
        <f t="shared" si="2"/>
        <v>268.25</v>
      </c>
    </row>
    <row r="89" spans="1:13" x14ac:dyDescent="0.3">
      <c r="J89">
        <f>(0.5*$I$87+0.5*J87)/80</f>
        <v>0.4345</v>
      </c>
      <c r="K89">
        <f t="shared" ref="K89:M90" si="3">(0.5*$I$87+0.5*K87)/80</f>
        <v>0.51887499999999998</v>
      </c>
      <c r="L89">
        <f t="shared" si="3"/>
        <v>0.61087499999999995</v>
      </c>
      <c r="M89">
        <f t="shared" si="3"/>
        <v>2.6230625000000001</v>
      </c>
    </row>
    <row r="90" spans="1:13" x14ac:dyDescent="0.3">
      <c r="A90" t="s">
        <v>38</v>
      </c>
      <c r="B90" s="2" t="s">
        <v>57</v>
      </c>
      <c r="J90">
        <v>0.4345</v>
      </c>
      <c r="K90">
        <v>0.51887499999999998</v>
      </c>
      <c r="L90">
        <v>0.61087499999999995</v>
      </c>
      <c r="M90">
        <v>2.6230625000000001</v>
      </c>
    </row>
    <row r="91" spans="1:13" x14ac:dyDescent="0.3">
      <c r="J91">
        <v>0.4345</v>
      </c>
      <c r="K91">
        <v>0.51887499999999998</v>
      </c>
      <c r="L91">
        <v>0.61087499999999995</v>
      </c>
      <c r="M91">
        <v>2.6230625000000001</v>
      </c>
    </row>
    <row r="92" spans="1:13" x14ac:dyDescent="0.3">
      <c r="J92">
        <v>0.4345</v>
      </c>
      <c r="K92">
        <v>0.51887499999999998</v>
      </c>
      <c r="L92">
        <v>0.61087499999999995</v>
      </c>
      <c r="M92">
        <v>2.6230625000000001</v>
      </c>
    </row>
    <row r="93" spans="1:13" x14ac:dyDescent="0.3">
      <c r="J93">
        <v>0.4345</v>
      </c>
      <c r="K93">
        <v>0.51887499999999998</v>
      </c>
      <c r="L93">
        <v>0.61087499999999995</v>
      </c>
      <c r="M93">
        <v>2.6230625000000001</v>
      </c>
    </row>
    <row r="94" spans="1:13" x14ac:dyDescent="0.3">
      <c r="J94">
        <v>0.4345</v>
      </c>
      <c r="K94">
        <v>0.51887499999999998</v>
      </c>
      <c r="L94">
        <v>0.61087499999999995</v>
      </c>
      <c r="M94">
        <v>2.6230625000000001</v>
      </c>
    </row>
    <row r="95" spans="1:13" x14ac:dyDescent="0.3">
      <c r="J95">
        <v>0.4345</v>
      </c>
      <c r="K95">
        <v>0.51887499999999998</v>
      </c>
      <c r="L95">
        <v>0.61087499999999995</v>
      </c>
      <c r="M95">
        <v>2.6230625000000001</v>
      </c>
    </row>
    <row r="96" spans="1:13" x14ac:dyDescent="0.3">
      <c r="J96">
        <v>0.4345</v>
      </c>
      <c r="K96">
        <v>0.51887499999999998</v>
      </c>
      <c r="L96">
        <v>0.61087499999999995</v>
      </c>
      <c r="M96">
        <v>2.6230625000000001</v>
      </c>
    </row>
    <row r="97" spans="10:13" x14ac:dyDescent="0.3">
      <c r="J97">
        <v>0.4345</v>
      </c>
      <c r="K97">
        <v>0.51887499999999998</v>
      </c>
      <c r="L97">
        <v>0.61087499999999995</v>
      </c>
      <c r="M97">
        <v>2.6230625000000001</v>
      </c>
    </row>
    <row r="98" spans="10:13" x14ac:dyDescent="0.3">
      <c r="J98">
        <v>0.4345</v>
      </c>
      <c r="K98">
        <v>0.51887499999999998</v>
      </c>
      <c r="L98">
        <v>0.61087499999999995</v>
      </c>
      <c r="M98">
        <v>2.6230625000000001</v>
      </c>
    </row>
    <row r="99" spans="10:13" x14ac:dyDescent="0.3">
      <c r="J99">
        <v>0.4345</v>
      </c>
      <c r="K99">
        <v>0.51887499999999998</v>
      </c>
      <c r="L99">
        <v>0.61087499999999995</v>
      </c>
      <c r="M99">
        <v>2.6230625000000001</v>
      </c>
    </row>
    <row r="100" spans="10:13" x14ac:dyDescent="0.3">
      <c r="J100">
        <v>0.4345</v>
      </c>
      <c r="K100">
        <v>0.51887499999999998</v>
      </c>
      <c r="L100">
        <v>0.61087499999999995</v>
      </c>
      <c r="M100">
        <v>2.6230625000000001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</vt:lpstr>
      <vt:lpstr>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Helena</cp:lastModifiedBy>
  <dcterms:created xsi:type="dcterms:W3CDTF">2022-03-11T15:08:05Z</dcterms:created>
  <dcterms:modified xsi:type="dcterms:W3CDTF">2022-03-30T00:17:51Z</dcterms:modified>
</cp:coreProperties>
</file>