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2 Population Composition\4-9-2022 All Strains TAZ Repeats\4-9-2022 1\"/>
    </mc:Choice>
  </mc:AlternateContent>
  <xr:revisionPtr revIDLastSave="0" documentId="13_ncr:1_{D517EFF7-DD65-4E54-95F2-9660105D43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4" sheetId="3" r:id="rId1"/>
    <sheet name="0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7" i="2" l="1"/>
  <c r="G87" i="2"/>
  <c r="M87" i="2" s="1"/>
  <c r="F87" i="2"/>
  <c r="L87" i="2" s="1"/>
  <c r="E87" i="2"/>
  <c r="K87" i="2" s="1"/>
  <c r="D87" i="2"/>
  <c r="C87" i="2"/>
  <c r="I87" i="2" s="1"/>
  <c r="L60" i="2"/>
  <c r="G60" i="2"/>
  <c r="M60" i="2" s="1"/>
  <c r="F60" i="2"/>
  <c r="E60" i="2"/>
  <c r="K60" i="2" s="1"/>
  <c r="D60" i="2"/>
  <c r="J60" i="2" s="1"/>
  <c r="C60" i="2"/>
  <c r="I60" i="2" s="1"/>
  <c r="P93" i="3"/>
  <c r="Q93" i="3"/>
  <c r="R93" i="3"/>
  <c r="S93" i="3"/>
  <c r="T93" i="3"/>
  <c r="U93" i="3"/>
  <c r="V93" i="3"/>
  <c r="W93" i="3"/>
  <c r="X93" i="3"/>
  <c r="Y93" i="3"/>
  <c r="Z93" i="3"/>
  <c r="P94" i="3"/>
  <c r="Q94" i="3"/>
  <c r="R94" i="3"/>
  <c r="S94" i="3"/>
  <c r="T94" i="3"/>
  <c r="U94" i="3"/>
  <c r="V94" i="3"/>
  <c r="W94" i="3"/>
  <c r="X94" i="3"/>
  <c r="Y94" i="3"/>
  <c r="Z94" i="3"/>
  <c r="P95" i="3"/>
  <c r="Q95" i="3"/>
  <c r="R95" i="3"/>
  <c r="S95" i="3"/>
  <c r="T95" i="3"/>
  <c r="U95" i="3"/>
  <c r="V95" i="3"/>
  <c r="W95" i="3"/>
  <c r="X95" i="3"/>
  <c r="Y95" i="3"/>
  <c r="Z95" i="3"/>
  <c r="P96" i="3"/>
  <c r="Q96" i="3"/>
  <c r="R96" i="3"/>
  <c r="S96" i="3"/>
  <c r="T96" i="3"/>
  <c r="U96" i="3"/>
  <c r="V96" i="3"/>
  <c r="W96" i="3"/>
  <c r="X96" i="3"/>
  <c r="Y96" i="3"/>
  <c r="Z96" i="3"/>
  <c r="O94" i="3"/>
  <c r="O95" i="3"/>
  <c r="O96" i="3"/>
  <c r="O93" i="3"/>
  <c r="P62" i="3"/>
  <c r="Q62" i="3"/>
  <c r="R62" i="3"/>
  <c r="S62" i="3"/>
  <c r="T62" i="3"/>
  <c r="U62" i="3"/>
  <c r="V62" i="3"/>
  <c r="W62" i="3"/>
  <c r="X62" i="3"/>
  <c r="Y62" i="3"/>
  <c r="Z62" i="3"/>
  <c r="P63" i="3"/>
  <c r="Q63" i="3"/>
  <c r="R63" i="3"/>
  <c r="S63" i="3"/>
  <c r="T63" i="3"/>
  <c r="U63" i="3"/>
  <c r="V63" i="3"/>
  <c r="W63" i="3"/>
  <c r="X63" i="3"/>
  <c r="Y63" i="3"/>
  <c r="Z63" i="3"/>
  <c r="P64" i="3"/>
  <c r="Q64" i="3"/>
  <c r="R64" i="3"/>
  <c r="S64" i="3"/>
  <c r="T64" i="3"/>
  <c r="U64" i="3"/>
  <c r="V64" i="3"/>
  <c r="W64" i="3"/>
  <c r="X64" i="3"/>
  <c r="Y64" i="3"/>
  <c r="Z64" i="3"/>
  <c r="P65" i="3"/>
  <c r="Q65" i="3"/>
  <c r="R65" i="3"/>
  <c r="S65" i="3"/>
  <c r="T65" i="3"/>
  <c r="U65" i="3"/>
  <c r="V65" i="3"/>
  <c r="W65" i="3"/>
  <c r="X65" i="3"/>
  <c r="Y65" i="3"/>
  <c r="Z65" i="3"/>
  <c r="O63" i="3"/>
  <c r="O64" i="3"/>
  <c r="O65" i="3"/>
  <c r="O62" i="3"/>
  <c r="Z34" i="3"/>
  <c r="Y34" i="3"/>
  <c r="X34" i="3"/>
  <c r="W34" i="3"/>
  <c r="V34" i="3"/>
  <c r="U34" i="3"/>
  <c r="T34" i="3"/>
  <c r="S34" i="3"/>
  <c r="R34" i="3"/>
  <c r="Q34" i="3"/>
  <c r="P34" i="3"/>
  <c r="O34" i="3"/>
  <c r="Z33" i="3"/>
  <c r="Y33" i="3"/>
  <c r="X33" i="3"/>
  <c r="W33" i="3"/>
  <c r="V33" i="3"/>
  <c r="U33" i="3"/>
  <c r="T33" i="3"/>
  <c r="S33" i="3"/>
  <c r="R33" i="3"/>
  <c r="Q33" i="3"/>
  <c r="P33" i="3"/>
  <c r="O33" i="3"/>
  <c r="Z32" i="3"/>
  <c r="Y32" i="3"/>
  <c r="X32" i="3"/>
  <c r="W32" i="3"/>
  <c r="V32" i="3"/>
  <c r="U32" i="3"/>
  <c r="T32" i="3"/>
  <c r="S32" i="3"/>
  <c r="R32" i="3"/>
  <c r="Q32" i="3"/>
  <c r="P32" i="3"/>
  <c r="O32" i="3"/>
  <c r="Z31" i="3"/>
  <c r="Y31" i="3"/>
  <c r="X31" i="3"/>
  <c r="W31" i="3"/>
  <c r="V31" i="3"/>
  <c r="U31" i="3"/>
  <c r="T31" i="3"/>
  <c r="S31" i="3"/>
  <c r="R31" i="3"/>
  <c r="Q31" i="3"/>
  <c r="P31" i="3"/>
  <c r="O31" i="3"/>
  <c r="M89" i="2" l="1"/>
  <c r="L89" i="2"/>
  <c r="J89" i="2"/>
  <c r="K89" i="2"/>
  <c r="L62" i="2"/>
  <c r="K62" i="2"/>
  <c r="J62" i="2"/>
  <c r="M62" i="2"/>
  <c r="M33" i="2"/>
  <c r="M34" i="2" s="1"/>
  <c r="D33" i="2"/>
  <c r="J33" i="2" s="1"/>
  <c r="J34" i="2" s="1"/>
  <c r="E33" i="2"/>
  <c r="K33" i="2" s="1"/>
  <c r="K34" i="2" s="1"/>
  <c r="F33" i="2"/>
  <c r="L33" i="2" s="1"/>
  <c r="L34" i="2" s="1"/>
  <c r="G33" i="2"/>
  <c r="C33" i="2"/>
  <c r="I33" i="2" s="1"/>
  <c r="I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<sst xmlns="http://schemas.openxmlformats.org/spreadsheetml/2006/main" count="218" uniqueCount="71">
  <si>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</si>
  <si>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</si>
  <si>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</si>
  <si>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</si>
  <si>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</si>
  <si>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</si>
  <si>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</si>
  <si>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</si>
  <si>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</si>
  <si>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10:09:23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</si>
  <si>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</si>
  <si>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</si>
  <si>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</si>
  <si>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</si>
  <si>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</si>
  <si>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</si>
  <si>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</si>
  <si>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</si>
  <si>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</si>
  <si>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</si>
  <si>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</si>
  <si>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</si>
  <si>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</si>
  <si>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</si>
  <si>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</si>
  <si>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</si>
  <si>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</si>
  <si>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</si>
  <si>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</si>
  <si>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</si>
  <si>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</si>
  <si>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</si>
  <si>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E2-E7</t>
  </si>
  <si>
    <t>Start Time:</t>
  </si>
  <si>
    <t>4/9/2022 10:09:33 AM</t>
  </si>
  <si>
    <t>Temperature: 24.8 °C</t>
  </si>
  <si>
    <t>&lt;&gt;</t>
  </si>
  <si>
    <t>E</t>
  </si>
  <si>
    <t>End Time:</t>
  </si>
  <si>
    <t>4/9/2022 10:09:40 AM</t>
  </si>
  <si>
    <t>Label: gfp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</si>
  <si>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</si>
  <si>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</si>
  <si>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</si>
  <si>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</si>
  <si>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</si>
  <si>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</si>
  <si>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</si>
  <si>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</si>
  <si>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</si>
  <si>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</si>
  <si>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</si>
  <si>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</si>
  <si>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4/9/2022 10:09:44 AM</t>
  </si>
  <si>
    <t>4/9/2022 10:09:53 AM</t>
  </si>
  <si>
    <t>Label: bfp</t>
  </si>
  <si>
    <t>4/9/2022 10:10:00 AM</t>
  </si>
  <si>
    <t>4/9/2022 10:10:09 AM</t>
  </si>
  <si>
    <t>10:44:33 AM</t>
  </si>
  <si>
    <t>A1-D12; E1-E1</t>
  </si>
  <si>
    <t>4/10/2022 10:44:44 AM</t>
  </si>
  <si>
    <t>Temperature: 24.9 °C</t>
  </si>
  <si>
    <t>A</t>
  </si>
  <si>
    <t>B</t>
  </si>
  <si>
    <t>C</t>
  </si>
  <si>
    <t>D</t>
  </si>
  <si>
    <t>4/10/2022 10:45:07 AM</t>
  </si>
  <si>
    <t>4/10/2022 10:45:11 AM</t>
  </si>
  <si>
    <t>4/10/2022 10:45:35 AM</t>
  </si>
  <si>
    <t>4/10/2022 10:45:42 AM</t>
  </si>
  <si>
    <t>4/10/2022 10:46:06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</si>
</sst>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"/>
  <sheetViews>
    <sheetView topLeftCell="A25" zoomScale="40" zoomScaleNormal="40" workbookViewId="0">
      <selection activeCell="AP49" sqref="AP49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44661</v>
      </c>
    </row>
    <row r="6" spans="1:12" x14ac:dyDescent="0.3">
      <c r="A6" t="s">
        <v>8</v>
      </c>
      <c r="B6" s="2" t="s">
        <v>58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39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39" x14ac:dyDescent="0.3">
      <c r="A20" t="s">
        <v>22</v>
      </c>
    </row>
    <row r="21" spans="1:39" x14ac:dyDescent="0.3">
      <c r="A21" t="s">
        <v>23</v>
      </c>
      <c r="E21" t="s">
        <v>24</v>
      </c>
    </row>
    <row r="22" spans="1:39" x14ac:dyDescent="0.3">
      <c r="A22" t="s">
        <v>25</v>
      </c>
      <c r="E22">
        <v>600</v>
      </c>
      <c r="F22" t="s">
        <v>26</v>
      </c>
    </row>
    <row r="23" spans="1:39" x14ac:dyDescent="0.3">
      <c r="A23" t="s">
        <v>27</v>
      </c>
      <c r="E23">
        <v>9</v>
      </c>
      <c r="F23" t="s">
        <v>26</v>
      </c>
    </row>
    <row r="24" spans="1:39" x14ac:dyDescent="0.3">
      <c r="A24" t="s">
        <v>28</v>
      </c>
      <c r="E24">
        <v>10</v>
      </c>
    </row>
    <row r="25" spans="1:39" x14ac:dyDescent="0.3">
      <c r="A25" t="s">
        <v>29</v>
      </c>
      <c r="E25">
        <v>0</v>
      </c>
      <c r="F25" t="s">
        <v>30</v>
      </c>
    </row>
    <row r="26" spans="1:39" x14ac:dyDescent="0.3">
      <c r="A26" t="s">
        <v>31</v>
      </c>
      <c r="E26" t="s">
        <v>59</v>
      </c>
    </row>
    <row r="27" spans="1:39" x14ac:dyDescent="0.3">
      <c r="A27" t="s">
        <v>33</v>
      </c>
      <c r="B27" s="2" t="s">
        <v>60</v>
      </c>
    </row>
    <row r="29" spans="1:39" x14ac:dyDescent="0.3">
      <c r="B29" t="s">
        <v>61</v>
      </c>
    </row>
    <row r="30" spans="1:39" x14ac:dyDescent="0.3">
      <c r="A30" s="5" t="s">
        <v>36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39" x14ac:dyDescent="0.3">
      <c r="A31" s="5" t="s">
        <v>62</v>
      </c>
      <c r="B31">
        <v>0.12330000102519989</v>
      </c>
      <c r="C31">
        <v>9.6500001847743988E-2</v>
      </c>
      <c r="D31">
        <v>9.1899998486042023E-2</v>
      </c>
      <c r="E31">
        <v>0.10570000112056732</v>
      </c>
      <c r="F31">
        <v>0.11240000277757645</v>
      </c>
      <c r="G31">
        <v>0.10840000212192535</v>
      </c>
      <c r="H31">
        <v>0.12359999865293503</v>
      </c>
      <c r="I31">
        <v>0.13240000605583191</v>
      </c>
      <c r="J31">
        <v>9.66000035405159E-2</v>
      </c>
      <c r="K31">
        <v>8.3800002932548523E-2</v>
      </c>
      <c r="L31">
        <v>8.9299999177455902E-2</v>
      </c>
      <c r="M31">
        <v>8.6300000548362732E-2</v>
      </c>
      <c r="O31">
        <f>10*(B31-$B$35)</f>
        <v>0.76600000262260437</v>
      </c>
      <c r="P31">
        <f t="shared" ref="P31:Z34" si="0">10*(C31-$B$35)</f>
        <v>0.49800001084804535</v>
      </c>
      <c r="Q31">
        <f t="shared" si="0"/>
        <v>0.4519999772310257</v>
      </c>
      <c r="R31">
        <f t="shared" si="0"/>
        <v>0.59000000357627869</v>
      </c>
      <c r="S31">
        <f t="shared" si="0"/>
        <v>0.65700002014636993</v>
      </c>
      <c r="T31">
        <f t="shared" si="0"/>
        <v>0.61700001358985901</v>
      </c>
      <c r="U31">
        <f t="shared" si="0"/>
        <v>0.76899997889995575</v>
      </c>
      <c r="V31">
        <f t="shared" si="0"/>
        <v>0.85700005292892456</v>
      </c>
      <c r="W31">
        <f t="shared" si="0"/>
        <v>0.49900002777576447</v>
      </c>
      <c r="X31">
        <f t="shared" si="0"/>
        <v>0.3710000216960907</v>
      </c>
      <c r="Y31">
        <f t="shared" si="0"/>
        <v>0.42599998414516449</v>
      </c>
      <c r="Z31">
        <f t="shared" si="0"/>
        <v>0.39599999785423279</v>
      </c>
      <c r="AB31">
        <v>0.76600000262260437</v>
      </c>
      <c r="AC31">
        <v>0.49800001084804535</v>
      </c>
      <c r="AD31">
        <v>0.4519999772310257</v>
      </c>
      <c r="AE31">
        <v>0.59000000357627869</v>
      </c>
      <c r="AF31">
        <v>0.65700002014636993</v>
      </c>
      <c r="AG31">
        <v>0.61700001358985901</v>
      </c>
      <c r="AH31">
        <v>0.76899997889995575</v>
      </c>
      <c r="AI31">
        <v>0.85700005292892456</v>
      </c>
      <c r="AJ31">
        <v>0.49900002777576447</v>
      </c>
      <c r="AK31">
        <v>0.3710000216960907</v>
      </c>
      <c r="AL31">
        <v>0.42599998414516449</v>
      </c>
      <c r="AM31">
        <v>0.39599999785423279</v>
      </c>
    </row>
    <row r="32" spans="1:39" x14ac:dyDescent="0.3">
      <c r="A32" s="5" t="s">
        <v>63</v>
      </c>
      <c r="B32">
        <v>9.830000251531601E-2</v>
      </c>
      <c r="C32">
        <v>0.10100000351667404</v>
      </c>
      <c r="D32">
        <v>8.5199996829032898E-2</v>
      </c>
      <c r="E32">
        <v>0.11699999868869781</v>
      </c>
      <c r="F32">
        <v>0.12710000574588776</v>
      </c>
      <c r="G32">
        <v>0.11469999700784683</v>
      </c>
      <c r="H32">
        <v>9.7800001502037048E-2</v>
      </c>
      <c r="I32">
        <v>0.1054999977350235</v>
      </c>
      <c r="J32">
        <v>9.8099999129772186E-2</v>
      </c>
      <c r="K32">
        <v>5.7000000029802322E-2</v>
      </c>
      <c r="L32">
        <v>0.11219999939203262</v>
      </c>
      <c r="M32">
        <v>9.0599998831748962E-2</v>
      </c>
      <c r="O32">
        <f t="shared" ref="O32:O34" si="1">10*(B32-$B$35)</f>
        <v>0.51600001752376556</v>
      </c>
      <c r="P32">
        <f t="shared" si="0"/>
        <v>0.54300002753734589</v>
      </c>
      <c r="Q32">
        <f t="shared" si="0"/>
        <v>0.38499996066093445</v>
      </c>
      <c r="R32">
        <f t="shared" si="0"/>
        <v>0.70299997925758362</v>
      </c>
      <c r="S32">
        <f t="shared" si="0"/>
        <v>0.80400004982948303</v>
      </c>
      <c r="T32">
        <f t="shared" si="0"/>
        <v>0.67999996244907379</v>
      </c>
      <c r="U32">
        <f t="shared" si="0"/>
        <v>0.51100000739097595</v>
      </c>
      <c r="V32">
        <f t="shared" si="0"/>
        <v>0.58799996972084045</v>
      </c>
      <c r="W32">
        <f t="shared" si="0"/>
        <v>0.51399998366832733</v>
      </c>
      <c r="X32">
        <f t="shared" si="0"/>
        <v>0.10299999266862869</v>
      </c>
      <c r="Y32">
        <f t="shared" si="0"/>
        <v>0.6549999862909317</v>
      </c>
      <c r="Z32">
        <f t="shared" si="0"/>
        <v>0.43899998068809509</v>
      </c>
      <c r="AB32">
        <v>0.51600001752376556</v>
      </c>
      <c r="AC32">
        <v>0.54300002753734589</v>
      </c>
      <c r="AD32">
        <v>0.38499996066093445</v>
      </c>
      <c r="AE32">
        <v>0.70299997925758362</v>
      </c>
      <c r="AF32">
        <v>0.80400004982948303</v>
      </c>
      <c r="AG32">
        <v>0.67999996244907379</v>
      </c>
      <c r="AH32">
        <v>0.51100000739097595</v>
      </c>
      <c r="AI32">
        <v>0.58799996972084045</v>
      </c>
      <c r="AJ32">
        <v>0.51399998366832733</v>
      </c>
      <c r="AK32">
        <v>0.10299999266862869</v>
      </c>
      <c r="AL32">
        <v>0.6549999862909317</v>
      </c>
      <c r="AM32">
        <v>0.43899998068809509</v>
      </c>
    </row>
    <row r="33" spans="1:39" x14ac:dyDescent="0.3">
      <c r="A33" s="5" t="s">
        <v>64</v>
      </c>
      <c r="B33">
        <v>0.10719999670982361</v>
      </c>
      <c r="C33">
        <v>0.10610000044107437</v>
      </c>
      <c r="D33">
        <v>0.12909999489784241</v>
      </c>
      <c r="E33">
        <v>0.14079999923706055</v>
      </c>
      <c r="F33">
        <v>0.1664000004529953</v>
      </c>
      <c r="G33">
        <v>0.10220000147819519</v>
      </c>
      <c r="H33">
        <v>0.12620000541210175</v>
      </c>
      <c r="I33">
        <v>0.14409999549388885</v>
      </c>
      <c r="J33">
        <v>0.12380000203847885</v>
      </c>
      <c r="K33">
        <v>0.1080000028014183</v>
      </c>
      <c r="L33">
        <v>9.1200001537799835E-2</v>
      </c>
      <c r="M33">
        <v>9.1499999165534973E-2</v>
      </c>
      <c r="O33">
        <f t="shared" si="1"/>
        <v>0.60499995946884155</v>
      </c>
      <c r="P33">
        <f t="shared" si="0"/>
        <v>0.59399999678134918</v>
      </c>
      <c r="Q33">
        <f t="shared" si="0"/>
        <v>0.82399994134902954</v>
      </c>
      <c r="R33">
        <f t="shared" si="0"/>
        <v>0.94099998474121094</v>
      </c>
      <c r="S33">
        <f t="shared" si="0"/>
        <v>1.1969999969005585</v>
      </c>
      <c r="T33">
        <f t="shared" si="0"/>
        <v>0.55500000715255737</v>
      </c>
      <c r="U33">
        <f t="shared" si="0"/>
        <v>0.79500004649162292</v>
      </c>
      <c r="V33">
        <f t="shared" si="0"/>
        <v>0.97399994730949402</v>
      </c>
      <c r="W33">
        <f t="shared" si="0"/>
        <v>0.77100001275539398</v>
      </c>
      <c r="X33">
        <f t="shared" si="0"/>
        <v>0.61300002038478851</v>
      </c>
      <c r="Y33">
        <f t="shared" si="0"/>
        <v>0.44500000774860382</v>
      </c>
      <c r="Z33">
        <f t="shared" si="0"/>
        <v>0.4479999840259552</v>
      </c>
      <c r="AB33">
        <v>0.60499995946884155</v>
      </c>
      <c r="AC33">
        <v>0.59399999678134918</v>
      </c>
      <c r="AD33">
        <v>0.82399994134902954</v>
      </c>
      <c r="AE33">
        <v>0.94099998474121094</v>
      </c>
      <c r="AF33">
        <v>1.1969999969005585</v>
      </c>
      <c r="AG33">
        <v>0.55500000715255737</v>
      </c>
      <c r="AH33">
        <v>0.79500004649162292</v>
      </c>
      <c r="AI33">
        <v>0.97399994730949402</v>
      </c>
      <c r="AJ33">
        <v>0.77100001275539398</v>
      </c>
      <c r="AK33">
        <v>0.61300002038478851</v>
      </c>
      <c r="AL33">
        <v>0.44500000774860382</v>
      </c>
      <c r="AM33">
        <v>0.4479999840259552</v>
      </c>
    </row>
    <row r="34" spans="1:39" x14ac:dyDescent="0.3">
      <c r="A34" s="5" t="s">
        <v>65</v>
      </c>
      <c r="B34">
        <v>0.12039999663829803</v>
      </c>
      <c r="C34">
        <v>0.1542000025510788</v>
      </c>
      <c r="D34">
        <v>0.17640000581741333</v>
      </c>
      <c r="E34">
        <v>0.19380000233650208</v>
      </c>
      <c r="F34">
        <v>0.18840000033378601</v>
      </c>
      <c r="G34">
        <v>0.18960000574588776</v>
      </c>
      <c r="H34">
        <v>0.18649999797344208</v>
      </c>
      <c r="I34">
        <v>0.17339999973773956</v>
      </c>
      <c r="J34">
        <v>0.1656000018119812</v>
      </c>
      <c r="K34">
        <v>0.17700000107288361</v>
      </c>
      <c r="L34">
        <v>0.12770000100135803</v>
      </c>
      <c r="M34">
        <v>9.2699997127056122E-2</v>
      </c>
      <c r="O34">
        <f t="shared" si="1"/>
        <v>0.73699995875358582</v>
      </c>
      <c r="P34">
        <f t="shared" si="0"/>
        <v>1.0750000178813934</v>
      </c>
      <c r="Q34">
        <f t="shared" si="0"/>
        <v>1.2970000505447388</v>
      </c>
      <c r="R34">
        <f t="shared" si="0"/>
        <v>1.4710000157356262</v>
      </c>
      <c r="S34">
        <f t="shared" si="0"/>
        <v>1.4169999957084656</v>
      </c>
      <c r="T34">
        <f t="shared" si="0"/>
        <v>1.429000049829483</v>
      </c>
      <c r="U34">
        <f t="shared" si="0"/>
        <v>1.3979999721050262</v>
      </c>
      <c r="V34">
        <f t="shared" si="0"/>
        <v>1.2669999897480011</v>
      </c>
      <c r="W34">
        <f t="shared" si="0"/>
        <v>1.1890000104904175</v>
      </c>
      <c r="X34">
        <f t="shared" si="0"/>
        <v>1.3030000030994415</v>
      </c>
      <c r="Y34">
        <f t="shared" si="0"/>
        <v>0.81000000238418579</v>
      </c>
      <c r="Z34">
        <f t="shared" si="0"/>
        <v>0.45999996364116669</v>
      </c>
      <c r="AB34">
        <v>0.73699995875358582</v>
      </c>
      <c r="AC34">
        <v>1.0750000178813934</v>
      </c>
      <c r="AD34">
        <v>1.2970000505447388</v>
      </c>
      <c r="AE34">
        <v>1.4710000157356262</v>
      </c>
      <c r="AF34">
        <v>1.4169999957084656</v>
      </c>
      <c r="AG34">
        <v>1.429000049829483</v>
      </c>
      <c r="AH34">
        <v>1.3979999721050262</v>
      </c>
      <c r="AI34">
        <v>1.2669999897480011</v>
      </c>
      <c r="AJ34">
        <v>1.1890000104904175</v>
      </c>
      <c r="AK34">
        <v>1.3030000030994415</v>
      </c>
      <c r="AL34">
        <v>0.81000000238418579</v>
      </c>
      <c r="AM34">
        <v>0.45999996364116669</v>
      </c>
    </row>
    <row r="35" spans="1:39" x14ac:dyDescent="0.3">
      <c r="A35" s="5" t="s">
        <v>37</v>
      </c>
      <c r="B35">
        <v>4.6700000762939453E-2</v>
      </c>
    </row>
    <row r="40" spans="1:39" x14ac:dyDescent="0.3">
      <c r="A40" t="s">
        <v>38</v>
      </c>
      <c r="B40" s="2" t="s">
        <v>66</v>
      </c>
    </row>
    <row r="45" spans="1:39" x14ac:dyDescent="0.3">
      <c r="A45" t="s">
        <v>40</v>
      </c>
    </row>
    <row r="46" spans="1:39" x14ac:dyDescent="0.3">
      <c r="A46" t="s">
        <v>23</v>
      </c>
      <c r="E46" t="s">
        <v>41</v>
      </c>
    </row>
    <row r="47" spans="1:39" x14ac:dyDescent="0.3">
      <c r="A47" t="s">
        <v>42</v>
      </c>
      <c r="E47">
        <v>480</v>
      </c>
      <c r="F47" t="s">
        <v>26</v>
      </c>
    </row>
    <row r="48" spans="1:39" x14ac:dyDescent="0.3">
      <c r="A48" t="s">
        <v>43</v>
      </c>
      <c r="E48">
        <v>520</v>
      </c>
      <c r="F48" t="s">
        <v>26</v>
      </c>
    </row>
    <row r="49" spans="1:39" x14ac:dyDescent="0.3">
      <c r="A49" t="s">
        <v>44</v>
      </c>
      <c r="E49">
        <v>9</v>
      </c>
      <c r="F49" t="s">
        <v>26</v>
      </c>
    </row>
    <row r="50" spans="1:39" x14ac:dyDescent="0.3">
      <c r="A50" t="s">
        <v>45</v>
      </c>
      <c r="E50">
        <v>20</v>
      </c>
      <c r="F50" t="s">
        <v>26</v>
      </c>
    </row>
    <row r="51" spans="1:39" x14ac:dyDescent="0.3">
      <c r="A51" t="s">
        <v>46</v>
      </c>
      <c r="E51">
        <v>50</v>
      </c>
      <c r="F51" t="s">
        <v>47</v>
      </c>
    </row>
    <row r="52" spans="1:39" x14ac:dyDescent="0.3">
      <c r="A52" t="s">
        <v>28</v>
      </c>
      <c r="E52">
        <v>10</v>
      </c>
    </row>
    <row r="53" spans="1:39" x14ac:dyDescent="0.3">
      <c r="A53" t="s">
        <v>48</v>
      </c>
      <c r="E53">
        <v>20</v>
      </c>
      <c r="F53" t="s">
        <v>49</v>
      </c>
    </row>
    <row r="54" spans="1:39" x14ac:dyDescent="0.3">
      <c r="A54" t="s">
        <v>50</v>
      </c>
      <c r="E54">
        <v>0</v>
      </c>
      <c r="F54" t="s">
        <v>49</v>
      </c>
    </row>
    <row r="55" spans="1:39" x14ac:dyDescent="0.3">
      <c r="A55" t="s">
        <v>29</v>
      </c>
      <c r="E55">
        <v>0</v>
      </c>
      <c r="F55" t="s">
        <v>30</v>
      </c>
    </row>
    <row r="56" spans="1:39" x14ac:dyDescent="0.3">
      <c r="A56" t="s">
        <v>51</v>
      </c>
      <c r="E56">
        <v>20000</v>
      </c>
      <c r="F56" t="s">
        <v>52</v>
      </c>
    </row>
    <row r="57" spans="1:39" x14ac:dyDescent="0.3">
      <c r="A57" t="s">
        <v>31</v>
      </c>
      <c r="E57" t="s">
        <v>59</v>
      </c>
    </row>
    <row r="58" spans="1:39" x14ac:dyDescent="0.3">
      <c r="A58" t="s">
        <v>33</v>
      </c>
      <c r="B58" s="2" t="s">
        <v>67</v>
      </c>
    </row>
    <row r="60" spans="1:39" x14ac:dyDescent="0.3">
      <c r="B60" t="s">
        <v>61</v>
      </c>
    </row>
    <row r="61" spans="1:39" x14ac:dyDescent="0.3">
      <c r="A61" s="5" t="s">
        <v>36</v>
      </c>
      <c r="B61" s="5">
        <v>1</v>
      </c>
      <c r="C61" s="5">
        <v>2</v>
      </c>
      <c r="D61" s="5">
        <v>3</v>
      </c>
      <c r="E61" s="5">
        <v>4</v>
      </c>
      <c r="F61" s="5">
        <v>5</v>
      </c>
      <c r="G61" s="5">
        <v>6</v>
      </c>
      <c r="H61" s="5">
        <v>7</v>
      </c>
      <c r="I61" s="5">
        <v>8</v>
      </c>
      <c r="J61" s="5">
        <v>9</v>
      </c>
      <c r="K61" s="5">
        <v>10</v>
      </c>
      <c r="L61" s="5">
        <v>11</v>
      </c>
      <c r="M61" s="5">
        <v>12</v>
      </c>
    </row>
    <row r="62" spans="1:39" x14ac:dyDescent="0.3">
      <c r="A62" s="5" t="s">
        <v>62</v>
      </c>
      <c r="B62">
        <v>179</v>
      </c>
      <c r="C62">
        <v>140</v>
      </c>
      <c r="D62">
        <v>166</v>
      </c>
      <c r="E62">
        <v>188</v>
      </c>
      <c r="F62">
        <v>184</v>
      </c>
      <c r="G62">
        <v>179</v>
      </c>
      <c r="H62">
        <v>223</v>
      </c>
      <c r="I62">
        <v>151</v>
      </c>
      <c r="J62">
        <v>146</v>
      </c>
      <c r="K62">
        <v>207</v>
      </c>
      <c r="L62">
        <v>300</v>
      </c>
      <c r="M62">
        <v>278</v>
      </c>
      <c r="O62">
        <f>10*(B62-$B$66)</f>
        <v>1490</v>
      </c>
      <c r="P62">
        <f t="shared" ref="P62:Z65" si="2">10*(C62-$B$66)</f>
        <v>1100</v>
      </c>
      <c r="Q62">
        <f t="shared" si="2"/>
        <v>1360</v>
      </c>
      <c r="R62">
        <f t="shared" si="2"/>
        <v>1580</v>
      </c>
      <c r="S62">
        <f t="shared" si="2"/>
        <v>1540</v>
      </c>
      <c r="T62">
        <f t="shared" si="2"/>
        <v>1490</v>
      </c>
      <c r="U62">
        <f t="shared" si="2"/>
        <v>1930</v>
      </c>
      <c r="V62">
        <f t="shared" si="2"/>
        <v>1210</v>
      </c>
      <c r="W62">
        <f t="shared" si="2"/>
        <v>1160</v>
      </c>
      <c r="X62">
        <f t="shared" si="2"/>
        <v>1770</v>
      </c>
      <c r="Y62">
        <f t="shared" si="2"/>
        <v>2700</v>
      </c>
      <c r="Z62">
        <f t="shared" si="2"/>
        <v>2480</v>
      </c>
      <c r="AB62">
        <v>1490</v>
      </c>
      <c r="AC62">
        <v>1100</v>
      </c>
      <c r="AD62">
        <v>1360</v>
      </c>
      <c r="AE62">
        <v>1580</v>
      </c>
      <c r="AF62">
        <v>1540</v>
      </c>
      <c r="AG62">
        <v>1490</v>
      </c>
      <c r="AH62">
        <v>1930</v>
      </c>
      <c r="AI62">
        <v>1210</v>
      </c>
      <c r="AJ62">
        <v>1160</v>
      </c>
      <c r="AK62">
        <v>1770</v>
      </c>
      <c r="AL62">
        <v>2700</v>
      </c>
      <c r="AM62">
        <v>2480</v>
      </c>
    </row>
    <row r="63" spans="1:39" x14ac:dyDescent="0.3">
      <c r="A63" s="5" t="s">
        <v>63</v>
      </c>
      <c r="B63">
        <v>74</v>
      </c>
      <c r="C63">
        <v>93</v>
      </c>
      <c r="D63">
        <v>77</v>
      </c>
      <c r="E63">
        <v>131</v>
      </c>
      <c r="F63">
        <v>133</v>
      </c>
      <c r="G63">
        <v>130</v>
      </c>
      <c r="H63">
        <v>87</v>
      </c>
      <c r="I63">
        <v>105</v>
      </c>
      <c r="J63">
        <v>112</v>
      </c>
      <c r="K63">
        <v>59</v>
      </c>
      <c r="L63">
        <v>139</v>
      </c>
      <c r="M63">
        <v>174</v>
      </c>
      <c r="O63">
        <f t="shared" ref="O63:O65" si="3">10*(B63-$B$66)</f>
        <v>440</v>
      </c>
      <c r="P63">
        <f t="shared" si="2"/>
        <v>630</v>
      </c>
      <c r="Q63">
        <f t="shared" si="2"/>
        <v>470</v>
      </c>
      <c r="R63">
        <f t="shared" si="2"/>
        <v>1010</v>
      </c>
      <c r="S63">
        <f t="shared" si="2"/>
        <v>1030</v>
      </c>
      <c r="T63">
        <f t="shared" si="2"/>
        <v>1000</v>
      </c>
      <c r="U63">
        <f t="shared" si="2"/>
        <v>570</v>
      </c>
      <c r="V63">
        <f t="shared" si="2"/>
        <v>750</v>
      </c>
      <c r="W63">
        <f t="shared" si="2"/>
        <v>820</v>
      </c>
      <c r="X63">
        <f t="shared" si="2"/>
        <v>290</v>
      </c>
      <c r="Y63">
        <f t="shared" si="2"/>
        <v>1090</v>
      </c>
      <c r="Z63">
        <f t="shared" si="2"/>
        <v>1440</v>
      </c>
      <c r="AB63">
        <v>440</v>
      </c>
      <c r="AC63">
        <v>630</v>
      </c>
      <c r="AD63">
        <v>470</v>
      </c>
      <c r="AE63">
        <v>1010</v>
      </c>
      <c r="AF63">
        <v>1030</v>
      </c>
      <c r="AG63">
        <v>1000</v>
      </c>
      <c r="AH63">
        <v>570</v>
      </c>
      <c r="AI63">
        <v>750</v>
      </c>
      <c r="AJ63">
        <v>820</v>
      </c>
      <c r="AK63">
        <v>290</v>
      </c>
      <c r="AL63">
        <v>1090</v>
      </c>
      <c r="AM63">
        <v>1440</v>
      </c>
    </row>
    <row r="64" spans="1:39" x14ac:dyDescent="0.3">
      <c r="A64" s="5" t="s">
        <v>64</v>
      </c>
      <c r="B64">
        <v>62</v>
      </c>
      <c r="C64">
        <v>85</v>
      </c>
      <c r="D64">
        <v>118</v>
      </c>
      <c r="E64">
        <v>168</v>
      </c>
      <c r="F64">
        <v>207</v>
      </c>
      <c r="G64">
        <v>115</v>
      </c>
      <c r="H64">
        <v>216</v>
      </c>
      <c r="I64">
        <v>393</v>
      </c>
      <c r="J64">
        <v>427</v>
      </c>
      <c r="K64">
        <v>487</v>
      </c>
      <c r="L64">
        <v>516</v>
      </c>
      <c r="M64">
        <v>658</v>
      </c>
      <c r="O64">
        <f t="shared" si="3"/>
        <v>320</v>
      </c>
      <c r="P64">
        <f t="shared" si="2"/>
        <v>550</v>
      </c>
      <c r="Q64">
        <f t="shared" si="2"/>
        <v>880</v>
      </c>
      <c r="R64">
        <f t="shared" si="2"/>
        <v>1380</v>
      </c>
      <c r="S64">
        <f t="shared" si="2"/>
        <v>1770</v>
      </c>
      <c r="T64">
        <f t="shared" si="2"/>
        <v>850</v>
      </c>
      <c r="U64">
        <f t="shared" si="2"/>
        <v>1860</v>
      </c>
      <c r="V64">
        <f t="shared" si="2"/>
        <v>3630</v>
      </c>
      <c r="W64">
        <f t="shared" si="2"/>
        <v>3970</v>
      </c>
      <c r="X64">
        <f t="shared" si="2"/>
        <v>4570</v>
      </c>
      <c r="Y64">
        <f t="shared" si="2"/>
        <v>4860</v>
      </c>
      <c r="Z64">
        <f t="shared" si="2"/>
        <v>6280</v>
      </c>
      <c r="AB64">
        <v>320</v>
      </c>
      <c r="AC64">
        <v>550</v>
      </c>
      <c r="AD64">
        <v>880</v>
      </c>
      <c r="AE64">
        <v>1380</v>
      </c>
      <c r="AF64">
        <v>1770</v>
      </c>
      <c r="AG64">
        <v>850</v>
      </c>
      <c r="AH64">
        <v>1860</v>
      </c>
      <c r="AI64">
        <v>3630</v>
      </c>
      <c r="AJ64">
        <v>3970</v>
      </c>
      <c r="AK64">
        <v>4570</v>
      </c>
      <c r="AL64">
        <v>4860</v>
      </c>
      <c r="AM64">
        <v>6280</v>
      </c>
    </row>
    <row r="65" spans="1:39" x14ac:dyDescent="0.3">
      <c r="A65" s="5" t="s">
        <v>65</v>
      </c>
      <c r="B65">
        <v>77</v>
      </c>
      <c r="C65">
        <v>90</v>
      </c>
      <c r="D65">
        <v>102</v>
      </c>
      <c r="E65">
        <v>109</v>
      </c>
      <c r="F65">
        <v>109</v>
      </c>
      <c r="G65">
        <v>99</v>
      </c>
      <c r="H65">
        <v>95</v>
      </c>
      <c r="I65">
        <v>99</v>
      </c>
      <c r="J65">
        <v>87</v>
      </c>
      <c r="K65">
        <v>101</v>
      </c>
      <c r="L65">
        <v>109</v>
      </c>
      <c r="M65">
        <v>138</v>
      </c>
      <c r="O65">
        <f t="shared" si="3"/>
        <v>470</v>
      </c>
      <c r="P65">
        <f t="shared" si="2"/>
        <v>600</v>
      </c>
      <c r="Q65">
        <f t="shared" si="2"/>
        <v>720</v>
      </c>
      <c r="R65">
        <f t="shared" si="2"/>
        <v>790</v>
      </c>
      <c r="S65">
        <f t="shared" si="2"/>
        <v>790</v>
      </c>
      <c r="T65">
        <f t="shared" si="2"/>
        <v>690</v>
      </c>
      <c r="U65">
        <f t="shared" si="2"/>
        <v>650</v>
      </c>
      <c r="V65">
        <f t="shared" si="2"/>
        <v>690</v>
      </c>
      <c r="W65">
        <f t="shared" si="2"/>
        <v>570</v>
      </c>
      <c r="X65">
        <f t="shared" si="2"/>
        <v>710</v>
      </c>
      <c r="Y65">
        <f t="shared" si="2"/>
        <v>790</v>
      </c>
      <c r="Z65">
        <f t="shared" si="2"/>
        <v>1080</v>
      </c>
      <c r="AB65">
        <v>470</v>
      </c>
      <c r="AC65">
        <v>600</v>
      </c>
      <c r="AD65">
        <v>720</v>
      </c>
      <c r="AE65">
        <v>790</v>
      </c>
      <c r="AF65">
        <v>790</v>
      </c>
      <c r="AG65">
        <v>690</v>
      </c>
      <c r="AH65">
        <v>650</v>
      </c>
      <c r="AI65">
        <v>690</v>
      </c>
      <c r="AJ65">
        <v>570</v>
      </c>
      <c r="AK65">
        <v>710</v>
      </c>
      <c r="AL65">
        <v>790</v>
      </c>
      <c r="AM65">
        <v>1080</v>
      </c>
    </row>
    <row r="66" spans="1:39" x14ac:dyDescent="0.3">
      <c r="A66" s="5" t="s">
        <v>37</v>
      </c>
      <c r="B66">
        <v>30</v>
      </c>
    </row>
    <row r="71" spans="1:39" x14ac:dyDescent="0.3">
      <c r="A71" t="s">
        <v>38</v>
      </c>
      <c r="B71" s="2" t="s">
        <v>68</v>
      </c>
    </row>
    <row r="76" spans="1:39" x14ac:dyDescent="0.3">
      <c r="A76" t="s">
        <v>55</v>
      </c>
    </row>
    <row r="77" spans="1:39" x14ac:dyDescent="0.3">
      <c r="A77" t="s">
        <v>23</v>
      </c>
      <c r="E77" t="s">
        <v>41</v>
      </c>
    </row>
    <row r="78" spans="1:39" x14ac:dyDescent="0.3">
      <c r="A78" t="s">
        <v>42</v>
      </c>
      <c r="E78">
        <v>400</v>
      </c>
      <c r="F78" t="s">
        <v>26</v>
      </c>
    </row>
    <row r="79" spans="1:39" x14ac:dyDescent="0.3">
      <c r="A79" t="s">
        <v>43</v>
      </c>
      <c r="E79">
        <v>455</v>
      </c>
      <c r="F79" t="s">
        <v>26</v>
      </c>
    </row>
    <row r="80" spans="1:39" x14ac:dyDescent="0.3">
      <c r="A80" t="s">
        <v>44</v>
      </c>
      <c r="E80">
        <v>9</v>
      </c>
      <c r="F80" t="s">
        <v>26</v>
      </c>
    </row>
    <row r="81" spans="1:39" x14ac:dyDescent="0.3">
      <c r="A81" t="s">
        <v>45</v>
      </c>
      <c r="E81">
        <v>20</v>
      </c>
      <c r="F81" t="s">
        <v>26</v>
      </c>
    </row>
    <row r="82" spans="1:39" x14ac:dyDescent="0.3">
      <c r="A82" t="s">
        <v>46</v>
      </c>
      <c r="E82">
        <v>50</v>
      </c>
      <c r="F82" t="s">
        <v>47</v>
      </c>
    </row>
    <row r="83" spans="1:39" x14ac:dyDescent="0.3">
      <c r="A83" t="s">
        <v>28</v>
      </c>
      <c r="E83">
        <v>10</v>
      </c>
    </row>
    <row r="84" spans="1:39" x14ac:dyDescent="0.3">
      <c r="A84" t="s">
        <v>48</v>
      </c>
      <c r="E84">
        <v>20</v>
      </c>
      <c r="F84" t="s">
        <v>49</v>
      </c>
    </row>
    <row r="85" spans="1:39" x14ac:dyDescent="0.3">
      <c r="A85" t="s">
        <v>50</v>
      </c>
      <c r="E85">
        <v>0</v>
      </c>
      <c r="F85" t="s">
        <v>49</v>
      </c>
    </row>
    <row r="86" spans="1:39" x14ac:dyDescent="0.3">
      <c r="A86" t="s">
        <v>29</v>
      </c>
      <c r="E86">
        <v>0</v>
      </c>
      <c r="F86" t="s">
        <v>30</v>
      </c>
    </row>
    <row r="87" spans="1:39" x14ac:dyDescent="0.3">
      <c r="A87" t="s">
        <v>51</v>
      </c>
      <c r="E87">
        <v>20000</v>
      </c>
      <c r="F87" t="s">
        <v>52</v>
      </c>
    </row>
    <row r="88" spans="1:39" x14ac:dyDescent="0.3">
      <c r="A88" t="s">
        <v>31</v>
      </c>
      <c r="E88" t="s">
        <v>59</v>
      </c>
    </row>
    <row r="89" spans="1:39" x14ac:dyDescent="0.3">
      <c r="A89" t="s">
        <v>33</v>
      </c>
      <c r="B89" s="2" t="s">
        <v>69</v>
      </c>
    </row>
    <row r="91" spans="1:39" x14ac:dyDescent="0.3">
      <c r="B91" t="s">
        <v>61</v>
      </c>
    </row>
    <row r="92" spans="1:39" x14ac:dyDescent="0.3">
      <c r="A92" s="5" t="s">
        <v>36</v>
      </c>
      <c r="B92" s="5">
        <v>1</v>
      </c>
      <c r="C92" s="5">
        <v>2</v>
      </c>
      <c r="D92" s="5">
        <v>3</v>
      </c>
      <c r="E92" s="5">
        <v>4</v>
      </c>
      <c r="F92" s="5">
        <v>5</v>
      </c>
      <c r="G92" s="5">
        <v>6</v>
      </c>
      <c r="H92" s="5">
        <v>7</v>
      </c>
      <c r="I92" s="5">
        <v>8</v>
      </c>
      <c r="J92" s="5">
        <v>9</v>
      </c>
      <c r="K92" s="5">
        <v>10</v>
      </c>
      <c r="L92" s="5">
        <v>11</v>
      </c>
      <c r="M92" s="5">
        <v>12</v>
      </c>
    </row>
    <row r="93" spans="1:39" x14ac:dyDescent="0.3">
      <c r="A93" s="5" t="s">
        <v>62</v>
      </c>
      <c r="B93">
        <v>361</v>
      </c>
      <c r="C93">
        <v>353</v>
      </c>
      <c r="D93">
        <v>359</v>
      </c>
      <c r="E93">
        <v>359</v>
      </c>
      <c r="F93">
        <v>363</v>
      </c>
      <c r="G93">
        <v>366</v>
      </c>
      <c r="H93">
        <v>365</v>
      </c>
      <c r="I93">
        <v>376</v>
      </c>
      <c r="J93">
        <v>380</v>
      </c>
      <c r="K93">
        <v>374</v>
      </c>
      <c r="L93">
        <v>360</v>
      </c>
      <c r="M93">
        <v>354</v>
      </c>
      <c r="O93">
        <f>10*(B93-$B$97)</f>
        <v>170</v>
      </c>
      <c r="P93">
        <f t="shared" ref="P93:Z96" si="4">10*(C93-$B$97)</f>
        <v>90</v>
      </c>
      <c r="Q93">
        <f t="shared" si="4"/>
        <v>150</v>
      </c>
      <c r="R93">
        <f t="shared" si="4"/>
        <v>150</v>
      </c>
      <c r="S93">
        <f t="shared" si="4"/>
        <v>190</v>
      </c>
      <c r="T93">
        <f t="shared" si="4"/>
        <v>220</v>
      </c>
      <c r="U93">
        <f t="shared" si="4"/>
        <v>210</v>
      </c>
      <c r="V93">
        <f t="shared" si="4"/>
        <v>320</v>
      </c>
      <c r="W93">
        <f t="shared" si="4"/>
        <v>360</v>
      </c>
      <c r="X93">
        <f t="shared" si="4"/>
        <v>300</v>
      </c>
      <c r="Y93">
        <f t="shared" si="4"/>
        <v>160</v>
      </c>
      <c r="Z93">
        <f t="shared" si="4"/>
        <v>100</v>
      </c>
      <c r="AB93">
        <v>170</v>
      </c>
      <c r="AC93">
        <v>90</v>
      </c>
      <c r="AD93">
        <v>150</v>
      </c>
      <c r="AE93">
        <v>150</v>
      </c>
      <c r="AF93">
        <v>190</v>
      </c>
      <c r="AG93">
        <v>220</v>
      </c>
      <c r="AH93">
        <v>210</v>
      </c>
      <c r="AI93">
        <v>320</v>
      </c>
      <c r="AJ93">
        <v>360</v>
      </c>
      <c r="AK93">
        <v>300</v>
      </c>
      <c r="AL93">
        <v>160</v>
      </c>
      <c r="AM93">
        <v>100</v>
      </c>
    </row>
    <row r="94" spans="1:39" x14ac:dyDescent="0.3">
      <c r="A94" s="5" t="s">
        <v>63</v>
      </c>
      <c r="B94">
        <v>353</v>
      </c>
      <c r="C94">
        <v>356</v>
      </c>
      <c r="D94">
        <v>350</v>
      </c>
      <c r="E94">
        <v>363</v>
      </c>
      <c r="F94">
        <v>368</v>
      </c>
      <c r="G94">
        <v>362</v>
      </c>
      <c r="H94">
        <v>363</v>
      </c>
      <c r="I94">
        <v>372</v>
      </c>
      <c r="J94">
        <v>378</v>
      </c>
      <c r="K94">
        <v>345</v>
      </c>
      <c r="L94">
        <v>376</v>
      </c>
      <c r="M94">
        <v>352</v>
      </c>
      <c r="O94">
        <f t="shared" ref="O94:O96" si="5">10*(B94-$B$97)</f>
        <v>90</v>
      </c>
      <c r="P94">
        <f t="shared" si="4"/>
        <v>120</v>
      </c>
      <c r="Q94">
        <f t="shared" si="4"/>
        <v>60</v>
      </c>
      <c r="R94">
        <f t="shared" si="4"/>
        <v>190</v>
      </c>
      <c r="S94">
        <f t="shared" si="4"/>
        <v>240</v>
      </c>
      <c r="T94">
        <f t="shared" si="4"/>
        <v>180</v>
      </c>
      <c r="U94">
        <f t="shared" si="4"/>
        <v>190</v>
      </c>
      <c r="V94">
        <f t="shared" si="4"/>
        <v>280</v>
      </c>
      <c r="W94">
        <f t="shared" si="4"/>
        <v>340</v>
      </c>
      <c r="X94">
        <f t="shared" si="4"/>
        <v>10</v>
      </c>
      <c r="Y94">
        <f t="shared" si="4"/>
        <v>320</v>
      </c>
      <c r="Z94">
        <f t="shared" si="4"/>
        <v>80</v>
      </c>
      <c r="AB94">
        <v>90</v>
      </c>
      <c r="AC94">
        <v>120</v>
      </c>
      <c r="AD94">
        <v>60</v>
      </c>
      <c r="AE94">
        <v>190</v>
      </c>
      <c r="AF94">
        <v>240</v>
      </c>
      <c r="AG94">
        <v>180</v>
      </c>
      <c r="AH94">
        <v>190</v>
      </c>
      <c r="AI94">
        <v>280</v>
      </c>
      <c r="AJ94">
        <v>340</v>
      </c>
      <c r="AK94">
        <v>10</v>
      </c>
      <c r="AL94">
        <v>320</v>
      </c>
      <c r="AM94">
        <v>80</v>
      </c>
    </row>
    <row r="95" spans="1:39" x14ac:dyDescent="0.3">
      <c r="A95" s="5" t="s">
        <v>64</v>
      </c>
      <c r="B95">
        <v>363</v>
      </c>
      <c r="C95">
        <v>363</v>
      </c>
      <c r="D95">
        <v>369</v>
      </c>
      <c r="E95">
        <v>399</v>
      </c>
      <c r="F95">
        <v>420</v>
      </c>
      <c r="G95">
        <v>361</v>
      </c>
      <c r="H95">
        <v>395</v>
      </c>
      <c r="I95">
        <v>415</v>
      </c>
      <c r="J95">
        <v>406</v>
      </c>
      <c r="K95">
        <v>380</v>
      </c>
      <c r="L95">
        <v>366</v>
      </c>
      <c r="M95">
        <v>363</v>
      </c>
      <c r="O95">
        <f t="shared" si="5"/>
        <v>190</v>
      </c>
      <c r="P95">
        <f t="shared" si="4"/>
        <v>190</v>
      </c>
      <c r="Q95">
        <f t="shared" si="4"/>
        <v>250</v>
      </c>
      <c r="R95">
        <f t="shared" si="4"/>
        <v>550</v>
      </c>
      <c r="S95">
        <f t="shared" si="4"/>
        <v>760</v>
      </c>
      <c r="T95">
        <f t="shared" si="4"/>
        <v>170</v>
      </c>
      <c r="U95">
        <f t="shared" si="4"/>
        <v>510</v>
      </c>
      <c r="V95">
        <f t="shared" si="4"/>
        <v>710</v>
      </c>
      <c r="W95">
        <f t="shared" si="4"/>
        <v>620</v>
      </c>
      <c r="X95">
        <f t="shared" si="4"/>
        <v>360</v>
      </c>
      <c r="Y95">
        <f t="shared" si="4"/>
        <v>220</v>
      </c>
      <c r="Z95">
        <f t="shared" si="4"/>
        <v>190</v>
      </c>
      <c r="AB95">
        <v>190</v>
      </c>
      <c r="AC95">
        <v>190</v>
      </c>
      <c r="AD95">
        <v>250</v>
      </c>
      <c r="AE95">
        <v>550</v>
      </c>
      <c r="AF95">
        <v>760</v>
      </c>
      <c r="AG95">
        <v>170</v>
      </c>
      <c r="AH95">
        <v>510</v>
      </c>
      <c r="AI95">
        <v>710</v>
      </c>
      <c r="AJ95">
        <v>620</v>
      </c>
      <c r="AK95">
        <v>360</v>
      </c>
      <c r="AL95">
        <v>220</v>
      </c>
      <c r="AM95">
        <v>190</v>
      </c>
    </row>
    <row r="96" spans="1:39" x14ac:dyDescent="0.3">
      <c r="A96" s="5" t="s">
        <v>65</v>
      </c>
      <c r="B96">
        <v>362</v>
      </c>
      <c r="C96">
        <v>378</v>
      </c>
      <c r="D96">
        <v>426</v>
      </c>
      <c r="E96">
        <v>441</v>
      </c>
      <c r="F96">
        <v>445</v>
      </c>
      <c r="G96">
        <v>442</v>
      </c>
      <c r="H96">
        <v>448</v>
      </c>
      <c r="I96">
        <v>452</v>
      </c>
      <c r="J96">
        <v>442</v>
      </c>
      <c r="K96">
        <v>430</v>
      </c>
      <c r="L96">
        <v>413</v>
      </c>
      <c r="M96">
        <v>388</v>
      </c>
      <c r="O96">
        <f t="shared" si="5"/>
        <v>180</v>
      </c>
      <c r="P96">
        <f t="shared" si="4"/>
        <v>340</v>
      </c>
      <c r="Q96">
        <f t="shared" si="4"/>
        <v>820</v>
      </c>
      <c r="R96">
        <f t="shared" si="4"/>
        <v>970</v>
      </c>
      <c r="S96">
        <f t="shared" si="4"/>
        <v>1010</v>
      </c>
      <c r="T96">
        <f t="shared" si="4"/>
        <v>980</v>
      </c>
      <c r="U96">
        <f t="shared" si="4"/>
        <v>1040</v>
      </c>
      <c r="V96">
        <f t="shared" si="4"/>
        <v>1080</v>
      </c>
      <c r="W96">
        <f t="shared" si="4"/>
        <v>980</v>
      </c>
      <c r="X96">
        <f t="shared" si="4"/>
        <v>860</v>
      </c>
      <c r="Y96">
        <f t="shared" si="4"/>
        <v>690</v>
      </c>
      <c r="Z96">
        <f t="shared" si="4"/>
        <v>440</v>
      </c>
      <c r="AB96">
        <v>180</v>
      </c>
      <c r="AC96">
        <v>340</v>
      </c>
      <c r="AD96">
        <v>820</v>
      </c>
      <c r="AE96">
        <v>970</v>
      </c>
      <c r="AF96">
        <v>1010</v>
      </c>
      <c r="AG96">
        <v>980</v>
      </c>
      <c r="AH96">
        <v>1040</v>
      </c>
      <c r="AI96">
        <v>1080</v>
      </c>
      <c r="AJ96">
        <v>980</v>
      </c>
      <c r="AK96">
        <v>860</v>
      </c>
      <c r="AL96">
        <v>690</v>
      </c>
      <c r="AM96">
        <v>440</v>
      </c>
    </row>
    <row r="97" spans="1:2" x14ac:dyDescent="0.3">
      <c r="A97" s="5" t="s">
        <v>37</v>
      </c>
      <c r="B97">
        <v>344</v>
      </c>
    </row>
    <row r="102" spans="1:2" x14ac:dyDescent="0.3">
      <c r="A102" t="s">
        <v>38</v>
      </c>
      <c r="B102" s="2" t="s">
        <v>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tabSelected="1" topLeftCell="A19" zoomScale="85" zoomScaleNormal="85" workbookViewId="0">
      <selection activeCell="O94" sqref="O9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1">
        <v>44660</v>
      </c>
    </row>
    <row r="6" spans="1:12" x14ac:dyDescent="0.3">
      <c r="A6" t="s">
        <v>8</v>
      </c>
      <c r="B6" s="2" t="s">
        <v>9</v>
      </c>
    </row>
    <row r="9" spans="1:12" x14ac:dyDescent="0.3">
      <c r="A9" t="s">
        <v>10</v>
      </c>
      <c r="E9" t="s">
        <v>11</v>
      </c>
    </row>
    <row r="10" spans="1:12" x14ac:dyDescent="0.3">
      <c r="A10" t="s">
        <v>12</v>
      </c>
      <c r="E10" t="s">
        <v>13</v>
      </c>
    </row>
    <row r="11" spans="1:12" x14ac:dyDescent="0.3">
      <c r="A11" t="s">
        <v>14</v>
      </c>
      <c r="E11" t="s">
        <v>15</v>
      </c>
    </row>
    <row r="12" spans="1:12" x14ac:dyDescent="0.3">
      <c r="A12" t="s">
        <v>16</v>
      </c>
    </row>
    <row r="14" spans="1:12" x14ac:dyDescent="0.3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3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7" spans="1:12" x14ac:dyDescent="0.3">
      <c r="A17" s="3" t="s">
        <v>21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22</v>
      </c>
    </row>
    <row r="21" spans="1:12" x14ac:dyDescent="0.3">
      <c r="A21" t="s">
        <v>23</v>
      </c>
      <c r="E21" t="s">
        <v>24</v>
      </c>
    </row>
    <row r="22" spans="1:12" x14ac:dyDescent="0.3">
      <c r="A22" t="s">
        <v>25</v>
      </c>
      <c r="E22">
        <v>600</v>
      </c>
      <c r="F22" t="s">
        <v>26</v>
      </c>
    </row>
    <row r="23" spans="1:12" x14ac:dyDescent="0.3">
      <c r="A23" t="s">
        <v>27</v>
      </c>
      <c r="E23">
        <v>9</v>
      </c>
      <c r="F23" t="s">
        <v>26</v>
      </c>
    </row>
    <row r="24" spans="1:12" x14ac:dyDescent="0.3">
      <c r="A24" t="s">
        <v>28</v>
      </c>
      <c r="E24">
        <v>10</v>
      </c>
    </row>
    <row r="25" spans="1:12" x14ac:dyDescent="0.3">
      <c r="A25" t="s">
        <v>29</v>
      </c>
      <c r="E25">
        <v>0</v>
      </c>
      <c r="F25" t="s">
        <v>30</v>
      </c>
    </row>
    <row r="26" spans="1:12" x14ac:dyDescent="0.3">
      <c r="A26" t="s">
        <v>31</v>
      </c>
      <c r="E26" t="s">
        <v>32</v>
      </c>
    </row>
    <row r="27" spans="1:12" x14ac:dyDescent="0.3">
      <c r="A27" t="s">
        <v>33</v>
      </c>
      <c r="B27" s="2" t="s">
        <v>34</v>
      </c>
    </row>
    <row r="29" spans="1:12" x14ac:dyDescent="0.3">
      <c r="B29" t="s">
        <v>35</v>
      </c>
    </row>
    <row r="30" spans="1:12" x14ac:dyDescent="0.3">
      <c r="A30" s="5" t="s">
        <v>36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</row>
    <row r="31" spans="1:12" x14ac:dyDescent="0.3">
      <c r="A31" s="5" t="s">
        <v>37</v>
      </c>
      <c r="B31">
        <v>4.7299999743700027E-2</v>
      </c>
      <c r="C31">
        <v>0.18019999563694</v>
      </c>
      <c r="D31">
        <v>0.23530000448226929</v>
      </c>
      <c r="E31">
        <v>0.21819999814033508</v>
      </c>
      <c r="F31">
        <v>0.22149999439716339</v>
      </c>
      <c r="G31">
        <v>0.16509999334812164</v>
      </c>
    </row>
    <row r="33" spans="1:13" x14ac:dyDescent="0.3">
      <c r="C33">
        <f>10*(C31-$B$31)</f>
        <v>1.3289999589323997</v>
      </c>
      <c r="D33">
        <f t="shared" ref="D33:G33" si="0">10*(D31-$B$31)</f>
        <v>1.8800000473856926</v>
      </c>
      <c r="E33">
        <f t="shared" si="0"/>
        <v>1.7089999839663506</v>
      </c>
      <c r="F33">
        <f t="shared" si="0"/>
        <v>1.7419999465346336</v>
      </c>
      <c r="G33">
        <f t="shared" si="0"/>
        <v>1.1779999360442162</v>
      </c>
      <c r="I33">
        <f>ROUND(1000/C33, 0)</f>
        <v>752</v>
      </c>
      <c r="J33">
        <f t="shared" ref="J33:M33" si="1">ROUND(1000/D33, 0)</f>
        <v>532</v>
      </c>
      <c r="K33">
        <f t="shared" si="1"/>
        <v>585</v>
      </c>
      <c r="L33">
        <f t="shared" si="1"/>
        <v>574</v>
      </c>
      <c r="M33">
        <f t="shared" si="1"/>
        <v>849</v>
      </c>
    </row>
    <row r="34" spans="1:13" x14ac:dyDescent="0.3">
      <c r="I34">
        <f>1000-I33</f>
        <v>248</v>
      </c>
      <c r="J34">
        <f t="shared" ref="J34:M34" si="2">1000-J33</f>
        <v>468</v>
      </c>
      <c r="K34">
        <f t="shared" si="2"/>
        <v>415</v>
      </c>
      <c r="L34">
        <f t="shared" si="2"/>
        <v>426</v>
      </c>
      <c r="M34">
        <f t="shared" si="2"/>
        <v>151</v>
      </c>
    </row>
    <row r="36" spans="1:13" x14ac:dyDescent="0.3">
      <c r="A36" t="s">
        <v>38</v>
      </c>
      <c r="B36" s="2" t="s">
        <v>39</v>
      </c>
    </row>
    <row r="41" spans="1:13" x14ac:dyDescent="0.3">
      <c r="A41" t="s">
        <v>40</v>
      </c>
    </row>
    <row r="42" spans="1:13" x14ac:dyDescent="0.3">
      <c r="A42" t="s">
        <v>23</v>
      </c>
      <c r="E42" t="s">
        <v>41</v>
      </c>
    </row>
    <row r="43" spans="1:13" x14ac:dyDescent="0.3">
      <c r="A43" t="s">
        <v>42</v>
      </c>
      <c r="E43">
        <v>480</v>
      </c>
      <c r="F43" t="s">
        <v>26</v>
      </c>
    </row>
    <row r="44" spans="1:13" x14ac:dyDescent="0.3">
      <c r="A44" t="s">
        <v>43</v>
      </c>
      <c r="E44">
        <v>520</v>
      </c>
      <c r="F44" t="s">
        <v>26</v>
      </c>
    </row>
    <row r="45" spans="1:13" x14ac:dyDescent="0.3">
      <c r="A45" t="s">
        <v>44</v>
      </c>
      <c r="E45">
        <v>9</v>
      </c>
      <c r="F45" t="s">
        <v>26</v>
      </c>
    </row>
    <row r="46" spans="1:13" x14ac:dyDescent="0.3">
      <c r="A46" t="s">
        <v>45</v>
      </c>
      <c r="E46">
        <v>20</v>
      </c>
      <c r="F46" t="s">
        <v>26</v>
      </c>
    </row>
    <row r="47" spans="1:13" x14ac:dyDescent="0.3">
      <c r="A47" t="s">
        <v>46</v>
      </c>
      <c r="E47">
        <v>50</v>
      </c>
      <c r="F47" t="s">
        <v>47</v>
      </c>
    </row>
    <row r="48" spans="1:13" x14ac:dyDescent="0.3">
      <c r="A48" t="s">
        <v>28</v>
      </c>
      <c r="E48">
        <v>10</v>
      </c>
    </row>
    <row r="49" spans="1:13" x14ac:dyDescent="0.3">
      <c r="A49" t="s">
        <v>48</v>
      </c>
      <c r="E49">
        <v>20</v>
      </c>
      <c r="F49" t="s">
        <v>49</v>
      </c>
    </row>
    <row r="50" spans="1:13" x14ac:dyDescent="0.3">
      <c r="A50" t="s">
        <v>50</v>
      </c>
      <c r="E50">
        <v>0</v>
      </c>
      <c r="F50" t="s">
        <v>49</v>
      </c>
    </row>
    <row r="51" spans="1:13" x14ac:dyDescent="0.3">
      <c r="A51" t="s">
        <v>29</v>
      </c>
      <c r="E51">
        <v>0</v>
      </c>
      <c r="F51" t="s">
        <v>30</v>
      </c>
    </row>
    <row r="52" spans="1:13" x14ac:dyDescent="0.3">
      <c r="A52" t="s">
        <v>51</v>
      </c>
      <c r="E52">
        <v>20000</v>
      </c>
      <c r="F52" t="s">
        <v>52</v>
      </c>
    </row>
    <row r="53" spans="1:13" x14ac:dyDescent="0.3">
      <c r="A53" t="s">
        <v>31</v>
      </c>
      <c r="E53" t="s">
        <v>32</v>
      </c>
    </row>
    <row r="54" spans="1:13" x14ac:dyDescent="0.3">
      <c r="A54" t="s">
        <v>33</v>
      </c>
      <c r="B54" s="2" t="s">
        <v>53</v>
      </c>
    </row>
    <row r="56" spans="1:13" x14ac:dyDescent="0.3">
      <c r="B56" t="s">
        <v>35</v>
      </c>
    </row>
    <row r="57" spans="1:13" x14ac:dyDescent="0.3">
      <c r="A57" s="5" t="s">
        <v>36</v>
      </c>
      <c r="B57" s="5">
        <v>2</v>
      </c>
      <c r="C57" s="5">
        <v>3</v>
      </c>
      <c r="D57" s="5">
        <v>4</v>
      </c>
      <c r="E57" s="5">
        <v>5</v>
      </c>
      <c r="F57" s="5">
        <v>6</v>
      </c>
      <c r="G57" s="5">
        <v>7</v>
      </c>
    </row>
    <row r="58" spans="1:13" x14ac:dyDescent="0.3">
      <c r="A58" s="5" t="s">
        <v>37</v>
      </c>
      <c r="B58">
        <v>21</v>
      </c>
      <c r="C58">
        <v>24</v>
      </c>
      <c r="D58">
        <v>609</v>
      </c>
      <c r="E58">
        <v>801</v>
      </c>
      <c r="F58">
        <v>2171</v>
      </c>
      <c r="G58">
        <v>462</v>
      </c>
    </row>
    <row r="60" spans="1:13" x14ac:dyDescent="0.3">
      <c r="C60">
        <f>10*(C58-$B$58)</f>
        <v>30</v>
      </c>
      <c r="D60">
        <f>10*(D58-$B$58)</f>
        <v>5880</v>
      </c>
      <c r="E60">
        <f>10*(E58-$B$58)</f>
        <v>7800</v>
      </c>
      <c r="F60">
        <f>10*(F58-$B$58)</f>
        <v>21500</v>
      </c>
      <c r="G60">
        <f>10*(G58-$B$58)</f>
        <v>4410</v>
      </c>
      <c r="I60">
        <f>I33/1000*C60</f>
        <v>22.56</v>
      </c>
      <c r="J60">
        <f t="shared" ref="J60:M60" si="3">J33/1000*D60</f>
        <v>3128.1600000000003</v>
      </c>
      <c r="K60">
        <f t="shared" si="3"/>
        <v>4563</v>
      </c>
      <c r="L60">
        <f t="shared" si="3"/>
        <v>12340.999999999998</v>
      </c>
      <c r="M60">
        <f t="shared" si="3"/>
        <v>3744.0899999999997</v>
      </c>
    </row>
    <row r="62" spans="1:13" x14ac:dyDescent="0.3">
      <c r="J62">
        <f>(0.5*$I$60+0.5*J60)/80</f>
        <v>19.692</v>
      </c>
      <c r="K62">
        <f t="shared" ref="K62:M63" si="4">(0.5*$I$60+0.5*K60)/80</f>
        <v>28.659750000000003</v>
      </c>
      <c r="L62">
        <f t="shared" si="4"/>
        <v>77.272249999999985</v>
      </c>
      <c r="M62">
        <f t="shared" si="4"/>
        <v>23.541562499999998</v>
      </c>
    </row>
    <row r="63" spans="1:13" x14ac:dyDescent="0.3">
      <c r="A63" t="s">
        <v>38</v>
      </c>
      <c r="B63" s="2" t="s">
        <v>54</v>
      </c>
      <c r="J63">
        <v>19.692</v>
      </c>
      <c r="K63">
        <v>28.659750000000003</v>
      </c>
      <c r="L63">
        <v>77.272249999999985</v>
      </c>
      <c r="M63">
        <v>23.541562499999998</v>
      </c>
    </row>
    <row r="64" spans="1:13" x14ac:dyDescent="0.3">
      <c r="J64">
        <v>19.692</v>
      </c>
      <c r="K64">
        <v>28.659750000000003</v>
      </c>
      <c r="L64">
        <v>77.272249999999985</v>
      </c>
      <c r="M64">
        <v>23.541562499999998</v>
      </c>
    </row>
    <row r="65" spans="1:13" x14ac:dyDescent="0.3">
      <c r="J65">
        <v>19.692</v>
      </c>
      <c r="K65">
        <v>28.659750000000003</v>
      </c>
      <c r="L65">
        <v>77.272249999999985</v>
      </c>
      <c r="M65">
        <v>23.541562499999998</v>
      </c>
    </row>
    <row r="66" spans="1:13" x14ac:dyDescent="0.3">
      <c r="J66">
        <v>19.692</v>
      </c>
      <c r="K66">
        <v>28.659750000000003</v>
      </c>
      <c r="L66">
        <v>77.272249999999985</v>
      </c>
      <c r="M66">
        <v>23.541562499999998</v>
      </c>
    </row>
    <row r="67" spans="1:13" x14ac:dyDescent="0.3">
      <c r="J67">
        <v>19.692</v>
      </c>
      <c r="K67">
        <v>28.659750000000003</v>
      </c>
      <c r="L67">
        <v>77.272249999999985</v>
      </c>
      <c r="M67">
        <v>23.541562499999998</v>
      </c>
    </row>
    <row r="68" spans="1:13" x14ac:dyDescent="0.3">
      <c r="A68" t="s">
        <v>55</v>
      </c>
      <c r="J68">
        <v>19.692</v>
      </c>
      <c r="K68">
        <v>28.659750000000003</v>
      </c>
      <c r="L68">
        <v>77.272249999999985</v>
      </c>
      <c r="M68">
        <v>23.541562499999998</v>
      </c>
    </row>
    <row r="69" spans="1:13" x14ac:dyDescent="0.3">
      <c r="A69" t="s">
        <v>23</v>
      </c>
      <c r="E69" t="s">
        <v>41</v>
      </c>
      <c r="J69">
        <v>19.692</v>
      </c>
      <c r="K69">
        <v>28.659750000000003</v>
      </c>
      <c r="L69">
        <v>77.272249999999985</v>
      </c>
      <c r="M69">
        <v>23.541562499999998</v>
      </c>
    </row>
    <row r="70" spans="1:13" x14ac:dyDescent="0.3">
      <c r="A70" t="s">
        <v>42</v>
      </c>
      <c r="E70">
        <v>400</v>
      </c>
      <c r="F70" t="s">
        <v>26</v>
      </c>
      <c r="J70">
        <v>19.692</v>
      </c>
      <c r="K70">
        <v>28.659750000000003</v>
      </c>
      <c r="L70">
        <v>77.272249999999985</v>
      </c>
      <c r="M70">
        <v>23.541562499999998</v>
      </c>
    </row>
    <row r="71" spans="1:13" x14ac:dyDescent="0.3">
      <c r="A71" t="s">
        <v>43</v>
      </c>
      <c r="E71">
        <v>455</v>
      </c>
      <c r="F71" t="s">
        <v>26</v>
      </c>
      <c r="J71">
        <v>19.692</v>
      </c>
      <c r="K71">
        <v>28.659750000000003</v>
      </c>
      <c r="L71">
        <v>77.272249999999985</v>
      </c>
      <c r="M71">
        <v>23.541562499999998</v>
      </c>
    </row>
    <row r="72" spans="1:13" x14ac:dyDescent="0.3">
      <c r="A72" t="s">
        <v>44</v>
      </c>
      <c r="E72">
        <v>9</v>
      </c>
      <c r="F72" t="s">
        <v>26</v>
      </c>
      <c r="J72">
        <v>19.692</v>
      </c>
      <c r="K72">
        <v>28.659750000000003</v>
      </c>
      <c r="L72">
        <v>77.272249999999985</v>
      </c>
      <c r="M72">
        <v>23.541562499999998</v>
      </c>
    </row>
    <row r="73" spans="1:13" x14ac:dyDescent="0.3">
      <c r="A73" t="s">
        <v>45</v>
      </c>
      <c r="E73">
        <v>20</v>
      </c>
      <c r="F73" t="s">
        <v>26</v>
      </c>
      <c r="J73">
        <v>19.692</v>
      </c>
      <c r="K73">
        <v>28.659750000000003</v>
      </c>
      <c r="L73">
        <v>77.272249999999985</v>
      </c>
      <c r="M73">
        <v>23.541562499999998</v>
      </c>
    </row>
    <row r="74" spans="1:13" x14ac:dyDescent="0.3">
      <c r="A74" t="s">
        <v>46</v>
      </c>
      <c r="E74">
        <v>50</v>
      </c>
      <c r="F74" t="s">
        <v>47</v>
      </c>
    </row>
    <row r="75" spans="1:13" x14ac:dyDescent="0.3">
      <c r="A75" t="s">
        <v>28</v>
      </c>
      <c r="E75">
        <v>10</v>
      </c>
    </row>
    <row r="76" spans="1:13" x14ac:dyDescent="0.3">
      <c r="A76" t="s">
        <v>48</v>
      </c>
      <c r="E76">
        <v>20</v>
      </c>
      <c r="F76" t="s">
        <v>49</v>
      </c>
    </row>
    <row r="77" spans="1:13" x14ac:dyDescent="0.3">
      <c r="A77" t="s">
        <v>50</v>
      </c>
      <c r="E77">
        <v>0</v>
      </c>
      <c r="F77" t="s">
        <v>49</v>
      </c>
    </row>
    <row r="78" spans="1:13" x14ac:dyDescent="0.3">
      <c r="A78" t="s">
        <v>29</v>
      </c>
      <c r="E78">
        <v>0</v>
      </c>
      <c r="F78" t="s">
        <v>30</v>
      </c>
    </row>
    <row r="79" spans="1:13" x14ac:dyDescent="0.3">
      <c r="A79" t="s">
        <v>51</v>
      </c>
      <c r="E79">
        <v>20000</v>
      </c>
      <c r="F79" t="s">
        <v>52</v>
      </c>
    </row>
    <row r="80" spans="1:13" x14ac:dyDescent="0.3">
      <c r="A80" t="s">
        <v>31</v>
      </c>
      <c r="E80" t="s">
        <v>32</v>
      </c>
    </row>
    <row r="81" spans="1:13" x14ac:dyDescent="0.3">
      <c r="A81" t="s">
        <v>33</v>
      </c>
      <c r="B81" s="2" t="s">
        <v>56</v>
      </c>
    </row>
    <row r="83" spans="1:13" x14ac:dyDescent="0.3">
      <c r="B83" t="s">
        <v>35</v>
      </c>
    </row>
    <row r="84" spans="1:13" x14ac:dyDescent="0.3">
      <c r="A84" s="5" t="s">
        <v>36</v>
      </c>
      <c r="B84" s="5">
        <v>2</v>
      </c>
      <c r="C84" s="5">
        <v>3</v>
      </c>
      <c r="D84" s="5">
        <v>4</v>
      </c>
      <c r="E84" s="5">
        <v>5</v>
      </c>
      <c r="F84" s="5">
        <v>6</v>
      </c>
      <c r="G84" s="5">
        <v>7</v>
      </c>
    </row>
    <row r="85" spans="1:13" x14ac:dyDescent="0.3">
      <c r="A85" s="5" t="s">
        <v>37</v>
      </c>
      <c r="B85">
        <v>341</v>
      </c>
      <c r="C85">
        <v>500</v>
      </c>
      <c r="D85">
        <v>323</v>
      </c>
      <c r="E85">
        <v>324</v>
      </c>
      <c r="F85">
        <v>331</v>
      </c>
      <c r="G85">
        <v>371</v>
      </c>
    </row>
    <row r="87" spans="1:13" x14ac:dyDescent="0.3">
      <c r="C87">
        <f>10*(C85-$B$85)</f>
        <v>1590</v>
      </c>
      <c r="D87">
        <f>10*(D85-$B$85)</f>
        <v>-180</v>
      </c>
      <c r="E87">
        <f>10*(E85-$B$85)</f>
        <v>-170</v>
      </c>
      <c r="F87">
        <f>10*(F85-$B$85)</f>
        <v>-100</v>
      </c>
      <c r="G87">
        <f>10*(G85-$B$85)</f>
        <v>300</v>
      </c>
      <c r="I87">
        <f>I33/1000*C87</f>
        <v>1195.68</v>
      </c>
      <c r="J87">
        <f t="shared" ref="J87:M87" si="5">J33/1000*D87</f>
        <v>-95.76</v>
      </c>
      <c r="K87">
        <f t="shared" si="5"/>
        <v>-99.449999999999989</v>
      </c>
      <c r="L87">
        <f t="shared" si="5"/>
        <v>-57.4</v>
      </c>
      <c r="M87">
        <f t="shared" si="5"/>
        <v>254.7</v>
      </c>
    </row>
    <row r="89" spans="1:13" x14ac:dyDescent="0.3">
      <c r="J89">
        <f>(0.5*$I$87+0.5*J87)/80</f>
        <v>6.8745000000000003</v>
      </c>
      <c r="K89">
        <f t="shared" ref="K89:M90" si="6">(0.5*$I$87+0.5*K87)/80</f>
        <v>6.8514375000000003</v>
      </c>
      <c r="L89">
        <f t="shared" si="6"/>
        <v>7.1142500000000002</v>
      </c>
      <c r="M89">
        <f t="shared" si="6"/>
        <v>9.0648750000000007</v>
      </c>
    </row>
    <row r="90" spans="1:13" x14ac:dyDescent="0.3">
      <c r="A90" t="s">
        <v>38</v>
      </c>
      <c r="B90" s="2" t="s">
        <v>57</v>
      </c>
      <c r="J90">
        <v>6.8745000000000003</v>
      </c>
      <c r="K90">
        <v>6.8514375000000003</v>
      </c>
      <c r="L90">
        <v>7.1142500000000002</v>
      </c>
      <c r="M90">
        <v>9.0648750000000007</v>
      </c>
    </row>
    <row r="91" spans="1:13" x14ac:dyDescent="0.3">
      <c r="J91">
        <v>6.8745000000000003</v>
      </c>
      <c r="K91">
        <v>6.8514375000000003</v>
      </c>
      <c r="L91">
        <v>7.1142500000000002</v>
      </c>
      <c r="M91">
        <v>9.0648750000000007</v>
      </c>
    </row>
    <row r="92" spans="1:13" x14ac:dyDescent="0.3">
      <c r="J92">
        <v>6.8745000000000003</v>
      </c>
      <c r="K92">
        <v>6.8514375000000003</v>
      </c>
      <c r="L92">
        <v>7.1142500000000002</v>
      </c>
      <c r="M92">
        <v>9.0648750000000007</v>
      </c>
    </row>
    <row r="93" spans="1:13" x14ac:dyDescent="0.3">
      <c r="J93">
        <v>6.8745000000000003</v>
      </c>
      <c r="K93">
        <v>6.8514375000000003</v>
      </c>
      <c r="L93">
        <v>7.1142500000000002</v>
      </c>
      <c r="M93">
        <v>9.0648750000000007</v>
      </c>
    </row>
    <row r="94" spans="1:13" x14ac:dyDescent="0.3">
      <c r="J94">
        <v>6.8745000000000003</v>
      </c>
      <c r="K94">
        <v>6.8514375000000003</v>
      </c>
      <c r="L94">
        <v>7.1142500000000002</v>
      </c>
      <c r="M94">
        <v>9.0648750000000007</v>
      </c>
    </row>
    <row r="95" spans="1:13" x14ac:dyDescent="0.3">
      <c r="J95">
        <v>6.8745000000000003</v>
      </c>
      <c r="K95">
        <v>6.8514375000000003</v>
      </c>
      <c r="L95">
        <v>7.1142500000000002</v>
      </c>
      <c r="M95">
        <v>9.0648750000000007</v>
      </c>
    </row>
    <row r="96" spans="1:13" x14ac:dyDescent="0.3">
      <c r="J96">
        <v>6.8745000000000003</v>
      </c>
      <c r="K96">
        <v>6.8514375000000003</v>
      </c>
      <c r="L96">
        <v>7.1142500000000002</v>
      </c>
      <c r="M96">
        <v>9.0648750000000007</v>
      </c>
    </row>
    <row r="97" spans="10:13" x14ac:dyDescent="0.3">
      <c r="J97">
        <v>6.8745000000000003</v>
      </c>
      <c r="K97">
        <v>6.8514375000000003</v>
      </c>
      <c r="L97">
        <v>7.1142500000000002</v>
      </c>
      <c r="M97">
        <v>9.0648750000000007</v>
      </c>
    </row>
    <row r="98" spans="10:13" x14ac:dyDescent="0.3">
      <c r="J98">
        <v>6.8745000000000003</v>
      </c>
      <c r="K98">
        <v>6.8514375000000003</v>
      </c>
      <c r="L98">
        <v>7.1142500000000002</v>
      </c>
      <c r="M98">
        <v>9.0648750000000007</v>
      </c>
    </row>
    <row r="99" spans="10:13" x14ac:dyDescent="0.3">
      <c r="J99">
        <v>6.8745000000000003</v>
      </c>
      <c r="K99">
        <v>6.8514375000000003</v>
      </c>
      <c r="L99">
        <v>7.1142500000000002</v>
      </c>
      <c r="M99">
        <v>9.0648750000000007</v>
      </c>
    </row>
    <row r="100" spans="10:13" x14ac:dyDescent="0.3">
      <c r="J100">
        <v>6.8745000000000003</v>
      </c>
      <c r="K100">
        <v>6.8514375000000003</v>
      </c>
      <c r="L100">
        <v>7.1142500000000002</v>
      </c>
      <c r="M100">
        <v>9.0648750000000007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</vt:lpstr>
      <vt:lpstr>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Helena</cp:lastModifiedBy>
  <dcterms:created xsi:type="dcterms:W3CDTF">2022-04-09T14:09:21Z</dcterms:created>
  <dcterms:modified xsi:type="dcterms:W3CDTF">2022-04-18T02:18:13Z</dcterms:modified>
</cp:coreProperties>
</file>