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3-14-2024 6156 D021 plating\"/>
    </mc:Choice>
  </mc:AlternateContent>
  <xr:revisionPtr revIDLastSave="0" documentId="13_ncr:1_{06F04543-5F4D-4174-B3E9-C6FAAF87D05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24h" sheetId="7" r:id="rId1"/>
    <sheet name="Corrected" sheetId="5" r:id="rId2"/>
    <sheet name="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3" l="1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C64" i="3"/>
  <c r="D64" i="3"/>
  <c r="E64" i="3"/>
  <c r="F64" i="3"/>
  <c r="G64" i="3"/>
  <c r="H64" i="3"/>
  <c r="I64" i="3"/>
  <c r="J64" i="3"/>
  <c r="K64" i="3"/>
  <c r="B64" i="3"/>
  <c r="F62" i="5"/>
  <c r="F61" i="5"/>
  <c r="E61" i="5"/>
  <c r="J63" i="7"/>
  <c r="K63" i="7"/>
  <c r="L63" i="7"/>
  <c r="M63" i="7"/>
  <c r="N63" i="7"/>
  <c r="O63" i="7"/>
  <c r="J64" i="7"/>
  <c r="K64" i="7"/>
  <c r="L64" i="7"/>
  <c r="M64" i="7"/>
  <c r="N64" i="7"/>
  <c r="O64" i="7"/>
  <c r="J65" i="7"/>
  <c r="K65" i="7"/>
  <c r="L65" i="7"/>
  <c r="M65" i="7"/>
  <c r="N65" i="7"/>
  <c r="O65" i="7"/>
  <c r="J66" i="7"/>
  <c r="K66" i="7"/>
  <c r="L66" i="7"/>
  <c r="M66" i="7"/>
  <c r="N66" i="7"/>
  <c r="O66" i="7"/>
  <c r="K62" i="7"/>
  <c r="L62" i="7"/>
  <c r="M62" i="7"/>
  <c r="N62" i="7"/>
  <c r="O62" i="7"/>
  <c r="J62" i="7"/>
  <c r="J32" i="7"/>
  <c r="K32" i="7"/>
  <c r="L32" i="7"/>
  <c r="M32" i="7"/>
  <c r="N32" i="7"/>
  <c r="O32" i="7"/>
  <c r="J33" i="7"/>
  <c r="K33" i="7"/>
  <c r="L33" i="7"/>
  <c r="M33" i="7"/>
  <c r="N33" i="7"/>
  <c r="O33" i="7"/>
  <c r="J34" i="7"/>
  <c r="K34" i="7"/>
  <c r="L34" i="7"/>
  <c r="M34" i="7"/>
  <c r="N34" i="7"/>
  <c r="O34" i="7"/>
  <c r="J35" i="7"/>
  <c r="K35" i="7"/>
  <c r="L35" i="7"/>
  <c r="M35" i="7"/>
  <c r="N35" i="7"/>
  <c r="O35" i="7"/>
  <c r="K31" i="7"/>
  <c r="L31" i="7"/>
  <c r="M31" i="7"/>
  <c r="N31" i="7"/>
  <c r="O31" i="7"/>
  <c r="J31" i="7"/>
  <c r="F33" i="5" l="1"/>
  <c r="F32" i="5"/>
  <c r="E32" i="5"/>
  <c r="B36" i="3"/>
  <c r="C36" i="3"/>
  <c r="D36" i="3"/>
  <c r="E36" i="3"/>
  <c r="F36" i="3"/>
  <c r="G36" i="3"/>
  <c r="H36" i="3"/>
  <c r="I36" i="3"/>
  <c r="J36" i="3"/>
  <c r="K36" i="3"/>
  <c r="M36" i="3"/>
  <c r="P36" i="3" s="1"/>
  <c r="P39" i="3" s="1"/>
  <c r="B37" i="3"/>
  <c r="C37" i="3"/>
  <c r="D37" i="3"/>
  <c r="E37" i="3"/>
  <c r="F37" i="3"/>
  <c r="G37" i="3"/>
  <c r="H37" i="3"/>
  <c r="I37" i="3"/>
  <c r="J37" i="3"/>
  <c r="K37" i="3"/>
  <c r="C35" i="3"/>
  <c r="D35" i="3"/>
  <c r="E35" i="3"/>
  <c r="F35" i="3"/>
  <c r="G35" i="3"/>
  <c r="H35" i="3"/>
  <c r="I35" i="3"/>
  <c r="J35" i="3"/>
  <c r="K35" i="3"/>
  <c r="L35" i="3"/>
  <c r="O35" i="3" s="1"/>
  <c r="O38" i="3" s="1"/>
  <c r="M35" i="3"/>
  <c r="P35" i="3" s="1"/>
  <c r="P38" i="3" s="1"/>
  <c r="B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<sst xmlns="http://schemas.openxmlformats.org/spreadsheetml/2006/main" count="238" uniqueCount="77">
  <si>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</si>
  <si>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</si>
  <si>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</si>
  <si>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</si>
  <si>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</si>
  <si>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</si>
  <si>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</si>
  <si>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</si>
  <si>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</si>
  <si>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</si>
  <si>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</si>
  <si>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</si>
  <si>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</si>
  <si>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</si>
  <si>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</si>
  <si>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</si>
  <si>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</si>
  <si>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</si>
  <si>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</si>
  <si>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</si>
  <si>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</si>
  <si>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</si>
  <si>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</si>
  <si>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</si>
  <si>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</si>
  <si>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</si>
  <si>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</si>
  <si>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</si>
  <si>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</si>
  <si>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</si>
  <si>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</si>
  <si>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A1-B12; C1-C10</t>
  </si>
  <si>
    <t>Start Time:</t>
  </si>
  <si>
    <t>Temperature: 26.5 °C</t>
  </si>
  <si>
    <t>&lt;&gt;</t>
  </si>
  <si>
    <t>A</t>
  </si>
  <si>
    <t>B</t>
  </si>
  <si>
    <t>C</t>
  </si>
  <si>
    <t>End Time:</t>
  </si>
  <si>
    <t>12:12:58 PM</t>
  </si>
  <si>
    <t>3/14/2024 12:13:08 PM</t>
  </si>
  <si>
    <t>3/14/2024 12:13:26 PM</t>
  </si>
  <si>
    <t>Label: mCherry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</si>
  <si>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</si>
  <si>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</si>
  <si>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</si>
  <si>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</si>
  <si>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</si>
  <si>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</si>
  <si>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</si>
  <si>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</si>
  <si>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</si>
  <si>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</si>
  <si>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</si>
  <si>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</si>
  <si>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3/14/2024 12:13:31 PM</t>
  </si>
  <si>
    <t>3/14/2024 12:13:49 PM</t>
  </si>
  <si>
    <t>D021</t>
  </si>
  <si>
    <t>Keio</t>
  </si>
  <si>
    <t>B11-C11; C12-D12</t>
  </si>
  <si>
    <t>D</t>
  </si>
  <si>
    <t>12:22:39 PM</t>
  </si>
  <si>
    <t>3/14/2024 12:22:49 PM</t>
  </si>
  <si>
    <t>Temperature: 26.7 °C</t>
  </si>
  <si>
    <t>3/14/2024 12:22:57 PM</t>
  </si>
  <si>
    <t>3/14/2024 12:23:02 PM</t>
  </si>
  <si>
    <t>3/14/2024 12:23:10 PM</t>
  </si>
  <si>
    <t>D1-H6; H7-H7</t>
  </si>
  <si>
    <t>E</t>
  </si>
  <si>
    <t>F</t>
  </si>
  <si>
    <t>G</t>
  </si>
  <si>
    <t>H</t>
  </si>
  <si>
    <t>1:03:35 PM</t>
  </si>
  <si>
    <t>3/15/2024 1:03:45 PM</t>
  </si>
  <si>
    <t>3/15/2024 1:04:04 PM</t>
  </si>
  <si>
    <t>3/15/2024 1:04:08 PM</t>
  </si>
  <si>
    <t>3/15/2024 1:04:26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</si>
</sst>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opLeftCell="A34" zoomScale="70" zoomScaleNormal="70" workbookViewId="0">
      <selection activeCell="L72" sqref="L72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45366</v>
      </c>
    </row>
    <row r="6" spans="1:12" x14ac:dyDescent="0.35">
      <c r="A6" t="s">
        <v>8</v>
      </c>
      <c r="B6" s="2" t="s">
        <v>72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21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21" x14ac:dyDescent="0.35">
      <c r="A20" t="s">
        <v>21</v>
      </c>
    </row>
    <row r="21" spans="1:21" x14ac:dyDescent="0.35">
      <c r="A21" t="s">
        <v>22</v>
      </c>
      <c r="E21" t="s">
        <v>23</v>
      </c>
    </row>
    <row r="22" spans="1:21" x14ac:dyDescent="0.35">
      <c r="A22" t="s">
        <v>24</v>
      </c>
      <c r="E22">
        <v>600</v>
      </c>
      <c r="F22" t="s">
        <v>25</v>
      </c>
    </row>
    <row r="23" spans="1:21" x14ac:dyDescent="0.35">
      <c r="A23" t="s">
        <v>26</v>
      </c>
      <c r="E23">
        <v>9</v>
      </c>
      <c r="F23" t="s">
        <v>25</v>
      </c>
    </row>
    <row r="24" spans="1:21" x14ac:dyDescent="0.35">
      <c r="A24" t="s">
        <v>27</v>
      </c>
      <c r="E24">
        <v>10</v>
      </c>
    </row>
    <row r="25" spans="1:21" x14ac:dyDescent="0.35">
      <c r="A25" t="s">
        <v>28</v>
      </c>
      <c r="E25">
        <v>0</v>
      </c>
      <c r="F25" t="s">
        <v>29</v>
      </c>
    </row>
    <row r="26" spans="1:21" x14ac:dyDescent="0.35">
      <c r="A26" t="s">
        <v>30</v>
      </c>
      <c r="E26" t="s">
        <v>67</v>
      </c>
    </row>
    <row r="27" spans="1:21" x14ac:dyDescent="0.35">
      <c r="A27" t="s">
        <v>32</v>
      </c>
      <c r="B27" s="2" t="s">
        <v>73</v>
      </c>
    </row>
    <row r="29" spans="1:21" x14ac:dyDescent="0.35">
      <c r="B29" t="s">
        <v>63</v>
      </c>
    </row>
    <row r="30" spans="1:21" x14ac:dyDescent="0.35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</row>
    <row r="31" spans="1:21" x14ac:dyDescent="0.35">
      <c r="A31" s="5" t="s">
        <v>60</v>
      </c>
      <c r="B31">
        <v>9.7400002181529999E-2</v>
      </c>
      <c r="C31">
        <v>8.8399998843669891E-2</v>
      </c>
      <c r="D31">
        <v>8.9699998497962952E-2</v>
      </c>
      <c r="E31">
        <v>0.10970000177621841</v>
      </c>
      <c r="F31">
        <v>9.6699997782707214E-2</v>
      </c>
      <c r="G31">
        <v>0.10989999771118164</v>
      </c>
      <c r="J31">
        <f>10*(B31-$H$35)</f>
        <v>0.59300001710653305</v>
      </c>
      <c r="K31">
        <f t="shared" ref="K31:O31" si="0">10*(C31-$H$35)</f>
        <v>0.50299998372793198</v>
      </c>
      <c r="L31">
        <f t="shared" si="0"/>
        <v>0.51599998027086258</v>
      </c>
      <c r="M31">
        <f t="shared" si="0"/>
        <v>0.71600001305341721</v>
      </c>
      <c r="N31">
        <f t="shared" si="0"/>
        <v>0.58599997311830521</v>
      </c>
      <c r="O31">
        <f t="shared" si="0"/>
        <v>0.71799997240304947</v>
      </c>
      <c r="Q31">
        <v>0.59300001710653305</v>
      </c>
      <c r="R31">
        <v>0.60100000351667404</v>
      </c>
      <c r="S31">
        <v>0.61000000685453415</v>
      </c>
      <c r="T31">
        <v>0.71700002998113632</v>
      </c>
      <c r="U31">
        <v>0.87900001555681229</v>
      </c>
    </row>
    <row r="32" spans="1:21" x14ac:dyDescent="0.35">
      <c r="A32" s="5" t="s">
        <v>68</v>
      </c>
      <c r="B32">
        <v>9.8200000822544098E-2</v>
      </c>
      <c r="C32">
        <v>9.5700003206729889E-2</v>
      </c>
      <c r="D32">
        <v>9.7000002861022949E-2</v>
      </c>
      <c r="E32">
        <v>0.10279999673366547</v>
      </c>
      <c r="F32">
        <v>0.11630000174045563</v>
      </c>
      <c r="G32">
        <v>0.12710000574588776</v>
      </c>
      <c r="J32">
        <f t="shared" ref="J32:J35" si="1">10*(B32-$H$35)</f>
        <v>0.60100000351667404</v>
      </c>
      <c r="K32">
        <f t="shared" ref="K32:K35" si="2">10*(C32-$H$35)</f>
        <v>0.57600002735853195</v>
      </c>
      <c r="L32">
        <f t="shared" ref="L32:L35" si="3">10*(D32-$H$35)</f>
        <v>0.58900002390146255</v>
      </c>
      <c r="M32">
        <f t="shared" ref="M32:M35" si="4">10*(E32-$H$35)</f>
        <v>0.64699996262788773</v>
      </c>
      <c r="N32">
        <f t="shared" ref="N32:N35" si="5">10*(F32-$H$35)</f>
        <v>0.78200001269578934</v>
      </c>
      <c r="O32">
        <f t="shared" ref="O32:O35" si="6">10*(G32-$H$35)</f>
        <v>0.89000005275011063</v>
      </c>
      <c r="Q32">
        <v>0.50299998372793198</v>
      </c>
      <c r="R32">
        <v>0.57600002735853195</v>
      </c>
      <c r="S32">
        <v>0.54000001400709152</v>
      </c>
      <c r="T32">
        <v>0.54599996656179428</v>
      </c>
      <c r="U32">
        <v>0.82799997180700302</v>
      </c>
    </row>
    <row r="33" spans="1:21" x14ac:dyDescent="0.35">
      <c r="A33" s="5" t="s">
        <v>69</v>
      </c>
      <c r="B33">
        <v>9.9100001156330109E-2</v>
      </c>
      <c r="C33">
        <v>9.2100001871585846E-2</v>
      </c>
      <c r="D33">
        <v>9.0099997818470001E-2</v>
      </c>
      <c r="E33">
        <v>0.10750000178813934</v>
      </c>
      <c r="F33">
        <v>0.10649999976158142</v>
      </c>
      <c r="G33">
        <v>0.11519999802112579</v>
      </c>
      <c r="J33">
        <f t="shared" si="1"/>
        <v>0.61000000685453415</v>
      </c>
      <c r="K33">
        <f t="shared" si="2"/>
        <v>0.54000001400709152</v>
      </c>
      <c r="L33">
        <f t="shared" si="3"/>
        <v>0.51999997347593307</v>
      </c>
      <c r="M33">
        <f t="shared" si="4"/>
        <v>0.6940000131726265</v>
      </c>
      <c r="N33">
        <f t="shared" si="5"/>
        <v>0.68399999290704727</v>
      </c>
      <c r="O33">
        <f t="shared" si="6"/>
        <v>0.770999975502491</v>
      </c>
      <c r="Q33">
        <v>0.51599998027086258</v>
      </c>
      <c r="R33">
        <v>0.58900002390146255</v>
      </c>
      <c r="S33">
        <v>0.51999997347593307</v>
      </c>
      <c r="T33">
        <v>0.58099996298551559</v>
      </c>
      <c r="U33">
        <v>0.73599997907876968</v>
      </c>
    </row>
    <row r="34" spans="1:21" x14ac:dyDescent="0.35">
      <c r="A34" s="5" t="s">
        <v>70</v>
      </c>
      <c r="B34">
        <v>0.10980000346899033</v>
      </c>
      <c r="C34">
        <v>9.2699997127056122E-2</v>
      </c>
      <c r="D34">
        <v>9.6199996769428253E-2</v>
      </c>
      <c r="E34">
        <v>0.12290000170469284</v>
      </c>
      <c r="F34">
        <v>0.13050000369548798</v>
      </c>
      <c r="G34">
        <v>0.14749999344348907</v>
      </c>
      <c r="J34">
        <f t="shared" si="1"/>
        <v>0.71700002998113632</v>
      </c>
      <c r="K34">
        <f t="shared" si="2"/>
        <v>0.54599996656179428</v>
      </c>
      <c r="L34">
        <f t="shared" si="3"/>
        <v>0.58099996298551559</v>
      </c>
      <c r="M34">
        <f t="shared" si="4"/>
        <v>0.84800001233816147</v>
      </c>
      <c r="N34">
        <f t="shared" si="5"/>
        <v>0.92400003224611282</v>
      </c>
      <c r="O34">
        <f t="shared" si="6"/>
        <v>1.0939999297261238</v>
      </c>
      <c r="Q34">
        <v>0.71600001305341721</v>
      </c>
      <c r="R34">
        <v>0.64699996262788773</v>
      </c>
      <c r="S34">
        <v>0.6940000131726265</v>
      </c>
      <c r="T34">
        <v>0.84800001233816147</v>
      </c>
      <c r="U34">
        <v>0.72599995881319046</v>
      </c>
    </row>
    <row r="35" spans="1:21" x14ac:dyDescent="0.35">
      <c r="A35" s="5" t="s">
        <v>71</v>
      </c>
      <c r="B35">
        <v>0.12600000202655792</v>
      </c>
      <c r="C35">
        <v>0.120899997651577</v>
      </c>
      <c r="D35">
        <v>0.11169999837875366</v>
      </c>
      <c r="E35">
        <v>0.11069999635219574</v>
      </c>
      <c r="F35">
        <v>0.10490000247955322</v>
      </c>
      <c r="G35">
        <v>0.1088000014424324</v>
      </c>
      <c r="H35">
        <v>3.8100000470876694E-2</v>
      </c>
      <c r="J35">
        <f t="shared" si="1"/>
        <v>0.87900001555681229</v>
      </c>
      <c r="K35">
        <f t="shared" si="2"/>
        <v>0.82799997180700302</v>
      </c>
      <c r="L35">
        <f t="shared" si="3"/>
        <v>0.73599997907876968</v>
      </c>
      <c r="M35">
        <f t="shared" si="4"/>
        <v>0.72599995881319046</v>
      </c>
      <c r="N35">
        <f t="shared" si="5"/>
        <v>0.66800002008676529</v>
      </c>
      <c r="O35">
        <f t="shared" si="6"/>
        <v>0.7070000097155571</v>
      </c>
      <c r="Q35">
        <v>0.58599997311830521</v>
      </c>
      <c r="R35">
        <v>0.78200001269578934</v>
      </c>
      <c r="S35">
        <v>0.68399999290704727</v>
      </c>
      <c r="T35">
        <v>0.92400003224611282</v>
      </c>
      <c r="U35">
        <v>0.66800002008676529</v>
      </c>
    </row>
    <row r="36" spans="1:21" x14ac:dyDescent="0.35">
      <c r="Q36">
        <v>0.71799997240304947</v>
      </c>
      <c r="R36">
        <v>0.89000005275011063</v>
      </c>
      <c r="S36">
        <v>0.770999975502491</v>
      </c>
      <c r="T36">
        <v>1.0939999297261238</v>
      </c>
      <c r="U36">
        <v>0.7070000097155571</v>
      </c>
    </row>
    <row r="40" spans="1:21" x14ac:dyDescent="0.35">
      <c r="A40" t="s">
        <v>38</v>
      </c>
      <c r="B40" s="2" t="s">
        <v>74</v>
      </c>
    </row>
    <row r="45" spans="1:21" x14ac:dyDescent="0.35">
      <c r="A45" t="s">
        <v>42</v>
      </c>
    </row>
    <row r="46" spans="1:21" x14ac:dyDescent="0.35">
      <c r="A46" t="s">
        <v>22</v>
      </c>
      <c r="E46" t="s">
        <v>43</v>
      </c>
    </row>
    <row r="47" spans="1:21" x14ac:dyDescent="0.35">
      <c r="A47" t="s">
        <v>44</v>
      </c>
      <c r="E47">
        <v>560</v>
      </c>
      <c r="F47" t="s">
        <v>25</v>
      </c>
    </row>
    <row r="48" spans="1:21" x14ac:dyDescent="0.35">
      <c r="A48" t="s">
        <v>45</v>
      </c>
      <c r="E48">
        <v>610</v>
      </c>
      <c r="F48" t="s">
        <v>25</v>
      </c>
    </row>
    <row r="49" spans="1:21" x14ac:dyDescent="0.35">
      <c r="A49" t="s">
        <v>46</v>
      </c>
      <c r="E49">
        <v>9</v>
      </c>
      <c r="F49" t="s">
        <v>25</v>
      </c>
    </row>
    <row r="50" spans="1:21" x14ac:dyDescent="0.35">
      <c r="A50" t="s">
        <v>47</v>
      </c>
      <c r="E50">
        <v>20</v>
      </c>
      <c r="F50" t="s">
        <v>25</v>
      </c>
    </row>
    <row r="51" spans="1:21" x14ac:dyDescent="0.35">
      <c r="A51" t="s">
        <v>48</v>
      </c>
      <c r="E51">
        <v>80</v>
      </c>
      <c r="F51" t="s">
        <v>49</v>
      </c>
    </row>
    <row r="52" spans="1:21" x14ac:dyDescent="0.35">
      <c r="A52" t="s">
        <v>27</v>
      </c>
      <c r="E52">
        <v>10</v>
      </c>
    </row>
    <row r="53" spans="1:21" x14ac:dyDescent="0.35">
      <c r="A53" t="s">
        <v>50</v>
      </c>
      <c r="E53">
        <v>20</v>
      </c>
      <c r="F53" t="s">
        <v>51</v>
      </c>
    </row>
    <row r="54" spans="1:21" x14ac:dyDescent="0.35">
      <c r="A54" t="s">
        <v>52</v>
      </c>
      <c r="E54">
        <v>0</v>
      </c>
      <c r="F54" t="s">
        <v>51</v>
      </c>
    </row>
    <row r="55" spans="1:21" x14ac:dyDescent="0.35">
      <c r="A55" t="s">
        <v>28</v>
      </c>
      <c r="E55">
        <v>0</v>
      </c>
      <c r="F55" t="s">
        <v>29</v>
      </c>
    </row>
    <row r="56" spans="1:21" x14ac:dyDescent="0.35">
      <c r="A56" t="s">
        <v>53</v>
      </c>
      <c r="E56">
        <v>20000</v>
      </c>
      <c r="F56" t="s">
        <v>54</v>
      </c>
    </row>
    <row r="57" spans="1:21" x14ac:dyDescent="0.35">
      <c r="A57" t="s">
        <v>30</v>
      </c>
      <c r="E57" t="s">
        <v>67</v>
      </c>
    </row>
    <row r="58" spans="1:21" x14ac:dyDescent="0.35">
      <c r="A58" t="s">
        <v>32</v>
      </c>
      <c r="B58" s="2" t="s">
        <v>75</v>
      </c>
    </row>
    <row r="60" spans="1:21" x14ac:dyDescent="0.35">
      <c r="B60" t="s">
        <v>63</v>
      </c>
    </row>
    <row r="61" spans="1:21" x14ac:dyDescent="0.35">
      <c r="A61" s="5" t="s">
        <v>34</v>
      </c>
      <c r="B61" s="5">
        <v>1</v>
      </c>
      <c r="C61" s="5">
        <v>2</v>
      </c>
      <c r="D61" s="5">
        <v>3</v>
      </c>
      <c r="E61" s="5">
        <v>4</v>
      </c>
      <c r="F61" s="5">
        <v>5</v>
      </c>
      <c r="G61" s="5">
        <v>6</v>
      </c>
      <c r="H61" s="5">
        <v>7</v>
      </c>
    </row>
    <row r="62" spans="1:21" x14ac:dyDescent="0.35">
      <c r="A62" s="5" t="s">
        <v>60</v>
      </c>
      <c r="B62">
        <v>34</v>
      </c>
      <c r="C62">
        <v>33</v>
      </c>
      <c r="D62">
        <v>34</v>
      </c>
      <c r="E62">
        <v>31</v>
      </c>
      <c r="F62">
        <v>31</v>
      </c>
      <c r="G62">
        <v>32</v>
      </c>
      <c r="J62">
        <f>10*(B62-$H$66)</f>
        <v>100</v>
      </c>
      <c r="K62">
        <f t="shared" ref="K62:O62" si="7">10*(C62-$H$66)</f>
        <v>90</v>
      </c>
      <c r="L62">
        <f t="shared" si="7"/>
        <v>100</v>
      </c>
      <c r="M62">
        <f t="shared" si="7"/>
        <v>70</v>
      </c>
      <c r="N62">
        <f t="shared" si="7"/>
        <v>70</v>
      </c>
      <c r="O62">
        <f t="shared" si="7"/>
        <v>80</v>
      </c>
      <c r="Q62">
        <v>100</v>
      </c>
      <c r="R62">
        <v>60</v>
      </c>
      <c r="S62">
        <v>80</v>
      </c>
      <c r="T62">
        <v>70</v>
      </c>
      <c r="U62">
        <v>20</v>
      </c>
    </row>
    <row r="63" spans="1:21" x14ac:dyDescent="0.35">
      <c r="A63" s="5" t="s">
        <v>68</v>
      </c>
      <c r="B63">
        <v>30</v>
      </c>
      <c r="C63">
        <v>35</v>
      </c>
      <c r="D63">
        <v>30</v>
      </c>
      <c r="E63">
        <v>32</v>
      </c>
      <c r="F63">
        <v>36</v>
      </c>
      <c r="G63">
        <v>41</v>
      </c>
      <c r="J63">
        <f t="shared" ref="J63:J66" si="8">10*(B63-$H$66)</f>
        <v>60</v>
      </c>
      <c r="K63">
        <f t="shared" ref="K63:K66" si="9">10*(C63-$H$66)</f>
        <v>110</v>
      </c>
      <c r="L63">
        <f t="shared" ref="L63:L66" si="10">10*(D63-$H$66)</f>
        <v>60</v>
      </c>
      <c r="M63">
        <f t="shared" ref="M63:M66" si="11">10*(E63-$H$66)</f>
        <v>80</v>
      </c>
      <c r="N63">
        <f t="shared" ref="N63:N66" si="12">10*(F63-$H$66)</f>
        <v>120</v>
      </c>
      <c r="O63">
        <f t="shared" ref="O63:O66" si="13">10*(G63-$H$66)</f>
        <v>170</v>
      </c>
      <c r="Q63">
        <v>90</v>
      </c>
      <c r="R63">
        <v>110</v>
      </c>
      <c r="S63">
        <v>60</v>
      </c>
      <c r="T63">
        <v>40</v>
      </c>
      <c r="U63">
        <v>-10</v>
      </c>
    </row>
    <row r="64" spans="1:21" x14ac:dyDescent="0.35">
      <c r="A64" s="5" t="s">
        <v>69</v>
      </c>
      <c r="B64">
        <v>32</v>
      </c>
      <c r="C64">
        <v>30</v>
      </c>
      <c r="D64">
        <v>29</v>
      </c>
      <c r="E64">
        <v>31</v>
      </c>
      <c r="F64">
        <v>31</v>
      </c>
      <c r="G64">
        <v>29</v>
      </c>
      <c r="J64">
        <f t="shared" si="8"/>
        <v>80</v>
      </c>
      <c r="K64">
        <f t="shared" si="9"/>
        <v>60</v>
      </c>
      <c r="L64">
        <f t="shared" si="10"/>
        <v>50</v>
      </c>
      <c r="M64">
        <f t="shared" si="11"/>
        <v>70</v>
      </c>
      <c r="N64">
        <f t="shared" si="12"/>
        <v>70</v>
      </c>
      <c r="O64">
        <f t="shared" si="13"/>
        <v>50</v>
      </c>
      <c r="Q64">
        <v>100</v>
      </c>
      <c r="R64">
        <v>60</v>
      </c>
      <c r="S64">
        <v>50</v>
      </c>
      <c r="T64">
        <v>50</v>
      </c>
      <c r="U64">
        <v>10</v>
      </c>
    </row>
    <row r="65" spans="1:21" x14ac:dyDescent="0.35">
      <c r="A65" s="5" t="s">
        <v>70</v>
      </c>
      <c r="B65">
        <v>31</v>
      </c>
      <c r="C65">
        <v>28</v>
      </c>
      <c r="D65">
        <v>29</v>
      </c>
      <c r="E65">
        <v>30</v>
      </c>
      <c r="F65">
        <v>28</v>
      </c>
      <c r="G65">
        <v>32</v>
      </c>
      <c r="J65">
        <f t="shared" si="8"/>
        <v>70</v>
      </c>
      <c r="K65">
        <f t="shared" si="9"/>
        <v>40</v>
      </c>
      <c r="L65">
        <f t="shared" si="10"/>
        <v>50</v>
      </c>
      <c r="M65">
        <f t="shared" si="11"/>
        <v>60</v>
      </c>
      <c r="N65">
        <f t="shared" si="12"/>
        <v>40</v>
      </c>
      <c r="O65">
        <f t="shared" si="13"/>
        <v>80</v>
      </c>
      <c r="Q65">
        <v>70</v>
      </c>
      <c r="R65">
        <v>80</v>
      </c>
      <c r="S65">
        <v>70</v>
      </c>
      <c r="T65">
        <v>60</v>
      </c>
      <c r="U65">
        <v>10</v>
      </c>
    </row>
    <row r="66" spans="1:21" x14ac:dyDescent="0.35">
      <c r="A66" s="5" t="s">
        <v>71</v>
      </c>
      <c r="B66">
        <v>26</v>
      </c>
      <c r="C66">
        <v>23</v>
      </c>
      <c r="D66">
        <v>25</v>
      </c>
      <c r="E66">
        <v>25</v>
      </c>
      <c r="F66">
        <v>26</v>
      </c>
      <c r="G66">
        <v>27</v>
      </c>
      <c r="H66">
        <v>24</v>
      </c>
      <c r="J66">
        <f t="shared" si="8"/>
        <v>20</v>
      </c>
      <c r="K66">
        <f t="shared" si="9"/>
        <v>-10</v>
      </c>
      <c r="L66">
        <f t="shared" si="10"/>
        <v>10</v>
      </c>
      <c r="M66">
        <f t="shared" si="11"/>
        <v>10</v>
      </c>
      <c r="N66">
        <f t="shared" si="12"/>
        <v>20</v>
      </c>
      <c r="O66">
        <f t="shared" si="13"/>
        <v>30</v>
      </c>
      <c r="Q66">
        <v>70</v>
      </c>
      <c r="R66">
        <v>120</v>
      </c>
      <c r="S66">
        <v>70</v>
      </c>
      <c r="T66">
        <v>40</v>
      </c>
      <c r="U66">
        <v>20</v>
      </c>
    </row>
    <row r="67" spans="1:21" x14ac:dyDescent="0.35">
      <c r="Q67">
        <v>80</v>
      </c>
      <c r="R67">
        <v>170</v>
      </c>
      <c r="S67">
        <v>50</v>
      </c>
      <c r="T67">
        <v>80</v>
      </c>
      <c r="U67">
        <v>30</v>
      </c>
    </row>
    <row r="71" spans="1:21" x14ac:dyDescent="0.35">
      <c r="A71" t="s">
        <v>38</v>
      </c>
      <c r="B71" s="2" t="s">
        <v>76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31" workbookViewId="0">
      <selection activeCell="H64" sqref="H64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45365</v>
      </c>
    </row>
    <row r="6" spans="1:12" x14ac:dyDescent="0.35">
      <c r="A6" t="s">
        <v>8</v>
      </c>
      <c r="B6" s="2" t="s">
        <v>61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2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5">
      <c r="A20" t="s">
        <v>21</v>
      </c>
    </row>
    <row r="21" spans="1:12" x14ac:dyDescent="0.35">
      <c r="A21" t="s">
        <v>22</v>
      </c>
      <c r="E21" t="s">
        <v>23</v>
      </c>
    </row>
    <row r="22" spans="1:12" x14ac:dyDescent="0.35">
      <c r="A22" t="s">
        <v>24</v>
      </c>
      <c r="E22">
        <v>600</v>
      </c>
      <c r="F22" t="s">
        <v>25</v>
      </c>
    </row>
    <row r="23" spans="1:12" x14ac:dyDescent="0.35">
      <c r="A23" t="s">
        <v>26</v>
      </c>
      <c r="E23">
        <v>9</v>
      </c>
      <c r="F23" t="s">
        <v>25</v>
      </c>
    </row>
    <row r="24" spans="1:12" x14ac:dyDescent="0.35">
      <c r="A24" t="s">
        <v>27</v>
      </c>
      <c r="E24">
        <v>10</v>
      </c>
    </row>
    <row r="25" spans="1:12" x14ac:dyDescent="0.35">
      <c r="A25" t="s">
        <v>28</v>
      </c>
      <c r="E25">
        <v>0</v>
      </c>
      <c r="F25" t="s">
        <v>29</v>
      </c>
    </row>
    <row r="26" spans="1:12" x14ac:dyDescent="0.35">
      <c r="A26" t="s">
        <v>30</v>
      </c>
      <c r="E26" t="s">
        <v>59</v>
      </c>
    </row>
    <row r="27" spans="1:12" x14ac:dyDescent="0.35">
      <c r="A27" t="s">
        <v>32</v>
      </c>
      <c r="B27" s="2" t="s">
        <v>62</v>
      </c>
    </row>
    <row r="29" spans="1:12" x14ac:dyDescent="0.35">
      <c r="B29" t="s">
        <v>63</v>
      </c>
    </row>
    <row r="30" spans="1:12" x14ac:dyDescent="0.35">
      <c r="A30" s="5" t="s">
        <v>34</v>
      </c>
      <c r="B30" s="5">
        <v>11</v>
      </c>
      <c r="C30" s="5">
        <v>12</v>
      </c>
    </row>
    <row r="31" spans="1:12" x14ac:dyDescent="0.35">
      <c r="A31" s="5" t="s">
        <v>36</v>
      </c>
      <c r="B31">
        <v>3.9900001138448715E-2</v>
      </c>
      <c r="E31">
        <v>6156</v>
      </c>
      <c r="F31" t="s">
        <v>57</v>
      </c>
    </row>
    <row r="32" spans="1:12" x14ac:dyDescent="0.35">
      <c r="A32" s="5" t="s">
        <v>37</v>
      </c>
      <c r="B32">
        <v>0.14190000295639038</v>
      </c>
      <c r="C32">
        <v>0.14229999482631683</v>
      </c>
      <c r="E32">
        <f>10*(B32-$B$31)</f>
        <v>1.0200000181794167</v>
      </c>
      <c r="F32">
        <f>10*(C32-$B$31)</f>
        <v>1.0239999368786812</v>
      </c>
    </row>
    <row r="33" spans="1:7" x14ac:dyDescent="0.35">
      <c r="A33" s="5" t="s">
        <v>60</v>
      </c>
      <c r="C33">
        <v>0.13729999959468842</v>
      </c>
      <c r="F33">
        <f>10*(C33-$B$31)</f>
        <v>0.973999984562397</v>
      </c>
      <c r="G33" t="s">
        <v>58</v>
      </c>
    </row>
    <row r="38" spans="1:7" x14ac:dyDescent="0.35">
      <c r="A38" t="s">
        <v>38</v>
      </c>
      <c r="B38" s="2" t="s">
        <v>64</v>
      </c>
    </row>
    <row r="43" spans="1:7" x14ac:dyDescent="0.35">
      <c r="A43" t="s">
        <v>42</v>
      </c>
    </row>
    <row r="44" spans="1:7" x14ac:dyDescent="0.35">
      <c r="A44" t="s">
        <v>22</v>
      </c>
      <c r="E44" t="s">
        <v>43</v>
      </c>
    </row>
    <row r="45" spans="1:7" x14ac:dyDescent="0.35">
      <c r="A45" t="s">
        <v>44</v>
      </c>
      <c r="E45">
        <v>560</v>
      </c>
      <c r="F45" t="s">
        <v>25</v>
      </c>
    </row>
    <row r="46" spans="1:7" x14ac:dyDescent="0.35">
      <c r="A46" t="s">
        <v>45</v>
      </c>
      <c r="E46">
        <v>610</v>
      </c>
      <c r="F46" t="s">
        <v>25</v>
      </c>
    </row>
    <row r="47" spans="1:7" x14ac:dyDescent="0.35">
      <c r="A47" t="s">
        <v>46</v>
      </c>
      <c r="E47">
        <v>9</v>
      </c>
      <c r="F47" t="s">
        <v>25</v>
      </c>
    </row>
    <row r="48" spans="1:7" x14ac:dyDescent="0.35">
      <c r="A48" t="s">
        <v>47</v>
      </c>
      <c r="E48">
        <v>20</v>
      </c>
      <c r="F48" t="s">
        <v>25</v>
      </c>
    </row>
    <row r="49" spans="1:7" x14ac:dyDescent="0.35">
      <c r="A49" t="s">
        <v>48</v>
      </c>
      <c r="E49">
        <v>80</v>
      </c>
      <c r="F49" t="s">
        <v>49</v>
      </c>
    </row>
    <row r="50" spans="1:7" x14ac:dyDescent="0.35">
      <c r="A50" t="s">
        <v>27</v>
      </c>
      <c r="E50">
        <v>10</v>
      </c>
    </row>
    <row r="51" spans="1:7" x14ac:dyDescent="0.35">
      <c r="A51" t="s">
        <v>50</v>
      </c>
      <c r="E51">
        <v>20</v>
      </c>
      <c r="F51" t="s">
        <v>51</v>
      </c>
    </row>
    <row r="52" spans="1:7" x14ac:dyDescent="0.35">
      <c r="A52" t="s">
        <v>52</v>
      </c>
      <c r="E52">
        <v>0</v>
      </c>
      <c r="F52" t="s">
        <v>51</v>
      </c>
    </row>
    <row r="53" spans="1:7" x14ac:dyDescent="0.35">
      <c r="A53" t="s">
        <v>28</v>
      </c>
      <c r="E53">
        <v>0</v>
      </c>
      <c r="F53" t="s">
        <v>29</v>
      </c>
    </row>
    <row r="54" spans="1:7" x14ac:dyDescent="0.35">
      <c r="A54" t="s">
        <v>53</v>
      </c>
      <c r="E54">
        <v>20000</v>
      </c>
      <c r="F54" t="s">
        <v>54</v>
      </c>
    </row>
    <row r="55" spans="1:7" x14ac:dyDescent="0.35">
      <c r="A55" t="s">
        <v>30</v>
      </c>
      <c r="E55" t="s">
        <v>59</v>
      </c>
    </row>
    <row r="56" spans="1:7" x14ac:dyDescent="0.35">
      <c r="A56" t="s">
        <v>32</v>
      </c>
      <c r="B56" s="2" t="s">
        <v>65</v>
      </c>
    </row>
    <row r="58" spans="1:7" x14ac:dyDescent="0.35">
      <c r="B58" t="s">
        <v>63</v>
      </c>
    </row>
    <row r="59" spans="1:7" x14ac:dyDescent="0.35">
      <c r="A59" s="5" t="s">
        <v>34</v>
      </c>
      <c r="B59" s="5">
        <v>11</v>
      </c>
      <c r="C59" s="5">
        <v>12</v>
      </c>
    </row>
    <row r="60" spans="1:7" x14ac:dyDescent="0.35">
      <c r="A60" s="5" t="s">
        <v>36</v>
      </c>
      <c r="B60">
        <v>22</v>
      </c>
      <c r="E60">
        <v>6156</v>
      </c>
      <c r="F60" t="s">
        <v>57</v>
      </c>
    </row>
    <row r="61" spans="1:7" x14ac:dyDescent="0.35">
      <c r="A61" s="5" t="s">
        <v>37</v>
      </c>
      <c r="B61">
        <v>23</v>
      </c>
      <c r="C61">
        <v>23</v>
      </c>
      <c r="E61">
        <f>10*(B61-$B$60)</f>
        <v>10</v>
      </c>
      <c r="F61">
        <f>10*(C61-$B$60)</f>
        <v>10</v>
      </c>
    </row>
    <row r="62" spans="1:7" x14ac:dyDescent="0.35">
      <c r="A62" s="5" t="s">
        <v>60</v>
      </c>
      <c r="C62">
        <v>77</v>
      </c>
      <c r="F62">
        <f>10*(C62-$B$60)</f>
        <v>550</v>
      </c>
      <c r="G62" t="s">
        <v>58</v>
      </c>
    </row>
    <row r="67" spans="1:2" x14ac:dyDescent="0.35">
      <c r="A67" t="s">
        <v>38</v>
      </c>
      <c r="B67" s="2" t="s">
        <v>66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"/>
  <sheetViews>
    <sheetView tabSelected="1" topLeftCell="A38" workbookViewId="0">
      <selection activeCell="B64" sqref="B64:K66"/>
    </sheetView>
  </sheetViews>
  <sheetFormatPr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s="1">
        <v>45365</v>
      </c>
    </row>
    <row r="6" spans="1:12" x14ac:dyDescent="0.35">
      <c r="A6" t="s">
        <v>8</v>
      </c>
      <c r="B6" s="2" t="s">
        <v>39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>
        <v>5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35">
      <c r="A15" s="3" t="s">
        <v>18</v>
      </c>
      <c r="B15" s="3"/>
      <c r="C15" s="3"/>
      <c r="D15" s="3"/>
      <c r="E15" s="3">
        <v>2</v>
      </c>
      <c r="F15" s="3" t="s">
        <v>19</v>
      </c>
      <c r="G15" s="3"/>
      <c r="H15" s="3"/>
      <c r="I15" s="3"/>
      <c r="J15" s="3"/>
      <c r="K15" s="3"/>
      <c r="L15" s="3"/>
    </row>
    <row r="17" spans="1:13" x14ac:dyDescent="0.35">
      <c r="A17" s="3" t="s">
        <v>20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3" x14ac:dyDescent="0.35">
      <c r="A20" t="s">
        <v>21</v>
      </c>
    </row>
    <row r="21" spans="1:13" x14ac:dyDescent="0.35">
      <c r="A21" t="s">
        <v>22</v>
      </c>
      <c r="E21" t="s">
        <v>23</v>
      </c>
    </row>
    <row r="22" spans="1:13" x14ac:dyDescent="0.35">
      <c r="A22" t="s">
        <v>24</v>
      </c>
      <c r="E22">
        <v>600</v>
      </c>
      <c r="F22" t="s">
        <v>25</v>
      </c>
    </row>
    <row r="23" spans="1:13" x14ac:dyDescent="0.35">
      <c r="A23" t="s">
        <v>26</v>
      </c>
      <c r="E23">
        <v>9</v>
      </c>
      <c r="F23" t="s">
        <v>25</v>
      </c>
    </row>
    <row r="24" spans="1:13" x14ac:dyDescent="0.35">
      <c r="A24" t="s">
        <v>27</v>
      </c>
      <c r="E24">
        <v>10</v>
      </c>
    </row>
    <row r="25" spans="1:13" x14ac:dyDescent="0.35">
      <c r="A25" t="s">
        <v>28</v>
      </c>
      <c r="E25">
        <v>0</v>
      </c>
      <c r="F25" t="s">
        <v>29</v>
      </c>
    </row>
    <row r="26" spans="1:13" x14ac:dyDescent="0.35">
      <c r="A26" t="s">
        <v>30</v>
      </c>
      <c r="E26" t="s">
        <v>31</v>
      </c>
    </row>
    <row r="27" spans="1:13" x14ac:dyDescent="0.35">
      <c r="A27" t="s">
        <v>32</v>
      </c>
      <c r="B27" s="2" t="s">
        <v>40</v>
      </c>
    </row>
    <row r="29" spans="1:13" x14ac:dyDescent="0.35">
      <c r="B29" t="s">
        <v>33</v>
      </c>
    </row>
    <row r="30" spans="1:13" x14ac:dyDescent="0.35">
      <c r="A30" s="5" t="s">
        <v>34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3" x14ac:dyDescent="0.35">
      <c r="A31" s="5" t="s">
        <v>35</v>
      </c>
      <c r="B31">
        <v>0.18610000610351563</v>
      </c>
      <c r="C31">
        <v>0.19349999725818634</v>
      </c>
      <c r="D31">
        <v>0.2231999933719635</v>
      </c>
      <c r="E31">
        <v>0.22709999978542328</v>
      </c>
      <c r="F31">
        <v>0.21080000698566437</v>
      </c>
      <c r="G31">
        <v>0.24060000479221344</v>
      </c>
      <c r="H31">
        <v>0.16110000014305115</v>
      </c>
      <c r="I31">
        <v>0.18690000474452972</v>
      </c>
      <c r="J31">
        <v>0.18619999289512634</v>
      </c>
      <c r="K31">
        <v>0.15389999747276306</v>
      </c>
      <c r="L31">
        <v>0.21719999611377716</v>
      </c>
      <c r="M31">
        <v>0.18060000240802765</v>
      </c>
    </row>
    <row r="32" spans="1:13" x14ac:dyDescent="0.35">
      <c r="A32" s="5" t="s">
        <v>36</v>
      </c>
      <c r="B32">
        <v>0.24609999358654022</v>
      </c>
      <c r="C32">
        <v>0.23379999399185181</v>
      </c>
      <c r="D32">
        <v>0.11919999867677689</v>
      </c>
      <c r="E32">
        <v>0.12110000103712082</v>
      </c>
      <c r="F32">
        <v>0.15510000288486481</v>
      </c>
      <c r="G32">
        <v>0.23630000650882721</v>
      </c>
      <c r="H32">
        <v>0.1387999951839447</v>
      </c>
      <c r="I32">
        <v>0.21160000562667847</v>
      </c>
      <c r="J32">
        <v>0.18479999899864197</v>
      </c>
      <c r="K32">
        <v>9.7499996423721313E-2</v>
      </c>
      <c r="L32">
        <v>4.0300000458955765E-2</v>
      </c>
      <c r="M32">
        <v>0.19050000607967377</v>
      </c>
    </row>
    <row r="33" spans="1:16" x14ac:dyDescent="0.35">
      <c r="A33" s="5" t="s">
        <v>37</v>
      </c>
      <c r="B33">
        <v>0.19720000028610229</v>
      </c>
      <c r="C33">
        <v>0.20160000026226044</v>
      </c>
      <c r="D33">
        <v>0.20499999821186066</v>
      </c>
      <c r="E33">
        <v>0.19720000028610229</v>
      </c>
      <c r="F33">
        <v>0.23240000009536743</v>
      </c>
      <c r="G33">
        <v>0.18610000610351563</v>
      </c>
      <c r="H33">
        <v>0.16429999470710754</v>
      </c>
      <c r="I33">
        <v>0.11860000342130661</v>
      </c>
      <c r="J33">
        <v>8.2299999892711639E-2</v>
      </c>
      <c r="K33">
        <v>7.5599998235702515E-2</v>
      </c>
    </row>
    <row r="34" spans="1:16" x14ac:dyDescent="0.35">
      <c r="L34">
        <v>6156</v>
      </c>
      <c r="M34" t="s">
        <v>57</v>
      </c>
    </row>
    <row r="35" spans="1:16" x14ac:dyDescent="0.35">
      <c r="B35">
        <f>10*(B31-$L$32)</f>
        <v>1.4580000564455986</v>
      </c>
      <c r="C35">
        <f t="shared" ref="C35:M35" si="0">10*(C31-$L$32)</f>
        <v>1.5319999679923058</v>
      </c>
      <c r="D35">
        <f t="shared" si="0"/>
        <v>1.8289999291300774</v>
      </c>
      <c r="E35">
        <f t="shared" si="0"/>
        <v>1.8679999932646751</v>
      </c>
      <c r="F35">
        <f t="shared" si="0"/>
        <v>1.705000065267086</v>
      </c>
      <c r="G35">
        <f t="shared" si="0"/>
        <v>2.0030000433325768</v>
      </c>
      <c r="H35">
        <f t="shared" si="0"/>
        <v>1.2079999968409538</v>
      </c>
      <c r="I35">
        <f t="shared" si="0"/>
        <v>1.4660000428557396</v>
      </c>
      <c r="J35">
        <f t="shared" si="0"/>
        <v>1.4589999243617058</v>
      </c>
      <c r="K35">
        <f t="shared" si="0"/>
        <v>1.135999970138073</v>
      </c>
      <c r="L35">
        <f t="shared" si="0"/>
        <v>1.768999956548214</v>
      </c>
      <c r="M35">
        <f t="shared" si="0"/>
        <v>1.4030000194907188</v>
      </c>
      <c r="O35">
        <f>ROUND(1000/L35, 0)</f>
        <v>565</v>
      </c>
      <c r="P35">
        <f>ROUND(1000/M35, 0)</f>
        <v>713</v>
      </c>
    </row>
    <row r="36" spans="1:16" x14ac:dyDescent="0.35">
      <c r="B36">
        <f t="shared" ref="B36:M36" si="1">10*(B32-$L$32)</f>
        <v>2.0579999312758446</v>
      </c>
      <c r="C36">
        <f t="shared" si="1"/>
        <v>1.9349999353289604</v>
      </c>
      <c r="D36">
        <f t="shared" si="1"/>
        <v>0.78899998217821121</v>
      </c>
      <c r="E36">
        <f t="shared" si="1"/>
        <v>0.80800000578165054</v>
      </c>
      <c r="F36">
        <f t="shared" si="1"/>
        <v>1.1480000242590904</v>
      </c>
      <c r="G36">
        <f t="shared" si="1"/>
        <v>1.9600000604987144</v>
      </c>
      <c r="H36">
        <f t="shared" si="1"/>
        <v>0.98499994724988937</v>
      </c>
      <c r="I36">
        <f t="shared" si="1"/>
        <v>1.713000051677227</v>
      </c>
      <c r="J36">
        <f t="shared" si="1"/>
        <v>1.444999985396862</v>
      </c>
      <c r="K36">
        <f t="shared" si="1"/>
        <v>0.57199995964765549</v>
      </c>
      <c r="M36">
        <f t="shared" si="1"/>
        <v>1.50200005620718</v>
      </c>
      <c r="P36">
        <f>ROUND(1000/M36, 0)</f>
        <v>666</v>
      </c>
    </row>
    <row r="37" spans="1:16" x14ac:dyDescent="0.35">
      <c r="B37">
        <f t="shared" ref="B37:K37" si="2">10*(B33-$L$32)</f>
        <v>1.5689999982714653</v>
      </c>
      <c r="C37">
        <f t="shared" si="2"/>
        <v>1.6129999980330467</v>
      </c>
      <c r="D37">
        <f t="shared" si="2"/>
        <v>1.6469999775290489</v>
      </c>
      <c r="E37">
        <f t="shared" si="2"/>
        <v>1.5689999982714653</v>
      </c>
      <c r="F37">
        <f t="shared" si="2"/>
        <v>1.9209999963641167</v>
      </c>
      <c r="G37">
        <f t="shared" si="2"/>
        <v>1.4580000564455986</v>
      </c>
      <c r="H37">
        <f t="shared" si="2"/>
        <v>1.2399999424815178</v>
      </c>
      <c r="I37">
        <f t="shared" si="2"/>
        <v>0.78300002962350845</v>
      </c>
      <c r="J37">
        <f t="shared" si="2"/>
        <v>0.41999999433755875</v>
      </c>
      <c r="K37">
        <f t="shared" si="2"/>
        <v>0.3529999777674675</v>
      </c>
      <c r="M37" t="s">
        <v>58</v>
      </c>
    </row>
    <row r="38" spans="1:16" x14ac:dyDescent="0.35">
      <c r="A38" t="s">
        <v>38</v>
      </c>
      <c r="B38" s="2" t="s">
        <v>41</v>
      </c>
      <c r="O38">
        <f>1000-O35</f>
        <v>435</v>
      </c>
      <c r="P38">
        <f>1000-P35</f>
        <v>287</v>
      </c>
    </row>
    <row r="39" spans="1:16" x14ac:dyDescent="0.35">
      <c r="P39">
        <f>1000-P36</f>
        <v>334</v>
      </c>
    </row>
    <row r="43" spans="1:16" x14ac:dyDescent="0.35">
      <c r="A43" t="s">
        <v>42</v>
      </c>
    </row>
    <row r="44" spans="1:16" x14ac:dyDescent="0.35">
      <c r="A44" t="s">
        <v>22</v>
      </c>
      <c r="E44" t="s">
        <v>43</v>
      </c>
    </row>
    <row r="45" spans="1:16" x14ac:dyDescent="0.35">
      <c r="A45" t="s">
        <v>44</v>
      </c>
      <c r="E45">
        <v>560</v>
      </c>
      <c r="F45" t="s">
        <v>25</v>
      </c>
    </row>
    <row r="46" spans="1:16" x14ac:dyDescent="0.35">
      <c r="A46" t="s">
        <v>45</v>
      </c>
      <c r="E46">
        <v>610</v>
      </c>
      <c r="F46" t="s">
        <v>25</v>
      </c>
    </row>
    <row r="47" spans="1:16" x14ac:dyDescent="0.35">
      <c r="A47" t="s">
        <v>46</v>
      </c>
      <c r="E47">
        <v>9</v>
      </c>
      <c r="F47" t="s">
        <v>25</v>
      </c>
    </row>
    <row r="48" spans="1:16" x14ac:dyDescent="0.35">
      <c r="A48" t="s">
        <v>47</v>
      </c>
      <c r="E48">
        <v>20</v>
      </c>
      <c r="F48" t="s">
        <v>25</v>
      </c>
    </row>
    <row r="49" spans="1:13" x14ac:dyDescent="0.35">
      <c r="A49" t="s">
        <v>48</v>
      </c>
      <c r="E49">
        <v>80</v>
      </c>
      <c r="F49" t="s">
        <v>49</v>
      </c>
    </row>
    <row r="50" spans="1:13" x14ac:dyDescent="0.35">
      <c r="A50" t="s">
        <v>27</v>
      </c>
      <c r="E50">
        <v>10</v>
      </c>
    </row>
    <row r="51" spans="1:13" x14ac:dyDescent="0.35">
      <c r="A51" t="s">
        <v>50</v>
      </c>
      <c r="E51">
        <v>20</v>
      </c>
      <c r="F51" t="s">
        <v>51</v>
      </c>
    </row>
    <row r="52" spans="1:13" x14ac:dyDescent="0.35">
      <c r="A52" t="s">
        <v>52</v>
      </c>
      <c r="E52">
        <v>0</v>
      </c>
      <c r="F52" t="s">
        <v>51</v>
      </c>
    </row>
    <row r="53" spans="1:13" x14ac:dyDescent="0.35">
      <c r="A53" t="s">
        <v>28</v>
      </c>
      <c r="E53">
        <v>0</v>
      </c>
      <c r="F53" t="s">
        <v>29</v>
      </c>
    </row>
    <row r="54" spans="1:13" x14ac:dyDescent="0.35">
      <c r="A54" t="s">
        <v>53</v>
      </c>
      <c r="E54">
        <v>20000</v>
      </c>
      <c r="F54" t="s">
        <v>54</v>
      </c>
    </row>
    <row r="55" spans="1:13" x14ac:dyDescent="0.35">
      <c r="A55" t="s">
        <v>30</v>
      </c>
      <c r="E55" t="s">
        <v>31</v>
      </c>
    </row>
    <row r="56" spans="1:13" x14ac:dyDescent="0.35">
      <c r="A56" t="s">
        <v>32</v>
      </c>
      <c r="B56" s="2" t="s">
        <v>55</v>
      </c>
    </row>
    <row r="58" spans="1:13" x14ac:dyDescent="0.35">
      <c r="B58" t="s">
        <v>33</v>
      </c>
    </row>
    <row r="59" spans="1:13" x14ac:dyDescent="0.35">
      <c r="A59" s="5" t="s">
        <v>34</v>
      </c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</row>
    <row r="60" spans="1:13" x14ac:dyDescent="0.35">
      <c r="A60" s="5" t="s">
        <v>35</v>
      </c>
      <c r="B60">
        <v>90</v>
      </c>
      <c r="C60">
        <v>105</v>
      </c>
      <c r="D60">
        <v>71</v>
      </c>
      <c r="E60">
        <v>125</v>
      </c>
      <c r="F60">
        <v>103</v>
      </c>
      <c r="G60">
        <v>351</v>
      </c>
      <c r="H60">
        <v>69</v>
      </c>
      <c r="I60">
        <v>63</v>
      </c>
      <c r="J60">
        <v>144</v>
      </c>
      <c r="K60">
        <v>64</v>
      </c>
      <c r="L60">
        <v>24</v>
      </c>
      <c r="M60">
        <v>21</v>
      </c>
    </row>
    <row r="61" spans="1:13" x14ac:dyDescent="0.35">
      <c r="A61" s="5" t="s">
        <v>36</v>
      </c>
      <c r="B61">
        <v>152</v>
      </c>
      <c r="C61">
        <v>115</v>
      </c>
      <c r="D61">
        <v>44</v>
      </c>
      <c r="E61">
        <v>38</v>
      </c>
      <c r="F61">
        <v>60</v>
      </c>
      <c r="G61">
        <v>102</v>
      </c>
      <c r="H61">
        <v>56</v>
      </c>
      <c r="I61">
        <v>77</v>
      </c>
      <c r="J61">
        <v>79</v>
      </c>
      <c r="K61">
        <v>55</v>
      </c>
      <c r="L61">
        <v>21</v>
      </c>
      <c r="M61">
        <v>104</v>
      </c>
    </row>
    <row r="62" spans="1:13" x14ac:dyDescent="0.35">
      <c r="A62" s="5" t="s">
        <v>37</v>
      </c>
      <c r="B62">
        <v>105</v>
      </c>
      <c r="C62">
        <v>74</v>
      </c>
      <c r="D62">
        <v>232</v>
      </c>
      <c r="E62">
        <v>63</v>
      </c>
      <c r="F62">
        <v>156</v>
      </c>
      <c r="G62">
        <v>98</v>
      </c>
      <c r="H62">
        <v>54</v>
      </c>
      <c r="I62">
        <v>51</v>
      </c>
      <c r="J62">
        <v>32</v>
      </c>
      <c r="K62">
        <v>50</v>
      </c>
    </row>
    <row r="64" spans="1:13" x14ac:dyDescent="0.35">
      <c r="B64">
        <f>10*(B60-$L$61)</f>
        <v>690</v>
      </c>
      <c r="C64">
        <f t="shared" ref="C64:K64" si="3">10*(C60-$L$61)</f>
        <v>840</v>
      </c>
      <c r="D64">
        <f t="shared" si="3"/>
        <v>500</v>
      </c>
      <c r="E64">
        <f t="shared" si="3"/>
        <v>1040</v>
      </c>
      <c r="F64">
        <f t="shared" si="3"/>
        <v>820</v>
      </c>
      <c r="G64">
        <f t="shared" si="3"/>
        <v>3300</v>
      </c>
      <c r="H64">
        <f t="shared" si="3"/>
        <v>480</v>
      </c>
      <c r="I64">
        <f t="shared" si="3"/>
        <v>420</v>
      </c>
      <c r="J64">
        <f t="shared" si="3"/>
        <v>1230</v>
      </c>
      <c r="K64">
        <f t="shared" si="3"/>
        <v>430</v>
      </c>
    </row>
    <row r="65" spans="1:11" x14ac:dyDescent="0.35">
      <c r="B65">
        <f t="shared" ref="B65:K65" si="4">10*(B61-$L$61)</f>
        <v>1310</v>
      </c>
      <c r="C65">
        <f t="shared" si="4"/>
        <v>940</v>
      </c>
      <c r="D65">
        <f t="shared" si="4"/>
        <v>230</v>
      </c>
      <c r="E65">
        <f t="shared" si="4"/>
        <v>170</v>
      </c>
      <c r="F65">
        <f t="shared" si="4"/>
        <v>390</v>
      </c>
      <c r="G65">
        <f t="shared" si="4"/>
        <v>810</v>
      </c>
      <c r="H65">
        <f t="shared" si="4"/>
        <v>350</v>
      </c>
      <c r="I65">
        <f t="shared" si="4"/>
        <v>560</v>
      </c>
      <c r="J65">
        <f t="shared" si="4"/>
        <v>580</v>
      </c>
      <c r="K65">
        <f t="shared" si="4"/>
        <v>340</v>
      </c>
    </row>
    <row r="66" spans="1:11" x14ac:dyDescent="0.35">
      <c r="B66">
        <f t="shared" ref="B66:K66" si="5">10*(B62-$L$61)</f>
        <v>840</v>
      </c>
      <c r="C66">
        <f t="shared" si="5"/>
        <v>530</v>
      </c>
      <c r="D66">
        <f t="shared" si="5"/>
        <v>2110</v>
      </c>
      <c r="E66">
        <f t="shared" si="5"/>
        <v>420</v>
      </c>
      <c r="F66">
        <f t="shared" si="5"/>
        <v>1350</v>
      </c>
      <c r="G66">
        <f t="shared" si="5"/>
        <v>770</v>
      </c>
      <c r="H66">
        <f t="shared" si="5"/>
        <v>330</v>
      </c>
      <c r="I66">
        <f t="shared" si="5"/>
        <v>300</v>
      </c>
      <c r="J66">
        <f t="shared" si="5"/>
        <v>110</v>
      </c>
      <c r="K66">
        <f t="shared" si="5"/>
        <v>290</v>
      </c>
    </row>
    <row r="67" spans="1:11" x14ac:dyDescent="0.35">
      <c r="A67" t="s">
        <v>38</v>
      </c>
      <c r="B67" s="2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24h</vt:lpstr>
      <vt:lpstr>Corrected</vt:lpstr>
      <vt:lpstr>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2024-03-14T16:11:49Z</dcterms:created>
  <dcterms:modified xsi:type="dcterms:W3CDTF">2024-03-19T17:50:42Z</dcterms:modified>
</cp:coreProperties>
</file>