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2 Population Composition\2-22-2022 All Strains CLA Repeats\2-22-2022 1\"/>
    </mc:Choice>
  </mc:AlternateContent>
  <xr:revisionPtr revIDLastSave="0" documentId="13_ncr:1_{9271A503-C055-4561-9B66-418A3F1E77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4" sheetId="3" r:id="rId1"/>
    <sheet name="0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2" l="1"/>
  <c r="L89" i="2"/>
  <c r="M89" i="2"/>
  <c r="J89" i="2"/>
  <c r="K62" i="2"/>
  <c r="L62" i="2"/>
  <c r="M62" i="2"/>
  <c r="J62" i="2"/>
  <c r="I60" i="2"/>
  <c r="J87" i="2"/>
  <c r="K87" i="2"/>
  <c r="L87" i="2"/>
  <c r="M87" i="2"/>
  <c r="I87" i="2"/>
  <c r="P94" i="3"/>
  <c r="Q94" i="3"/>
  <c r="R94" i="3"/>
  <c r="S94" i="3"/>
  <c r="T94" i="3"/>
  <c r="U94" i="3"/>
  <c r="V94" i="3"/>
  <c r="W94" i="3"/>
  <c r="X94" i="3"/>
  <c r="Y94" i="3"/>
  <c r="Z94" i="3"/>
  <c r="P95" i="3"/>
  <c r="Q95" i="3"/>
  <c r="R95" i="3"/>
  <c r="S95" i="3"/>
  <c r="T95" i="3"/>
  <c r="U95" i="3"/>
  <c r="V95" i="3"/>
  <c r="W95" i="3"/>
  <c r="X95" i="3"/>
  <c r="Y95" i="3"/>
  <c r="Z95" i="3"/>
  <c r="P96" i="3"/>
  <c r="Q96" i="3"/>
  <c r="R96" i="3"/>
  <c r="S96" i="3"/>
  <c r="T96" i="3"/>
  <c r="U96" i="3"/>
  <c r="V96" i="3"/>
  <c r="W96" i="3"/>
  <c r="X96" i="3"/>
  <c r="Y96" i="3"/>
  <c r="Z96" i="3"/>
  <c r="P97" i="3"/>
  <c r="Q97" i="3"/>
  <c r="R97" i="3"/>
  <c r="S97" i="3"/>
  <c r="T97" i="3"/>
  <c r="U97" i="3"/>
  <c r="V97" i="3"/>
  <c r="W97" i="3"/>
  <c r="X97" i="3"/>
  <c r="Y97" i="3"/>
  <c r="Z97" i="3"/>
  <c r="O95" i="3"/>
  <c r="O96" i="3"/>
  <c r="O97" i="3"/>
  <c r="O94" i="3"/>
  <c r="P63" i="3"/>
  <c r="Q63" i="3"/>
  <c r="R63" i="3"/>
  <c r="S63" i="3"/>
  <c r="T63" i="3"/>
  <c r="U63" i="3"/>
  <c r="V63" i="3"/>
  <c r="W63" i="3"/>
  <c r="X63" i="3"/>
  <c r="Y63" i="3"/>
  <c r="Z63" i="3"/>
  <c r="P64" i="3"/>
  <c r="Q64" i="3"/>
  <c r="R64" i="3"/>
  <c r="S64" i="3"/>
  <c r="T64" i="3"/>
  <c r="U64" i="3"/>
  <c r="V64" i="3"/>
  <c r="W64" i="3"/>
  <c r="X64" i="3"/>
  <c r="Y64" i="3"/>
  <c r="Z64" i="3"/>
  <c r="P65" i="3"/>
  <c r="Q65" i="3"/>
  <c r="R65" i="3"/>
  <c r="S65" i="3"/>
  <c r="T65" i="3"/>
  <c r="U65" i="3"/>
  <c r="V65" i="3"/>
  <c r="W65" i="3"/>
  <c r="X65" i="3"/>
  <c r="Y65" i="3"/>
  <c r="Z65" i="3"/>
  <c r="P66" i="3"/>
  <c r="Q66" i="3"/>
  <c r="R66" i="3"/>
  <c r="S66" i="3"/>
  <c r="T66" i="3"/>
  <c r="U66" i="3"/>
  <c r="V66" i="3"/>
  <c r="W66" i="3"/>
  <c r="X66" i="3"/>
  <c r="Y66" i="3"/>
  <c r="Z66" i="3"/>
  <c r="O64" i="3"/>
  <c r="O65" i="3"/>
  <c r="O66" i="3"/>
  <c r="O63" i="3"/>
  <c r="P32" i="3"/>
  <c r="Q32" i="3"/>
  <c r="R32" i="3"/>
  <c r="S32" i="3"/>
  <c r="T32" i="3"/>
  <c r="U32" i="3"/>
  <c r="V32" i="3"/>
  <c r="W32" i="3"/>
  <c r="X32" i="3"/>
  <c r="Y32" i="3"/>
  <c r="Z32" i="3"/>
  <c r="P33" i="3"/>
  <c r="Q33" i="3"/>
  <c r="R33" i="3"/>
  <c r="S33" i="3"/>
  <c r="T33" i="3"/>
  <c r="U33" i="3"/>
  <c r="V33" i="3"/>
  <c r="W33" i="3"/>
  <c r="X33" i="3"/>
  <c r="Y33" i="3"/>
  <c r="Z33" i="3"/>
  <c r="P34" i="3"/>
  <c r="Q34" i="3"/>
  <c r="R34" i="3"/>
  <c r="S34" i="3"/>
  <c r="T34" i="3"/>
  <c r="U34" i="3"/>
  <c r="V34" i="3"/>
  <c r="W34" i="3"/>
  <c r="X34" i="3"/>
  <c r="Y34" i="3"/>
  <c r="Z34" i="3"/>
  <c r="P35" i="3"/>
  <c r="Q35" i="3"/>
  <c r="R35" i="3"/>
  <c r="S35" i="3"/>
  <c r="T35" i="3"/>
  <c r="U35" i="3"/>
  <c r="V35" i="3"/>
  <c r="W35" i="3"/>
  <c r="X35" i="3"/>
  <c r="Y35" i="3"/>
  <c r="Z35" i="3"/>
  <c r="O33" i="3"/>
  <c r="O34" i="3"/>
  <c r="O35" i="3"/>
  <c r="O32" i="3"/>
  <c r="D87" i="2" l="1"/>
  <c r="E87" i="2"/>
  <c r="F87" i="2"/>
  <c r="G87" i="2"/>
  <c r="C87" i="2"/>
  <c r="D60" i="2"/>
  <c r="E60" i="2"/>
  <c r="F60" i="2"/>
  <c r="G60" i="2"/>
  <c r="C60" i="2"/>
  <c r="D33" i="2"/>
  <c r="J33" i="2" s="1"/>
  <c r="E33" i="2"/>
  <c r="K33" i="2" s="1"/>
  <c r="F33" i="2"/>
  <c r="L33" i="2" s="1"/>
  <c r="G33" i="2"/>
  <c r="M33" i="2" s="1"/>
  <c r="C33" i="2"/>
  <c r="I33" i="2" s="1"/>
  <c r="K34" i="2" l="1"/>
  <c r="K60" i="2"/>
  <c r="J34" i="2"/>
  <c r="J60" i="2"/>
  <c r="M34" i="2"/>
  <c r="M60" i="2"/>
  <c r="I34" i="2"/>
  <c r="L34" i="2"/>
  <c r="L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<sst xmlns="http://schemas.openxmlformats.org/spreadsheetml/2006/main" count="218" uniqueCount="70">
  <si>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</si>
  <si>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</si>
  <si>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</si>
  <si>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</si>
  <si>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</si>
  <si>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</si>
  <si>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</si>
  <si>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</si>
  <si>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</si>
  <si>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11:16:01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</si>
  <si>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</si>
  <si>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</si>
  <si>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</si>
  <si>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</si>
  <si>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</si>
  <si>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</si>
  <si>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</si>
  <si>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</si>
  <si>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</si>
  <si>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</si>
  <si>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</si>
  <si>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</si>
  <si>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</si>
  <si>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</si>
  <si>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</si>
  <si>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</si>
  <si>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</si>
  <si>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</si>
  <si>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</si>
  <si>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</si>
  <si>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</si>
  <si>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</si>
  <si>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E1-E6</t>
  </si>
  <si>
    <t>Start Time:</t>
  </si>
  <si>
    <t>2/22/2022 11:16:11 AM</t>
  </si>
  <si>
    <t>Temperature: 24.4 °C</t>
  </si>
  <si>
    <t>&lt;&gt;</t>
  </si>
  <si>
    <t>E</t>
  </si>
  <si>
    <t>End Time:</t>
  </si>
  <si>
    <t>2/22/2022 11:16:18 AM</t>
  </si>
  <si>
    <t>Label: gfp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</si>
  <si>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</si>
  <si>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</si>
  <si>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</si>
  <si>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</si>
  <si>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</si>
  <si>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</si>
  <si>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</si>
  <si>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</si>
  <si>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</si>
  <si>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</si>
  <si>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</si>
  <si>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</si>
  <si>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2/22/2022 11:16:22 AM</t>
  </si>
  <si>
    <t>2/22/2022 11:16:31 AM</t>
  </si>
  <si>
    <t>Label: bfp</t>
  </si>
  <si>
    <t>2/22/2022 11:16:38 AM</t>
  </si>
  <si>
    <t>2/22/2022 11:16:47 AM</t>
  </si>
  <si>
    <t>11:33:30 AM</t>
  </si>
  <si>
    <t>A1-B1; B2-B12; C1-E12</t>
  </si>
  <si>
    <t>2/23/2022 11:33:40 AM</t>
  </si>
  <si>
    <t>A</t>
  </si>
  <si>
    <t>B</t>
  </si>
  <si>
    <t>C</t>
  </si>
  <si>
    <t>D</t>
  </si>
  <si>
    <t>2/23/2022 11:34:04 AM</t>
  </si>
  <si>
    <t>2/23/2022 11:34:09 AM</t>
  </si>
  <si>
    <t>2/23/2022 11:34:33 AM</t>
  </si>
  <si>
    <t>2/23/2022 11:34:40 AM</t>
  </si>
  <si>
    <t>2/23/2022 11:35:05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</si>
</sst>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"/>
  <sheetViews>
    <sheetView tabSelected="1" topLeftCell="A67" zoomScale="57" zoomScaleNormal="85" workbookViewId="0">
      <selection activeCell="N82" sqref="N82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44615</v>
      </c>
    </row>
    <row r="6" spans="1:12" x14ac:dyDescent="0.3">
      <c r="A6" t="s">
        <v>8</v>
      </c>
      <c r="B6" s="2" t="s">
        <v>58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39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39" x14ac:dyDescent="0.3">
      <c r="A20" t="s">
        <v>22</v>
      </c>
    </row>
    <row r="21" spans="1:39" x14ac:dyDescent="0.3">
      <c r="A21" t="s">
        <v>23</v>
      </c>
      <c r="E21" t="s">
        <v>24</v>
      </c>
    </row>
    <row r="22" spans="1:39" x14ac:dyDescent="0.3">
      <c r="A22" t="s">
        <v>25</v>
      </c>
      <c r="E22">
        <v>600</v>
      </c>
      <c r="F22" t="s">
        <v>26</v>
      </c>
    </row>
    <row r="23" spans="1:39" x14ac:dyDescent="0.3">
      <c r="A23" t="s">
        <v>27</v>
      </c>
      <c r="E23">
        <v>9</v>
      </c>
      <c r="F23" t="s">
        <v>26</v>
      </c>
    </row>
    <row r="24" spans="1:39" x14ac:dyDescent="0.3">
      <c r="A24" t="s">
        <v>28</v>
      </c>
      <c r="E24">
        <v>10</v>
      </c>
    </row>
    <row r="25" spans="1:39" x14ac:dyDescent="0.3">
      <c r="A25" t="s">
        <v>29</v>
      </c>
      <c r="E25">
        <v>0</v>
      </c>
      <c r="F25" t="s">
        <v>30</v>
      </c>
    </row>
    <row r="26" spans="1:39" x14ac:dyDescent="0.3">
      <c r="A26" t="s">
        <v>31</v>
      </c>
      <c r="E26" t="s">
        <v>59</v>
      </c>
    </row>
    <row r="27" spans="1:39" x14ac:dyDescent="0.3">
      <c r="A27" t="s">
        <v>33</v>
      </c>
      <c r="B27" s="2" t="s">
        <v>60</v>
      </c>
    </row>
    <row r="29" spans="1:39" x14ac:dyDescent="0.3">
      <c r="B29" t="s">
        <v>35</v>
      </c>
    </row>
    <row r="30" spans="1:39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39" x14ac:dyDescent="0.3">
      <c r="A31" s="5" t="s">
        <v>61</v>
      </c>
      <c r="B31">
        <v>4.8700001090764999E-2</v>
      </c>
    </row>
    <row r="32" spans="1:39" x14ac:dyDescent="0.3">
      <c r="A32" s="5" t="s">
        <v>62</v>
      </c>
      <c r="B32">
        <v>8.1699997186660767E-2</v>
      </c>
      <c r="C32">
        <v>9.0499997138977051E-2</v>
      </c>
      <c r="D32">
        <v>8.2500003278255463E-2</v>
      </c>
      <c r="E32">
        <v>7.7899999916553497E-2</v>
      </c>
      <c r="F32">
        <v>8.0300003290176392E-2</v>
      </c>
      <c r="G32">
        <v>7.2800002992153168E-2</v>
      </c>
      <c r="H32">
        <v>0.10209999978542328</v>
      </c>
      <c r="I32">
        <v>8.5900001227855682E-2</v>
      </c>
      <c r="J32">
        <v>7.850000262260437E-2</v>
      </c>
      <c r="K32">
        <v>6.589999794960022E-2</v>
      </c>
      <c r="L32">
        <v>7.2899997234344482E-2</v>
      </c>
      <c r="M32">
        <v>6.7299999296665192E-2</v>
      </c>
      <c r="O32">
        <f>10*(B32-$B$31)</f>
        <v>0.32999996095895767</v>
      </c>
      <c r="P32">
        <f t="shared" ref="P32:Z35" si="0">10*(C32-$B$31)</f>
        <v>0.41799996048212051</v>
      </c>
      <c r="Q32">
        <f t="shared" si="0"/>
        <v>0.33800002187490463</v>
      </c>
      <c r="R32">
        <f t="shared" si="0"/>
        <v>0.29199998825788498</v>
      </c>
      <c r="S32">
        <f t="shared" si="0"/>
        <v>0.31600002199411392</v>
      </c>
      <c r="T32">
        <f t="shared" si="0"/>
        <v>0.24100001901388168</v>
      </c>
      <c r="U32">
        <f t="shared" si="0"/>
        <v>0.53399998694658279</v>
      </c>
      <c r="V32">
        <f t="shared" si="0"/>
        <v>0.37200000137090683</v>
      </c>
      <c r="W32">
        <f t="shared" si="0"/>
        <v>0.29800001531839371</v>
      </c>
      <c r="X32">
        <f t="shared" si="0"/>
        <v>0.1719999685883522</v>
      </c>
      <c r="Y32">
        <f t="shared" si="0"/>
        <v>0.24199996143579483</v>
      </c>
      <c r="Z32">
        <f t="shared" si="0"/>
        <v>0.18599998205900192</v>
      </c>
      <c r="AB32">
        <v>0.32999996095895767</v>
      </c>
      <c r="AC32">
        <v>0.41799996048212051</v>
      </c>
      <c r="AD32">
        <v>0.33800002187490463</v>
      </c>
      <c r="AE32">
        <v>0.29199998825788498</v>
      </c>
      <c r="AF32">
        <v>0.31600002199411392</v>
      </c>
      <c r="AG32">
        <v>0.24100001901388168</v>
      </c>
      <c r="AH32">
        <v>0.53399998694658279</v>
      </c>
      <c r="AI32">
        <v>0.37200000137090683</v>
      </c>
      <c r="AJ32">
        <v>0.29800001531839371</v>
      </c>
      <c r="AK32">
        <v>0.1719999685883522</v>
      </c>
      <c r="AL32">
        <v>0.24199996143579483</v>
      </c>
      <c r="AM32">
        <v>0.18599998205900192</v>
      </c>
    </row>
    <row r="33" spans="1:39" x14ac:dyDescent="0.3">
      <c r="A33" s="5" t="s">
        <v>63</v>
      </c>
      <c r="B33">
        <v>0.13009999692440033</v>
      </c>
      <c r="C33">
        <v>0.12020000070333481</v>
      </c>
      <c r="D33">
        <v>9.6299998462200165E-2</v>
      </c>
      <c r="E33">
        <v>8.6099997162818909E-2</v>
      </c>
      <c r="F33">
        <v>8.1799998879432678E-2</v>
      </c>
      <c r="G33">
        <v>6.7100003361701965E-2</v>
      </c>
      <c r="H33">
        <v>8.2199998199939728E-2</v>
      </c>
      <c r="I33">
        <v>7.1999996900558472E-2</v>
      </c>
      <c r="J33">
        <v>8.2599997520446777E-2</v>
      </c>
      <c r="K33">
        <v>6.4900003373622894E-2</v>
      </c>
      <c r="L33">
        <v>6.1099998652935028E-2</v>
      </c>
      <c r="M33">
        <v>8.1799998879432678E-2</v>
      </c>
      <c r="O33">
        <f t="shared" ref="O33:O35" si="1">10*(B33-$B$31)</f>
        <v>0.8139999583363533</v>
      </c>
      <c r="P33">
        <f t="shared" si="0"/>
        <v>0.71499999612569809</v>
      </c>
      <c r="Q33">
        <f t="shared" si="0"/>
        <v>0.47599997371435165</v>
      </c>
      <c r="R33">
        <f t="shared" si="0"/>
        <v>0.37399996072053909</v>
      </c>
      <c r="S33">
        <f t="shared" si="0"/>
        <v>0.33099997788667679</v>
      </c>
      <c r="T33">
        <f t="shared" si="0"/>
        <v>0.18400002270936966</v>
      </c>
      <c r="U33">
        <f t="shared" si="0"/>
        <v>0.33499997109174728</v>
      </c>
      <c r="V33">
        <f t="shared" si="0"/>
        <v>0.23299995809793472</v>
      </c>
      <c r="W33">
        <f t="shared" si="0"/>
        <v>0.33899996429681778</v>
      </c>
      <c r="X33">
        <f t="shared" si="0"/>
        <v>0.16200002282857895</v>
      </c>
      <c r="Y33">
        <f t="shared" si="0"/>
        <v>0.12399997562170029</v>
      </c>
      <c r="Z33">
        <f t="shared" si="0"/>
        <v>0.33099997788667679</v>
      </c>
      <c r="AB33">
        <v>0.8139999583363533</v>
      </c>
      <c r="AC33">
        <v>0.71499999612569809</v>
      </c>
      <c r="AD33">
        <v>0.47599997371435165</v>
      </c>
      <c r="AE33">
        <v>0.37399996072053909</v>
      </c>
      <c r="AF33">
        <v>0.33099997788667679</v>
      </c>
      <c r="AG33">
        <v>0.18400002270936966</v>
      </c>
      <c r="AH33">
        <v>0.33499997109174728</v>
      </c>
      <c r="AI33">
        <v>0.23299995809793472</v>
      </c>
      <c r="AJ33">
        <v>0.33899996429681778</v>
      </c>
      <c r="AK33">
        <v>0.16200002282857895</v>
      </c>
      <c r="AL33">
        <v>0.12399997562170029</v>
      </c>
      <c r="AM33">
        <v>0.33099997788667679</v>
      </c>
    </row>
    <row r="34" spans="1:39" x14ac:dyDescent="0.3">
      <c r="A34" s="5" t="s">
        <v>64</v>
      </c>
      <c r="B34">
        <v>0.14100000262260437</v>
      </c>
      <c r="C34">
        <v>0.12909999489784241</v>
      </c>
      <c r="D34">
        <v>0.10830000042915344</v>
      </c>
      <c r="E34">
        <v>0.12189999967813492</v>
      </c>
      <c r="F34">
        <v>0.12559999525547028</v>
      </c>
      <c r="G34">
        <v>7.720000296831131E-2</v>
      </c>
      <c r="H34">
        <v>0.13989999890327454</v>
      </c>
      <c r="I34">
        <v>7.0900000631809235E-2</v>
      </c>
      <c r="J34">
        <v>8.5000000894069672E-2</v>
      </c>
      <c r="K34">
        <v>6.6299997270107269E-2</v>
      </c>
      <c r="L34">
        <v>6.9499999284744263E-2</v>
      </c>
      <c r="M34">
        <v>6.0699999332427979E-2</v>
      </c>
      <c r="O34">
        <f t="shared" si="1"/>
        <v>0.92300001531839371</v>
      </c>
      <c r="P34">
        <f t="shared" si="0"/>
        <v>0.80399993807077408</v>
      </c>
      <c r="Q34">
        <f t="shared" si="0"/>
        <v>0.59599999338388443</v>
      </c>
      <c r="R34">
        <f t="shared" si="0"/>
        <v>0.73199998587369919</v>
      </c>
      <c r="S34">
        <f t="shared" si="0"/>
        <v>0.76899994164705276</v>
      </c>
      <c r="T34">
        <f t="shared" si="0"/>
        <v>0.2850000187754631</v>
      </c>
      <c r="U34">
        <f t="shared" si="0"/>
        <v>0.91199997812509537</v>
      </c>
      <c r="V34">
        <f t="shared" si="0"/>
        <v>0.22199999541044235</v>
      </c>
      <c r="W34">
        <f t="shared" si="0"/>
        <v>0.36299999803304672</v>
      </c>
      <c r="X34">
        <f t="shared" si="0"/>
        <v>0.1759999617934227</v>
      </c>
      <c r="Y34">
        <f t="shared" si="0"/>
        <v>0.20799998193979263</v>
      </c>
      <c r="Z34">
        <f t="shared" si="0"/>
        <v>0.11999998241662979</v>
      </c>
      <c r="AB34">
        <v>0.92300001531839371</v>
      </c>
      <c r="AC34">
        <v>0.80399993807077408</v>
      </c>
      <c r="AD34">
        <v>0.59599999338388443</v>
      </c>
      <c r="AE34">
        <v>0.73199998587369919</v>
      </c>
      <c r="AF34">
        <v>0.76899994164705276</v>
      </c>
      <c r="AG34">
        <v>0.2850000187754631</v>
      </c>
      <c r="AH34">
        <v>0.91199997812509537</v>
      </c>
      <c r="AI34">
        <v>0.22199999541044235</v>
      </c>
      <c r="AJ34">
        <v>0.36299999803304672</v>
      </c>
      <c r="AK34">
        <v>0.1759999617934227</v>
      </c>
      <c r="AL34">
        <v>0.20799998193979263</v>
      </c>
      <c r="AM34">
        <v>0.11999998241662979</v>
      </c>
    </row>
    <row r="35" spans="1:39" x14ac:dyDescent="0.3">
      <c r="A35" s="5" t="s">
        <v>37</v>
      </c>
      <c r="B35">
        <v>0.13349999487400055</v>
      </c>
      <c r="C35">
        <v>0.11490000039339066</v>
      </c>
      <c r="D35">
        <v>0.15979999303817749</v>
      </c>
      <c r="E35">
        <v>0.11900000274181366</v>
      </c>
      <c r="F35">
        <v>0.12540000677108765</v>
      </c>
      <c r="G35">
        <v>6.3400000333786011E-2</v>
      </c>
      <c r="H35">
        <v>0.15559999644756317</v>
      </c>
      <c r="I35">
        <v>0.16050000488758087</v>
      </c>
      <c r="J35">
        <v>0.11509999632835388</v>
      </c>
      <c r="K35">
        <v>8.6000002920627594E-2</v>
      </c>
      <c r="L35">
        <v>9.4200000166893005E-2</v>
      </c>
      <c r="M35">
        <v>8.2599997520446777E-2</v>
      </c>
      <c r="O35">
        <f t="shared" si="1"/>
        <v>0.8479999378323555</v>
      </c>
      <c r="P35">
        <f t="shared" si="0"/>
        <v>0.66199999302625656</v>
      </c>
      <c r="Q35">
        <f t="shared" si="0"/>
        <v>1.1109999194741249</v>
      </c>
      <c r="R35">
        <f t="shared" si="0"/>
        <v>0.7030000165104866</v>
      </c>
      <c r="S35">
        <f t="shared" si="0"/>
        <v>0.76700005680322647</v>
      </c>
      <c r="T35">
        <f t="shared" si="0"/>
        <v>0.14699999243021011</v>
      </c>
      <c r="U35">
        <f t="shared" si="0"/>
        <v>1.0689999535679817</v>
      </c>
      <c r="V35">
        <f t="shared" si="0"/>
        <v>1.1180000379681587</v>
      </c>
      <c r="W35">
        <f t="shared" si="0"/>
        <v>0.66399995237588882</v>
      </c>
      <c r="X35">
        <f t="shared" si="0"/>
        <v>0.37300001829862595</v>
      </c>
      <c r="Y35">
        <f t="shared" si="0"/>
        <v>0.45499999076128006</v>
      </c>
      <c r="Z35">
        <f t="shared" si="0"/>
        <v>0.33899996429681778</v>
      </c>
      <c r="AB35">
        <v>0.8479999378323555</v>
      </c>
      <c r="AC35">
        <v>0.66199999302625656</v>
      </c>
      <c r="AD35">
        <v>1.1109999194741249</v>
      </c>
      <c r="AE35">
        <v>0.7030000165104866</v>
      </c>
      <c r="AF35">
        <v>0.76700005680322647</v>
      </c>
      <c r="AG35">
        <v>0.14699999243021011</v>
      </c>
      <c r="AH35">
        <v>1.0689999535679817</v>
      </c>
      <c r="AI35">
        <v>1.1180000379681587</v>
      </c>
      <c r="AJ35">
        <v>0.66399995237588882</v>
      </c>
      <c r="AK35">
        <v>0.37300001829862595</v>
      </c>
      <c r="AL35">
        <v>0.45499999076128006</v>
      </c>
      <c r="AM35">
        <v>0.33899996429681778</v>
      </c>
    </row>
    <row r="40" spans="1:39" x14ac:dyDescent="0.3">
      <c r="A40" t="s">
        <v>38</v>
      </c>
      <c r="B40" s="2" t="s">
        <v>65</v>
      </c>
    </row>
    <row r="45" spans="1:39" x14ac:dyDescent="0.3">
      <c r="A45" t="s">
        <v>40</v>
      </c>
    </row>
    <row r="46" spans="1:39" x14ac:dyDescent="0.3">
      <c r="A46" t="s">
        <v>23</v>
      </c>
      <c r="E46" t="s">
        <v>41</v>
      </c>
    </row>
    <row r="47" spans="1:39" x14ac:dyDescent="0.3">
      <c r="A47" t="s">
        <v>42</v>
      </c>
      <c r="E47">
        <v>480</v>
      </c>
      <c r="F47" t="s">
        <v>26</v>
      </c>
    </row>
    <row r="48" spans="1:39" x14ac:dyDescent="0.3">
      <c r="A48" t="s">
        <v>43</v>
      </c>
      <c r="E48">
        <v>520</v>
      </c>
      <c r="F48" t="s">
        <v>26</v>
      </c>
    </row>
    <row r="49" spans="1:39" x14ac:dyDescent="0.3">
      <c r="A49" t="s">
        <v>44</v>
      </c>
      <c r="E49">
        <v>9</v>
      </c>
      <c r="F49" t="s">
        <v>26</v>
      </c>
    </row>
    <row r="50" spans="1:39" x14ac:dyDescent="0.3">
      <c r="A50" t="s">
        <v>45</v>
      </c>
      <c r="E50">
        <v>20</v>
      </c>
      <c r="F50" t="s">
        <v>26</v>
      </c>
    </row>
    <row r="51" spans="1:39" x14ac:dyDescent="0.3">
      <c r="A51" t="s">
        <v>46</v>
      </c>
      <c r="E51">
        <v>50</v>
      </c>
      <c r="F51" t="s">
        <v>47</v>
      </c>
    </row>
    <row r="52" spans="1:39" x14ac:dyDescent="0.3">
      <c r="A52" t="s">
        <v>28</v>
      </c>
      <c r="E52">
        <v>10</v>
      </c>
    </row>
    <row r="53" spans="1:39" x14ac:dyDescent="0.3">
      <c r="A53" t="s">
        <v>48</v>
      </c>
      <c r="E53">
        <v>20</v>
      </c>
      <c r="F53" t="s">
        <v>49</v>
      </c>
    </row>
    <row r="54" spans="1:39" x14ac:dyDescent="0.3">
      <c r="A54" t="s">
        <v>50</v>
      </c>
      <c r="E54">
        <v>0</v>
      </c>
      <c r="F54" t="s">
        <v>49</v>
      </c>
    </row>
    <row r="55" spans="1:39" x14ac:dyDescent="0.3">
      <c r="A55" t="s">
        <v>29</v>
      </c>
      <c r="E55">
        <v>0</v>
      </c>
      <c r="F55" t="s">
        <v>30</v>
      </c>
    </row>
    <row r="56" spans="1:39" x14ac:dyDescent="0.3">
      <c r="A56" t="s">
        <v>51</v>
      </c>
      <c r="E56">
        <v>20000</v>
      </c>
      <c r="F56" t="s">
        <v>52</v>
      </c>
    </row>
    <row r="57" spans="1:39" x14ac:dyDescent="0.3">
      <c r="A57" t="s">
        <v>31</v>
      </c>
      <c r="E57" t="s">
        <v>59</v>
      </c>
    </row>
    <row r="58" spans="1:39" x14ac:dyDescent="0.3">
      <c r="A58" t="s">
        <v>33</v>
      </c>
      <c r="B58" s="2" t="s">
        <v>66</v>
      </c>
    </row>
    <row r="60" spans="1:39" x14ac:dyDescent="0.3">
      <c r="B60" t="s">
        <v>35</v>
      </c>
    </row>
    <row r="61" spans="1:39" x14ac:dyDescent="0.3">
      <c r="A61" s="5" t="s">
        <v>36</v>
      </c>
      <c r="B61" s="5">
        <v>1</v>
      </c>
      <c r="C61" s="5">
        <v>2</v>
      </c>
      <c r="D61" s="5">
        <v>3</v>
      </c>
      <c r="E61" s="5">
        <v>4</v>
      </c>
      <c r="F61" s="5">
        <v>5</v>
      </c>
      <c r="G61" s="5">
        <v>6</v>
      </c>
      <c r="H61" s="5">
        <v>7</v>
      </c>
      <c r="I61" s="5">
        <v>8</v>
      </c>
      <c r="J61" s="5">
        <v>9</v>
      </c>
      <c r="K61" s="5">
        <v>10</v>
      </c>
      <c r="L61" s="5">
        <v>11</v>
      </c>
      <c r="M61" s="5">
        <v>12</v>
      </c>
    </row>
    <row r="62" spans="1:39" x14ac:dyDescent="0.3">
      <c r="A62" s="5" t="s">
        <v>61</v>
      </c>
      <c r="B62">
        <v>28</v>
      </c>
    </row>
    <row r="63" spans="1:39" x14ac:dyDescent="0.3">
      <c r="A63" s="5" t="s">
        <v>62</v>
      </c>
      <c r="B63">
        <v>112</v>
      </c>
      <c r="C63">
        <v>108</v>
      </c>
      <c r="D63">
        <v>101</v>
      </c>
      <c r="E63">
        <v>97</v>
      </c>
      <c r="F63">
        <v>84</v>
      </c>
      <c r="G63">
        <v>84</v>
      </c>
      <c r="H63">
        <v>116</v>
      </c>
      <c r="I63">
        <v>87</v>
      </c>
      <c r="J63">
        <v>107</v>
      </c>
      <c r="K63">
        <v>117</v>
      </c>
      <c r="L63">
        <v>137</v>
      </c>
      <c r="M63">
        <v>100</v>
      </c>
      <c r="O63">
        <f>10*(B63-$B$62)</f>
        <v>840</v>
      </c>
      <c r="P63">
        <f t="shared" ref="P63:Z66" si="2">10*(C63-$B$62)</f>
        <v>800</v>
      </c>
      <c r="Q63">
        <f t="shared" si="2"/>
        <v>730</v>
      </c>
      <c r="R63">
        <f t="shared" si="2"/>
        <v>690</v>
      </c>
      <c r="S63">
        <f t="shared" si="2"/>
        <v>560</v>
      </c>
      <c r="T63">
        <f t="shared" si="2"/>
        <v>560</v>
      </c>
      <c r="U63">
        <f t="shared" si="2"/>
        <v>880</v>
      </c>
      <c r="V63">
        <f t="shared" si="2"/>
        <v>590</v>
      </c>
      <c r="W63">
        <f t="shared" si="2"/>
        <v>790</v>
      </c>
      <c r="X63">
        <f t="shared" si="2"/>
        <v>890</v>
      </c>
      <c r="Y63">
        <f t="shared" si="2"/>
        <v>1090</v>
      </c>
      <c r="Z63">
        <f t="shared" si="2"/>
        <v>720</v>
      </c>
      <c r="AB63">
        <v>840</v>
      </c>
      <c r="AC63">
        <v>800</v>
      </c>
      <c r="AD63">
        <v>730</v>
      </c>
      <c r="AE63">
        <v>690</v>
      </c>
      <c r="AF63">
        <v>560</v>
      </c>
      <c r="AG63">
        <v>560</v>
      </c>
      <c r="AH63">
        <v>880</v>
      </c>
      <c r="AI63">
        <v>590</v>
      </c>
      <c r="AJ63">
        <v>790</v>
      </c>
      <c r="AK63">
        <v>890</v>
      </c>
      <c r="AL63">
        <v>1090</v>
      </c>
      <c r="AM63">
        <v>720</v>
      </c>
    </row>
    <row r="64" spans="1:39" x14ac:dyDescent="0.3">
      <c r="A64" s="5" t="s">
        <v>63</v>
      </c>
      <c r="B64">
        <v>96</v>
      </c>
      <c r="C64">
        <v>85</v>
      </c>
      <c r="D64">
        <v>76</v>
      </c>
      <c r="E64">
        <v>73</v>
      </c>
      <c r="F64">
        <v>70</v>
      </c>
      <c r="G64">
        <v>80</v>
      </c>
      <c r="H64">
        <v>69</v>
      </c>
      <c r="I64">
        <v>76</v>
      </c>
      <c r="J64">
        <v>89</v>
      </c>
      <c r="K64">
        <v>135</v>
      </c>
      <c r="L64">
        <v>166</v>
      </c>
      <c r="M64">
        <v>61</v>
      </c>
      <c r="O64">
        <f t="shared" ref="O64:O66" si="3">10*(B64-$B$62)</f>
        <v>680</v>
      </c>
      <c r="P64">
        <f t="shared" si="2"/>
        <v>570</v>
      </c>
      <c r="Q64">
        <f t="shared" si="2"/>
        <v>480</v>
      </c>
      <c r="R64">
        <f t="shared" si="2"/>
        <v>450</v>
      </c>
      <c r="S64">
        <f t="shared" si="2"/>
        <v>420</v>
      </c>
      <c r="T64">
        <f t="shared" si="2"/>
        <v>520</v>
      </c>
      <c r="U64">
        <f t="shared" si="2"/>
        <v>410</v>
      </c>
      <c r="V64">
        <f t="shared" si="2"/>
        <v>480</v>
      </c>
      <c r="W64">
        <f t="shared" si="2"/>
        <v>610</v>
      </c>
      <c r="X64">
        <f t="shared" si="2"/>
        <v>1070</v>
      </c>
      <c r="Y64">
        <f t="shared" si="2"/>
        <v>1380</v>
      </c>
      <c r="Z64">
        <f t="shared" si="2"/>
        <v>330</v>
      </c>
      <c r="AB64">
        <v>680</v>
      </c>
      <c r="AC64">
        <v>570</v>
      </c>
      <c r="AD64">
        <v>480</v>
      </c>
      <c r="AE64">
        <v>450</v>
      </c>
      <c r="AF64">
        <v>420</v>
      </c>
      <c r="AG64">
        <v>520</v>
      </c>
      <c r="AH64">
        <v>410</v>
      </c>
      <c r="AI64">
        <v>480</v>
      </c>
      <c r="AJ64">
        <v>610</v>
      </c>
      <c r="AK64">
        <v>1070</v>
      </c>
      <c r="AL64">
        <v>1380</v>
      </c>
      <c r="AM64">
        <v>330</v>
      </c>
    </row>
    <row r="65" spans="1:39" x14ac:dyDescent="0.3">
      <c r="A65" s="5" t="s">
        <v>64</v>
      </c>
      <c r="B65">
        <v>124</v>
      </c>
      <c r="C65">
        <v>136</v>
      </c>
      <c r="D65">
        <v>107</v>
      </c>
      <c r="E65">
        <v>143</v>
      </c>
      <c r="F65">
        <v>126</v>
      </c>
      <c r="G65">
        <v>131</v>
      </c>
      <c r="H65">
        <v>147</v>
      </c>
      <c r="I65">
        <v>202</v>
      </c>
      <c r="J65">
        <v>266</v>
      </c>
      <c r="K65">
        <v>305</v>
      </c>
      <c r="L65">
        <v>324</v>
      </c>
      <c r="M65">
        <v>159</v>
      </c>
      <c r="O65">
        <f t="shared" si="3"/>
        <v>960</v>
      </c>
      <c r="P65">
        <f t="shared" si="2"/>
        <v>1080</v>
      </c>
      <c r="Q65">
        <f t="shared" si="2"/>
        <v>790</v>
      </c>
      <c r="R65">
        <f t="shared" si="2"/>
        <v>1150</v>
      </c>
      <c r="S65">
        <f t="shared" si="2"/>
        <v>980</v>
      </c>
      <c r="T65">
        <f t="shared" si="2"/>
        <v>1030</v>
      </c>
      <c r="U65">
        <f t="shared" si="2"/>
        <v>1190</v>
      </c>
      <c r="V65">
        <f t="shared" si="2"/>
        <v>1740</v>
      </c>
      <c r="W65">
        <f t="shared" si="2"/>
        <v>2380</v>
      </c>
      <c r="X65">
        <f t="shared" si="2"/>
        <v>2770</v>
      </c>
      <c r="Y65">
        <f t="shared" si="2"/>
        <v>2960</v>
      </c>
      <c r="Z65">
        <f t="shared" si="2"/>
        <v>1310</v>
      </c>
      <c r="AB65">
        <v>960</v>
      </c>
      <c r="AC65">
        <v>1080</v>
      </c>
      <c r="AD65">
        <v>790</v>
      </c>
      <c r="AE65">
        <v>1150</v>
      </c>
      <c r="AF65">
        <v>980</v>
      </c>
      <c r="AG65">
        <v>1030</v>
      </c>
      <c r="AH65">
        <v>1190</v>
      </c>
      <c r="AI65">
        <v>1740</v>
      </c>
      <c r="AJ65">
        <v>2380</v>
      </c>
      <c r="AK65">
        <v>2770</v>
      </c>
      <c r="AL65">
        <v>2960</v>
      </c>
      <c r="AM65">
        <v>1310</v>
      </c>
    </row>
    <row r="66" spans="1:39" x14ac:dyDescent="0.3">
      <c r="A66" s="5" t="s">
        <v>37</v>
      </c>
      <c r="B66">
        <v>85</v>
      </c>
      <c r="C66">
        <v>73</v>
      </c>
      <c r="D66">
        <v>74</v>
      </c>
      <c r="E66">
        <v>56</v>
      </c>
      <c r="F66">
        <v>46</v>
      </c>
      <c r="G66">
        <v>54</v>
      </c>
      <c r="H66">
        <v>83</v>
      </c>
      <c r="I66">
        <v>94</v>
      </c>
      <c r="J66">
        <v>109</v>
      </c>
      <c r="K66">
        <v>71</v>
      </c>
      <c r="L66">
        <v>103</v>
      </c>
      <c r="M66">
        <v>92</v>
      </c>
      <c r="O66">
        <f t="shared" si="3"/>
        <v>570</v>
      </c>
      <c r="P66">
        <f t="shared" si="2"/>
        <v>450</v>
      </c>
      <c r="Q66">
        <f t="shared" si="2"/>
        <v>460</v>
      </c>
      <c r="R66">
        <f t="shared" si="2"/>
        <v>280</v>
      </c>
      <c r="S66">
        <f t="shared" si="2"/>
        <v>180</v>
      </c>
      <c r="T66">
        <f t="shared" si="2"/>
        <v>260</v>
      </c>
      <c r="U66">
        <f t="shared" si="2"/>
        <v>550</v>
      </c>
      <c r="V66">
        <f t="shared" si="2"/>
        <v>660</v>
      </c>
      <c r="W66">
        <f t="shared" si="2"/>
        <v>810</v>
      </c>
      <c r="X66">
        <f t="shared" si="2"/>
        <v>430</v>
      </c>
      <c r="Y66">
        <f t="shared" si="2"/>
        <v>750</v>
      </c>
      <c r="Z66">
        <f t="shared" si="2"/>
        <v>640</v>
      </c>
      <c r="AB66">
        <v>570</v>
      </c>
      <c r="AC66">
        <v>450</v>
      </c>
      <c r="AD66">
        <v>460</v>
      </c>
      <c r="AE66">
        <v>280</v>
      </c>
      <c r="AF66">
        <v>180</v>
      </c>
      <c r="AG66">
        <v>260</v>
      </c>
      <c r="AH66">
        <v>550</v>
      </c>
      <c r="AI66">
        <v>660</v>
      </c>
      <c r="AJ66">
        <v>810</v>
      </c>
      <c r="AK66">
        <v>430</v>
      </c>
      <c r="AL66">
        <v>750</v>
      </c>
      <c r="AM66">
        <v>640</v>
      </c>
    </row>
    <row r="71" spans="1:39" x14ac:dyDescent="0.3">
      <c r="A71" t="s">
        <v>38</v>
      </c>
      <c r="B71" s="2" t="s">
        <v>67</v>
      </c>
    </row>
    <row r="76" spans="1:39" x14ac:dyDescent="0.3">
      <c r="A76" t="s">
        <v>55</v>
      </c>
    </row>
    <row r="77" spans="1:39" x14ac:dyDescent="0.3">
      <c r="A77" t="s">
        <v>23</v>
      </c>
      <c r="E77" t="s">
        <v>41</v>
      </c>
    </row>
    <row r="78" spans="1:39" x14ac:dyDescent="0.3">
      <c r="A78" t="s">
        <v>42</v>
      </c>
      <c r="E78">
        <v>400</v>
      </c>
      <c r="F78" t="s">
        <v>26</v>
      </c>
    </row>
    <row r="79" spans="1:39" x14ac:dyDescent="0.3">
      <c r="A79" t="s">
        <v>43</v>
      </c>
      <c r="E79">
        <v>455</v>
      </c>
      <c r="F79" t="s">
        <v>26</v>
      </c>
    </row>
    <row r="80" spans="1:39" x14ac:dyDescent="0.3">
      <c r="A80" t="s">
        <v>44</v>
      </c>
      <c r="E80">
        <v>9</v>
      </c>
      <c r="F80" t="s">
        <v>26</v>
      </c>
    </row>
    <row r="81" spans="1:39" x14ac:dyDescent="0.3">
      <c r="A81" t="s">
        <v>45</v>
      </c>
      <c r="E81">
        <v>20</v>
      </c>
      <c r="F81" t="s">
        <v>26</v>
      </c>
    </row>
    <row r="82" spans="1:39" x14ac:dyDescent="0.3">
      <c r="A82" t="s">
        <v>46</v>
      </c>
      <c r="E82">
        <v>50</v>
      </c>
      <c r="F82" t="s">
        <v>47</v>
      </c>
    </row>
    <row r="83" spans="1:39" x14ac:dyDescent="0.3">
      <c r="A83" t="s">
        <v>28</v>
      </c>
      <c r="E83">
        <v>10</v>
      </c>
    </row>
    <row r="84" spans="1:39" x14ac:dyDescent="0.3">
      <c r="A84" t="s">
        <v>48</v>
      </c>
      <c r="E84">
        <v>20</v>
      </c>
      <c r="F84" t="s">
        <v>49</v>
      </c>
    </row>
    <row r="85" spans="1:39" x14ac:dyDescent="0.3">
      <c r="A85" t="s">
        <v>50</v>
      </c>
      <c r="E85">
        <v>0</v>
      </c>
      <c r="F85" t="s">
        <v>49</v>
      </c>
    </row>
    <row r="86" spans="1:39" x14ac:dyDescent="0.3">
      <c r="A86" t="s">
        <v>29</v>
      </c>
      <c r="E86">
        <v>0</v>
      </c>
      <c r="F86" t="s">
        <v>30</v>
      </c>
    </row>
    <row r="87" spans="1:39" x14ac:dyDescent="0.3">
      <c r="A87" t="s">
        <v>51</v>
      </c>
      <c r="E87">
        <v>20000</v>
      </c>
      <c r="F87" t="s">
        <v>52</v>
      </c>
    </row>
    <row r="88" spans="1:39" x14ac:dyDescent="0.3">
      <c r="A88" t="s">
        <v>31</v>
      </c>
      <c r="E88" t="s">
        <v>59</v>
      </c>
    </row>
    <row r="89" spans="1:39" x14ac:dyDescent="0.3">
      <c r="A89" t="s">
        <v>33</v>
      </c>
      <c r="B89" s="2" t="s">
        <v>68</v>
      </c>
    </row>
    <row r="91" spans="1:39" x14ac:dyDescent="0.3">
      <c r="B91" t="s">
        <v>35</v>
      </c>
    </row>
    <row r="92" spans="1:39" x14ac:dyDescent="0.3">
      <c r="A92" s="5" t="s">
        <v>36</v>
      </c>
      <c r="B92" s="5">
        <v>1</v>
      </c>
      <c r="C92" s="5">
        <v>2</v>
      </c>
      <c r="D92" s="5">
        <v>3</v>
      </c>
      <c r="E92" s="5">
        <v>4</v>
      </c>
      <c r="F92" s="5">
        <v>5</v>
      </c>
      <c r="G92" s="5">
        <v>6</v>
      </c>
      <c r="H92" s="5">
        <v>7</v>
      </c>
      <c r="I92" s="5">
        <v>8</v>
      </c>
      <c r="J92" s="5">
        <v>9</v>
      </c>
      <c r="K92" s="5">
        <v>10</v>
      </c>
      <c r="L92" s="5">
        <v>11</v>
      </c>
      <c r="M92" s="5">
        <v>12</v>
      </c>
    </row>
    <row r="93" spans="1:39" x14ac:dyDescent="0.3">
      <c r="A93" s="5" t="s">
        <v>61</v>
      </c>
      <c r="B93">
        <v>348</v>
      </c>
    </row>
    <row r="94" spans="1:39" x14ac:dyDescent="0.3">
      <c r="A94" s="5" t="s">
        <v>62</v>
      </c>
      <c r="B94">
        <v>345</v>
      </c>
      <c r="C94">
        <v>351</v>
      </c>
      <c r="D94">
        <v>349</v>
      </c>
      <c r="E94">
        <v>351</v>
      </c>
      <c r="F94">
        <v>357</v>
      </c>
      <c r="G94">
        <v>364</v>
      </c>
      <c r="H94">
        <v>357</v>
      </c>
      <c r="I94">
        <v>357</v>
      </c>
      <c r="J94">
        <v>356</v>
      </c>
      <c r="K94">
        <v>345</v>
      </c>
      <c r="L94">
        <v>341</v>
      </c>
      <c r="M94">
        <v>338</v>
      </c>
      <c r="O94">
        <f>10*(B94-$B$93)</f>
        <v>-30</v>
      </c>
      <c r="P94">
        <f t="shared" ref="P94:Z97" si="4">10*(C94-$B$93)</f>
        <v>30</v>
      </c>
      <c r="Q94">
        <f t="shared" si="4"/>
        <v>10</v>
      </c>
      <c r="R94">
        <f t="shared" si="4"/>
        <v>30</v>
      </c>
      <c r="S94">
        <f t="shared" si="4"/>
        <v>90</v>
      </c>
      <c r="T94">
        <f t="shared" si="4"/>
        <v>160</v>
      </c>
      <c r="U94">
        <f t="shared" si="4"/>
        <v>90</v>
      </c>
      <c r="V94">
        <f t="shared" si="4"/>
        <v>90</v>
      </c>
      <c r="W94">
        <f t="shared" si="4"/>
        <v>80</v>
      </c>
      <c r="X94">
        <f t="shared" si="4"/>
        <v>-30</v>
      </c>
      <c r="Y94">
        <f t="shared" si="4"/>
        <v>-70</v>
      </c>
      <c r="Z94">
        <f t="shared" si="4"/>
        <v>-100</v>
      </c>
      <c r="AB94">
        <v>-30</v>
      </c>
      <c r="AC94">
        <v>30</v>
      </c>
      <c r="AD94">
        <v>10</v>
      </c>
      <c r="AE94">
        <v>30</v>
      </c>
      <c r="AF94">
        <v>90</v>
      </c>
      <c r="AG94">
        <v>160</v>
      </c>
      <c r="AH94">
        <v>90</v>
      </c>
      <c r="AI94">
        <v>90</v>
      </c>
      <c r="AJ94">
        <v>80</v>
      </c>
      <c r="AK94">
        <v>-30</v>
      </c>
      <c r="AL94">
        <v>-70</v>
      </c>
      <c r="AM94">
        <v>-100</v>
      </c>
    </row>
    <row r="95" spans="1:39" x14ac:dyDescent="0.3">
      <c r="A95" s="5" t="s">
        <v>63</v>
      </c>
      <c r="B95">
        <v>364</v>
      </c>
      <c r="C95">
        <v>366</v>
      </c>
      <c r="D95">
        <v>357</v>
      </c>
      <c r="E95">
        <v>355</v>
      </c>
      <c r="F95">
        <v>360</v>
      </c>
      <c r="G95">
        <v>360</v>
      </c>
      <c r="H95">
        <v>353</v>
      </c>
      <c r="I95">
        <v>355</v>
      </c>
      <c r="J95">
        <v>351</v>
      </c>
      <c r="K95">
        <v>349</v>
      </c>
      <c r="L95">
        <v>346</v>
      </c>
      <c r="M95">
        <v>339</v>
      </c>
      <c r="O95">
        <f t="shared" ref="O95:O97" si="5">10*(B95-$B$93)</f>
        <v>160</v>
      </c>
      <c r="P95">
        <f t="shared" si="4"/>
        <v>180</v>
      </c>
      <c r="Q95">
        <f t="shared" si="4"/>
        <v>90</v>
      </c>
      <c r="R95">
        <f t="shared" si="4"/>
        <v>70</v>
      </c>
      <c r="S95">
        <f t="shared" si="4"/>
        <v>120</v>
      </c>
      <c r="T95">
        <f t="shared" si="4"/>
        <v>120</v>
      </c>
      <c r="U95">
        <f t="shared" si="4"/>
        <v>50</v>
      </c>
      <c r="V95">
        <f t="shared" si="4"/>
        <v>70</v>
      </c>
      <c r="W95">
        <f t="shared" si="4"/>
        <v>30</v>
      </c>
      <c r="X95">
        <f t="shared" si="4"/>
        <v>10</v>
      </c>
      <c r="Y95">
        <f t="shared" si="4"/>
        <v>-20</v>
      </c>
      <c r="Z95">
        <f t="shared" si="4"/>
        <v>-90</v>
      </c>
      <c r="AB95">
        <v>160</v>
      </c>
      <c r="AC95">
        <v>180</v>
      </c>
      <c r="AD95">
        <v>90</v>
      </c>
      <c r="AE95">
        <v>70</v>
      </c>
      <c r="AF95">
        <v>120</v>
      </c>
      <c r="AG95">
        <v>120</v>
      </c>
      <c r="AH95">
        <v>50</v>
      </c>
      <c r="AI95">
        <v>70</v>
      </c>
      <c r="AJ95">
        <v>30</v>
      </c>
      <c r="AK95">
        <v>10</v>
      </c>
      <c r="AL95">
        <v>-20</v>
      </c>
      <c r="AM95">
        <v>-90</v>
      </c>
    </row>
    <row r="96" spans="1:39" x14ac:dyDescent="0.3">
      <c r="A96" s="5" t="s">
        <v>64</v>
      </c>
      <c r="B96">
        <v>369</v>
      </c>
      <c r="C96">
        <v>371</v>
      </c>
      <c r="D96">
        <v>364</v>
      </c>
      <c r="E96">
        <v>371</v>
      </c>
      <c r="F96">
        <v>375</v>
      </c>
      <c r="G96">
        <v>390</v>
      </c>
      <c r="H96">
        <v>370</v>
      </c>
      <c r="I96">
        <v>360</v>
      </c>
      <c r="J96">
        <v>355</v>
      </c>
      <c r="K96">
        <v>351</v>
      </c>
      <c r="L96">
        <v>351</v>
      </c>
      <c r="M96">
        <v>346</v>
      </c>
      <c r="O96">
        <f t="shared" si="5"/>
        <v>210</v>
      </c>
      <c r="P96">
        <f t="shared" si="4"/>
        <v>230</v>
      </c>
      <c r="Q96">
        <f t="shared" si="4"/>
        <v>160</v>
      </c>
      <c r="R96">
        <f t="shared" si="4"/>
        <v>230</v>
      </c>
      <c r="S96">
        <f t="shared" si="4"/>
        <v>270</v>
      </c>
      <c r="T96">
        <f t="shared" si="4"/>
        <v>420</v>
      </c>
      <c r="U96">
        <f t="shared" si="4"/>
        <v>220</v>
      </c>
      <c r="V96">
        <f t="shared" si="4"/>
        <v>120</v>
      </c>
      <c r="W96">
        <f t="shared" si="4"/>
        <v>70</v>
      </c>
      <c r="X96">
        <f t="shared" si="4"/>
        <v>30</v>
      </c>
      <c r="Y96">
        <f t="shared" si="4"/>
        <v>30</v>
      </c>
      <c r="Z96">
        <f t="shared" si="4"/>
        <v>-20</v>
      </c>
      <c r="AB96">
        <v>210</v>
      </c>
      <c r="AC96">
        <v>230</v>
      </c>
      <c r="AD96">
        <v>160</v>
      </c>
      <c r="AE96">
        <v>230</v>
      </c>
      <c r="AF96">
        <v>270</v>
      </c>
      <c r="AG96">
        <v>420</v>
      </c>
      <c r="AH96">
        <v>220</v>
      </c>
      <c r="AI96">
        <v>120</v>
      </c>
      <c r="AJ96">
        <v>70</v>
      </c>
      <c r="AK96">
        <v>30</v>
      </c>
      <c r="AL96">
        <v>30</v>
      </c>
      <c r="AM96">
        <v>-20</v>
      </c>
    </row>
    <row r="97" spans="1:39" x14ac:dyDescent="0.3">
      <c r="A97" s="5" t="s">
        <v>37</v>
      </c>
      <c r="B97">
        <v>369</v>
      </c>
      <c r="C97">
        <v>362</v>
      </c>
      <c r="D97">
        <v>395</v>
      </c>
      <c r="E97">
        <v>375</v>
      </c>
      <c r="F97">
        <v>378</v>
      </c>
      <c r="G97">
        <v>421</v>
      </c>
      <c r="H97">
        <v>372</v>
      </c>
      <c r="I97">
        <v>373</v>
      </c>
      <c r="J97">
        <v>364</v>
      </c>
      <c r="K97">
        <v>359</v>
      </c>
      <c r="L97">
        <v>355</v>
      </c>
      <c r="M97">
        <v>348</v>
      </c>
      <c r="O97">
        <f t="shared" si="5"/>
        <v>210</v>
      </c>
      <c r="P97">
        <f t="shared" si="4"/>
        <v>140</v>
      </c>
      <c r="Q97">
        <f t="shared" si="4"/>
        <v>470</v>
      </c>
      <c r="R97">
        <f t="shared" si="4"/>
        <v>270</v>
      </c>
      <c r="S97">
        <f t="shared" si="4"/>
        <v>300</v>
      </c>
      <c r="T97">
        <f t="shared" si="4"/>
        <v>730</v>
      </c>
      <c r="U97">
        <f t="shared" si="4"/>
        <v>240</v>
      </c>
      <c r="V97">
        <f t="shared" si="4"/>
        <v>250</v>
      </c>
      <c r="W97">
        <f t="shared" si="4"/>
        <v>160</v>
      </c>
      <c r="X97">
        <f t="shared" si="4"/>
        <v>110</v>
      </c>
      <c r="Y97">
        <f t="shared" si="4"/>
        <v>70</v>
      </c>
      <c r="Z97">
        <f t="shared" si="4"/>
        <v>0</v>
      </c>
      <c r="AB97">
        <v>210</v>
      </c>
      <c r="AC97">
        <v>140</v>
      </c>
      <c r="AD97">
        <v>470</v>
      </c>
      <c r="AE97">
        <v>270</v>
      </c>
      <c r="AF97">
        <v>300</v>
      </c>
      <c r="AG97">
        <v>730</v>
      </c>
      <c r="AH97">
        <v>240</v>
      </c>
      <c r="AI97">
        <v>250</v>
      </c>
      <c r="AJ97">
        <v>160</v>
      </c>
      <c r="AK97">
        <v>110</v>
      </c>
      <c r="AL97">
        <v>70</v>
      </c>
      <c r="AM97">
        <v>0</v>
      </c>
    </row>
    <row r="102" spans="1:39" x14ac:dyDescent="0.3">
      <c r="A102" t="s">
        <v>38</v>
      </c>
      <c r="B102" s="2" t="s">
        <v>69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opLeftCell="A54" zoomScale="55" zoomScaleNormal="55" workbookViewId="0">
      <selection activeCell="M89" sqref="M89:M10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44614</v>
      </c>
    </row>
    <row r="6" spans="1:12" x14ac:dyDescent="0.3">
      <c r="A6" t="s">
        <v>8</v>
      </c>
      <c r="B6" s="2" t="s">
        <v>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32</v>
      </c>
    </row>
    <row r="27" spans="1:12" x14ac:dyDescent="0.3">
      <c r="A27" t="s">
        <v>33</v>
      </c>
      <c r="B27" s="2" t="s">
        <v>34</v>
      </c>
    </row>
    <row r="29" spans="1:12" x14ac:dyDescent="0.3">
      <c r="B29" t="s">
        <v>35</v>
      </c>
    </row>
    <row r="30" spans="1:12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</row>
    <row r="31" spans="1:12" x14ac:dyDescent="0.3">
      <c r="A31" s="5" t="s">
        <v>37</v>
      </c>
      <c r="B31">
        <v>4.7899998724460602E-2</v>
      </c>
      <c r="C31">
        <v>0.17720000445842743</v>
      </c>
      <c r="D31">
        <v>0.22439999878406525</v>
      </c>
      <c r="E31">
        <v>0.21600000560283661</v>
      </c>
      <c r="F31">
        <v>0.2167000025510788</v>
      </c>
      <c r="G31">
        <v>0.18490000069141388</v>
      </c>
    </row>
    <row r="33" spans="1:13" x14ac:dyDescent="0.3">
      <c r="C33">
        <f>10*(C31-$B$31)</f>
        <v>1.2930000573396683</v>
      </c>
      <c r="D33">
        <f t="shared" ref="D33:G33" si="0">10*(D31-$B$31)</f>
        <v>1.7650000005960464</v>
      </c>
      <c r="E33">
        <f t="shared" si="0"/>
        <v>1.6810000687837601</v>
      </c>
      <c r="F33">
        <f t="shared" si="0"/>
        <v>1.6880000382661819</v>
      </c>
      <c r="G33">
        <f t="shared" si="0"/>
        <v>1.3700000196695328</v>
      </c>
      <c r="I33">
        <f>ROUND(1000/C33, 0)</f>
        <v>773</v>
      </c>
      <c r="J33">
        <f t="shared" ref="J33:M33" si="1">ROUND(1000/D33, 0)</f>
        <v>567</v>
      </c>
      <c r="K33">
        <f t="shared" si="1"/>
        <v>595</v>
      </c>
      <c r="L33">
        <f t="shared" si="1"/>
        <v>592</v>
      </c>
      <c r="M33">
        <f t="shared" si="1"/>
        <v>730</v>
      </c>
    </row>
    <row r="34" spans="1:13" x14ac:dyDescent="0.3">
      <c r="I34">
        <f>1000-I33</f>
        <v>227</v>
      </c>
      <c r="J34">
        <f t="shared" ref="J34:M34" si="2">1000-J33</f>
        <v>433</v>
      </c>
      <c r="K34">
        <f t="shared" si="2"/>
        <v>405</v>
      </c>
      <c r="L34">
        <f t="shared" si="2"/>
        <v>408</v>
      </c>
      <c r="M34">
        <f t="shared" si="2"/>
        <v>270</v>
      </c>
    </row>
    <row r="36" spans="1:13" x14ac:dyDescent="0.3">
      <c r="A36" t="s">
        <v>38</v>
      </c>
      <c r="B36" s="2" t="s">
        <v>39</v>
      </c>
    </row>
    <row r="41" spans="1:13" x14ac:dyDescent="0.3">
      <c r="A41" t="s">
        <v>40</v>
      </c>
    </row>
    <row r="42" spans="1:13" x14ac:dyDescent="0.3">
      <c r="A42" t="s">
        <v>23</v>
      </c>
      <c r="E42" t="s">
        <v>41</v>
      </c>
    </row>
    <row r="43" spans="1:13" x14ac:dyDescent="0.3">
      <c r="A43" t="s">
        <v>42</v>
      </c>
      <c r="E43">
        <v>480</v>
      </c>
      <c r="F43" t="s">
        <v>26</v>
      </c>
    </row>
    <row r="44" spans="1:13" x14ac:dyDescent="0.3">
      <c r="A44" t="s">
        <v>43</v>
      </c>
      <c r="E44">
        <v>520</v>
      </c>
      <c r="F44" t="s">
        <v>26</v>
      </c>
    </row>
    <row r="45" spans="1:13" x14ac:dyDescent="0.3">
      <c r="A45" t="s">
        <v>44</v>
      </c>
      <c r="E45">
        <v>9</v>
      </c>
      <c r="F45" t="s">
        <v>26</v>
      </c>
    </row>
    <row r="46" spans="1:13" x14ac:dyDescent="0.3">
      <c r="A46" t="s">
        <v>45</v>
      </c>
      <c r="E46">
        <v>20</v>
      </c>
      <c r="F46" t="s">
        <v>26</v>
      </c>
    </row>
    <row r="47" spans="1:13" x14ac:dyDescent="0.3">
      <c r="A47" t="s">
        <v>46</v>
      </c>
      <c r="E47">
        <v>50</v>
      </c>
      <c r="F47" t="s">
        <v>47</v>
      </c>
    </row>
    <row r="48" spans="1:13" x14ac:dyDescent="0.3">
      <c r="A48" t="s">
        <v>28</v>
      </c>
      <c r="E48">
        <v>10</v>
      </c>
    </row>
    <row r="49" spans="1:13" x14ac:dyDescent="0.3">
      <c r="A49" t="s">
        <v>48</v>
      </c>
      <c r="E49">
        <v>20</v>
      </c>
      <c r="F49" t="s">
        <v>49</v>
      </c>
    </row>
    <row r="50" spans="1:13" x14ac:dyDescent="0.3">
      <c r="A50" t="s">
        <v>50</v>
      </c>
      <c r="E50">
        <v>0</v>
      </c>
      <c r="F50" t="s">
        <v>49</v>
      </c>
    </row>
    <row r="51" spans="1:13" x14ac:dyDescent="0.3">
      <c r="A51" t="s">
        <v>29</v>
      </c>
      <c r="E51">
        <v>0</v>
      </c>
      <c r="F51" t="s">
        <v>30</v>
      </c>
    </row>
    <row r="52" spans="1:13" x14ac:dyDescent="0.3">
      <c r="A52" t="s">
        <v>51</v>
      </c>
      <c r="E52">
        <v>20000</v>
      </c>
      <c r="F52" t="s">
        <v>52</v>
      </c>
    </row>
    <row r="53" spans="1:13" x14ac:dyDescent="0.3">
      <c r="A53" t="s">
        <v>31</v>
      </c>
      <c r="E53" t="s">
        <v>32</v>
      </c>
    </row>
    <row r="54" spans="1:13" x14ac:dyDescent="0.3">
      <c r="A54" t="s">
        <v>33</v>
      </c>
      <c r="B54" s="2" t="s">
        <v>53</v>
      </c>
    </row>
    <row r="56" spans="1:13" x14ac:dyDescent="0.3">
      <c r="B56" t="s">
        <v>35</v>
      </c>
    </row>
    <row r="57" spans="1:13" x14ac:dyDescent="0.3">
      <c r="A57" s="5" t="s">
        <v>36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</row>
    <row r="58" spans="1:13" x14ac:dyDescent="0.3">
      <c r="A58" s="5" t="s">
        <v>37</v>
      </c>
      <c r="B58">
        <v>49</v>
      </c>
      <c r="C58">
        <v>53</v>
      </c>
      <c r="D58">
        <v>673</v>
      </c>
      <c r="E58">
        <v>819</v>
      </c>
      <c r="F58">
        <v>2212</v>
      </c>
      <c r="G58">
        <v>795</v>
      </c>
    </row>
    <row r="60" spans="1:13" x14ac:dyDescent="0.3">
      <c r="C60">
        <f>10*(C58-$B$58)</f>
        <v>40</v>
      </c>
      <c r="D60">
        <f t="shared" ref="D60:G60" si="3">10*(D58-$B$58)</f>
        <v>6240</v>
      </c>
      <c r="E60">
        <f t="shared" si="3"/>
        <v>7700</v>
      </c>
      <c r="F60">
        <f t="shared" si="3"/>
        <v>21630</v>
      </c>
      <c r="G60">
        <f t="shared" si="3"/>
        <v>7460</v>
      </c>
      <c r="I60">
        <f>I33/1000*C60</f>
        <v>30.92</v>
      </c>
      <c r="J60">
        <f t="shared" ref="J60:M60" si="4">J33/1000*D60</f>
        <v>3538.0799999999995</v>
      </c>
      <c r="K60">
        <f t="shared" si="4"/>
        <v>4581.5</v>
      </c>
      <c r="L60">
        <f t="shared" si="4"/>
        <v>12804.96</v>
      </c>
      <c r="M60">
        <f t="shared" si="4"/>
        <v>5445.8</v>
      </c>
    </row>
    <row r="62" spans="1:13" x14ac:dyDescent="0.3">
      <c r="J62">
        <f>(0.5*$I$60+0.5*J60)/80</f>
        <v>22.306249999999999</v>
      </c>
      <c r="K62">
        <f t="shared" ref="K62:M62" si="5">(0.5*$I$60+0.5*K60)/80</f>
        <v>28.827625000000001</v>
      </c>
      <c r="L62">
        <f t="shared" si="5"/>
        <v>80.224249999999998</v>
      </c>
      <c r="M62">
        <f t="shared" si="5"/>
        <v>34.229500000000002</v>
      </c>
    </row>
    <row r="63" spans="1:13" x14ac:dyDescent="0.3">
      <c r="A63" t="s">
        <v>38</v>
      </c>
      <c r="B63" s="2" t="s">
        <v>54</v>
      </c>
      <c r="J63">
        <v>22.306249999999999</v>
      </c>
      <c r="K63">
        <v>28.827625000000001</v>
      </c>
      <c r="L63">
        <v>80.224249999999998</v>
      </c>
      <c r="M63">
        <v>34.229500000000002</v>
      </c>
    </row>
    <row r="64" spans="1:13" x14ac:dyDescent="0.3">
      <c r="J64">
        <v>22.306249999999999</v>
      </c>
      <c r="K64">
        <v>28.827625000000001</v>
      </c>
      <c r="L64">
        <v>80.224249999999998</v>
      </c>
      <c r="M64">
        <v>34.229500000000002</v>
      </c>
    </row>
    <row r="65" spans="1:13" x14ac:dyDescent="0.3">
      <c r="J65">
        <v>22.306249999999999</v>
      </c>
      <c r="K65">
        <v>28.827625000000001</v>
      </c>
      <c r="L65">
        <v>80.224249999999998</v>
      </c>
      <c r="M65">
        <v>34.229500000000002</v>
      </c>
    </row>
    <row r="66" spans="1:13" x14ac:dyDescent="0.3">
      <c r="J66">
        <v>22.306249999999999</v>
      </c>
      <c r="K66">
        <v>28.827625000000001</v>
      </c>
      <c r="L66">
        <v>80.224249999999998</v>
      </c>
      <c r="M66">
        <v>34.229500000000002</v>
      </c>
    </row>
    <row r="67" spans="1:13" x14ac:dyDescent="0.3">
      <c r="J67">
        <v>22.306249999999999</v>
      </c>
      <c r="K67">
        <v>28.827625000000001</v>
      </c>
      <c r="L67">
        <v>80.224249999999998</v>
      </c>
      <c r="M67">
        <v>34.229500000000002</v>
      </c>
    </row>
    <row r="68" spans="1:13" x14ac:dyDescent="0.3">
      <c r="A68" t="s">
        <v>55</v>
      </c>
      <c r="J68">
        <v>22.306249999999999</v>
      </c>
      <c r="K68">
        <v>28.827625000000001</v>
      </c>
      <c r="L68">
        <v>80.224249999999998</v>
      </c>
      <c r="M68">
        <v>34.229500000000002</v>
      </c>
    </row>
    <row r="69" spans="1:13" x14ac:dyDescent="0.3">
      <c r="A69" t="s">
        <v>23</v>
      </c>
      <c r="E69" t="s">
        <v>41</v>
      </c>
      <c r="J69">
        <v>22.306249999999999</v>
      </c>
      <c r="K69">
        <v>28.827625000000001</v>
      </c>
      <c r="L69">
        <v>80.224249999999998</v>
      </c>
      <c r="M69">
        <v>34.229500000000002</v>
      </c>
    </row>
    <row r="70" spans="1:13" x14ac:dyDescent="0.3">
      <c r="A70" t="s">
        <v>42</v>
      </c>
      <c r="E70">
        <v>400</v>
      </c>
      <c r="F70" t="s">
        <v>26</v>
      </c>
      <c r="J70">
        <v>22.306249999999999</v>
      </c>
      <c r="K70">
        <v>28.827625000000001</v>
      </c>
      <c r="L70">
        <v>80.224249999999998</v>
      </c>
      <c r="M70">
        <v>34.229500000000002</v>
      </c>
    </row>
    <row r="71" spans="1:13" x14ac:dyDescent="0.3">
      <c r="A71" t="s">
        <v>43</v>
      </c>
      <c r="E71">
        <v>455</v>
      </c>
      <c r="F71" t="s">
        <v>26</v>
      </c>
      <c r="J71">
        <v>22.306249999999999</v>
      </c>
      <c r="K71">
        <v>28.827625000000001</v>
      </c>
      <c r="L71">
        <v>80.224249999999998</v>
      </c>
      <c r="M71">
        <v>34.229500000000002</v>
      </c>
    </row>
    <row r="72" spans="1:13" x14ac:dyDescent="0.3">
      <c r="A72" t="s">
        <v>44</v>
      </c>
      <c r="E72">
        <v>9</v>
      </c>
      <c r="F72" t="s">
        <v>26</v>
      </c>
      <c r="J72">
        <v>22.306249999999999</v>
      </c>
      <c r="K72">
        <v>28.827625000000001</v>
      </c>
      <c r="L72">
        <v>80.224249999999998</v>
      </c>
      <c r="M72">
        <v>34.229500000000002</v>
      </c>
    </row>
    <row r="73" spans="1:13" x14ac:dyDescent="0.3">
      <c r="A73" t="s">
        <v>45</v>
      </c>
      <c r="E73">
        <v>20</v>
      </c>
      <c r="F73" t="s">
        <v>26</v>
      </c>
      <c r="J73">
        <v>22.306249999999999</v>
      </c>
      <c r="K73">
        <v>28.827625000000001</v>
      </c>
      <c r="L73">
        <v>80.224249999999998</v>
      </c>
      <c r="M73">
        <v>34.229500000000002</v>
      </c>
    </row>
    <row r="74" spans="1:13" x14ac:dyDescent="0.3">
      <c r="A74" t="s">
        <v>46</v>
      </c>
      <c r="E74">
        <v>50</v>
      </c>
      <c r="F74" t="s">
        <v>47</v>
      </c>
    </row>
    <row r="75" spans="1:13" x14ac:dyDescent="0.3">
      <c r="A75" t="s">
        <v>28</v>
      </c>
      <c r="E75">
        <v>10</v>
      </c>
    </row>
    <row r="76" spans="1:13" x14ac:dyDescent="0.3">
      <c r="A76" t="s">
        <v>48</v>
      </c>
      <c r="E76">
        <v>20</v>
      </c>
      <c r="F76" t="s">
        <v>49</v>
      </c>
    </row>
    <row r="77" spans="1:13" x14ac:dyDescent="0.3">
      <c r="A77" t="s">
        <v>50</v>
      </c>
      <c r="E77">
        <v>0</v>
      </c>
      <c r="F77" t="s">
        <v>49</v>
      </c>
    </row>
    <row r="78" spans="1:13" x14ac:dyDescent="0.3">
      <c r="A78" t="s">
        <v>29</v>
      </c>
      <c r="E78">
        <v>0</v>
      </c>
      <c r="F78" t="s">
        <v>30</v>
      </c>
    </row>
    <row r="79" spans="1:13" x14ac:dyDescent="0.3">
      <c r="A79" t="s">
        <v>51</v>
      </c>
      <c r="E79">
        <v>20000</v>
      </c>
      <c r="F79" t="s">
        <v>52</v>
      </c>
    </row>
    <row r="80" spans="1:13" x14ac:dyDescent="0.3">
      <c r="A80" t="s">
        <v>31</v>
      </c>
      <c r="E80" t="s">
        <v>32</v>
      </c>
    </row>
    <row r="81" spans="1:13" x14ac:dyDescent="0.3">
      <c r="A81" t="s">
        <v>33</v>
      </c>
      <c r="B81" s="2" t="s">
        <v>56</v>
      </c>
    </row>
    <row r="83" spans="1:13" x14ac:dyDescent="0.3">
      <c r="B83" t="s">
        <v>35</v>
      </c>
    </row>
    <row r="84" spans="1:13" x14ac:dyDescent="0.3">
      <c r="A84" s="5" t="s">
        <v>36</v>
      </c>
      <c r="B84" s="5">
        <v>1</v>
      </c>
      <c r="C84" s="5">
        <v>2</v>
      </c>
      <c r="D84" s="5">
        <v>3</v>
      </c>
      <c r="E84" s="5">
        <v>4</v>
      </c>
      <c r="F84" s="5">
        <v>5</v>
      </c>
      <c r="G84" s="5">
        <v>6</v>
      </c>
    </row>
    <row r="85" spans="1:13" x14ac:dyDescent="0.3">
      <c r="A85" s="5" t="s">
        <v>37</v>
      </c>
      <c r="B85">
        <v>308</v>
      </c>
      <c r="C85">
        <v>436</v>
      </c>
      <c r="D85">
        <v>299</v>
      </c>
      <c r="E85">
        <v>299</v>
      </c>
      <c r="F85">
        <v>296</v>
      </c>
      <c r="G85">
        <v>345</v>
      </c>
    </row>
    <row r="87" spans="1:13" x14ac:dyDescent="0.3">
      <c r="C87">
        <f>10*(C85-$B$85)</f>
        <v>1280</v>
      </c>
      <c r="D87">
        <f t="shared" ref="D87:G87" si="6">10*(D85-$B$85)</f>
        <v>-90</v>
      </c>
      <c r="E87">
        <f t="shared" si="6"/>
        <v>-90</v>
      </c>
      <c r="F87">
        <f t="shared" si="6"/>
        <v>-120</v>
      </c>
      <c r="G87">
        <f t="shared" si="6"/>
        <v>370</v>
      </c>
      <c r="I87">
        <f>I33/1000*C87</f>
        <v>989.44</v>
      </c>
      <c r="J87">
        <f t="shared" ref="J87:M87" si="7">J33/1000*D87</f>
        <v>-51.029999999999994</v>
      </c>
      <c r="K87">
        <f t="shared" si="7"/>
        <v>-53.55</v>
      </c>
      <c r="L87">
        <f t="shared" si="7"/>
        <v>-71.039999999999992</v>
      </c>
      <c r="M87">
        <f t="shared" si="7"/>
        <v>270.09999999999997</v>
      </c>
    </row>
    <row r="89" spans="1:13" x14ac:dyDescent="0.3">
      <c r="J89">
        <f>(0.5*$I$87+0.5*J87)/80</f>
        <v>5.8650625000000005</v>
      </c>
      <c r="K89">
        <f t="shared" ref="K89:M89" si="8">(0.5*$I$87+0.5*K87)/80</f>
        <v>5.8493125000000008</v>
      </c>
      <c r="L89">
        <f t="shared" si="8"/>
        <v>5.74</v>
      </c>
      <c r="M89">
        <f t="shared" si="8"/>
        <v>7.8721249999999996</v>
      </c>
    </row>
    <row r="90" spans="1:13" x14ac:dyDescent="0.3">
      <c r="A90" t="s">
        <v>38</v>
      </c>
      <c r="B90" s="2" t="s">
        <v>57</v>
      </c>
      <c r="J90">
        <v>5.8650625000000005</v>
      </c>
      <c r="K90">
        <v>5.8493125000000008</v>
      </c>
      <c r="L90">
        <v>5.74</v>
      </c>
      <c r="M90">
        <v>7.8721249999999996</v>
      </c>
    </row>
    <row r="91" spans="1:13" x14ac:dyDescent="0.3">
      <c r="J91">
        <v>5.8650625000000005</v>
      </c>
      <c r="K91">
        <v>5.8493125000000008</v>
      </c>
      <c r="L91">
        <v>5.74</v>
      </c>
      <c r="M91">
        <v>7.8721249999999996</v>
      </c>
    </row>
    <row r="92" spans="1:13" x14ac:dyDescent="0.3">
      <c r="J92">
        <v>5.8650625000000005</v>
      </c>
      <c r="K92">
        <v>5.8493125000000008</v>
      </c>
      <c r="L92">
        <v>5.74</v>
      </c>
      <c r="M92">
        <v>7.8721249999999996</v>
      </c>
    </row>
    <row r="93" spans="1:13" x14ac:dyDescent="0.3">
      <c r="J93">
        <v>5.8650625000000005</v>
      </c>
      <c r="K93">
        <v>5.8493125000000008</v>
      </c>
      <c r="L93">
        <v>5.74</v>
      </c>
      <c r="M93">
        <v>7.8721249999999996</v>
      </c>
    </row>
    <row r="94" spans="1:13" x14ac:dyDescent="0.3">
      <c r="J94">
        <v>5.8650625000000005</v>
      </c>
      <c r="K94">
        <v>5.8493125000000008</v>
      </c>
      <c r="L94">
        <v>5.74</v>
      </c>
      <c r="M94">
        <v>7.8721249999999996</v>
      </c>
    </row>
    <row r="95" spans="1:13" x14ac:dyDescent="0.3">
      <c r="J95">
        <v>5.8650625000000005</v>
      </c>
      <c r="K95">
        <v>5.8493125000000008</v>
      </c>
      <c r="L95">
        <v>5.74</v>
      </c>
      <c r="M95">
        <v>7.8721249999999996</v>
      </c>
    </row>
    <row r="96" spans="1:13" x14ac:dyDescent="0.3">
      <c r="J96">
        <v>5.8650625000000005</v>
      </c>
      <c r="K96">
        <v>5.8493125000000008</v>
      </c>
      <c r="L96">
        <v>5.74</v>
      </c>
      <c r="M96">
        <v>7.8721249999999996</v>
      </c>
    </row>
    <row r="97" spans="10:13" x14ac:dyDescent="0.3">
      <c r="J97">
        <v>5.8650625000000005</v>
      </c>
      <c r="K97">
        <v>5.8493125000000008</v>
      </c>
      <c r="L97">
        <v>5.74</v>
      </c>
      <c r="M97">
        <v>7.8721249999999996</v>
      </c>
    </row>
    <row r="98" spans="10:13" x14ac:dyDescent="0.3">
      <c r="J98">
        <v>5.8650625000000005</v>
      </c>
      <c r="K98">
        <v>5.8493125000000008</v>
      </c>
      <c r="L98">
        <v>5.74</v>
      </c>
      <c r="M98">
        <v>7.8721249999999996</v>
      </c>
    </row>
    <row r="99" spans="10:13" x14ac:dyDescent="0.3">
      <c r="J99">
        <v>5.8650625000000005</v>
      </c>
      <c r="K99">
        <v>5.8493125000000008</v>
      </c>
      <c r="L99">
        <v>5.74</v>
      </c>
      <c r="M99">
        <v>7.8721249999999996</v>
      </c>
    </row>
    <row r="100" spans="10:13" x14ac:dyDescent="0.3">
      <c r="J100">
        <v>5.8650625000000005</v>
      </c>
      <c r="K100">
        <v>5.8493125000000008</v>
      </c>
      <c r="L100">
        <v>5.74</v>
      </c>
      <c r="M100">
        <v>7.8721249999999996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</vt:lpstr>
      <vt:lpstr>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2022-02-22T16:16:00Z</dcterms:created>
  <dcterms:modified xsi:type="dcterms:W3CDTF">2022-03-08T20:13:33Z</dcterms:modified>
</cp:coreProperties>
</file>