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2-22-2022 All Strains CLA Repeats\2-23-2022 2\"/>
    </mc:Choice>
  </mc:AlternateContent>
  <xr:revisionPtr revIDLastSave="0" documentId="13_ncr:1_{7DE8AE66-D73F-4717-9899-0732CBB722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  <sheet name="HM Blank 24" sheetId="5" r:id="rId2"/>
    <sheet name="BMHB 24" sheetId="3" r:id="rId3"/>
    <sheet name="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2" l="1"/>
  <c r="L62" i="2"/>
  <c r="K62" i="2"/>
  <c r="J62" i="2"/>
  <c r="M89" i="2"/>
  <c r="L89" i="2"/>
  <c r="K89" i="2"/>
  <c r="J89" i="2"/>
  <c r="M87" i="2"/>
  <c r="L87" i="2"/>
  <c r="K87" i="2"/>
  <c r="J87" i="2"/>
  <c r="I87" i="2"/>
  <c r="M60" i="2"/>
  <c r="L60" i="2"/>
  <c r="K60" i="2"/>
  <c r="J60" i="2"/>
  <c r="I60" i="2"/>
  <c r="O90" i="1" l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O92" i="1"/>
  <c r="P92" i="1"/>
  <c r="Q92" i="1"/>
  <c r="R92" i="1"/>
  <c r="S92" i="1"/>
  <c r="T92" i="1"/>
  <c r="U92" i="1"/>
  <c r="V92" i="1"/>
  <c r="W92" i="1"/>
  <c r="X92" i="1"/>
  <c r="Y92" i="1"/>
  <c r="Z92" i="1"/>
  <c r="P89" i="1"/>
  <c r="Q89" i="1"/>
  <c r="R89" i="1"/>
  <c r="S89" i="1"/>
  <c r="T89" i="1"/>
  <c r="U89" i="1"/>
  <c r="V89" i="1"/>
  <c r="W89" i="1"/>
  <c r="X89" i="1"/>
  <c r="Y89" i="1"/>
  <c r="Z89" i="1"/>
  <c r="O89" i="1"/>
  <c r="O61" i="1"/>
  <c r="P61" i="1"/>
  <c r="Q61" i="1"/>
  <c r="R61" i="1"/>
  <c r="S61" i="1"/>
  <c r="T61" i="1"/>
  <c r="U61" i="1"/>
  <c r="V61" i="1"/>
  <c r="W61" i="1"/>
  <c r="X61" i="1"/>
  <c r="Y61" i="1"/>
  <c r="Z61" i="1"/>
  <c r="O62" i="1"/>
  <c r="P62" i="1"/>
  <c r="Q62" i="1"/>
  <c r="R62" i="1"/>
  <c r="S62" i="1"/>
  <c r="T62" i="1"/>
  <c r="U62" i="1"/>
  <c r="V62" i="1"/>
  <c r="W62" i="1"/>
  <c r="X62" i="1"/>
  <c r="Y62" i="1"/>
  <c r="Z62" i="1"/>
  <c r="O63" i="1"/>
  <c r="P63" i="1"/>
  <c r="Q63" i="1"/>
  <c r="R63" i="1"/>
  <c r="S63" i="1"/>
  <c r="T63" i="1"/>
  <c r="U63" i="1"/>
  <c r="V63" i="1"/>
  <c r="W63" i="1"/>
  <c r="X63" i="1"/>
  <c r="Y63" i="1"/>
  <c r="Z63" i="1"/>
  <c r="P60" i="1"/>
  <c r="Q60" i="1"/>
  <c r="R60" i="1"/>
  <c r="S60" i="1"/>
  <c r="T60" i="1"/>
  <c r="U60" i="1"/>
  <c r="V60" i="1"/>
  <c r="W60" i="1"/>
  <c r="X60" i="1"/>
  <c r="Y60" i="1"/>
  <c r="Z60" i="1"/>
  <c r="O60" i="1"/>
  <c r="P31" i="1"/>
  <c r="Q31" i="1"/>
  <c r="R31" i="1"/>
  <c r="S31" i="1"/>
  <c r="T31" i="1"/>
  <c r="U31" i="1"/>
  <c r="V31" i="1"/>
  <c r="W31" i="1"/>
  <c r="X31" i="1"/>
  <c r="Y31" i="1"/>
  <c r="Z31" i="1"/>
  <c r="P32" i="1"/>
  <c r="Q32" i="1"/>
  <c r="R32" i="1"/>
  <c r="S32" i="1"/>
  <c r="T32" i="1"/>
  <c r="U32" i="1"/>
  <c r="V32" i="1"/>
  <c r="W32" i="1"/>
  <c r="X32" i="1"/>
  <c r="Y32" i="1"/>
  <c r="Z32" i="1"/>
  <c r="P33" i="1"/>
  <c r="Q33" i="1"/>
  <c r="R33" i="1"/>
  <c r="S33" i="1"/>
  <c r="T33" i="1"/>
  <c r="U33" i="1"/>
  <c r="V33" i="1"/>
  <c r="W33" i="1"/>
  <c r="X33" i="1"/>
  <c r="Y33" i="1"/>
  <c r="Z33" i="1"/>
  <c r="P34" i="1"/>
  <c r="Q34" i="1"/>
  <c r="R34" i="1"/>
  <c r="S34" i="1"/>
  <c r="T34" i="1"/>
  <c r="U34" i="1"/>
  <c r="V34" i="1"/>
  <c r="W34" i="1"/>
  <c r="X34" i="1"/>
  <c r="Y34" i="1"/>
  <c r="Z34" i="1"/>
  <c r="O32" i="1"/>
  <c r="O33" i="1"/>
  <c r="O34" i="1"/>
  <c r="O31" i="1"/>
  <c r="G87" i="2"/>
  <c r="F87" i="2"/>
  <c r="E87" i="2"/>
  <c r="D87" i="2"/>
  <c r="C87" i="2"/>
  <c r="G60" i="2"/>
  <c r="F60" i="2"/>
  <c r="E60" i="2"/>
  <c r="D60" i="2"/>
  <c r="C60" i="2"/>
  <c r="G33" i="2"/>
  <c r="M33" i="2" s="1"/>
  <c r="M34" i="2" s="1"/>
  <c r="F33" i="2"/>
  <c r="L33" i="2" s="1"/>
  <c r="L34" i="2" s="1"/>
  <c r="E33" i="2"/>
  <c r="K33" i="2" s="1"/>
  <c r="K34" i="2" s="1"/>
  <c r="D33" i="2"/>
  <c r="J33" i="2" s="1"/>
  <c r="J34" i="2" s="1"/>
  <c r="C33" i="2"/>
  <c r="I33" i="2" l="1"/>
  <c r="I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D2E4F95C-04BA-498D-9E06-EAD4205E2D5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8DDA1D6-BB6D-47F5-93AB-94DEAD216BA6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<sst xmlns="http://schemas.openxmlformats.org/spreadsheetml/2006/main" count="427" uniqueCount="80">
  <si>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</si>
  <si>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</si>
  <si>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</si>
  <si>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</si>
  <si>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</si>
  <si>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</si>
  <si>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</si>
  <si>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</si>
  <si>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</si>
  <si>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10:49:59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</si>
  <si>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</si>
  <si>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</si>
  <si>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</si>
  <si>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</si>
  <si>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</si>
  <si>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</si>
  <si>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</si>
  <si>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</si>
  <si>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</si>
  <si>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</si>
  <si>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</si>
  <si>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</si>
  <si>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</si>
  <si>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</si>
  <si>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</si>
  <si>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</si>
  <si>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</si>
  <si>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</si>
  <si>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</si>
  <si>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</si>
  <si>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</si>
  <si>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</si>
  <si>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A1-A6</t>
  </si>
  <si>
    <t>Start Time:</t>
  </si>
  <si>
    <t>2/23/2022 10:50:09 AM</t>
  </si>
  <si>
    <t>Temperature: 24.3 °C</t>
  </si>
  <si>
    <t>&lt;&gt;</t>
  </si>
  <si>
    <t>A</t>
  </si>
  <si>
    <t>End Time:</t>
  </si>
  <si>
    <t>2/23/2022 10:50:16 AM</t>
  </si>
  <si>
    <t>Label: 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</si>
  <si>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</si>
  <si>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</si>
  <si>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</si>
  <si>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</si>
  <si>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</si>
  <si>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</si>
  <si>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</si>
  <si>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</si>
  <si>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</si>
  <si>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</si>
  <si>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</si>
  <si>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</si>
  <si>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2/23/2022 10:50:20 AM</t>
  </si>
  <si>
    <t>2/23/2022 10:50:28 AM</t>
  </si>
  <si>
    <t>Label: bfp</t>
  </si>
  <si>
    <t>2/23/2022 10:50:35 AM</t>
  </si>
  <si>
    <t>2/23/2022 10:50:44 AM</t>
  </si>
  <si>
    <t>11:12:40 AM</t>
  </si>
  <si>
    <t>F1-H12</t>
  </si>
  <si>
    <t>2/24/2022 11:12:50 AM</t>
  </si>
  <si>
    <t>Temperature: 24.5 °C</t>
  </si>
  <si>
    <t>F</t>
  </si>
  <si>
    <t>G</t>
  </si>
  <si>
    <t>H</t>
  </si>
  <si>
    <t>2/24/2022 11:13:09 AM</t>
  </si>
  <si>
    <t>2/24/2022 11:13:13 AM</t>
  </si>
  <si>
    <t>Temperature: 24.6 °C</t>
  </si>
  <si>
    <t>2/24/2022 11:13:33 AM</t>
  </si>
  <si>
    <t>2/24/2022 11:13:40 AM</t>
  </si>
  <si>
    <t>2/24/2022 11:14:00 AM</t>
  </si>
  <si>
    <t>B</t>
  </si>
  <si>
    <t>11:17:33 AM</t>
  </si>
  <si>
    <t>A1-A12; B1-B1</t>
  </si>
  <si>
    <t>2/24/2022 11:17:43 AM</t>
  </si>
  <si>
    <t>2/24/2022 11:17:53 AM</t>
  </si>
  <si>
    <t>2/24/2022 11:17:57 AM</t>
  </si>
  <si>
    <t>2/24/2022 11:18:08 AM</t>
  </si>
  <si>
    <t>2/24/2022 11:18:15 AM</t>
  </si>
  <si>
    <t>2/24/2022 11:18:27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</si>
</sst>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6"/>
  <sheetViews>
    <sheetView tabSelected="1" topLeftCell="C57" zoomScale="40" zoomScaleNormal="40" workbookViewId="0">
      <selection activeCell="AB92" sqref="AB92:AM9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44616</v>
      </c>
    </row>
    <row r="6" spans="1:12" x14ac:dyDescent="0.3">
      <c r="A6" t="s">
        <v>8</v>
      </c>
      <c r="B6" s="2" t="s">
        <v>58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39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22</v>
      </c>
    </row>
    <row r="21" spans="1:39" x14ac:dyDescent="0.3">
      <c r="A21" t="s">
        <v>23</v>
      </c>
      <c r="E21" t="s">
        <v>24</v>
      </c>
    </row>
    <row r="22" spans="1:39" x14ac:dyDescent="0.3">
      <c r="A22" t="s">
        <v>25</v>
      </c>
      <c r="E22">
        <v>600</v>
      </c>
      <c r="F22" t="s">
        <v>26</v>
      </c>
    </row>
    <row r="23" spans="1:39" x14ac:dyDescent="0.3">
      <c r="A23" t="s">
        <v>27</v>
      </c>
      <c r="E23">
        <v>9</v>
      </c>
      <c r="F23" t="s">
        <v>26</v>
      </c>
    </row>
    <row r="24" spans="1:39" x14ac:dyDescent="0.3">
      <c r="A24" t="s">
        <v>28</v>
      </c>
      <c r="E24">
        <v>10</v>
      </c>
    </row>
    <row r="25" spans="1:39" x14ac:dyDescent="0.3">
      <c r="A25" t="s">
        <v>29</v>
      </c>
      <c r="E25">
        <v>0</v>
      </c>
      <c r="F25" t="s">
        <v>30</v>
      </c>
    </row>
    <row r="26" spans="1:39" x14ac:dyDescent="0.3">
      <c r="A26" t="s">
        <v>31</v>
      </c>
      <c r="E26" t="s">
        <v>59</v>
      </c>
    </row>
    <row r="27" spans="1:39" x14ac:dyDescent="0.3">
      <c r="A27" t="s">
        <v>33</v>
      </c>
      <c r="B27" s="2" t="s">
        <v>60</v>
      </c>
    </row>
    <row r="29" spans="1:39" x14ac:dyDescent="0.3">
      <c r="B29" t="s">
        <v>61</v>
      </c>
    </row>
    <row r="30" spans="1:39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39" x14ac:dyDescent="0.3">
      <c r="A31" s="5" t="s">
        <v>62</v>
      </c>
      <c r="B31">
        <v>8.7499998509883881E-2</v>
      </c>
      <c r="C31">
        <v>7.6099999248981476E-2</v>
      </c>
      <c r="D31">
        <v>7.850000262260437E-2</v>
      </c>
      <c r="E31">
        <v>7.4699997901916504E-2</v>
      </c>
      <c r="F31">
        <v>7.2599999606609344E-2</v>
      </c>
      <c r="G31">
        <v>6.589999794960022E-2</v>
      </c>
      <c r="H31">
        <v>7.8000001609325409E-2</v>
      </c>
      <c r="I31">
        <v>7.1500003337860107E-2</v>
      </c>
      <c r="J31">
        <v>8.2299999892711639E-2</v>
      </c>
      <c r="K31">
        <v>7.4400000274181366E-2</v>
      </c>
      <c r="L31">
        <v>0.10069999843835831</v>
      </c>
      <c r="M31">
        <v>7.8800000250339508E-2</v>
      </c>
      <c r="O31">
        <f>10*(B31-$B$35)</f>
        <v>0.40899999439716339</v>
      </c>
      <c r="P31">
        <f t="shared" ref="P31:AE34" si="0">10*(C31-$B$35)</f>
        <v>0.29500000178813934</v>
      </c>
      <c r="Q31">
        <f t="shared" si="0"/>
        <v>0.31900003552436829</v>
      </c>
      <c r="R31">
        <f t="shared" si="0"/>
        <v>0.28099998831748962</v>
      </c>
      <c r="S31">
        <f t="shared" si="0"/>
        <v>0.26000000536441803</v>
      </c>
      <c r="T31">
        <f t="shared" si="0"/>
        <v>0.19299998879432678</v>
      </c>
      <c r="U31">
        <f t="shared" si="0"/>
        <v>0.31400002539157867</v>
      </c>
      <c r="V31">
        <f t="shared" si="0"/>
        <v>0.24900004267692566</v>
      </c>
      <c r="W31">
        <f t="shared" si="0"/>
        <v>0.35700000822544098</v>
      </c>
      <c r="X31">
        <f t="shared" si="0"/>
        <v>0.27800001204013824</v>
      </c>
      <c r="Y31">
        <f t="shared" si="0"/>
        <v>0.54099999368190765</v>
      </c>
      <c r="Z31">
        <f t="shared" si="0"/>
        <v>0.32200001180171967</v>
      </c>
      <c r="AB31">
        <v>0.40899999439716339</v>
      </c>
      <c r="AC31">
        <v>0.29500000178813934</v>
      </c>
      <c r="AD31">
        <v>0.31900003552436829</v>
      </c>
      <c r="AE31">
        <v>0.28099998831748962</v>
      </c>
      <c r="AF31">
        <v>0.26000000536441803</v>
      </c>
      <c r="AG31">
        <v>0.19299998879432678</v>
      </c>
      <c r="AH31">
        <v>0.31400002539157867</v>
      </c>
      <c r="AI31">
        <v>0.24900004267692566</v>
      </c>
      <c r="AJ31">
        <v>0.35700000822544098</v>
      </c>
      <c r="AK31">
        <v>0.27800001204013824</v>
      </c>
      <c r="AL31">
        <v>0.54099999368190765</v>
      </c>
      <c r="AM31">
        <v>0.32200001180171967</v>
      </c>
    </row>
    <row r="32" spans="1:39" x14ac:dyDescent="0.3">
      <c r="A32" s="5" t="s">
        <v>63</v>
      </c>
      <c r="B32">
        <v>9.5200002193450928E-2</v>
      </c>
      <c r="C32">
        <v>9.4999998807907104E-2</v>
      </c>
      <c r="D32">
        <v>9.6299998462200165E-2</v>
      </c>
      <c r="E32">
        <v>8.5000000894069672E-2</v>
      </c>
      <c r="F32">
        <v>7.4100002646446228E-2</v>
      </c>
      <c r="G32">
        <v>6.7900002002716064E-2</v>
      </c>
      <c r="H32">
        <v>9.4800002872943878E-2</v>
      </c>
      <c r="I32">
        <v>8.190000057220459E-2</v>
      </c>
      <c r="J32">
        <v>9.1200001537799835E-2</v>
      </c>
      <c r="K32">
        <v>6.210000067949295E-2</v>
      </c>
      <c r="L32">
        <v>9.1700002551078796E-2</v>
      </c>
      <c r="M32">
        <v>7.2599999606609344E-2</v>
      </c>
      <c r="O32">
        <f t="shared" ref="O32:O34" si="1">10*(B32-$B$35)</f>
        <v>0.48600003123283386</v>
      </c>
      <c r="P32">
        <f t="shared" si="0"/>
        <v>0.48399999737739563</v>
      </c>
      <c r="Q32">
        <f t="shared" si="0"/>
        <v>0.49699999392032623</v>
      </c>
      <c r="R32">
        <f t="shared" si="0"/>
        <v>0.3840000182390213</v>
      </c>
      <c r="S32">
        <f t="shared" si="0"/>
        <v>0.27500003576278687</v>
      </c>
      <c r="T32">
        <f t="shared" si="0"/>
        <v>0.21300002932548523</v>
      </c>
      <c r="U32">
        <f t="shared" si="0"/>
        <v>0.48200003802776337</v>
      </c>
      <c r="V32">
        <f t="shared" si="0"/>
        <v>0.35300001502037048</v>
      </c>
      <c r="W32">
        <f t="shared" si="0"/>
        <v>0.44600002467632294</v>
      </c>
      <c r="X32">
        <f t="shared" si="0"/>
        <v>0.15500001609325409</v>
      </c>
      <c r="Y32">
        <f t="shared" si="0"/>
        <v>0.45100003480911255</v>
      </c>
      <c r="Z32">
        <f t="shared" si="0"/>
        <v>0.26000000536441803</v>
      </c>
      <c r="AB32">
        <v>0.48600003123283386</v>
      </c>
      <c r="AC32">
        <v>0.48399999737739563</v>
      </c>
      <c r="AD32">
        <v>0.49699999392032623</v>
      </c>
      <c r="AE32">
        <v>0.3840000182390213</v>
      </c>
      <c r="AF32">
        <v>0.27500003576278687</v>
      </c>
      <c r="AG32">
        <v>0.21300002932548523</v>
      </c>
      <c r="AH32">
        <v>0.48200003802776337</v>
      </c>
      <c r="AI32">
        <v>0.35300001502037048</v>
      </c>
      <c r="AJ32">
        <v>0.44600002467632294</v>
      </c>
      <c r="AK32">
        <v>0.15500001609325409</v>
      </c>
      <c r="AL32">
        <v>0.45100003480911255</v>
      </c>
      <c r="AM32">
        <v>0.26000000536441803</v>
      </c>
    </row>
    <row r="33" spans="1:39" x14ac:dyDescent="0.3">
      <c r="A33" s="5" t="s">
        <v>64</v>
      </c>
      <c r="B33">
        <v>0.11779999732971191</v>
      </c>
      <c r="C33">
        <v>8.529999852180481E-2</v>
      </c>
      <c r="D33">
        <v>8.2000002264976501E-2</v>
      </c>
      <c r="E33">
        <v>8.1000000238418579E-2</v>
      </c>
      <c r="F33">
        <v>6.3500002026557922E-2</v>
      </c>
      <c r="G33">
        <v>7.6399996876716614E-2</v>
      </c>
      <c r="H33">
        <v>0.17339999973773956</v>
      </c>
      <c r="I33">
        <v>6.5399996936321259E-2</v>
      </c>
      <c r="J33">
        <v>8.829999715089798E-2</v>
      </c>
      <c r="K33">
        <v>5.9700001031160355E-2</v>
      </c>
      <c r="L33">
        <v>8.35999995470047E-2</v>
      </c>
      <c r="M33">
        <v>7.1000002324581146E-2</v>
      </c>
      <c r="O33">
        <f t="shared" si="1"/>
        <v>0.71199998259544373</v>
      </c>
      <c r="P33">
        <f t="shared" si="0"/>
        <v>0.38699999451637268</v>
      </c>
      <c r="Q33">
        <f t="shared" si="0"/>
        <v>0.3540000319480896</v>
      </c>
      <c r="R33">
        <f t="shared" si="0"/>
        <v>0.34400001168251038</v>
      </c>
      <c r="S33">
        <f t="shared" si="0"/>
        <v>0.16900002956390381</v>
      </c>
      <c r="T33">
        <f t="shared" si="0"/>
        <v>0.29799997806549072</v>
      </c>
      <c r="U33">
        <f t="shared" si="0"/>
        <v>1.2680000066757202</v>
      </c>
      <c r="V33">
        <f t="shared" si="0"/>
        <v>0.18799997866153717</v>
      </c>
      <c r="W33">
        <f t="shared" si="0"/>
        <v>0.41699998080730438</v>
      </c>
      <c r="X33">
        <f t="shared" si="0"/>
        <v>0.13100001960992813</v>
      </c>
      <c r="Y33">
        <f t="shared" si="0"/>
        <v>0.37000000476837158</v>
      </c>
      <c r="Z33">
        <f t="shared" si="0"/>
        <v>0.24400003254413605</v>
      </c>
      <c r="AB33">
        <v>0.71199998259544373</v>
      </c>
      <c r="AC33">
        <v>0.38699999451637268</v>
      </c>
      <c r="AD33">
        <v>0.3540000319480896</v>
      </c>
      <c r="AE33">
        <v>0.34400001168251038</v>
      </c>
      <c r="AF33">
        <v>0.16900002956390381</v>
      </c>
      <c r="AG33">
        <v>0.29799997806549072</v>
      </c>
      <c r="AH33">
        <v>1.2680000066757202</v>
      </c>
      <c r="AI33">
        <v>0.18799997866153717</v>
      </c>
      <c r="AJ33">
        <v>0.41699998080730438</v>
      </c>
      <c r="AK33">
        <v>0.13100001960992813</v>
      </c>
      <c r="AL33">
        <v>0.37000000476837158</v>
      </c>
      <c r="AM33">
        <v>0.24400003254413605</v>
      </c>
    </row>
    <row r="34" spans="1:39" x14ac:dyDescent="0.3">
      <c r="B34">
        <v>0.12269999831914902</v>
      </c>
      <c r="C34">
        <v>0.15479999780654907</v>
      </c>
      <c r="D34">
        <v>8.6400002241134644E-2</v>
      </c>
      <c r="E34">
        <v>0.12880000472068787</v>
      </c>
      <c r="F34">
        <v>8.7200000882148743E-2</v>
      </c>
      <c r="G34">
        <v>8.1000000238418579E-2</v>
      </c>
      <c r="H34">
        <v>0.14759999513626099</v>
      </c>
      <c r="I34">
        <v>8.7099999189376831E-2</v>
      </c>
      <c r="J34">
        <v>0.1492999941110611</v>
      </c>
      <c r="K34">
        <v>9.1799996793270111E-2</v>
      </c>
      <c r="L34">
        <v>0.16110000014305115</v>
      </c>
      <c r="M34">
        <v>8.3700001239776611E-2</v>
      </c>
      <c r="O34">
        <f t="shared" si="1"/>
        <v>0.76099999248981476</v>
      </c>
      <c r="P34">
        <f t="shared" si="0"/>
        <v>1.0819999873638153</v>
      </c>
      <c r="Q34">
        <f t="shared" si="0"/>
        <v>0.39800003170967102</v>
      </c>
      <c r="R34">
        <f t="shared" si="0"/>
        <v>0.82200005650520325</v>
      </c>
      <c r="S34">
        <f t="shared" si="0"/>
        <v>0.40600001811981201</v>
      </c>
      <c r="T34">
        <f t="shared" si="0"/>
        <v>0.34400001168251038</v>
      </c>
      <c r="U34">
        <f t="shared" si="0"/>
        <v>1.0099999606609344</v>
      </c>
      <c r="V34">
        <f t="shared" si="0"/>
        <v>0.4050000011920929</v>
      </c>
      <c r="W34">
        <f t="shared" si="0"/>
        <v>1.0269999504089355</v>
      </c>
      <c r="X34">
        <f t="shared" si="0"/>
        <v>0.4519999772310257</v>
      </c>
      <c r="Y34">
        <f t="shared" si="0"/>
        <v>1.1450000107288361</v>
      </c>
      <c r="Z34">
        <f t="shared" si="0"/>
        <v>0.3710000216960907</v>
      </c>
      <c r="AB34">
        <v>0.76099999248981476</v>
      </c>
      <c r="AC34">
        <v>1.0819999873638153</v>
      </c>
      <c r="AD34">
        <v>0.39800003170967102</v>
      </c>
      <c r="AE34">
        <v>0.82200005650520325</v>
      </c>
      <c r="AF34">
        <v>0.40600001811981201</v>
      </c>
      <c r="AG34">
        <v>0.34400001168251038</v>
      </c>
      <c r="AH34">
        <v>1.0099999606609344</v>
      </c>
      <c r="AI34">
        <v>0.4050000011920929</v>
      </c>
      <c r="AJ34">
        <v>1.0269999504089355</v>
      </c>
      <c r="AK34">
        <v>0.4519999772310257</v>
      </c>
      <c r="AL34">
        <v>1.1450000107288361</v>
      </c>
      <c r="AM34">
        <v>0.3710000216960907</v>
      </c>
    </row>
    <row r="35" spans="1:39" x14ac:dyDescent="0.3">
      <c r="B35">
        <v>4.6599999070167542E-2</v>
      </c>
    </row>
    <row r="38" spans="1:39" x14ac:dyDescent="0.3">
      <c r="A38" t="s">
        <v>38</v>
      </c>
      <c r="B38" s="2" t="s">
        <v>65</v>
      </c>
    </row>
    <row r="43" spans="1:39" x14ac:dyDescent="0.3">
      <c r="A43" t="s">
        <v>40</v>
      </c>
    </row>
    <row r="44" spans="1:39" x14ac:dyDescent="0.3">
      <c r="A44" t="s">
        <v>23</v>
      </c>
      <c r="E44" t="s">
        <v>41</v>
      </c>
    </row>
    <row r="45" spans="1:39" x14ac:dyDescent="0.3">
      <c r="A45" t="s">
        <v>42</v>
      </c>
      <c r="E45">
        <v>480</v>
      </c>
      <c r="F45" t="s">
        <v>26</v>
      </c>
    </row>
    <row r="46" spans="1:39" x14ac:dyDescent="0.3">
      <c r="A46" t="s">
        <v>43</v>
      </c>
      <c r="E46">
        <v>520</v>
      </c>
      <c r="F46" t="s">
        <v>26</v>
      </c>
    </row>
    <row r="47" spans="1:39" x14ac:dyDescent="0.3">
      <c r="A47" t="s">
        <v>44</v>
      </c>
      <c r="E47">
        <v>9</v>
      </c>
      <c r="F47" t="s">
        <v>26</v>
      </c>
    </row>
    <row r="48" spans="1:39" x14ac:dyDescent="0.3">
      <c r="A48" t="s">
        <v>45</v>
      </c>
      <c r="E48">
        <v>20</v>
      </c>
      <c r="F48" t="s">
        <v>26</v>
      </c>
    </row>
    <row r="49" spans="1:39" x14ac:dyDescent="0.3">
      <c r="A49" t="s">
        <v>46</v>
      </c>
      <c r="E49">
        <v>50</v>
      </c>
      <c r="F49" t="s">
        <v>47</v>
      </c>
    </row>
    <row r="50" spans="1:39" x14ac:dyDescent="0.3">
      <c r="A50" t="s">
        <v>28</v>
      </c>
      <c r="E50">
        <v>10</v>
      </c>
    </row>
    <row r="51" spans="1:39" x14ac:dyDescent="0.3">
      <c r="A51" t="s">
        <v>48</v>
      </c>
      <c r="E51">
        <v>20</v>
      </c>
      <c r="F51" t="s">
        <v>49</v>
      </c>
    </row>
    <row r="52" spans="1:39" x14ac:dyDescent="0.3">
      <c r="A52" t="s">
        <v>50</v>
      </c>
      <c r="E52">
        <v>0</v>
      </c>
      <c r="F52" t="s">
        <v>49</v>
      </c>
    </row>
    <row r="53" spans="1:39" x14ac:dyDescent="0.3">
      <c r="A53" t="s">
        <v>29</v>
      </c>
      <c r="E53">
        <v>0</v>
      </c>
      <c r="F53" t="s">
        <v>30</v>
      </c>
    </row>
    <row r="54" spans="1:39" x14ac:dyDescent="0.3">
      <c r="A54" t="s">
        <v>51</v>
      </c>
      <c r="E54">
        <v>20000</v>
      </c>
      <c r="F54" t="s">
        <v>52</v>
      </c>
    </row>
    <row r="55" spans="1:39" x14ac:dyDescent="0.3">
      <c r="A55" t="s">
        <v>31</v>
      </c>
      <c r="E55" t="s">
        <v>59</v>
      </c>
    </row>
    <row r="56" spans="1:39" x14ac:dyDescent="0.3">
      <c r="A56" t="s">
        <v>33</v>
      </c>
      <c r="B56" s="2" t="s">
        <v>66</v>
      </c>
    </row>
    <row r="58" spans="1:39" x14ac:dyDescent="0.3">
      <c r="B58" t="s">
        <v>67</v>
      </c>
    </row>
    <row r="59" spans="1:39" x14ac:dyDescent="0.3">
      <c r="A59" s="5" t="s">
        <v>36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</row>
    <row r="60" spans="1:39" x14ac:dyDescent="0.3">
      <c r="A60" s="5" t="s">
        <v>62</v>
      </c>
      <c r="B60">
        <v>114</v>
      </c>
      <c r="C60">
        <v>109</v>
      </c>
      <c r="D60">
        <v>105</v>
      </c>
      <c r="E60">
        <v>116</v>
      </c>
      <c r="F60">
        <v>112</v>
      </c>
      <c r="G60">
        <v>102</v>
      </c>
      <c r="H60">
        <v>125</v>
      </c>
      <c r="I60">
        <v>117</v>
      </c>
      <c r="J60">
        <v>183</v>
      </c>
      <c r="K60">
        <v>196</v>
      </c>
      <c r="L60">
        <v>362</v>
      </c>
      <c r="M60">
        <v>191</v>
      </c>
      <c r="O60">
        <f>10*(B60-$B$64)</f>
        <v>850</v>
      </c>
      <c r="P60">
        <f t="shared" ref="P60:Z60" si="2">10*(C60-$B$64)</f>
        <v>800</v>
      </c>
      <c r="Q60">
        <f t="shared" si="2"/>
        <v>760</v>
      </c>
      <c r="R60">
        <f t="shared" si="2"/>
        <v>870</v>
      </c>
      <c r="S60">
        <f t="shared" si="2"/>
        <v>830</v>
      </c>
      <c r="T60">
        <f t="shared" si="2"/>
        <v>730</v>
      </c>
      <c r="U60">
        <f t="shared" si="2"/>
        <v>960</v>
      </c>
      <c r="V60">
        <f t="shared" si="2"/>
        <v>880</v>
      </c>
      <c r="W60">
        <f t="shared" si="2"/>
        <v>1540</v>
      </c>
      <c r="X60">
        <f t="shared" si="2"/>
        <v>1670</v>
      </c>
      <c r="Y60">
        <f t="shared" si="2"/>
        <v>3330</v>
      </c>
      <c r="Z60">
        <f t="shared" si="2"/>
        <v>1620</v>
      </c>
      <c r="AB60">
        <v>850</v>
      </c>
      <c r="AC60">
        <v>800</v>
      </c>
      <c r="AD60">
        <v>760</v>
      </c>
      <c r="AE60">
        <v>870</v>
      </c>
      <c r="AF60">
        <v>830</v>
      </c>
      <c r="AG60">
        <v>730</v>
      </c>
      <c r="AH60">
        <v>960</v>
      </c>
      <c r="AI60">
        <v>880</v>
      </c>
      <c r="AJ60">
        <v>1540</v>
      </c>
      <c r="AK60">
        <v>1670</v>
      </c>
      <c r="AL60">
        <v>3330</v>
      </c>
      <c r="AM60">
        <v>1620</v>
      </c>
    </row>
    <row r="61" spans="1:39" x14ac:dyDescent="0.3">
      <c r="A61" s="5" t="s">
        <v>63</v>
      </c>
      <c r="B61">
        <v>103</v>
      </c>
      <c r="C61">
        <v>111</v>
      </c>
      <c r="D61">
        <v>114</v>
      </c>
      <c r="E61">
        <v>94</v>
      </c>
      <c r="F61">
        <v>94</v>
      </c>
      <c r="G61">
        <v>97</v>
      </c>
      <c r="H61">
        <v>103</v>
      </c>
      <c r="I61">
        <v>112</v>
      </c>
      <c r="J61">
        <v>110</v>
      </c>
      <c r="K61">
        <v>124</v>
      </c>
      <c r="L61">
        <v>389</v>
      </c>
      <c r="M61">
        <v>58</v>
      </c>
      <c r="O61">
        <f t="shared" ref="O61:O63" si="3">10*(B61-$B$64)</f>
        <v>740</v>
      </c>
      <c r="P61">
        <f t="shared" ref="P61:P63" si="4">10*(C61-$B$64)</f>
        <v>820</v>
      </c>
      <c r="Q61">
        <f t="shared" ref="Q61:Q63" si="5">10*(D61-$B$64)</f>
        <v>850</v>
      </c>
      <c r="R61">
        <f t="shared" ref="R61:R63" si="6">10*(E61-$B$64)</f>
        <v>650</v>
      </c>
      <c r="S61">
        <f t="shared" ref="S61:S63" si="7">10*(F61-$B$64)</f>
        <v>650</v>
      </c>
      <c r="T61">
        <f t="shared" ref="T61:T63" si="8">10*(G61-$B$64)</f>
        <v>680</v>
      </c>
      <c r="U61">
        <f t="shared" ref="U61:U63" si="9">10*(H61-$B$64)</f>
        <v>740</v>
      </c>
      <c r="V61">
        <f t="shared" ref="V61:V63" si="10">10*(I61-$B$64)</f>
        <v>830</v>
      </c>
      <c r="W61">
        <f t="shared" ref="W61:W63" si="11">10*(J61-$B$64)</f>
        <v>810</v>
      </c>
      <c r="X61">
        <f t="shared" ref="X61:X63" si="12">10*(K61-$B$64)</f>
        <v>950</v>
      </c>
      <c r="Y61">
        <f t="shared" ref="Y61:Y63" si="13">10*(L61-$B$64)</f>
        <v>3600</v>
      </c>
      <c r="Z61">
        <f t="shared" ref="Z61:Z63" si="14">10*(M61-$B$64)</f>
        <v>290</v>
      </c>
      <c r="AB61">
        <v>740</v>
      </c>
      <c r="AC61">
        <v>820</v>
      </c>
      <c r="AD61">
        <v>850</v>
      </c>
      <c r="AE61">
        <v>650</v>
      </c>
      <c r="AF61">
        <v>650</v>
      </c>
      <c r="AG61">
        <v>680</v>
      </c>
      <c r="AH61">
        <v>740</v>
      </c>
      <c r="AI61">
        <v>830</v>
      </c>
      <c r="AJ61">
        <v>810</v>
      </c>
      <c r="AK61">
        <v>950</v>
      </c>
      <c r="AL61">
        <v>3600</v>
      </c>
      <c r="AM61">
        <v>290</v>
      </c>
    </row>
    <row r="62" spans="1:39" x14ac:dyDescent="0.3">
      <c r="A62" s="5" t="s">
        <v>64</v>
      </c>
      <c r="B62">
        <v>102</v>
      </c>
      <c r="C62">
        <v>140</v>
      </c>
      <c r="D62">
        <v>84</v>
      </c>
      <c r="E62">
        <v>147</v>
      </c>
      <c r="F62">
        <v>111</v>
      </c>
      <c r="G62">
        <v>98</v>
      </c>
      <c r="H62">
        <v>234</v>
      </c>
      <c r="I62">
        <v>150</v>
      </c>
      <c r="J62">
        <v>244</v>
      </c>
      <c r="K62">
        <v>241</v>
      </c>
      <c r="L62">
        <v>591</v>
      </c>
      <c r="M62">
        <v>267</v>
      </c>
      <c r="O62">
        <f t="shared" si="3"/>
        <v>730</v>
      </c>
      <c r="P62">
        <f t="shared" si="4"/>
        <v>1110</v>
      </c>
      <c r="Q62">
        <f t="shared" si="5"/>
        <v>550</v>
      </c>
      <c r="R62">
        <f t="shared" si="6"/>
        <v>1180</v>
      </c>
      <c r="S62">
        <f t="shared" si="7"/>
        <v>820</v>
      </c>
      <c r="T62">
        <f t="shared" si="8"/>
        <v>690</v>
      </c>
      <c r="U62">
        <f t="shared" si="9"/>
        <v>2050</v>
      </c>
      <c r="V62">
        <f t="shared" si="10"/>
        <v>1210</v>
      </c>
      <c r="W62">
        <f t="shared" si="11"/>
        <v>2150</v>
      </c>
      <c r="X62">
        <f t="shared" si="12"/>
        <v>2120</v>
      </c>
      <c r="Y62">
        <f t="shared" si="13"/>
        <v>5620</v>
      </c>
      <c r="Z62">
        <f t="shared" si="14"/>
        <v>2380</v>
      </c>
      <c r="AB62">
        <v>730</v>
      </c>
      <c r="AC62">
        <v>1110</v>
      </c>
      <c r="AD62">
        <v>550</v>
      </c>
      <c r="AE62">
        <v>1180</v>
      </c>
      <c r="AF62">
        <v>820</v>
      </c>
      <c r="AG62">
        <v>690</v>
      </c>
      <c r="AH62">
        <v>2050</v>
      </c>
      <c r="AI62">
        <v>1210</v>
      </c>
      <c r="AJ62">
        <v>2150</v>
      </c>
      <c r="AK62">
        <v>2120</v>
      </c>
      <c r="AL62">
        <v>5620</v>
      </c>
      <c r="AM62">
        <v>2380</v>
      </c>
    </row>
    <row r="63" spans="1:39" x14ac:dyDescent="0.3">
      <c r="B63">
        <v>85</v>
      </c>
      <c r="C63">
        <v>78</v>
      </c>
      <c r="D63">
        <v>61</v>
      </c>
      <c r="E63">
        <v>61</v>
      </c>
      <c r="F63">
        <v>50</v>
      </c>
      <c r="G63">
        <v>52</v>
      </c>
      <c r="H63">
        <v>92</v>
      </c>
      <c r="I63">
        <v>68</v>
      </c>
      <c r="J63">
        <v>142</v>
      </c>
      <c r="K63">
        <v>86</v>
      </c>
      <c r="L63">
        <v>434</v>
      </c>
      <c r="M63">
        <v>172</v>
      </c>
      <c r="O63">
        <f t="shared" si="3"/>
        <v>560</v>
      </c>
      <c r="P63">
        <f t="shared" si="4"/>
        <v>490</v>
      </c>
      <c r="Q63">
        <f t="shared" si="5"/>
        <v>320</v>
      </c>
      <c r="R63">
        <f t="shared" si="6"/>
        <v>320</v>
      </c>
      <c r="S63">
        <f t="shared" si="7"/>
        <v>210</v>
      </c>
      <c r="T63">
        <f t="shared" si="8"/>
        <v>230</v>
      </c>
      <c r="U63">
        <f t="shared" si="9"/>
        <v>630</v>
      </c>
      <c r="V63">
        <f t="shared" si="10"/>
        <v>390</v>
      </c>
      <c r="W63">
        <f t="shared" si="11"/>
        <v>1130</v>
      </c>
      <c r="X63">
        <f t="shared" si="12"/>
        <v>570</v>
      </c>
      <c r="Y63">
        <f t="shared" si="13"/>
        <v>4050</v>
      </c>
      <c r="Z63">
        <f t="shared" si="14"/>
        <v>1430</v>
      </c>
      <c r="AB63">
        <v>560</v>
      </c>
      <c r="AC63">
        <v>490</v>
      </c>
      <c r="AD63">
        <v>320</v>
      </c>
      <c r="AE63">
        <v>320</v>
      </c>
      <c r="AF63">
        <v>210</v>
      </c>
      <c r="AG63">
        <v>230</v>
      </c>
      <c r="AH63">
        <v>630</v>
      </c>
      <c r="AI63">
        <v>390</v>
      </c>
      <c r="AJ63">
        <v>1130</v>
      </c>
      <c r="AK63">
        <v>570</v>
      </c>
      <c r="AL63">
        <v>4050</v>
      </c>
      <c r="AM63">
        <v>1430</v>
      </c>
    </row>
    <row r="64" spans="1:39" x14ac:dyDescent="0.3">
      <c r="B64">
        <v>29</v>
      </c>
    </row>
    <row r="67" spans="1:6" x14ac:dyDescent="0.3">
      <c r="A67" t="s">
        <v>38</v>
      </c>
      <c r="B67" s="2" t="s">
        <v>68</v>
      </c>
    </row>
    <row r="72" spans="1:6" x14ac:dyDescent="0.3">
      <c r="A72" t="s">
        <v>55</v>
      </c>
    </row>
    <row r="73" spans="1:6" x14ac:dyDescent="0.3">
      <c r="A73" t="s">
        <v>23</v>
      </c>
      <c r="E73" t="s">
        <v>41</v>
      </c>
    </row>
    <row r="74" spans="1:6" x14ac:dyDescent="0.3">
      <c r="A74" t="s">
        <v>42</v>
      </c>
      <c r="E74">
        <v>400</v>
      </c>
      <c r="F74" t="s">
        <v>26</v>
      </c>
    </row>
    <row r="75" spans="1:6" x14ac:dyDescent="0.3">
      <c r="A75" t="s">
        <v>43</v>
      </c>
      <c r="E75">
        <v>455</v>
      </c>
      <c r="F75" t="s">
        <v>26</v>
      </c>
    </row>
    <row r="76" spans="1:6" x14ac:dyDescent="0.3">
      <c r="A76" t="s">
        <v>44</v>
      </c>
      <c r="E76">
        <v>9</v>
      </c>
      <c r="F76" t="s">
        <v>26</v>
      </c>
    </row>
    <row r="77" spans="1:6" x14ac:dyDescent="0.3">
      <c r="A77" t="s">
        <v>45</v>
      </c>
      <c r="E77">
        <v>20</v>
      </c>
      <c r="F77" t="s">
        <v>26</v>
      </c>
    </row>
    <row r="78" spans="1:6" x14ac:dyDescent="0.3">
      <c r="A78" t="s">
        <v>46</v>
      </c>
      <c r="E78">
        <v>50</v>
      </c>
      <c r="F78" t="s">
        <v>47</v>
      </c>
    </row>
    <row r="79" spans="1:6" x14ac:dyDescent="0.3">
      <c r="A79" t="s">
        <v>28</v>
      </c>
      <c r="E79">
        <v>10</v>
      </c>
    </row>
    <row r="80" spans="1:6" x14ac:dyDescent="0.3">
      <c r="A80" t="s">
        <v>48</v>
      </c>
      <c r="E80">
        <v>20</v>
      </c>
      <c r="F80" t="s">
        <v>49</v>
      </c>
    </row>
    <row r="81" spans="1:39" x14ac:dyDescent="0.3">
      <c r="A81" t="s">
        <v>50</v>
      </c>
      <c r="E81">
        <v>0</v>
      </c>
      <c r="F81" t="s">
        <v>49</v>
      </c>
    </row>
    <row r="82" spans="1:39" x14ac:dyDescent="0.3">
      <c r="A82" t="s">
        <v>29</v>
      </c>
      <c r="E82">
        <v>0</v>
      </c>
      <c r="F82" t="s">
        <v>30</v>
      </c>
    </row>
    <row r="83" spans="1:39" x14ac:dyDescent="0.3">
      <c r="A83" t="s">
        <v>51</v>
      </c>
      <c r="E83">
        <v>20000</v>
      </c>
      <c r="F83" t="s">
        <v>52</v>
      </c>
    </row>
    <row r="84" spans="1:39" x14ac:dyDescent="0.3">
      <c r="A84" t="s">
        <v>31</v>
      </c>
      <c r="E84" t="s">
        <v>59</v>
      </c>
    </row>
    <row r="85" spans="1:39" x14ac:dyDescent="0.3">
      <c r="A85" t="s">
        <v>33</v>
      </c>
      <c r="B85" s="2" t="s">
        <v>69</v>
      </c>
    </row>
    <row r="87" spans="1:39" x14ac:dyDescent="0.3">
      <c r="B87" t="s">
        <v>67</v>
      </c>
    </row>
    <row r="88" spans="1:39" x14ac:dyDescent="0.3">
      <c r="A88" s="5" t="s">
        <v>36</v>
      </c>
      <c r="B88" s="5">
        <v>1</v>
      </c>
      <c r="C88" s="5">
        <v>2</v>
      </c>
      <c r="D88" s="5">
        <v>3</v>
      </c>
      <c r="E88" s="5">
        <v>4</v>
      </c>
      <c r="F88" s="5">
        <v>5</v>
      </c>
      <c r="G88" s="5">
        <v>6</v>
      </c>
      <c r="H88" s="5">
        <v>7</v>
      </c>
      <c r="I88" s="5">
        <v>8</v>
      </c>
      <c r="J88" s="5">
        <v>9</v>
      </c>
      <c r="K88" s="5">
        <v>10</v>
      </c>
      <c r="L88" s="5">
        <v>11</v>
      </c>
      <c r="M88" s="5">
        <v>12</v>
      </c>
    </row>
    <row r="89" spans="1:39" x14ac:dyDescent="0.3">
      <c r="A89" s="5" t="s">
        <v>62</v>
      </c>
      <c r="B89">
        <v>340</v>
      </c>
      <c r="C89">
        <v>336</v>
      </c>
      <c r="D89">
        <v>338</v>
      </c>
      <c r="E89">
        <v>340</v>
      </c>
      <c r="F89">
        <v>339</v>
      </c>
      <c r="G89">
        <v>350</v>
      </c>
      <c r="H89">
        <v>341</v>
      </c>
      <c r="I89">
        <v>343</v>
      </c>
      <c r="J89">
        <v>342</v>
      </c>
      <c r="K89">
        <v>340</v>
      </c>
      <c r="L89">
        <v>339</v>
      </c>
      <c r="M89">
        <v>339</v>
      </c>
      <c r="O89">
        <f>10*(B89-$B$93)</f>
        <v>40</v>
      </c>
      <c r="P89">
        <f t="shared" ref="P89:Z89" si="15">10*(C89-$B$93)</f>
        <v>0</v>
      </c>
      <c r="Q89">
        <f t="shared" si="15"/>
        <v>20</v>
      </c>
      <c r="R89">
        <f t="shared" si="15"/>
        <v>40</v>
      </c>
      <c r="S89">
        <f t="shared" si="15"/>
        <v>30</v>
      </c>
      <c r="T89">
        <f t="shared" si="15"/>
        <v>140</v>
      </c>
      <c r="U89">
        <f t="shared" si="15"/>
        <v>50</v>
      </c>
      <c r="V89">
        <f t="shared" si="15"/>
        <v>70</v>
      </c>
      <c r="W89">
        <f t="shared" si="15"/>
        <v>60</v>
      </c>
      <c r="X89">
        <f t="shared" si="15"/>
        <v>40</v>
      </c>
      <c r="Y89">
        <f t="shared" si="15"/>
        <v>30</v>
      </c>
      <c r="Z89">
        <f t="shared" si="15"/>
        <v>30</v>
      </c>
      <c r="AB89">
        <v>40</v>
      </c>
      <c r="AC89">
        <v>0</v>
      </c>
      <c r="AD89">
        <v>20</v>
      </c>
      <c r="AE89">
        <v>40</v>
      </c>
      <c r="AF89">
        <v>30</v>
      </c>
      <c r="AG89">
        <v>140</v>
      </c>
      <c r="AH89">
        <v>50</v>
      </c>
      <c r="AI89">
        <v>70</v>
      </c>
      <c r="AJ89">
        <v>60</v>
      </c>
      <c r="AK89">
        <v>40</v>
      </c>
      <c r="AL89">
        <v>30</v>
      </c>
      <c r="AM89">
        <v>30</v>
      </c>
    </row>
    <row r="90" spans="1:39" x14ac:dyDescent="0.3">
      <c r="A90" s="5" t="s">
        <v>63</v>
      </c>
      <c r="B90">
        <v>346</v>
      </c>
      <c r="C90">
        <v>348</v>
      </c>
      <c r="D90">
        <v>349</v>
      </c>
      <c r="E90">
        <v>349</v>
      </c>
      <c r="F90">
        <v>349</v>
      </c>
      <c r="G90">
        <v>348</v>
      </c>
      <c r="H90">
        <v>343</v>
      </c>
      <c r="I90">
        <v>343</v>
      </c>
      <c r="J90">
        <v>348</v>
      </c>
      <c r="K90">
        <v>340</v>
      </c>
      <c r="L90">
        <v>341</v>
      </c>
      <c r="M90">
        <v>339</v>
      </c>
      <c r="O90">
        <f t="shared" ref="O90:O92" si="16">10*(B90-$B$93)</f>
        <v>100</v>
      </c>
      <c r="P90">
        <f t="shared" ref="P90:P92" si="17">10*(C90-$B$93)</f>
        <v>120</v>
      </c>
      <c r="Q90">
        <f t="shared" ref="Q90:Q92" si="18">10*(D90-$B$93)</f>
        <v>130</v>
      </c>
      <c r="R90">
        <f t="shared" ref="R90:R92" si="19">10*(E90-$B$93)</f>
        <v>130</v>
      </c>
      <c r="S90">
        <f t="shared" ref="S90:S92" si="20">10*(F90-$B$93)</f>
        <v>130</v>
      </c>
      <c r="T90">
        <f t="shared" ref="T90:T92" si="21">10*(G90-$B$93)</f>
        <v>120</v>
      </c>
      <c r="U90">
        <f t="shared" ref="U90:U92" si="22">10*(H90-$B$93)</f>
        <v>70</v>
      </c>
      <c r="V90">
        <f t="shared" ref="V90:V92" si="23">10*(I90-$B$93)</f>
        <v>70</v>
      </c>
      <c r="W90">
        <f t="shared" ref="W90:W92" si="24">10*(J90-$B$93)</f>
        <v>120</v>
      </c>
      <c r="X90">
        <f t="shared" ref="X90:X92" si="25">10*(K90-$B$93)</f>
        <v>40</v>
      </c>
      <c r="Y90">
        <f t="shared" ref="Y90:Y92" si="26">10*(L90-$B$93)</f>
        <v>50</v>
      </c>
      <c r="Z90">
        <f t="shared" ref="Z90:Z92" si="27">10*(M90-$B$93)</f>
        <v>30</v>
      </c>
      <c r="AB90">
        <v>100</v>
      </c>
      <c r="AC90">
        <v>120</v>
      </c>
      <c r="AD90">
        <v>130</v>
      </c>
      <c r="AE90">
        <v>130</v>
      </c>
      <c r="AF90">
        <v>130</v>
      </c>
      <c r="AG90">
        <v>120</v>
      </c>
      <c r="AH90">
        <v>70</v>
      </c>
      <c r="AI90">
        <v>70</v>
      </c>
      <c r="AJ90">
        <v>120</v>
      </c>
      <c r="AK90">
        <v>40</v>
      </c>
      <c r="AL90">
        <v>50</v>
      </c>
      <c r="AM90">
        <v>30</v>
      </c>
    </row>
    <row r="91" spans="1:39" x14ac:dyDescent="0.3">
      <c r="A91" s="5" t="s">
        <v>64</v>
      </c>
      <c r="B91">
        <v>353</v>
      </c>
      <c r="C91">
        <v>351</v>
      </c>
      <c r="D91">
        <v>349</v>
      </c>
      <c r="E91">
        <v>352</v>
      </c>
      <c r="F91">
        <v>343</v>
      </c>
      <c r="G91">
        <v>394</v>
      </c>
      <c r="H91">
        <v>374</v>
      </c>
      <c r="I91">
        <v>348</v>
      </c>
      <c r="J91">
        <v>351</v>
      </c>
      <c r="K91">
        <v>348</v>
      </c>
      <c r="L91">
        <v>346</v>
      </c>
      <c r="M91">
        <v>347</v>
      </c>
      <c r="O91">
        <f t="shared" si="16"/>
        <v>170</v>
      </c>
      <c r="P91">
        <f t="shared" si="17"/>
        <v>150</v>
      </c>
      <c r="Q91">
        <f t="shared" si="18"/>
        <v>130</v>
      </c>
      <c r="R91">
        <f t="shared" si="19"/>
        <v>160</v>
      </c>
      <c r="S91">
        <f t="shared" si="20"/>
        <v>70</v>
      </c>
      <c r="T91">
        <f t="shared" si="21"/>
        <v>580</v>
      </c>
      <c r="U91">
        <f t="shared" si="22"/>
        <v>380</v>
      </c>
      <c r="V91">
        <f t="shared" si="23"/>
        <v>120</v>
      </c>
      <c r="W91">
        <f t="shared" si="24"/>
        <v>150</v>
      </c>
      <c r="X91">
        <f t="shared" si="25"/>
        <v>120</v>
      </c>
      <c r="Y91">
        <f t="shared" si="26"/>
        <v>100</v>
      </c>
      <c r="Z91">
        <f t="shared" si="27"/>
        <v>110</v>
      </c>
      <c r="AB91">
        <v>170</v>
      </c>
      <c r="AC91">
        <v>150</v>
      </c>
      <c r="AD91">
        <v>130</v>
      </c>
      <c r="AE91">
        <v>160</v>
      </c>
      <c r="AF91">
        <v>70</v>
      </c>
      <c r="AG91">
        <v>580</v>
      </c>
      <c r="AH91">
        <v>380</v>
      </c>
      <c r="AI91">
        <v>120</v>
      </c>
      <c r="AJ91">
        <v>150</v>
      </c>
      <c r="AK91">
        <v>120</v>
      </c>
      <c r="AL91">
        <v>100</v>
      </c>
      <c r="AM91">
        <v>110</v>
      </c>
    </row>
    <row r="92" spans="1:39" x14ac:dyDescent="0.3">
      <c r="B92">
        <v>369</v>
      </c>
      <c r="C92">
        <v>417</v>
      </c>
      <c r="D92">
        <v>359</v>
      </c>
      <c r="E92">
        <v>417</v>
      </c>
      <c r="F92">
        <v>369</v>
      </c>
      <c r="G92">
        <v>404</v>
      </c>
      <c r="H92">
        <v>386</v>
      </c>
      <c r="I92">
        <v>367</v>
      </c>
      <c r="J92">
        <v>395</v>
      </c>
      <c r="K92">
        <v>360</v>
      </c>
      <c r="L92">
        <v>393</v>
      </c>
      <c r="M92">
        <v>368</v>
      </c>
      <c r="O92">
        <f t="shared" si="16"/>
        <v>330</v>
      </c>
      <c r="P92">
        <f t="shared" si="17"/>
        <v>810</v>
      </c>
      <c r="Q92">
        <f t="shared" si="18"/>
        <v>230</v>
      </c>
      <c r="R92">
        <f t="shared" si="19"/>
        <v>810</v>
      </c>
      <c r="S92">
        <f t="shared" si="20"/>
        <v>330</v>
      </c>
      <c r="T92">
        <f t="shared" si="21"/>
        <v>680</v>
      </c>
      <c r="U92">
        <f t="shared" si="22"/>
        <v>500</v>
      </c>
      <c r="V92">
        <f t="shared" si="23"/>
        <v>310</v>
      </c>
      <c r="W92">
        <f t="shared" si="24"/>
        <v>590</v>
      </c>
      <c r="X92">
        <f t="shared" si="25"/>
        <v>240</v>
      </c>
      <c r="Y92">
        <f t="shared" si="26"/>
        <v>570</v>
      </c>
      <c r="Z92">
        <f t="shared" si="27"/>
        <v>320</v>
      </c>
      <c r="AB92">
        <v>330</v>
      </c>
      <c r="AC92">
        <v>810</v>
      </c>
      <c r="AD92">
        <v>230</v>
      </c>
      <c r="AE92">
        <v>810</v>
      </c>
      <c r="AF92">
        <v>330</v>
      </c>
      <c r="AG92">
        <v>680</v>
      </c>
      <c r="AH92">
        <v>500</v>
      </c>
      <c r="AI92">
        <v>310</v>
      </c>
      <c r="AJ92">
        <v>590</v>
      </c>
      <c r="AK92">
        <v>240</v>
      </c>
      <c r="AL92">
        <v>570</v>
      </c>
      <c r="AM92">
        <v>320</v>
      </c>
    </row>
    <row r="93" spans="1:39" x14ac:dyDescent="0.3">
      <c r="B93">
        <v>336</v>
      </c>
    </row>
    <row r="96" spans="1:39" x14ac:dyDescent="0.3">
      <c r="A96" t="s">
        <v>38</v>
      </c>
      <c r="B96" s="2" t="s">
        <v>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opLeftCell="A61" workbookViewId="0">
      <selection activeCell="B87" sqref="B87:M88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44616</v>
      </c>
    </row>
    <row r="6" spans="1:12" x14ac:dyDescent="0.3">
      <c r="A6" t="s">
        <v>8</v>
      </c>
      <c r="B6" s="2" t="s">
        <v>72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3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">
      <c r="A20" t="s">
        <v>22</v>
      </c>
    </row>
    <row r="21" spans="1:13" x14ac:dyDescent="0.3">
      <c r="A21" t="s">
        <v>23</v>
      </c>
      <c r="E21" t="s">
        <v>24</v>
      </c>
    </row>
    <row r="22" spans="1:13" x14ac:dyDescent="0.3">
      <c r="A22" t="s">
        <v>25</v>
      </c>
      <c r="E22">
        <v>600</v>
      </c>
      <c r="F22" t="s">
        <v>26</v>
      </c>
    </row>
    <row r="23" spans="1:13" x14ac:dyDescent="0.3">
      <c r="A23" t="s">
        <v>27</v>
      </c>
      <c r="E23">
        <v>9</v>
      </c>
      <c r="F23" t="s">
        <v>26</v>
      </c>
    </row>
    <row r="24" spans="1:13" x14ac:dyDescent="0.3">
      <c r="A24" t="s">
        <v>28</v>
      </c>
      <c r="E24">
        <v>10</v>
      </c>
    </row>
    <row r="25" spans="1:13" x14ac:dyDescent="0.3">
      <c r="A25" t="s">
        <v>29</v>
      </c>
      <c r="E25">
        <v>0</v>
      </c>
      <c r="F25" t="s">
        <v>30</v>
      </c>
    </row>
    <row r="26" spans="1:13" x14ac:dyDescent="0.3">
      <c r="A26" t="s">
        <v>31</v>
      </c>
      <c r="E26" t="s">
        <v>73</v>
      </c>
    </row>
    <row r="27" spans="1:13" x14ac:dyDescent="0.3">
      <c r="A27" t="s">
        <v>33</v>
      </c>
      <c r="B27" s="2" t="s">
        <v>74</v>
      </c>
    </row>
    <row r="29" spans="1:13" x14ac:dyDescent="0.3">
      <c r="B29" t="s">
        <v>67</v>
      </c>
    </row>
    <row r="30" spans="1:13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">
      <c r="A31" s="5" t="s">
        <v>37</v>
      </c>
      <c r="B31">
        <v>0.12269999831914902</v>
      </c>
      <c r="C31">
        <v>0.15479999780654907</v>
      </c>
      <c r="D31">
        <v>8.6400002241134644E-2</v>
      </c>
      <c r="E31">
        <v>0.12880000472068787</v>
      </c>
      <c r="F31">
        <v>8.7200000882148743E-2</v>
      </c>
      <c r="G31">
        <v>8.1000000238418579E-2</v>
      </c>
      <c r="H31">
        <v>0.14759999513626099</v>
      </c>
      <c r="I31">
        <v>8.7099999189376831E-2</v>
      </c>
      <c r="J31">
        <v>0.1492999941110611</v>
      </c>
      <c r="K31">
        <v>9.1799996793270111E-2</v>
      </c>
      <c r="L31">
        <v>0.16110000014305115</v>
      </c>
      <c r="M31">
        <v>8.3700001239776611E-2</v>
      </c>
    </row>
    <row r="32" spans="1:13" x14ac:dyDescent="0.3">
      <c r="A32" s="5" t="s">
        <v>71</v>
      </c>
      <c r="B32">
        <v>4.6599999070167542E-2</v>
      </c>
    </row>
    <row r="37" spans="1:6" x14ac:dyDescent="0.3">
      <c r="A37" t="s">
        <v>38</v>
      </c>
      <c r="B37" s="2" t="s">
        <v>75</v>
      </c>
    </row>
    <row r="42" spans="1:6" x14ac:dyDescent="0.3">
      <c r="A42" t="s">
        <v>40</v>
      </c>
    </row>
    <row r="43" spans="1:6" x14ac:dyDescent="0.3">
      <c r="A43" t="s">
        <v>23</v>
      </c>
      <c r="E43" t="s">
        <v>41</v>
      </c>
    </row>
    <row r="44" spans="1:6" x14ac:dyDescent="0.3">
      <c r="A44" t="s">
        <v>42</v>
      </c>
      <c r="E44">
        <v>480</v>
      </c>
      <c r="F44" t="s">
        <v>26</v>
      </c>
    </row>
    <row r="45" spans="1:6" x14ac:dyDescent="0.3">
      <c r="A45" t="s">
        <v>43</v>
      </c>
      <c r="E45">
        <v>520</v>
      </c>
      <c r="F45" t="s">
        <v>26</v>
      </c>
    </row>
    <row r="46" spans="1:6" x14ac:dyDescent="0.3">
      <c r="A46" t="s">
        <v>44</v>
      </c>
      <c r="E46">
        <v>9</v>
      </c>
      <c r="F46" t="s">
        <v>26</v>
      </c>
    </row>
    <row r="47" spans="1:6" x14ac:dyDescent="0.3">
      <c r="A47" t="s">
        <v>45</v>
      </c>
      <c r="E47">
        <v>20</v>
      </c>
      <c r="F47" t="s">
        <v>26</v>
      </c>
    </row>
    <row r="48" spans="1:6" x14ac:dyDescent="0.3">
      <c r="A48" t="s">
        <v>46</v>
      </c>
      <c r="E48">
        <v>50</v>
      </c>
      <c r="F48" t="s">
        <v>47</v>
      </c>
    </row>
    <row r="49" spans="1:13" x14ac:dyDescent="0.3">
      <c r="A49" t="s">
        <v>28</v>
      </c>
      <c r="E49">
        <v>10</v>
      </c>
    </row>
    <row r="50" spans="1:13" x14ac:dyDescent="0.3">
      <c r="A50" t="s">
        <v>48</v>
      </c>
      <c r="E50">
        <v>20</v>
      </c>
      <c r="F50" t="s">
        <v>49</v>
      </c>
    </row>
    <row r="51" spans="1:13" x14ac:dyDescent="0.3">
      <c r="A51" t="s">
        <v>50</v>
      </c>
      <c r="E51">
        <v>0</v>
      </c>
      <c r="F51" t="s">
        <v>49</v>
      </c>
    </row>
    <row r="52" spans="1:13" x14ac:dyDescent="0.3">
      <c r="A52" t="s">
        <v>29</v>
      </c>
      <c r="E52">
        <v>0</v>
      </c>
      <c r="F52" t="s">
        <v>30</v>
      </c>
    </row>
    <row r="53" spans="1:13" x14ac:dyDescent="0.3">
      <c r="A53" t="s">
        <v>51</v>
      </c>
      <c r="E53">
        <v>20000</v>
      </c>
      <c r="F53" t="s">
        <v>52</v>
      </c>
    </row>
    <row r="54" spans="1:13" x14ac:dyDescent="0.3">
      <c r="A54" t="s">
        <v>31</v>
      </c>
      <c r="E54" t="s">
        <v>73</v>
      </c>
    </row>
    <row r="55" spans="1:13" x14ac:dyDescent="0.3">
      <c r="A55" t="s">
        <v>33</v>
      </c>
      <c r="B55" s="2" t="s">
        <v>76</v>
      </c>
    </row>
    <row r="57" spans="1:13" x14ac:dyDescent="0.3">
      <c r="B57" t="s">
        <v>67</v>
      </c>
    </row>
    <row r="58" spans="1:13" x14ac:dyDescent="0.3">
      <c r="A58" s="5" t="s">
        <v>36</v>
      </c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5">
        <v>7</v>
      </c>
      <c r="I58" s="5">
        <v>8</v>
      </c>
      <c r="J58" s="5">
        <v>9</v>
      </c>
      <c r="K58" s="5">
        <v>10</v>
      </c>
      <c r="L58" s="5">
        <v>11</v>
      </c>
      <c r="M58" s="5">
        <v>12</v>
      </c>
    </row>
    <row r="59" spans="1:13" x14ac:dyDescent="0.3">
      <c r="A59" s="5" t="s">
        <v>37</v>
      </c>
      <c r="B59">
        <v>85</v>
      </c>
      <c r="C59">
        <v>78</v>
      </c>
      <c r="D59">
        <v>61</v>
      </c>
      <c r="E59">
        <v>61</v>
      </c>
      <c r="F59">
        <v>50</v>
      </c>
      <c r="G59">
        <v>52</v>
      </c>
      <c r="H59">
        <v>92</v>
      </c>
      <c r="I59">
        <v>68</v>
      </c>
      <c r="J59">
        <v>142</v>
      </c>
      <c r="K59">
        <v>86</v>
      </c>
      <c r="L59">
        <v>434</v>
      </c>
      <c r="M59">
        <v>172</v>
      </c>
    </row>
    <row r="60" spans="1:13" x14ac:dyDescent="0.3">
      <c r="A60" s="5" t="s">
        <v>71</v>
      </c>
      <c r="B60">
        <v>29</v>
      </c>
    </row>
    <row r="65" spans="1:6" x14ac:dyDescent="0.3">
      <c r="A65" t="s">
        <v>38</v>
      </c>
      <c r="B65" s="2" t="s">
        <v>77</v>
      </c>
    </row>
    <row r="70" spans="1:6" x14ac:dyDescent="0.3">
      <c r="A70" t="s">
        <v>55</v>
      </c>
    </row>
    <row r="71" spans="1:6" x14ac:dyDescent="0.3">
      <c r="A71" t="s">
        <v>23</v>
      </c>
      <c r="E71" t="s">
        <v>41</v>
      </c>
    </row>
    <row r="72" spans="1:6" x14ac:dyDescent="0.3">
      <c r="A72" t="s">
        <v>42</v>
      </c>
      <c r="E72">
        <v>400</v>
      </c>
      <c r="F72" t="s">
        <v>26</v>
      </c>
    </row>
    <row r="73" spans="1:6" x14ac:dyDescent="0.3">
      <c r="A73" t="s">
        <v>43</v>
      </c>
      <c r="E73">
        <v>455</v>
      </c>
      <c r="F73" t="s">
        <v>26</v>
      </c>
    </row>
    <row r="74" spans="1:6" x14ac:dyDescent="0.3">
      <c r="A74" t="s">
        <v>44</v>
      </c>
      <c r="E74">
        <v>9</v>
      </c>
      <c r="F74" t="s">
        <v>26</v>
      </c>
    </row>
    <row r="75" spans="1:6" x14ac:dyDescent="0.3">
      <c r="A75" t="s">
        <v>45</v>
      </c>
      <c r="E75">
        <v>20</v>
      </c>
      <c r="F75" t="s">
        <v>26</v>
      </c>
    </row>
    <row r="76" spans="1:6" x14ac:dyDescent="0.3">
      <c r="A76" t="s">
        <v>46</v>
      </c>
      <c r="E76">
        <v>50</v>
      </c>
      <c r="F76" t="s">
        <v>47</v>
      </c>
    </row>
    <row r="77" spans="1:6" x14ac:dyDescent="0.3">
      <c r="A77" t="s">
        <v>28</v>
      </c>
      <c r="E77">
        <v>10</v>
      </c>
    </row>
    <row r="78" spans="1:6" x14ac:dyDescent="0.3">
      <c r="A78" t="s">
        <v>48</v>
      </c>
      <c r="E78">
        <v>20</v>
      </c>
      <c r="F78" t="s">
        <v>49</v>
      </c>
    </row>
    <row r="79" spans="1:6" x14ac:dyDescent="0.3">
      <c r="A79" t="s">
        <v>50</v>
      </c>
      <c r="E79">
        <v>0</v>
      </c>
      <c r="F79" t="s">
        <v>49</v>
      </c>
    </row>
    <row r="80" spans="1:6" x14ac:dyDescent="0.3">
      <c r="A80" t="s">
        <v>29</v>
      </c>
      <c r="E80">
        <v>0</v>
      </c>
      <c r="F80" t="s">
        <v>30</v>
      </c>
    </row>
    <row r="81" spans="1:13" x14ac:dyDescent="0.3">
      <c r="A81" t="s">
        <v>51</v>
      </c>
      <c r="E81">
        <v>20000</v>
      </c>
      <c r="F81" t="s">
        <v>52</v>
      </c>
    </row>
    <row r="82" spans="1:13" x14ac:dyDescent="0.3">
      <c r="A82" t="s">
        <v>31</v>
      </c>
      <c r="E82" t="s">
        <v>73</v>
      </c>
    </row>
    <row r="83" spans="1:13" x14ac:dyDescent="0.3">
      <c r="A83" t="s">
        <v>33</v>
      </c>
      <c r="B83" s="2" t="s">
        <v>78</v>
      </c>
    </row>
    <row r="85" spans="1:13" x14ac:dyDescent="0.3">
      <c r="B85" t="s">
        <v>67</v>
      </c>
    </row>
    <row r="86" spans="1:13" x14ac:dyDescent="0.3">
      <c r="A86" s="5" t="s">
        <v>36</v>
      </c>
      <c r="B86" s="5">
        <v>1</v>
      </c>
      <c r="C86" s="5">
        <v>2</v>
      </c>
      <c r="D86" s="5">
        <v>3</v>
      </c>
      <c r="E86" s="5">
        <v>4</v>
      </c>
      <c r="F86" s="5">
        <v>5</v>
      </c>
      <c r="G86" s="5">
        <v>6</v>
      </c>
      <c r="H86" s="5">
        <v>7</v>
      </c>
      <c r="I86" s="5">
        <v>8</v>
      </c>
      <c r="J86" s="5">
        <v>9</v>
      </c>
      <c r="K86" s="5">
        <v>10</v>
      </c>
      <c r="L86" s="5">
        <v>11</v>
      </c>
      <c r="M86" s="5">
        <v>12</v>
      </c>
    </row>
    <row r="87" spans="1:13" x14ac:dyDescent="0.3">
      <c r="A87" s="5" t="s">
        <v>37</v>
      </c>
      <c r="B87">
        <v>369</v>
      </c>
      <c r="C87">
        <v>417</v>
      </c>
      <c r="D87">
        <v>359</v>
      </c>
      <c r="E87">
        <v>417</v>
      </c>
      <c r="F87">
        <v>369</v>
      </c>
      <c r="G87">
        <v>404</v>
      </c>
      <c r="H87">
        <v>386</v>
      </c>
      <c r="I87">
        <v>367</v>
      </c>
      <c r="J87">
        <v>395</v>
      </c>
      <c r="K87">
        <v>360</v>
      </c>
      <c r="L87">
        <v>393</v>
      </c>
      <c r="M87">
        <v>368</v>
      </c>
    </row>
    <row r="88" spans="1:13" x14ac:dyDescent="0.3">
      <c r="A88" s="5" t="s">
        <v>71</v>
      </c>
      <c r="B88">
        <v>336</v>
      </c>
    </row>
    <row r="93" spans="1:13" x14ac:dyDescent="0.3">
      <c r="A93" t="s">
        <v>38</v>
      </c>
      <c r="B93" s="2" t="s">
        <v>79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"/>
  <sheetViews>
    <sheetView topLeftCell="A27" zoomScale="55" zoomScaleNormal="55" workbookViewId="0">
      <selection activeCell="M64" sqref="A1:XFD104857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44616</v>
      </c>
    </row>
    <row r="6" spans="1:12" x14ac:dyDescent="0.3">
      <c r="A6" t="s">
        <v>8</v>
      </c>
      <c r="B6" s="2" t="s">
        <v>58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3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">
      <c r="A20" t="s">
        <v>22</v>
      </c>
    </row>
    <row r="21" spans="1:13" x14ac:dyDescent="0.3">
      <c r="A21" t="s">
        <v>23</v>
      </c>
      <c r="E21" t="s">
        <v>24</v>
      </c>
    </row>
    <row r="22" spans="1:13" x14ac:dyDescent="0.3">
      <c r="A22" t="s">
        <v>25</v>
      </c>
      <c r="E22">
        <v>600</v>
      </c>
      <c r="F22" t="s">
        <v>26</v>
      </c>
    </row>
    <row r="23" spans="1:13" x14ac:dyDescent="0.3">
      <c r="A23" t="s">
        <v>27</v>
      </c>
      <c r="E23">
        <v>9</v>
      </c>
      <c r="F23" t="s">
        <v>26</v>
      </c>
    </row>
    <row r="24" spans="1:13" x14ac:dyDescent="0.3">
      <c r="A24" t="s">
        <v>28</v>
      </c>
      <c r="E24">
        <v>10</v>
      </c>
    </row>
    <row r="25" spans="1:13" x14ac:dyDescent="0.3">
      <c r="A25" t="s">
        <v>29</v>
      </c>
      <c r="E25">
        <v>0</v>
      </c>
      <c r="F25" t="s">
        <v>30</v>
      </c>
    </row>
    <row r="26" spans="1:13" x14ac:dyDescent="0.3">
      <c r="A26" t="s">
        <v>31</v>
      </c>
      <c r="E26" t="s">
        <v>59</v>
      </c>
    </row>
    <row r="27" spans="1:13" x14ac:dyDescent="0.3">
      <c r="A27" t="s">
        <v>33</v>
      </c>
      <c r="B27" s="2" t="s">
        <v>60</v>
      </c>
    </row>
    <row r="29" spans="1:13" x14ac:dyDescent="0.3">
      <c r="B29" t="s">
        <v>61</v>
      </c>
    </row>
    <row r="30" spans="1:13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">
      <c r="A31" s="5" t="s">
        <v>62</v>
      </c>
      <c r="B31">
        <v>8.7499998509883881E-2</v>
      </c>
      <c r="C31">
        <v>7.6099999248981476E-2</v>
      </c>
      <c r="D31">
        <v>7.850000262260437E-2</v>
      </c>
      <c r="E31">
        <v>7.4699997901916504E-2</v>
      </c>
      <c r="F31">
        <v>7.2599999606609344E-2</v>
      </c>
      <c r="G31">
        <v>6.589999794960022E-2</v>
      </c>
      <c r="H31">
        <v>7.8000001609325409E-2</v>
      </c>
      <c r="I31">
        <v>7.1500003337860107E-2</v>
      </c>
      <c r="J31">
        <v>8.2299999892711639E-2</v>
      </c>
      <c r="K31">
        <v>7.4400000274181366E-2</v>
      </c>
      <c r="L31">
        <v>0.10069999843835831</v>
      </c>
      <c r="M31">
        <v>7.8800000250339508E-2</v>
      </c>
    </row>
    <row r="32" spans="1:13" x14ac:dyDescent="0.3">
      <c r="A32" s="5" t="s">
        <v>63</v>
      </c>
      <c r="B32">
        <v>9.5200002193450928E-2</v>
      </c>
      <c r="C32">
        <v>9.4999998807907104E-2</v>
      </c>
      <c r="D32">
        <v>9.6299998462200165E-2</v>
      </c>
      <c r="E32">
        <v>8.5000000894069672E-2</v>
      </c>
      <c r="F32">
        <v>7.4100002646446228E-2</v>
      </c>
      <c r="G32">
        <v>6.7900002002716064E-2</v>
      </c>
      <c r="H32">
        <v>9.4800002872943878E-2</v>
      </c>
      <c r="I32">
        <v>8.190000057220459E-2</v>
      </c>
      <c r="J32">
        <v>9.1200001537799835E-2</v>
      </c>
      <c r="K32">
        <v>6.210000067949295E-2</v>
      </c>
      <c r="L32">
        <v>9.1700002551078796E-2</v>
      </c>
      <c r="M32">
        <v>7.2599999606609344E-2</v>
      </c>
    </row>
    <row r="33" spans="1:13" x14ac:dyDescent="0.3">
      <c r="A33" s="5" t="s">
        <v>64</v>
      </c>
      <c r="B33">
        <v>0.11779999732971191</v>
      </c>
      <c r="C33">
        <v>8.529999852180481E-2</v>
      </c>
      <c r="D33">
        <v>8.2000002264976501E-2</v>
      </c>
      <c r="E33">
        <v>8.1000000238418579E-2</v>
      </c>
      <c r="F33">
        <v>6.3500002026557922E-2</v>
      </c>
      <c r="G33">
        <v>7.6399996876716614E-2</v>
      </c>
      <c r="H33">
        <v>0.17339999973773956</v>
      </c>
      <c r="I33">
        <v>6.5399996936321259E-2</v>
      </c>
      <c r="J33">
        <v>8.829999715089798E-2</v>
      </c>
      <c r="K33">
        <v>5.9700001031160355E-2</v>
      </c>
      <c r="L33">
        <v>8.35999995470047E-2</v>
      </c>
      <c r="M33">
        <v>7.1000002324581146E-2</v>
      </c>
    </row>
    <row r="38" spans="1:13" x14ac:dyDescent="0.3">
      <c r="A38" t="s">
        <v>38</v>
      </c>
      <c r="B38" s="2" t="s">
        <v>65</v>
      </c>
    </row>
    <row r="43" spans="1:13" x14ac:dyDescent="0.3">
      <c r="A43" t="s">
        <v>40</v>
      </c>
    </row>
    <row r="44" spans="1:13" x14ac:dyDescent="0.3">
      <c r="A44" t="s">
        <v>23</v>
      </c>
      <c r="E44" t="s">
        <v>41</v>
      </c>
    </row>
    <row r="45" spans="1:13" x14ac:dyDescent="0.3">
      <c r="A45" t="s">
        <v>42</v>
      </c>
      <c r="E45">
        <v>480</v>
      </c>
      <c r="F45" t="s">
        <v>26</v>
      </c>
    </row>
    <row r="46" spans="1:13" x14ac:dyDescent="0.3">
      <c r="A46" t="s">
        <v>43</v>
      </c>
      <c r="E46">
        <v>520</v>
      </c>
      <c r="F46" t="s">
        <v>26</v>
      </c>
    </row>
    <row r="47" spans="1:13" x14ac:dyDescent="0.3">
      <c r="A47" t="s">
        <v>44</v>
      </c>
      <c r="E47">
        <v>9</v>
      </c>
      <c r="F47" t="s">
        <v>26</v>
      </c>
    </row>
    <row r="48" spans="1:13" x14ac:dyDescent="0.3">
      <c r="A48" t="s">
        <v>45</v>
      </c>
      <c r="E48">
        <v>20</v>
      </c>
      <c r="F48" t="s">
        <v>26</v>
      </c>
    </row>
    <row r="49" spans="1:13" x14ac:dyDescent="0.3">
      <c r="A49" t="s">
        <v>46</v>
      </c>
      <c r="E49">
        <v>50</v>
      </c>
      <c r="F49" t="s">
        <v>47</v>
      </c>
    </row>
    <row r="50" spans="1:13" x14ac:dyDescent="0.3">
      <c r="A50" t="s">
        <v>28</v>
      </c>
      <c r="E50">
        <v>10</v>
      </c>
    </row>
    <row r="51" spans="1:13" x14ac:dyDescent="0.3">
      <c r="A51" t="s">
        <v>48</v>
      </c>
      <c r="E51">
        <v>20</v>
      </c>
      <c r="F51" t="s">
        <v>49</v>
      </c>
    </row>
    <row r="52" spans="1:13" x14ac:dyDescent="0.3">
      <c r="A52" t="s">
        <v>50</v>
      </c>
      <c r="E52">
        <v>0</v>
      </c>
      <c r="F52" t="s">
        <v>49</v>
      </c>
    </row>
    <row r="53" spans="1:13" x14ac:dyDescent="0.3">
      <c r="A53" t="s">
        <v>29</v>
      </c>
      <c r="E53">
        <v>0</v>
      </c>
      <c r="F53" t="s">
        <v>30</v>
      </c>
    </row>
    <row r="54" spans="1:13" x14ac:dyDescent="0.3">
      <c r="A54" t="s">
        <v>51</v>
      </c>
      <c r="E54">
        <v>20000</v>
      </c>
      <c r="F54" t="s">
        <v>52</v>
      </c>
    </row>
    <row r="55" spans="1:13" x14ac:dyDescent="0.3">
      <c r="A55" t="s">
        <v>31</v>
      </c>
      <c r="E55" t="s">
        <v>59</v>
      </c>
    </row>
    <row r="56" spans="1:13" x14ac:dyDescent="0.3">
      <c r="A56" t="s">
        <v>33</v>
      </c>
      <c r="B56" s="2" t="s">
        <v>66</v>
      </c>
    </row>
    <row r="58" spans="1:13" x14ac:dyDescent="0.3">
      <c r="B58" t="s">
        <v>67</v>
      </c>
    </row>
    <row r="59" spans="1:13" x14ac:dyDescent="0.3">
      <c r="A59" s="5" t="s">
        <v>36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</row>
    <row r="60" spans="1:13" x14ac:dyDescent="0.3">
      <c r="A60" s="5" t="s">
        <v>62</v>
      </c>
      <c r="B60">
        <v>114</v>
      </c>
      <c r="C60">
        <v>109</v>
      </c>
      <c r="D60">
        <v>105</v>
      </c>
      <c r="E60">
        <v>116</v>
      </c>
      <c r="F60">
        <v>112</v>
      </c>
      <c r="G60">
        <v>102</v>
      </c>
      <c r="H60">
        <v>125</v>
      </c>
      <c r="I60">
        <v>117</v>
      </c>
      <c r="J60">
        <v>183</v>
      </c>
      <c r="K60">
        <v>196</v>
      </c>
      <c r="L60">
        <v>362</v>
      </c>
      <c r="M60">
        <v>191</v>
      </c>
    </row>
    <row r="61" spans="1:13" x14ac:dyDescent="0.3">
      <c r="A61" s="5" t="s">
        <v>63</v>
      </c>
      <c r="B61">
        <v>103</v>
      </c>
      <c r="C61">
        <v>111</v>
      </c>
      <c r="D61">
        <v>114</v>
      </c>
      <c r="E61">
        <v>94</v>
      </c>
      <c r="F61">
        <v>94</v>
      </c>
      <c r="G61">
        <v>97</v>
      </c>
      <c r="H61">
        <v>103</v>
      </c>
      <c r="I61">
        <v>112</v>
      </c>
      <c r="J61">
        <v>110</v>
      </c>
      <c r="K61">
        <v>124</v>
      </c>
      <c r="L61">
        <v>389</v>
      </c>
      <c r="M61">
        <v>58</v>
      </c>
    </row>
    <row r="62" spans="1:13" x14ac:dyDescent="0.3">
      <c r="A62" s="5" t="s">
        <v>64</v>
      </c>
      <c r="B62">
        <v>102</v>
      </c>
      <c r="C62">
        <v>140</v>
      </c>
      <c r="D62">
        <v>84</v>
      </c>
      <c r="E62">
        <v>147</v>
      </c>
      <c r="F62">
        <v>111</v>
      </c>
      <c r="G62">
        <v>98</v>
      </c>
      <c r="H62">
        <v>234</v>
      </c>
      <c r="I62">
        <v>150</v>
      </c>
      <c r="J62">
        <v>244</v>
      </c>
      <c r="K62">
        <v>241</v>
      </c>
      <c r="L62">
        <v>591</v>
      </c>
      <c r="M62">
        <v>267</v>
      </c>
    </row>
    <row r="67" spans="1:6" x14ac:dyDescent="0.3">
      <c r="A67" t="s">
        <v>38</v>
      </c>
      <c r="B67" s="2" t="s">
        <v>68</v>
      </c>
    </row>
    <row r="72" spans="1:6" x14ac:dyDescent="0.3">
      <c r="A72" t="s">
        <v>55</v>
      </c>
    </row>
    <row r="73" spans="1:6" x14ac:dyDescent="0.3">
      <c r="A73" t="s">
        <v>23</v>
      </c>
      <c r="E73" t="s">
        <v>41</v>
      </c>
    </row>
    <row r="74" spans="1:6" x14ac:dyDescent="0.3">
      <c r="A74" t="s">
        <v>42</v>
      </c>
      <c r="E74">
        <v>400</v>
      </c>
      <c r="F74" t="s">
        <v>26</v>
      </c>
    </row>
    <row r="75" spans="1:6" x14ac:dyDescent="0.3">
      <c r="A75" t="s">
        <v>43</v>
      </c>
      <c r="E75">
        <v>455</v>
      </c>
      <c r="F75" t="s">
        <v>26</v>
      </c>
    </row>
    <row r="76" spans="1:6" x14ac:dyDescent="0.3">
      <c r="A76" t="s">
        <v>44</v>
      </c>
      <c r="E76">
        <v>9</v>
      </c>
      <c r="F76" t="s">
        <v>26</v>
      </c>
    </row>
    <row r="77" spans="1:6" x14ac:dyDescent="0.3">
      <c r="A77" t="s">
        <v>45</v>
      </c>
      <c r="E77">
        <v>20</v>
      </c>
      <c r="F77" t="s">
        <v>26</v>
      </c>
    </row>
    <row r="78" spans="1:6" x14ac:dyDescent="0.3">
      <c r="A78" t="s">
        <v>46</v>
      </c>
      <c r="E78">
        <v>50</v>
      </c>
      <c r="F78" t="s">
        <v>47</v>
      </c>
    </row>
    <row r="79" spans="1:6" x14ac:dyDescent="0.3">
      <c r="A79" t="s">
        <v>28</v>
      </c>
      <c r="E79">
        <v>10</v>
      </c>
    </row>
    <row r="80" spans="1:6" x14ac:dyDescent="0.3">
      <c r="A80" t="s">
        <v>48</v>
      </c>
      <c r="E80">
        <v>20</v>
      </c>
      <c r="F80" t="s">
        <v>49</v>
      </c>
    </row>
    <row r="81" spans="1:13" x14ac:dyDescent="0.3">
      <c r="A81" t="s">
        <v>50</v>
      </c>
      <c r="E81">
        <v>0</v>
      </c>
      <c r="F81" t="s">
        <v>49</v>
      </c>
    </row>
    <row r="82" spans="1:13" x14ac:dyDescent="0.3">
      <c r="A82" t="s">
        <v>29</v>
      </c>
      <c r="E82">
        <v>0</v>
      </c>
      <c r="F82" t="s">
        <v>30</v>
      </c>
    </row>
    <row r="83" spans="1:13" x14ac:dyDescent="0.3">
      <c r="A83" t="s">
        <v>51</v>
      </c>
      <c r="E83">
        <v>20000</v>
      </c>
      <c r="F83" t="s">
        <v>52</v>
      </c>
    </row>
    <row r="84" spans="1:13" x14ac:dyDescent="0.3">
      <c r="A84" t="s">
        <v>31</v>
      </c>
      <c r="E84" t="s">
        <v>59</v>
      </c>
    </row>
    <row r="85" spans="1:13" x14ac:dyDescent="0.3">
      <c r="A85" t="s">
        <v>33</v>
      </c>
      <c r="B85" s="2" t="s">
        <v>69</v>
      </c>
    </row>
    <row r="87" spans="1:13" x14ac:dyDescent="0.3">
      <c r="B87" t="s">
        <v>67</v>
      </c>
    </row>
    <row r="88" spans="1:13" x14ac:dyDescent="0.3">
      <c r="A88" s="5" t="s">
        <v>36</v>
      </c>
      <c r="B88" s="5">
        <v>1</v>
      </c>
      <c r="C88" s="5">
        <v>2</v>
      </c>
      <c r="D88" s="5">
        <v>3</v>
      </c>
      <c r="E88" s="5">
        <v>4</v>
      </c>
      <c r="F88" s="5">
        <v>5</v>
      </c>
      <c r="G88" s="5">
        <v>6</v>
      </c>
      <c r="H88" s="5">
        <v>7</v>
      </c>
      <c r="I88" s="5">
        <v>8</v>
      </c>
      <c r="J88" s="5">
        <v>9</v>
      </c>
      <c r="K88" s="5">
        <v>10</v>
      </c>
      <c r="L88" s="5">
        <v>11</v>
      </c>
      <c r="M88" s="5">
        <v>12</v>
      </c>
    </row>
    <row r="89" spans="1:13" x14ac:dyDescent="0.3">
      <c r="A89" s="5" t="s">
        <v>62</v>
      </c>
      <c r="B89">
        <v>340</v>
      </c>
      <c r="C89">
        <v>336</v>
      </c>
      <c r="D89">
        <v>338</v>
      </c>
      <c r="E89">
        <v>340</v>
      </c>
      <c r="F89">
        <v>339</v>
      </c>
      <c r="G89">
        <v>350</v>
      </c>
      <c r="H89">
        <v>341</v>
      </c>
      <c r="I89">
        <v>343</v>
      </c>
      <c r="J89">
        <v>342</v>
      </c>
      <c r="K89">
        <v>340</v>
      </c>
      <c r="L89">
        <v>339</v>
      </c>
      <c r="M89">
        <v>339</v>
      </c>
    </row>
    <row r="90" spans="1:13" x14ac:dyDescent="0.3">
      <c r="A90" s="5" t="s">
        <v>63</v>
      </c>
      <c r="B90">
        <v>346</v>
      </c>
      <c r="C90">
        <v>348</v>
      </c>
      <c r="D90">
        <v>349</v>
      </c>
      <c r="E90">
        <v>349</v>
      </c>
      <c r="F90">
        <v>349</v>
      </c>
      <c r="G90">
        <v>348</v>
      </c>
      <c r="H90">
        <v>343</v>
      </c>
      <c r="I90">
        <v>343</v>
      </c>
      <c r="J90">
        <v>348</v>
      </c>
      <c r="K90">
        <v>340</v>
      </c>
      <c r="L90">
        <v>341</v>
      </c>
      <c r="M90">
        <v>339</v>
      </c>
    </row>
    <row r="91" spans="1:13" x14ac:dyDescent="0.3">
      <c r="A91" s="5" t="s">
        <v>64</v>
      </c>
      <c r="B91">
        <v>353</v>
      </c>
      <c r="C91">
        <v>351</v>
      </c>
      <c r="D91">
        <v>349</v>
      </c>
      <c r="E91">
        <v>352</v>
      </c>
      <c r="F91">
        <v>343</v>
      </c>
      <c r="G91">
        <v>394</v>
      </c>
      <c r="H91">
        <v>374</v>
      </c>
      <c r="I91">
        <v>348</v>
      </c>
      <c r="J91">
        <v>351</v>
      </c>
      <c r="K91">
        <v>348</v>
      </c>
      <c r="L91">
        <v>346</v>
      </c>
      <c r="M91">
        <v>347</v>
      </c>
    </row>
    <row r="96" spans="1:13" x14ac:dyDescent="0.3">
      <c r="A96" t="s">
        <v>38</v>
      </c>
      <c r="B96" s="2" t="s">
        <v>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topLeftCell="A60" zoomScale="85" zoomScaleNormal="85" workbookViewId="0">
      <selection activeCell="G99" sqref="G99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44615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32</v>
      </c>
    </row>
    <row r="27" spans="1:12" x14ac:dyDescent="0.3">
      <c r="A27" t="s">
        <v>33</v>
      </c>
      <c r="B27" s="2" t="s">
        <v>34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</row>
    <row r="31" spans="1:12" x14ac:dyDescent="0.3">
      <c r="A31" s="5" t="s">
        <v>37</v>
      </c>
      <c r="B31">
        <v>4.9100000411272049E-2</v>
      </c>
      <c r="C31">
        <v>0.24490000307559967</v>
      </c>
      <c r="D31">
        <v>0.22310000658035278</v>
      </c>
      <c r="E31">
        <v>0.17900000512599945</v>
      </c>
      <c r="F31">
        <v>0.22220000624656677</v>
      </c>
      <c r="G31">
        <v>0.18289999663829803</v>
      </c>
    </row>
    <row r="33" spans="1:13" x14ac:dyDescent="0.3">
      <c r="C33">
        <f>10*(C31-$B$31)</f>
        <v>1.9580000266432762</v>
      </c>
      <c r="D33">
        <f t="shared" ref="D33:G33" si="0">10*(D31-$B$31)</f>
        <v>1.7400000616908073</v>
      </c>
      <c r="E33">
        <f t="shared" si="0"/>
        <v>1.299000047147274</v>
      </c>
      <c r="F33">
        <f t="shared" si="0"/>
        <v>1.7310000583529472</v>
      </c>
      <c r="G33">
        <f t="shared" si="0"/>
        <v>1.3379999622702599</v>
      </c>
      <c r="I33">
        <f>ROUND(1000/C33, 0)</f>
        <v>511</v>
      </c>
      <c r="J33">
        <f t="shared" ref="J33:M33" si="1">ROUND(1000/D33, 0)</f>
        <v>575</v>
      </c>
      <c r="K33">
        <f t="shared" si="1"/>
        <v>770</v>
      </c>
      <c r="L33">
        <f t="shared" si="1"/>
        <v>578</v>
      </c>
      <c r="M33">
        <f t="shared" si="1"/>
        <v>747</v>
      </c>
    </row>
    <row r="34" spans="1:13" x14ac:dyDescent="0.3">
      <c r="I34">
        <f>1000-I33</f>
        <v>489</v>
      </c>
      <c r="J34">
        <f t="shared" ref="J34:M34" si="2">1000-J33</f>
        <v>425</v>
      </c>
      <c r="K34">
        <f t="shared" si="2"/>
        <v>230</v>
      </c>
      <c r="L34">
        <f t="shared" si="2"/>
        <v>422</v>
      </c>
      <c r="M34">
        <f t="shared" si="2"/>
        <v>253</v>
      </c>
    </row>
    <row r="36" spans="1:13" x14ac:dyDescent="0.3">
      <c r="A36" t="s">
        <v>38</v>
      </c>
      <c r="B36" s="2" t="s">
        <v>39</v>
      </c>
    </row>
    <row r="41" spans="1:13" x14ac:dyDescent="0.3">
      <c r="A41" t="s">
        <v>40</v>
      </c>
    </row>
    <row r="42" spans="1:13" x14ac:dyDescent="0.3">
      <c r="A42" t="s">
        <v>23</v>
      </c>
      <c r="E42" t="s">
        <v>41</v>
      </c>
    </row>
    <row r="43" spans="1:13" x14ac:dyDescent="0.3">
      <c r="A43" t="s">
        <v>42</v>
      </c>
      <c r="E43">
        <v>480</v>
      </c>
      <c r="F43" t="s">
        <v>26</v>
      </c>
    </row>
    <row r="44" spans="1:13" x14ac:dyDescent="0.3">
      <c r="A44" t="s">
        <v>43</v>
      </c>
      <c r="E44">
        <v>520</v>
      </c>
      <c r="F44" t="s">
        <v>26</v>
      </c>
    </row>
    <row r="45" spans="1:13" x14ac:dyDescent="0.3">
      <c r="A45" t="s">
        <v>44</v>
      </c>
      <c r="E45">
        <v>9</v>
      </c>
      <c r="F45" t="s">
        <v>26</v>
      </c>
    </row>
    <row r="46" spans="1:13" x14ac:dyDescent="0.3">
      <c r="A46" t="s">
        <v>45</v>
      </c>
      <c r="E46">
        <v>20</v>
      </c>
      <c r="F46" t="s">
        <v>26</v>
      </c>
    </row>
    <row r="47" spans="1:13" x14ac:dyDescent="0.3">
      <c r="A47" t="s">
        <v>46</v>
      </c>
      <c r="E47">
        <v>50</v>
      </c>
      <c r="F47" t="s">
        <v>47</v>
      </c>
    </row>
    <row r="48" spans="1:13" x14ac:dyDescent="0.3">
      <c r="A48" t="s">
        <v>28</v>
      </c>
      <c r="E48">
        <v>10</v>
      </c>
    </row>
    <row r="49" spans="1:13" x14ac:dyDescent="0.3">
      <c r="A49" t="s">
        <v>48</v>
      </c>
      <c r="E49">
        <v>20</v>
      </c>
      <c r="F49" t="s">
        <v>49</v>
      </c>
    </row>
    <row r="50" spans="1:13" x14ac:dyDescent="0.3">
      <c r="A50" t="s">
        <v>50</v>
      </c>
      <c r="E50">
        <v>0</v>
      </c>
      <c r="F50" t="s">
        <v>49</v>
      </c>
    </row>
    <row r="51" spans="1:13" x14ac:dyDescent="0.3">
      <c r="A51" t="s">
        <v>29</v>
      </c>
      <c r="E51">
        <v>0</v>
      </c>
      <c r="F51" t="s">
        <v>30</v>
      </c>
    </row>
    <row r="52" spans="1:13" x14ac:dyDescent="0.3">
      <c r="A52" t="s">
        <v>51</v>
      </c>
      <c r="E52">
        <v>20000</v>
      </c>
      <c r="F52" t="s">
        <v>52</v>
      </c>
    </row>
    <row r="53" spans="1:13" x14ac:dyDescent="0.3">
      <c r="A53" t="s">
        <v>31</v>
      </c>
      <c r="E53" t="s">
        <v>32</v>
      </c>
    </row>
    <row r="54" spans="1:13" x14ac:dyDescent="0.3">
      <c r="A54" t="s">
        <v>33</v>
      </c>
      <c r="B54" s="2" t="s">
        <v>53</v>
      </c>
    </row>
    <row r="56" spans="1:13" x14ac:dyDescent="0.3">
      <c r="B56" t="s">
        <v>35</v>
      </c>
    </row>
    <row r="57" spans="1:13" x14ac:dyDescent="0.3">
      <c r="A57" s="5" t="s">
        <v>36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</row>
    <row r="58" spans="1:13" x14ac:dyDescent="0.3">
      <c r="A58" s="5" t="s">
        <v>37</v>
      </c>
      <c r="B58">
        <v>30</v>
      </c>
      <c r="C58">
        <v>35</v>
      </c>
      <c r="D58">
        <v>702</v>
      </c>
      <c r="E58">
        <v>1068</v>
      </c>
      <c r="F58">
        <v>2436</v>
      </c>
      <c r="G58">
        <v>810</v>
      </c>
    </row>
    <row r="60" spans="1:13" x14ac:dyDescent="0.3">
      <c r="C60">
        <f>10*(C58-$B$58)</f>
        <v>50</v>
      </c>
      <c r="D60">
        <f t="shared" ref="D60:G60" si="3">10*(D58-$B$58)</f>
        <v>6720</v>
      </c>
      <c r="E60">
        <f t="shared" si="3"/>
        <v>10380</v>
      </c>
      <c r="F60">
        <f t="shared" si="3"/>
        <v>24060</v>
      </c>
      <c r="G60">
        <f t="shared" si="3"/>
        <v>7800</v>
      </c>
      <c r="I60">
        <f>I33/1000*C60</f>
        <v>25.55</v>
      </c>
      <c r="J60">
        <f t="shared" ref="J60:M60" si="4">J33/1000*D60</f>
        <v>3863.9999999999995</v>
      </c>
      <c r="K60">
        <f t="shared" si="4"/>
        <v>7992.6</v>
      </c>
      <c r="L60">
        <f t="shared" si="4"/>
        <v>13906.679999999998</v>
      </c>
      <c r="M60">
        <f t="shared" si="4"/>
        <v>5826.6</v>
      </c>
    </row>
    <row r="62" spans="1:13" x14ac:dyDescent="0.3">
      <c r="J62">
        <f>(0.5*$I$60+0.5*J60)/80</f>
        <v>24.309687499999999</v>
      </c>
      <c r="K62">
        <f t="shared" ref="K62:M63" si="5">(0.5*$I$60+0.5*K60)/80</f>
        <v>50.113437500000003</v>
      </c>
      <c r="L62">
        <f t="shared" si="5"/>
        <v>87.076437499999983</v>
      </c>
      <c r="M62">
        <f t="shared" si="5"/>
        <v>36.575937500000002</v>
      </c>
    </row>
    <row r="63" spans="1:13" x14ac:dyDescent="0.3">
      <c r="A63" t="s">
        <v>38</v>
      </c>
      <c r="B63" s="2" t="s">
        <v>54</v>
      </c>
      <c r="J63">
        <v>24.309687499999999</v>
      </c>
      <c r="K63">
        <v>50.113437500000003</v>
      </c>
      <c r="L63">
        <v>87.076437499999983</v>
      </c>
      <c r="M63">
        <v>36.575937500000002</v>
      </c>
    </row>
    <row r="64" spans="1:13" x14ac:dyDescent="0.3">
      <c r="J64">
        <v>24.309687499999999</v>
      </c>
      <c r="K64">
        <v>50.113437500000003</v>
      </c>
      <c r="L64">
        <v>87.076437499999983</v>
      </c>
      <c r="M64">
        <v>36.575937500000002</v>
      </c>
    </row>
    <row r="65" spans="1:13" x14ac:dyDescent="0.3">
      <c r="J65">
        <v>24.309687499999999</v>
      </c>
      <c r="K65">
        <v>50.113437500000003</v>
      </c>
      <c r="L65">
        <v>87.076437499999983</v>
      </c>
      <c r="M65">
        <v>36.575937500000002</v>
      </c>
    </row>
    <row r="66" spans="1:13" x14ac:dyDescent="0.3">
      <c r="J66">
        <v>24.309687499999999</v>
      </c>
      <c r="K66">
        <v>50.113437500000003</v>
      </c>
      <c r="L66">
        <v>87.076437499999983</v>
      </c>
      <c r="M66">
        <v>36.575937500000002</v>
      </c>
    </row>
    <row r="67" spans="1:13" x14ac:dyDescent="0.3">
      <c r="J67">
        <v>24.309687499999999</v>
      </c>
      <c r="K67">
        <v>50.113437500000003</v>
      </c>
      <c r="L67">
        <v>87.076437499999983</v>
      </c>
      <c r="M67">
        <v>36.575937500000002</v>
      </c>
    </row>
    <row r="68" spans="1:13" x14ac:dyDescent="0.3">
      <c r="A68" t="s">
        <v>55</v>
      </c>
      <c r="J68">
        <v>24.309687499999999</v>
      </c>
      <c r="K68">
        <v>50.113437500000003</v>
      </c>
      <c r="L68">
        <v>87.076437499999983</v>
      </c>
      <c r="M68">
        <v>36.575937500000002</v>
      </c>
    </row>
    <row r="69" spans="1:13" x14ac:dyDescent="0.3">
      <c r="A69" t="s">
        <v>23</v>
      </c>
      <c r="E69" t="s">
        <v>41</v>
      </c>
      <c r="J69">
        <v>24.309687499999999</v>
      </c>
      <c r="K69">
        <v>50.113437500000003</v>
      </c>
      <c r="L69">
        <v>87.076437499999983</v>
      </c>
      <c r="M69">
        <v>36.575937500000002</v>
      </c>
    </row>
    <row r="70" spans="1:13" x14ac:dyDescent="0.3">
      <c r="A70" t="s">
        <v>42</v>
      </c>
      <c r="E70">
        <v>400</v>
      </c>
      <c r="F70" t="s">
        <v>26</v>
      </c>
      <c r="J70">
        <v>24.309687499999999</v>
      </c>
      <c r="K70">
        <v>50.113437500000003</v>
      </c>
      <c r="L70">
        <v>87.076437499999983</v>
      </c>
      <c r="M70">
        <v>36.575937500000002</v>
      </c>
    </row>
    <row r="71" spans="1:13" x14ac:dyDescent="0.3">
      <c r="A71" t="s">
        <v>43</v>
      </c>
      <c r="E71">
        <v>455</v>
      </c>
      <c r="F71" t="s">
        <v>26</v>
      </c>
      <c r="J71">
        <v>24.309687499999999</v>
      </c>
      <c r="K71">
        <v>50.113437500000003</v>
      </c>
      <c r="L71">
        <v>87.076437499999983</v>
      </c>
      <c r="M71">
        <v>36.575937500000002</v>
      </c>
    </row>
    <row r="72" spans="1:13" x14ac:dyDescent="0.3">
      <c r="A72" t="s">
        <v>44</v>
      </c>
      <c r="E72">
        <v>9</v>
      </c>
      <c r="F72" t="s">
        <v>26</v>
      </c>
      <c r="J72">
        <v>24.309687499999999</v>
      </c>
      <c r="K72">
        <v>50.113437500000003</v>
      </c>
      <c r="L72">
        <v>87.076437499999983</v>
      </c>
      <c r="M72">
        <v>36.575937500000002</v>
      </c>
    </row>
    <row r="73" spans="1:13" x14ac:dyDescent="0.3">
      <c r="A73" t="s">
        <v>45</v>
      </c>
      <c r="E73">
        <v>20</v>
      </c>
      <c r="F73" t="s">
        <v>26</v>
      </c>
      <c r="J73">
        <v>24.309687499999999</v>
      </c>
      <c r="K73">
        <v>50.113437500000003</v>
      </c>
      <c r="L73">
        <v>87.076437499999983</v>
      </c>
      <c r="M73">
        <v>36.575937500000002</v>
      </c>
    </row>
    <row r="74" spans="1:13" x14ac:dyDescent="0.3">
      <c r="A74" t="s">
        <v>46</v>
      </c>
      <c r="E74">
        <v>50</v>
      </c>
      <c r="F74" t="s">
        <v>47</v>
      </c>
    </row>
    <row r="75" spans="1:13" x14ac:dyDescent="0.3">
      <c r="A75" t="s">
        <v>28</v>
      </c>
      <c r="E75">
        <v>10</v>
      </c>
    </row>
    <row r="76" spans="1:13" x14ac:dyDescent="0.3">
      <c r="A76" t="s">
        <v>48</v>
      </c>
      <c r="E76">
        <v>20</v>
      </c>
      <c r="F76" t="s">
        <v>49</v>
      </c>
    </row>
    <row r="77" spans="1:13" x14ac:dyDescent="0.3">
      <c r="A77" t="s">
        <v>50</v>
      </c>
      <c r="E77">
        <v>0</v>
      </c>
      <c r="F77" t="s">
        <v>49</v>
      </c>
    </row>
    <row r="78" spans="1:13" x14ac:dyDescent="0.3">
      <c r="A78" t="s">
        <v>29</v>
      </c>
      <c r="E78">
        <v>0</v>
      </c>
      <c r="F78" t="s">
        <v>30</v>
      </c>
    </row>
    <row r="79" spans="1:13" x14ac:dyDescent="0.3">
      <c r="A79" t="s">
        <v>51</v>
      </c>
      <c r="E79">
        <v>20000</v>
      </c>
      <c r="F79" t="s">
        <v>52</v>
      </c>
    </row>
    <row r="80" spans="1:13" x14ac:dyDescent="0.3">
      <c r="A80" t="s">
        <v>31</v>
      </c>
      <c r="E80" t="s">
        <v>32</v>
      </c>
    </row>
    <row r="81" spans="1:13" x14ac:dyDescent="0.3">
      <c r="A81" t="s">
        <v>33</v>
      </c>
      <c r="B81" s="2" t="s">
        <v>56</v>
      </c>
    </row>
    <row r="83" spans="1:13" x14ac:dyDescent="0.3">
      <c r="B83" t="s">
        <v>35</v>
      </c>
    </row>
    <row r="84" spans="1:13" x14ac:dyDescent="0.3">
      <c r="A84" s="5" t="s">
        <v>36</v>
      </c>
      <c r="B84" s="5">
        <v>1</v>
      </c>
      <c r="C84" s="5">
        <v>2</v>
      </c>
      <c r="D84" s="5">
        <v>3</v>
      </c>
      <c r="E84" s="5">
        <v>4</v>
      </c>
      <c r="F84" s="5">
        <v>5</v>
      </c>
      <c r="G84" s="5">
        <v>6</v>
      </c>
    </row>
    <row r="85" spans="1:13" x14ac:dyDescent="0.3">
      <c r="A85" s="5" t="s">
        <v>37</v>
      </c>
      <c r="B85">
        <v>356</v>
      </c>
      <c r="C85">
        <v>519</v>
      </c>
      <c r="D85">
        <v>342</v>
      </c>
      <c r="E85">
        <v>343</v>
      </c>
      <c r="F85">
        <v>340</v>
      </c>
      <c r="G85">
        <v>382</v>
      </c>
    </row>
    <row r="87" spans="1:13" x14ac:dyDescent="0.3">
      <c r="C87">
        <f>10*(C85-$B$85)</f>
        <v>1630</v>
      </c>
      <c r="D87">
        <f t="shared" ref="D87:G87" si="6">10*(D85-$B$85)</f>
        <v>-140</v>
      </c>
      <c r="E87">
        <f t="shared" si="6"/>
        <v>-130</v>
      </c>
      <c r="F87">
        <f t="shared" si="6"/>
        <v>-160</v>
      </c>
      <c r="G87">
        <f t="shared" si="6"/>
        <v>260</v>
      </c>
      <c r="I87">
        <f>I33/1000*C87</f>
        <v>832.93000000000006</v>
      </c>
      <c r="J87">
        <f t="shared" ref="J87:M87" si="7">J33/1000*D87</f>
        <v>-80.5</v>
      </c>
      <c r="K87">
        <f t="shared" si="7"/>
        <v>-100.10000000000001</v>
      </c>
      <c r="L87">
        <f t="shared" si="7"/>
        <v>-92.47999999999999</v>
      </c>
      <c r="M87">
        <f t="shared" si="7"/>
        <v>194.22</v>
      </c>
    </row>
    <row r="89" spans="1:13" x14ac:dyDescent="0.3">
      <c r="J89">
        <f>(0.5*$I$87+0.5*J87)/80</f>
        <v>4.7026875000000006</v>
      </c>
      <c r="K89">
        <f t="shared" ref="K89:M90" si="8">(0.5*$I$87+0.5*K87)/80</f>
        <v>4.5801875000000001</v>
      </c>
      <c r="L89">
        <f t="shared" si="8"/>
        <v>4.6278125000000001</v>
      </c>
      <c r="M89">
        <f t="shared" si="8"/>
        <v>6.4196875000000002</v>
      </c>
    </row>
    <row r="90" spans="1:13" x14ac:dyDescent="0.3">
      <c r="A90" t="s">
        <v>38</v>
      </c>
      <c r="B90" s="2" t="s">
        <v>57</v>
      </c>
      <c r="J90">
        <v>4.7026875000000006</v>
      </c>
      <c r="K90">
        <v>4.5801875000000001</v>
      </c>
      <c r="L90">
        <v>4.6278125000000001</v>
      </c>
      <c r="M90">
        <v>6.4196875000000002</v>
      </c>
    </row>
    <row r="91" spans="1:13" x14ac:dyDescent="0.3">
      <c r="J91">
        <v>4.7026875000000006</v>
      </c>
      <c r="K91">
        <v>4.5801875000000001</v>
      </c>
      <c r="L91">
        <v>4.6278125000000001</v>
      </c>
      <c r="M91">
        <v>6.4196875000000002</v>
      </c>
    </row>
    <row r="92" spans="1:13" x14ac:dyDescent="0.3">
      <c r="J92">
        <v>4.7026875000000006</v>
      </c>
      <c r="K92">
        <v>4.5801875000000001</v>
      </c>
      <c r="L92">
        <v>4.6278125000000001</v>
      </c>
      <c r="M92">
        <v>6.4196875000000002</v>
      </c>
    </row>
    <row r="93" spans="1:13" x14ac:dyDescent="0.3">
      <c r="J93">
        <v>4.7026875000000006</v>
      </c>
      <c r="K93">
        <v>4.5801875000000001</v>
      </c>
      <c r="L93">
        <v>4.6278125000000001</v>
      </c>
      <c r="M93">
        <v>6.4196875000000002</v>
      </c>
    </row>
    <row r="94" spans="1:13" x14ac:dyDescent="0.3">
      <c r="J94">
        <v>4.7026875000000006</v>
      </c>
      <c r="K94">
        <v>4.5801875000000001</v>
      </c>
      <c r="L94">
        <v>4.6278125000000001</v>
      </c>
      <c r="M94">
        <v>6.4196875000000002</v>
      </c>
    </row>
    <row r="95" spans="1:13" x14ac:dyDescent="0.3">
      <c r="J95">
        <v>4.7026875000000006</v>
      </c>
      <c r="K95">
        <v>4.5801875000000001</v>
      </c>
      <c r="L95">
        <v>4.6278125000000001</v>
      </c>
      <c r="M95">
        <v>6.4196875000000002</v>
      </c>
    </row>
    <row r="96" spans="1:13" x14ac:dyDescent="0.3">
      <c r="J96">
        <v>4.7026875000000006</v>
      </c>
      <c r="K96">
        <v>4.5801875000000001</v>
      </c>
      <c r="L96">
        <v>4.6278125000000001</v>
      </c>
      <c r="M96">
        <v>6.4196875000000002</v>
      </c>
    </row>
    <row r="97" spans="10:13" x14ac:dyDescent="0.3">
      <c r="J97">
        <v>4.7026875000000006</v>
      </c>
      <c r="K97">
        <v>4.5801875000000001</v>
      </c>
      <c r="L97">
        <v>4.6278125000000001</v>
      </c>
      <c r="M97">
        <v>6.4196875000000002</v>
      </c>
    </row>
    <row r="98" spans="10:13" x14ac:dyDescent="0.3">
      <c r="J98">
        <v>4.7026875000000006</v>
      </c>
      <c r="K98">
        <v>4.5801875000000001</v>
      </c>
      <c r="L98">
        <v>4.6278125000000001</v>
      </c>
      <c r="M98">
        <v>6.4196875000000002</v>
      </c>
    </row>
    <row r="99" spans="10:13" x14ac:dyDescent="0.3">
      <c r="J99">
        <v>4.7026875000000006</v>
      </c>
      <c r="K99">
        <v>4.5801875000000001</v>
      </c>
      <c r="L99">
        <v>4.6278125000000001</v>
      </c>
      <c r="M99">
        <v>6.4196875000000002</v>
      </c>
    </row>
    <row r="100" spans="10:13" x14ac:dyDescent="0.3">
      <c r="J100">
        <v>4.7026875000000006</v>
      </c>
      <c r="K100">
        <v>4.5801875000000001</v>
      </c>
      <c r="L100">
        <v>4.6278125000000001</v>
      </c>
      <c r="M100">
        <v>6.4196875000000002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HM Blank 24</vt:lpstr>
      <vt:lpstr>BMHB 24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2022-02-23T15:49:57Z</dcterms:created>
  <dcterms:modified xsi:type="dcterms:W3CDTF">2022-03-08T20:16:50Z</dcterms:modified>
</cp:coreProperties>
</file>