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w-f-l\Documents\MATLAB\_2.spatial partitioning\Publication\Figure4_KEIO collection data\Characterization\"/>
    </mc:Choice>
  </mc:AlternateContent>
  <xr:revisionPtr revIDLastSave="0" documentId="13_ncr:1_{29CA52D9-5B18-4360-991E-83DF6C3F796B}" xr6:coauthVersionLast="46" xr6:coauthVersionMax="46" xr10:uidLastSave="{00000000-0000-0000-0000-000000000000}"/>
  <bookViews>
    <workbookView xWindow="-28920" yWindow="-1995" windowWidth="29040" windowHeight="18240" activeTab="6" xr2:uid="{00000000-000D-0000-FFFF-FFFF00000000}"/>
  </bookViews>
  <sheets>
    <sheet name="0.1" sheetId="11" r:id="rId1"/>
    <sheet name="0.02" sheetId="10" r:id="rId2"/>
    <sheet name="0.001" sheetId="9" r:id="rId3"/>
    <sheet name="0.005" sheetId="8" r:id="rId4"/>
    <sheet name="0.0002" sheetId="7" r:id="rId5"/>
    <sheet name="0%" sheetId="6" r:id="rId6"/>
    <sheet name="Summary" sheetId="12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2" l="1"/>
  <c r="C12" i="12"/>
  <c r="E61" i="12"/>
  <c r="F61" i="12"/>
  <c r="G61" i="12"/>
  <c r="H61" i="12"/>
  <c r="I61" i="12"/>
  <c r="D61" i="12"/>
  <c r="E60" i="12"/>
  <c r="F60" i="12"/>
  <c r="G60" i="12"/>
  <c r="H60" i="12"/>
  <c r="I60" i="12"/>
  <c r="D60" i="12"/>
  <c r="D24" i="12"/>
  <c r="E24" i="12"/>
  <c r="F24" i="12"/>
  <c r="G24" i="12"/>
  <c r="H24" i="12"/>
  <c r="I24" i="12"/>
  <c r="J24" i="12"/>
  <c r="K24" i="12"/>
  <c r="L24" i="12"/>
  <c r="M24" i="12"/>
  <c r="N24" i="12"/>
  <c r="D25" i="12"/>
  <c r="E25" i="12"/>
  <c r="F25" i="12"/>
  <c r="G25" i="12"/>
  <c r="H25" i="12"/>
  <c r="I25" i="12"/>
  <c r="J25" i="12"/>
  <c r="K25" i="12"/>
  <c r="L25" i="12"/>
  <c r="M25" i="12"/>
  <c r="N25" i="12"/>
  <c r="D26" i="12"/>
  <c r="E26" i="12"/>
  <c r="F26" i="12"/>
  <c r="G26" i="12"/>
  <c r="H26" i="12"/>
  <c r="I26" i="12"/>
  <c r="J26" i="12"/>
  <c r="K26" i="12"/>
  <c r="L26" i="12"/>
  <c r="M26" i="12"/>
  <c r="N26" i="12"/>
  <c r="C26" i="12"/>
  <c r="C25" i="12"/>
  <c r="C24" i="12"/>
  <c r="D23" i="12"/>
  <c r="E23" i="12"/>
  <c r="F23" i="12"/>
  <c r="G23" i="12"/>
  <c r="H23" i="12"/>
  <c r="I23" i="12"/>
  <c r="J23" i="12"/>
  <c r="K23" i="12"/>
  <c r="L23" i="12"/>
  <c r="M23" i="12"/>
  <c r="N23" i="12"/>
  <c r="C23" i="12"/>
  <c r="D22" i="12"/>
  <c r="E22" i="12"/>
  <c r="F22" i="12"/>
  <c r="G22" i="12"/>
  <c r="H22" i="12"/>
  <c r="I22" i="12"/>
  <c r="J22" i="12"/>
  <c r="K22" i="12"/>
  <c r="L22" i="12"/>
  <c r="M22" i="12"/>
  <c r="N22" i="12"/>
  <c r="C22" i="12"/>
  <c r="D21" i="12"/>
  <c r="E21" i="12"/>
  <c r="F21" i="12"/>
  <c r="G21" i="12"/>
  <c r="H21" i="12"/>
  <c r="I21" i="12"/>
  <c r="J21" i="12"/>
  <c r="K21" i="12"/>
  <c r="L21" i="12"/>
  <c r="M21" i="12"/>
  <c r="N21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E11" i="12"/>
  <c r="F11" i="12"/>
  <c r="G11" i="12"/>
  <c r="H11" i="12"/>
  <c r="I11" i="12"/>
  <c r="J11" i="12"/>
  <c r="K11" i="12"/>
  <c r="L11" i="12"/>
  <c r="M11" i="12"/>
  <c r="N11" i="12"/>
  <c r="D11" i="12"/>
  <c r="C11" i="12"/>
  <c r="C14" i="12"/>
  <c r="D15" i="12"/>
  <c r="E15" i="12"/>
  <c r="F15" i="12"/>
  <c r="G15" i="12"/>
  <c r="H15" i="12"/>
  <c r="I15" i="12"/>
  <c r="J15" i="12"/>
  <c r="K15" i="12"/>
  <c r="L15" i="12"/>
  <c r="M15" i="12"/>
  <c r="N15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C16" i="12"/>
  <c r="D17" i="12"/>
  <c r="E17" i="12"/>
  <c r="F17" i="12"/>
  <c r="G17" i="12"/>
  <c r="H17" i="12"/>
  <c r="I17" i="12"/>
  <c r="J17" i="12"/>
  <c r="K17" i="12"/>
  <c r="L17" i="12"/>
  <c r="M17" i="12"/>
  <c r="N17" i="12"/>
  <c r="C17" i="12"/>
  <c r="D14" i="12"/>
  <c r="E14" i="12"/>
  <c r="F14" i="12"/>
  <c r="G14" i="12"/>
  <c r="H14" i="12"/>
  <c r="I14" i="12"/>
  <c r="J14" i="12"/>
  <c r="K14" i="12"/>
  <c r="L14" i="12"/>
  <c r="M14" i="12"/>
  <c r="N14" i="12"/>
  <c r="D13" i="12"/>
  <c r="E13" i="12"/>
  <c r="F13" i="12"/>
  <c r="G13" i="12"/>
  <c r="H13" i="12"/>
  <c r="I13" i="12"/>
  <c r="J13" i="12"/>
  <c r="K13" i="12"/>
  <c r="L13" i="12"/>
  <c r="M13" i="12"/>
  <c r="N13" i="12"/>
  <c r="C13" i="12"/>
  <c r="C39" i="7"/>
  <c r="D39" i="7"/>
  <c r="E39" i="7"/>
  <c r="F39" i="7"/>
  <c r="B39" i="7"/>
  <c r="D12" i="12"/>
  <c r="E12" i="12"/>
  <c r="F12" i="12"/>
  <c r="G12" i="12"/>
  <c r="H12" i="12"/>
  <c r="I12" i="12"/>
  <c r="J12" i="12"/>
  <c r="K12" i="12"/>
  <c r="L12" i="12"/>
  <c r="M12" i="12"/>
  <c r="N1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<sst xmlns="http://schemas.openxmlformats.org/spreadsheetml/2006/main" count="278" uniqueCount="65">
  <si>
    <t>Application: Tecan i-control</t>
  </si>
  <si>
    <t>Tecan i-control , 2.0.10.0</t>
  </si>
  <si>
    <t>Device: infinite 200Pro</t>
  </si>
  <si>
    <t>Serial number: 1601005141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</si>
  <si>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</si>
  <si>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</si>
  <si>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</si>
  <si>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</si>
  <si>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</si>
  <si>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</si>
  <si>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TECAN-HP</t>
  </si>
  <si>
    <t>User</t>
  </si>
  <si>
    <t>Tecan-HP\Tecan</t>
  </si>
  <si>
    <t>Plate</t>
  </si>
  <si>
    <t>Greiner 96 Flat Bottom Transparent Polystyrene Cat. No.: 655101/655161/655192 [GRE96ft.pdfx]</t>
  </si>
  <si>
    <t>Plate-ID (Stacker)</t>
  </si>
  <si>
    <t>Shaking (Linear) Duration:</t>
  </si>
  <si>
    <t>s</t>
  </si>
  <si>
    <t>Shaking (Linear)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</si>
  <si>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</si>
  <si>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</si>
  <si>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</si>
  <si>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</si>
  <si>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</si>
  <si>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</si>
  <si>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</si>
  <si>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</si>
  <si>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</si>
  <si>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</si>
  <si>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</si>
  <si>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29.9 °C</t>
  </si>
  <si>
    <t>&lt;&gt;</t>
  </si>
  <si>
    <t>D</t>
  </si>
  <si>
    <t>E</t>
  </si>
  <si>
    <t>End Time:</t>
  </si>
  <si>
    <t>Temperature: 30.1 °C</t>
  </si>
  <si>
    <t>9:02:01 PM</t>
  </si>
  <si>
    <t>2/16/2020 9:02:11 PM</t>
  </si>
  <si>
    <t>A</t>
  </si>
  <si>
    <t>B</t>
  </si>
  <si>
    <t>C</t>
  </si>
  <si>
    <t>F</t>
  </si>
  <si>
    <t>G</t>
  </si>
  <si>
    <t>H</t>
  </si>
  <si>
    <t>2/16/2020 9:02:51 PM</t>
  </si>
  <si>
    <t>9:03:25 PM</t>
  </si>
  <si>
    <t>2/16/2020 9:03:35 PM</t>
  </si>
  <si>
    <t>2/16/2020 9:04:16 PM</t>
  </si>
  <si>
    <t>9:06:07 PM</t>
  </si>
  <si>
    <t>2/16/2020 9:06:17 PM</t>
  </si>
  <si>
    <t>Temperature: 30.2 °C</t>
  </si>
  <si>
    <t>2/16/2020 9:06:57 PM</t>
  </si>
  <si>
    <t>9:07:57 PM</t>
  </si>
  <si>
    <t>2/16/2020 9:08:07 PM</t>
  </si>
  <si>
    <t>2/16/2020 9:08:48 PM</t>
  </si>
  <si>
    <t>9:09:25 PM</t>
  </si>
  <si>
    <t>2/16/2020 9:09:35 PM</t>
  </si>
  <si>
    <t>2/16/2020 9:10:15 PM</t>
  </si>
  <si>
    <t>9:10:58 PM</t>
  </si>
  <si>
    <t>2/16/2020 9:11:08 PM</t>
  </si>
  <si>
    <t>2/16/2020 9:11:49 PM</t>
  </si>
  <si>
    <t>Mean</t>
  </si>
  <si>
    <t>MEAN</t>
  </si>
  <si>
    <t>STD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</si>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</sst>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'0.1'!$B$28:$M$28</c:f>
              <c:numCache>
                <c:formatCode>General</c:formatCode>
                <c:ptCount val="12"/>
                <c:pt idx="0">
                  <c:v>0.50449997186660767</c:v>
                </c:pt>
                <c:pt idx="1">
                  <c:v>0.51380002498626709</c:v>
                </c:pt>
                <c:pt idx="2">
                  <c:v>0.51279997825622559</c:v>
                </c:pt>
                <c:pt idx="3">
                  <c:v>0.51050001382827759</c:v>
                </c:pt>
                <c:pt idx="4">
                  <c:v>0.49239999055862427</c:v>
                </c:pt>
                <c:pt idx="5">
                  <c:v>0.48649999499320984</c:v>
                </c:pt>
                <c:pt idx="6">
                  <c:v>0.40119999647140503</c:v>
                </c:pt>
                <c:pt idx="7">
                  <c:v>4.2800001800060272E-2</c:v>
                </c:pt>
                <c:pt idx="8">
                  <c:v>4.2300000786781311E-2</c:v>
                </c:pt>
                <c:pt idx="9">
                  <c:v>4.2300000786781311E-2</c:v>
                </c:pt>
                <c:pt idx="10">
                  <c:v>4.2199999094009399E-2</c:v>
                </c:pt>
                <c:pt idx="11">
                  <c:v>4.3000001460313797E-2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473A-80A6-C7510AF87D2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'0.1'!$B$29:$M$29</c:f>
              <c:numCache>
                <c:formatCode>General</c:formatCode>
                <c:ptCount val="12"/>
                <c:pt idx="0">
                  <c:v>0.54610002040863037</c:v>
                </c:pt>
                <c:pt idx="1">
                  <c:v>0.5810999870300293</c:v>
                </c:pt>
                <c:pt idx="2">
                  <c:v>0.56389999389648438</c:v>
                </c:pt>
                <c:pt idx="3">
                  <c:v>0.59030002355575562</c:v>
                </c:pt>
                <c:pt idx="4">
                  <c:v>0.5340999960899353</c:v>
                </c:pt>
                <c:pt idx="5">
                  <c:v>0.52160000801086426</c:v>
                </c:pt>
                <c:pt idx="6">
                  <c:v>4.1900001466274261E-2</c:v>
                </c:pt>
                <c:pt idx="7">
                  <c:v>4.1999999433755875E-2</c:v>
                </c:pt>
                <c:pt idx="8">
                  <c:v>0.23059999942779541</c:v>
                </c:pt>
                <c:pt idx="9">
                  <c:v>4.1600000113248825E-2</c:v>
                </c:pt>
                <c:pt idx="10">
                  <c:v>4.14000004529953E-2</c:v>
                </c:pt>
                <c:pt idx="11">
                  <c:v>4.2100001126527786E-2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D-473A-80A6-C7510AF87D2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'0.1'!$B$30:$M$30</c:f>
              <c:numCache>
                <c:formatCode>General</c:formatCode>
                <c:ptCount val="12"/>
                <c:pt idx="0">
                  <c:v>0.55760002136230469</c:v>
                </c:pt>
                <c:pt idx="1">
                  <c:v>0.61510002613067627</c:v>
                </c:pt>
                <c:pt idx="2">
                  <c:v>0.63770002126693726</c:v>
                </c:pt>
                <c:pt idx="3">
                  <c:v>0.62929999828338623</c:v>
                </c:pt>
                <c:pt idx="4">
                  <c:v>0.61110001802444458</c:v>
                </c:pt>
                <c:pt idx="5">
                  <c:v>0.34880000352859497</c:v>
                </c:pt>
                <c:pt idx="6">
                  <c:v>0.64840000867843628</c:v>
                </c:pt>
                <c:pt idx="7">
                  <c:v>4.3200001120567322E-2</c:v>
                </c:pt>
                <c:pt idx="8">
                  <c:v>4.1700001806020737E-2</c:v>
                </c:pt>
                <c:pt idx="9">
                  <c:v>4.1499998420476913E-2</c:v>
                </c:pt>
                <c:pt idx="10">
                  <c:v>4.1000001132488251E-2</c:v>
                </c:pt>
                <c:pt idx="11">
                  <c:v>4.1999999433755875E-2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D-473A-80A6-C7510AF87D2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'0.1'!$B$31:$M$31</c:f>
              <c:numCache>
                <c:formatCode>General</c:formatCode>
                <c:ptCount val="12"/>
                <c:pt idx="0">
                  <c:v>0.56559997797012329</c:v>
                </c:pt>
                <c:pt idx="1">
                  <c:v>0.65280002355575562</c:v>
                </c:pt>
                <c:pt idx="2">
                  <c:v>0.63470000028610229</c:v>
                </c:pt>
                <c:pt idx="3">
                  <c:v>0.6622999906539917</c:v>
                </c:pt>
                <c:pt idx="4">
                  <c:v>0.62019997835159302</c:v>
                </c:pt>
                <c:pt idx="5">
                  <c:v>0.7005000114440918</c:v>
                </c:pt>
                <c:pt idx="6">
                  <c:v>0.49849998950958252</c:v>
                </c:pt>
                <c:pt idx="7">
                  <c:v>4.14000004529953E-2</c:v>
                </c:pt>
                <c:pt idx="8">
                  <c:v>4.1999999433755875E-2</c:v>
                </c:pt>
                <c:pt idx="9">
                  <c:v>4.14000004529953E-2</c:v>
                </c:pt>
                <c:pt idx="10">
                  <c:v>4.1000001132488251E-2</c:v>
                </c:pt>
                <c:pt idx="11">
                  <c:v>4.1700001806020737E-2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D-473A-80A6-C7510AF87D2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'0.1'!$B$32:$M$32</c:f>
              <c:numCache>
                <c:formatCode>General</c:formatCode>
                <c:ptCount val="12"/>
                <c:pt idx="0">
                  <c:v>0.56120002269744873</c:v>
                </c:pt>
                <c:pt idx="1">
                  <c:v>0.65119999647140503</c:v>
                </c:pt>
                <c:pt idx="2">
                  <c:v>0.66219997406005859</c:v>
                </c:pt>
                <c:pt idx="3">
                  <c:v>0.64730000495910645</c:v>
                </c:pt>
                <c:pt idx="4">
                  <c:v>0.67239999771118164</c:v>
                </c:pt>
                <c:pt idx="5">
                  <c:v>0.72769999504089355</c:v>
                </c:pt>
                <c:pt idx="6">
                  <c:v>4.1700001806020737E-2</c:v>
                </c:pt>
                <c:pt idx="7">
                  <c:v>4.2199999094009399E-2</c:v>
                </c:pt>
                <c:pt idx="8">
                  <c:v>4.1900001466274261E-2</c:v>
                </c:pt>
                <c:pt idx="9">
                  <c:v>4.3200001120567322E-2</c:v>
                </c:pt>
                <c:pt idx="10">
                  <c:v>4.2199999094009399E-2</c:v>
                </c:pt>
                <c:pt idx="11">
                  <c:v>4.2300000786781311E-2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D-473A-80A6-C7510AF87D2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'0.1'!$B$33:$M$33</c:f>
              <c:numCache>
                <c:formatCode>General</c:formatCode>
                <c:ptCount val="12"/>
                <c:pt idx="0">
                  <c:v>0.54350000619888306</c:v>
                </c:pt>
                <c:pt idx="1">
                  <c:v>0.62230002880096436</c:v>
                </c:pt>
                <c:pt idx="2">
                  <c:v>0.6534000039100647</c:v>
                </c:pt>
                <c:pt idx="3">
                  <c:v>0.64920002222061157</c:v>
                </c:pt>
                <c:pt idx="4">
                  <c:v>0.69749999046325684</c:v>
                </c:pt>
                <c:pt idx="5">
                  <c:v>0.56730002164840698</c:v>
                </c:pt>
                <c:pt idx="6">
                  <c:v>0.64920002222061157</c:v>
                </c:pt>
                <c:pt idx="7">
                  <c:v>4.2500000447034836E-2</c:v>
                </c:pt>
                <c:pt idx="8">
                  <c:v>4.2899999767541885E-2</c:v>
                </c:pt>
                <c:pt idx="9">
                  <c:v>4.2100001126527786E-2</c:v>
                </c:pt>
                <c:pt idx="10">
                  <c:v>4.2700000107288361E-2</c:v>
                </c:pt>
                <c:pt idx="11">
                  <c:v>4.2700000107288361E-2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D-473A-80A6-C7510AF87D2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'0.1'!$B$27:$M$27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'0.1'!$B$34:$M$34</c:f>
              <c:numCache>
                <c:formatCode>General</c:formatCode>
                <c:ptCount val="12"/>
                <c:pt idx="0">
                  <c:v>0.54769998788833618</c:v>
                </c:pt>
                <c:pt idx="1">
                  <c:v>0.64209997653961182</c:v>
                </c:pt>
                <c:pt idx="2">
                  <c:v>0.6129000186920166</c:v>
                </c:pt>
                <c:pt idx="3">
                  <c:v>0.62089997529983521</c:v>
                </c:pt>
                <c:pt idx="4">
                  <c:v>0.58670002222061157</c:v>
                </c:pt>
                <c:pt idx="5">
                  <c:v>0.45789998769760132</c:v>
                </c:pt>
                <c:pt idx="6">
                  <c:v>0.29469999670982361</c:v>
                </c:pt>
                <c:pt idx="7">
                  <c:v>4.1900001466274261E-2</c:v>
                </c:pt>
                <c:pt idx="8">
                  <c:v>4.179999977350235E-2</c:v>
                </c:pt>
                <c:pt idx="9">
                  <c:v>4.3000001460313797E-2</c:v>
                </c:pt>
                <c:pt idx="10">
                  <c:v>4.3900001794099808E-2</c:v>
                </c:pt>
                <c:pt idx="11">
                  <c:v>4.5899998396635056E-2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D-473A-80A6-C7510AF8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593728"/>
        <c:axId val="1880647552"/>
      </c:scatterChart>
      <c:valAx>
        <c:axId val="16835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47552"/>
        <c:crosses val="autoZero"/>
        <c:crossBetween val="midCat"/>
      </c:valAx>
      <c:valAx>
        <c:axId val="18806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@2X10^6 X dilution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Summary!$G$21:$G$26</c:f>
                <c:numCache>
                  <c:formatCode>General</c:formatCode>
                  <c:ptCount val="6"/>
                  <c:pt idx="0">
                    <c:v>1.2722287672352417E-2</c:v>
                  </c:pt>
                  <c:pt idx="1">
                    <c:v>5.3418684491447713E-3</c:v>
                  </c:pt>
                  <c:pt idx="2">
                    <c:v>9.7169894540112371E-3</c:v>
                  </c:pt>
                  <c:pt idx="3">
                    <c:v>8.2985885384451712E-3</c:v>
                  </c:pt>
                  <c:pt idx="4">
                    <c:v>1.6639146756811527E-2</c:v>
                  </c:pt>
                  <c:pt idx="5">
                    <c:v>2.731957978327362E-2</c:v>
                  </c:pt>
                </c:numCache>
              </c:numRef>
            </c:plus>
            <c:minus>
              <c:numRef>
                <c:f>Summary!$G$21:$G$26</c:f>
                <c:numCache>
                  <c:formatCode>General</c:formatCode>
                  <c:ptCount val="6"/>
                  <c:pt idx="0">
                    <c:v>1.2722287672352417E-2</c:v>
                  </c:pt>
                  <c:pt idx="1">
                    <c:v>5.3418684491447713E-3</c:v>
                  </c:pt>
                  <c:pt idx="2">
                    <c:v>9.7169894540112371E-3</c:v>
                  </c:pt>
                  <c:pt idx="3">
                    <c:v>8.2985885384451712E-3</c:v>
                  </c:pt>
                  <c:pt idx="4">
                    <c:v>1.6639146756811527E-2</c:v>
                  </c:pt>
                  <c:pt idx="5">
                    <c:v>2.731957978327362E-2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Summary!$B$21:$B$26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0.02</c:v>
                </c:pt>
                <c:pt idx="5">
                  <c:v>0.1</c:v>
                </c:pt>
              </c:numCache>
            </c:numRef>
          </c:cat>
          <c:val>
            <c:numRef>
              <c:f>Summary!$G$12:$G$17</c:f>
              <c:numCache>
                <c:formatCode>General</c:formatCode>
                <c:ptCount val="6"/>
                <c:pt idx="0">
                  <c:v>0.12474285704748971</c:v>
                </c:pt>
                <c:pt idx="1">
                  <c:v>0.25172857514449526</c:v>
                </c:pt>
                <c:pt idx="2">
                  <c:v>0.29337143046515329</c:v>
                </c:pt>
                <c:pt idx="3">
                  <c:v>0.30915714161736624</c:v>
                </c:pt>
                <c:pt idx="4">
                  <c:v>0.38471428411347525</c:v>
                </c:pt>
                <c:pt idx="5">
                  <c:v>0.60205714191709248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4-48FE-8C82-FA437AB1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15584"/>
        <c:axId val="1950161408"/>
      </c:barChart>
      <c:catAx>
        <c:axId val="3801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[CA]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61408"/>
        <c:crosses val="autoZero"/>
        <c:auto val="1"/>
        <c:lblAlgn val="ctr"/>
        <c:lblOffset val="100"/>
        <c:noMultiLvlLbl val="0"/>
      </c:catAx>
      <c:valAx>
        <c:axId val="19501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OD @ 48hr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'0.02'!$B$28:$M$28</c:f>
              <c:numCache>
                <c:formatCode>General</c:formatCode>
                <c:ptCount val="12"/>
                <c:pt idx="0">
                  <c:v>0.4189000129699707</c:v>
                </c:pt>
                <c:pt idx="1">
                  <c:v>0.39539998769760132</c:v>
                </c:pt>
                <c:pt idx="2">
                  <c:v>0.36750000715255737</c:v>
                </c:pt>
                <c:pt idx="3">
                  <c:v>0.3677000105381012</c:v>
                </c:pt>
                <c:pt idx="4">
                  <c:v>0.35330000519752502</c:v>
                </c:pt>
                <c:pt idx="5">
                  <c:v>0.24690000712871552</c:v>
                </c:pt>
                <c:pt idx="6">
                  <c:v>4.2500000447034836E-2</c:v>
                </c:pt>
                <c:pt idx="7">
                  <c:v>4.2800001800060272E-2</c:v>
                </c:pt>
                <c:pt idx="8">
                  <c:v>4.2199999094009399E-2</c:v>
                </c:pt>
                <c:pt idx="9">
                  <c:v>4.2500000447034836E-2</c:v>
                </c:pt>
                <c:pt idx="10">
                  <c:v>4.14000004529953E-2</c:v>
                </c:pt>
                <c:pt idx="11">
                  <c:v>4.4100001454353333E-2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567-A7F4-0E70BB838C1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'0.02'!$B$29:$M$29</c:f>
              <c:numCache>
                <c:formatCode>General</c:formatCode>
                <c:ptCount val="12"/>
                <c:pt idx="0">
                  <c:v>0.44830000400543213</c:v>
                </c:pt>
                <c:pt idx="1">
                  <c:v>0.42390000820159912</c:v>
                </c:pt>
                <c:pt idx="2">
                  <c:v>0.41119998693466187</c:v>
                </c:pt>
                <c:pt idx="3">
                  <c:v>0.38130000233650208</c:v>
                </c:pt>
                <c:pt idx="4">
                  <c:v>0.33419999480247498</c:v>
                </c:pt>
                <c:pt idx="5">
                  <c:v>0.31999999284744263</c:v>
                </c:pt>
                <c:pt idx="6">
                  <c:v>7.8699998557567596E-2</c:v>
                </c:pt>
                <c:pt idx="7">
                  <c:v>4.1999999433755875E-2</c:v>
                </c:pt>
                <c:pt idx="8">
                  <c:v>4.1700001806020737E-2</c:v>
                </c:pt>
                <c:pt idx="9">
                  <c:v>4.1499998420476913E-2</c:v>
                </c:pt>
                <c:pt idx="10">
                  <c:v>4.1200000792741776E-2</c:v>
                </c:pt>
                <c:pt idx="11">
                  <c:v>4.179999977350235E-2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567-A7F4-0E70BB838C1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'0.02'!$B$30:$M$30</c:f>
              <c:numCache>
                <c:formatCode>General</c:formatCode>
                <c:ptCount val="12"/>
                <c:pt idx="0">
                  <c:v>0.43840000033378601</c:v>
                </c:pt>
                <c:pt idx="1">
                  <c:v>0.44830000400543213</c:v>
                </c:pt>
                <c:pt idx="2">
                  <c:v>0.40779998898506165</c:v>
                </c:pt>
                <c:pt idx="3">
                  <c:v>0.38620001077651978</c:v>
                </c:pt>
                <c:pt idx="4">
                  <c:v>0.38299998641014099</c:v>
                </c:pt>
                <c:pt idx="5">
                  <c:v>0.38460001349449158</c:v>
                </c:pt>
                <c:pt idx="6">
                  <c:v>0.10270000249147415</c:v>
                </c:pt>
                <c:pt idx="7">
                  <c:v>4.349999874830246E-2</c:v>
                </c:pt>
                <c:pt idx="8">
                  <c:v>4.14000004529953E-2</c:v>
                </c:pt>
                <c:pt idx="9">
                  <c:v>4.1499998420476913E-2</c:v>
                </c:pt>
                <c:pt idx="10">
                  <c:v>4.0899999439716339E-2</c:v>
                </c:pt>
                <c:pt idx="11">
                  <c:v>4.179999977350235E-2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AA-4567-A7F4-0E70BB838C1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'0.02'!$B$31:$M$31</c:f>
              <c:numCache>
                <c:formatCode>General</c:formatCode>
                <c:ptCount val="12"/>
                <c:pt idx="0">
                  <c:v>0.44749999046325684</c:v>
                </c:pt>
                <c:pt idx="1">
                  <c:v>0.47350001335144043</c:v>
                </c:pt>
                <c:pt idx="2">
                  <c:v>0.41650000214576721</c:v>
                </c:pt>
                <c:pt idx="3">
                  <c:v>0.45059999823570251</c:v>
                </c:pt>
                <c:pt idx="4">
                  <c:v>0.42800000309944153</c:v>
                </c:pt>
                <c:pt idx="5">
                  <c:v>0.40250000357627869</c:v>
                </c:pt>
                <c:pt idx="6">
                  <c:v>4.1999999433755875E-2</c:v>
                </c:pt>
                <c:pt idx="7">
                  <c:v>4.1499998420476913E-2</c:v>
                </c:pt>
                <c:pt idx="8">
                  <c:v>4.1700001806020737E-2</c:v>
                </c:pt>
                <c:pt idx="9">
                  <c:v>4.1499998420476913E-2</c:v>
                </c:pt>
                <c:pt idx="10">
                  <c:v>4.1099999099969864E-2</c:v>
                </c:pt>
                <c:pt idx="11">
                  <c:v>4.1700001806020737E-2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AA-4567-A7F4-0E70BB838C1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'0.02'!$B$32:$M$32</c:f>
              <c:numCache>
                <c:formatCode>General</c:formatCode>
                <c:ptCount val="12"/>
                <c:pt idx="0">
                  <c:v>0.43360000848770142</c:v>
                </c:pt>
                <c:pt idx="1">
                  <c:v>0.4357999861240387</c:v>
                </c:pt>
                <c:pt idx="2">
                  <c:v>0.44629999995231628</c:v>
                </c:pt>
                <c:pt idx="3">
                  <c:v>0.45489999651908875</c:v>
                </c:pt>
                <c:pt idx="4">
                  <c:v>0.45910000801086426</c:v>
                </c:pt>
                <c:pt idx="5">
                  <c:v>0.3310999870300293</c:v>
                </c:pt>
                <c:pt idx="6">
                  <c:v>0.25799998641014099</c:v>
                </c:pt>
                <c:pt idx="7">
                  <c:v>4.2199999094009399E-2</c:v>
                </c:pt>
                <c:pt idx="8">
                  <c:v>4.1700001806020737E-2</c:v>
                </c:pt>
                <c:pt idx="9">
                  <c:v>4.2199999094009399E-2</c:v>
                </c:pt>
                <c:pt idx="10">
                  <c:v>4.2100001126527786E-2</c:v>
                </c:pt>
                <c:pt idx="11">
                  <c:v>4.2599998414516449E-2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AA-4567-A7F4-0E70BB838C1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'0.02'!$B$33:$M$33</c:f>
              <c:numCache>
                <c:formatCode>General</c:formatCode>
                <c:ptCount val="12"/>
                <c:pt idx="0">
                  <c:v>0.39959999918937683</c:v>
                </c:pt>
                <c:pt idx="1">
                  <c:v>0.4440000057220459</c:v>
                </c:pt>
                <c:pt idx="2">
                  <c:v>0.42969998717308044</c:v>
                </c:pt>
                <c:pt idx="3">
                  <c:v>0.4106999933719635</c:v>
                </c:pt>
                <c:pt idx="4">
                  <c:v>0.37479999661445618</c:v>
                </c:pt>
                <c:pt idx="5">
                  <c:v>0.33009999990463257</c:v>
                </c:pt>
                <c:pt idx="6">
                  <c:v>0.28769999742507935</c:v>
                </c:pt>
                <c:pt idx="7">
                  <c:v>4.2300000786781311E-2</c:v>
                </c:pt>
                <c:pt idx="8">
                  <c:v>4.2800001800060272E-2</c:v>
                </c:pt>
                <c:pt idx="9">
                  <c:v>4.2100001126527786E-2</c:v>
                </c:pt>
                <c:pt idx="10">
                  <c:v>4.2599998414516449E-2</c:v>
                </c:pt>
                <c:pt idx="11">
                  <c:v>4.2300000786781311E-2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AA-4567-A7F4-0E70BB838C1E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'0.02'!$B$27:$M$27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'0.02'!$B$34:$M$34</c:f>
              <c:numCache>
                <c:formatCode>General</c:formatCode>
                <c:ptCount val="12"/>
                <c:pt idx="0">
                  <c:v>0.43399998545646667</c:v>
                </c:pt>
                <c:pt idx="1">
                  <c:v>0.42840000987052917</c:v>
                </c:pt>
                <c:pt idx="2">
                  <c:v>0.40380001068115234</c:v>
                </c:pt>
                <c:pt idx="3">
                  <c:v>0.40059998631477356</c:v>
                </c:pt>
                <c:pt idx="4">
                  <c:v>0.36059999465942383</c:v>
                </c:pt>
                <c:pt idx="5">
                  <c:v>0.31830000877380371</c:v>
                </c:pt>
                <c:pt idx="6">
                  <c:v>0.29199999570846558</c:v>
                </c:pt>
                <c:pt idx="7">
                  <c:v>0.19259999692440033</c:v>
                </c:pt>
                <c:pt idx="8">
                  <c:v>4.3299999088048935E-2</c:v>
                </c:pt>
                <c:pt idx="9">
                  <c:v>4.1700001806020737E-2</c:v>
                </c:pt>
                <c:pt idx="10">
                  <c:v>4.309999942779541E-2</c:v>
                </c:pt>
                <c:pt idx="11">
                  <c:v>4.3299999088048935E-2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AA-4567-A7F4-0E70BB83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45248"/>
        <c:axId val="152531280"/>
      </c:scatterChart>
      <c:valAx>
        <c:axId val="3709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1280"/>
        <c:crosses val="autoZero"/>
        <c:crossBetween val="midCat"/>
      </c:valAx>
      <c:valAx>
        <c:axId val="1525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'0.001'!$B$28:$M$28</c:f>
              <c:numCache>
                <c:formatCode>General</c:formatCode>
                <c:ptCount val="12"/>
                <c:pt idx="0">
                  <c:v>0.36890000104904175</c:v>
                </c:pt>
                <c:pt idx="1">
                  <c:v>0.34479999542236328</c:v>
                </c:pt>
                <c:pt idx="2">
                  <c:v>0.34139999747276306</c:v>
                </c:pt>
                <c:pt idx="3">
                  <c:v>0.31749999523162842</c:v>
                </c:pt>
                <c:pt idx="4">
                  <c:v>0.31290000677108765</c:v>
                </c:pt>
                <c:pt idx="5">
                  <c:v>4.3600000441074371E-2</c:v>
                </c:pt>
                <c:pt idx="6">
                  <c:v>4.1900001466274261E-2</c:v>
                </c:pt>
                <c:pt idx="7">
                  <c:v>4.5600000768899918E-2</c:v>
                </c:pt>
                <c:pt idx="8">
                  <c:v>4.1700001806020737E-2</c:v>
                </c:pt>
                <c:pt idx="9">
                  <c:v>4.1499998420476913E-2</c:v>
                </c:pt>
                <c:pt idx="10">
                  <c:v>4.1299998760223389E-2</c:v>
                </c:pt>
                <c:pt idx="11">
                  <c:v>4.2300000786781311E-2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1-4EAC-BEA0-C0A805326A7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'0.001'!$B$29:$M$29</c:f>
              <c:numCache>
                <c:formatCode>General</c:formatCode>
                <c:ptCount val="12"/>
                <c:pt idx="0">
                  <c:v>0.38560000061988831</c:v>
                </c:pt>
                <c:pt idx="1">
                  <c:v>0.38460001349449158</c:v>
                </c:pt>
                <c:pt idx="2">
                  <c:v>0.35879999399185181</c:v>
                </c:pt>
                <c:pt idx="3">
                  <c:v>0.34569999575614929</c:v>
                </c:pt>
                <c:pt idx="4">
                  <c:v>0.29809999465942383</c:v>
                </c:pt>
                <c:pt idx="5">
                  <c:v>0.10149999707937241</c:v>
                </c:pt>
                <c:pt idx="6">
                  <c:v>5.7100001722574234E-2</c:v>
                </c:pt>
                <c:pt idx="7">
                  <c:v>4.3699998408555984E-2</c:v>
                </c:pt>
                <c:pt idx="8">
                  <c:v>4.14000004529953E-2</c:v>
                </c:pt>
                <c:pt idx="9">
                  <c:v>5.090000107884407E-2</c:v>
                </c:pt>
                <c:pt idx="10">
                  <c:v>4.1200000792741776E-2</c:v>
                </c:pt>
                <c:pt idx="11">
                  <c:v>4.1600000113248825E-2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1-4EAC-BEA0-C0A805326A7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'0.001'!$B$27:$M$27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'0.001'!$B$30:$M$30</c:f>
              <c:numCache>
                <c:formatCode>General</c:formatCode>
                <c:ptCount val="12"/>
                <c:pt idx="0">
                  <c:v>0.39329999685287476</c:v>
                </c:pt>
                <c:pt idx="1">
                  <c:v>0.3815000057220459</c:v>
                </c:pt>
                <c:pt idx="2">
                  <c:v>0.3986000120639801</c:v>
                </c:pt>
                <c:pt idx="3">
                  <c:v>0.36489999294281006</c:v>
                </c:pt>
                <c:pt idx="4">
                  <c:v>0.25569999217987061</c:v>
                </c:pt>
                <c:pt idx="5">
                  <c:v>0.31209999322891235</c:v>
                </c:pt>
                <c:pt idx="6">
                  <c:v>4.1700001806020737E-2</c:v>
                </c:pt>
                <c:pt idx="7">
                  <c:v>4.2100001126527786E-2</c:v>
                </c:pt>
                <c:pt idx="8">
                  <c:v>4.1000001132488251E-2</c:v>
                </c:pt>
                <c:pt idx="9">
                  <c:v>4.1499998420476913E-2</c:v>
                </c:pt>
                <c:pt idx="10">
                  <c:v>4.1000001132488251E-2</c:v>
                </c:pt>
                <c:pt idx="11">
                  <c:v>4.179999977350235E-2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A1-4EAC-BEA0-C0A805326A7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'0.001'!$B$27:$M$27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'0.001'!$B$31:$M$31</c:f>
              <c:numCache>
                <c:formatCode>General</c:formatCode>
                <c:ptCount val="12"/>
                <c:pt idx="0">
                  <c:v>0.38379999995231628</c:v>
                </c:pt>
                <c:pt idx="1">
                  <c:v>0.39719998836517334</c:v>
                </c:pt>
                <c:pt idx="2">
                  <c:v>0.37110000848770142</c:v>
                </c:pt>
                <c:pt idx="3">
                  <c:v>0.3425000011920929</c:v>
                </c:pt>
                <c:pt idx="4">
                  <c:v>0.30079999566078186</c:v>
                </c:pt>
                <c:pt idx="5">
                  <c:v>5.2200000733137131E-2</c:v>
                </c:pt>
                <c:pt idx="6">
                  <c:v>4.9300000071525574E-2</c:v>
                </c:pt>
                <c:pt idx="7">
                  <c:v>4.1000001132488251E-2</c:v>
                </c:pt>
                <c:pt idx="8">
                  <c:v>4.1900001466274261E-2</c:v>
                </c:pt>
                <c:pt idx="9">
                  <c:v>4.1900001466274261E-2</c:v>
                </c:pt>
                <c:pt idx="10">
                  <c:v>4.1299998760223389E-2</c:v>
                </c:pt>
                <c:pt idx="11">
                  <c:v>4.4500000774860382E-2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A1-4EAC-BEA0-C0A805326A74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'0.001'!$B$27:$M$27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'0.001'!$B$32:$M$32</c:f>
              <c:numCache>
                <c:formatCode>General</c:formatCode>
                <c:ptCount val="12"/>
                <c:pt idx="0">
                  <c:v>0.39320001006126404</c:v>
                </c:pt>
                <c:pt idx="1">
                  <c:v>0.42599999904632568</c:v>
                </c:pt>
                <c:pt idx="2">
                  <c:v>0.39109998941421509</c:v>
                </c:pt>
                <c:pt idx="3">
                  <c:v>0.35870000720024109</c:v>
                </c:pt>
                <c:pt idx="4">
                  <c:v>0.26440000534057617</c:v>
                </c:pt>
                <c:pt idx="5">
                  <c:v>0.26640000939369202</c:v>
                </c:pt>
                <c:pt idx="6">
                  <c:v>4.9100000411272049E-2</c:v>
                </c:pt>
                <c:pt idx="7">
                  <c:v>5.5199999362230301E-2</c:v>
                </c:pt>
                <c:pt idx="8">
                  <c:v>4.1900001466274261E-2</c:v>
                </c:pt>
                <c:pt idx="9">
                  <c:v>4.2300000786781311E-2</c:v>
                </c:pt>
                <c:pt idx="10">
                  <c:v>4.1700001806020737E-2</c:v>
                </c:pt>
                <c:pt idx="11">
                  <c:v>4.1700001806020737E-2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A1-4EAC-BEA0-C0A805326A74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'0.001'!$B$27:$M$27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'0.001'!$B$33:$M$33</c:f>
              <c:numCache>
                <c:formatCode>General</c:formatCode>
                <c:ptCount val="12"/>
                <c:pt idx="0">
                  <c:v>0.37709999084472656</c:v>
                </c:pt>
                <c:pt idx="1">
                  <c:v>0.36010000109672546</c:v>
                </c:pt>
                <c:pt idx="2">
                  <c:v>0.35949999094009399</c:v>
                </c:pt>
                <c:pt idx="3">
                  <c:v>0.33160001039505005</c:v>
                </c:pt>
                <c:pt idx="4">
                  <c:v>0.32870000600814819</c:v>
                </c:pt>
                <c:pt idx="5">
                  <c:v>5.7900000363588333E-2</c:v>
                </c:pt>
                <c:pt idx="6">
                  <c:v>5.2700001746416092E-2</c:v>
                </c:pt>
                <c:pt idx="7">
                  <c:v>4.1900001466274261E-2</c:v>
                </c:pt>
                <c:pt idx="8">
                  <c:v>4.2599998414516449E-2</c:v>
                </c:pt>
                <c:pt idx="9">
                  <c:v>4.2500000447034836E-2</c:v>
                </c:pt>
                <c:pt idx="10">
                  <c:v>4.6700000762939453E-2</c:v>
                </c:pt>
                <c:pt idx="11">
                  <c:v>4.4199999421834946E-2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A1-4EAC-BEA0-C0A805326A74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'0.001'!$B$27:$M$27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'0.001'!$B$34:$M$34</c:f>
              <c:numCache>
                <c:formatCode>General</c:formatCode>
                <c:ptCount val="12"/>
                <c:pt idx="0">
                  <c:v>0.34290000796318054</c:v>
                </c:pt>
                <c:pt idx="1">
                  <c:v>0.34790000319480896</c:v>
                </c:pt>
                <c:pt idx="2">
                  <c:v>0.32800000905990601</c:v>
                </c:pt>
                <c:pt idx="3">
                  <c:v>0.31819999217987061</c:v>
                </c:pt>
                <c:pt idx="4">
                  <c:v>0.29300001263618469</c:v>
                </c:pt>
                <c:pt idx="5">
                  <c:v>0.19300000369548798</c:v>
                </c:pt>
                <c:pt idx="6">
                  <c:v>4.1000001132488251E-2</c:v>
                </c:pt>
                <c:pt idx="7">
                  <c:v>4.2300000786781311E-2</c:v>
                </c:pt>
                <c:pt idx="8">
                  <c:v>4.1200000792741776E-2</c:v>
                </c:pt>
                <c:pt idx="9">
                  <c:v>4.1999999433755875E-2</c:v>
                </c:pt>
                <c:pt idx="10">
                  <c:v>4.2199999094009399E-2</c:v>
                </c:pt>
                <c:pt idx="11">
                  <c:v>4.349999874830246E-2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A1-4EAC-BEA0-C0A80532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06480"/>
        <c:axId val="235485584"/>
      </c:scatterChart>
      <c:valAx>
        <c:axId val="20472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85584"/>
        <c:crosses val="autoZero"/>
        <c:crossBetween val="midCat"/>
      </c:valAx>
      <c:valAx>
        <c:axId val="2354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0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'0.005'!$B$27:$M$27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'0.005'!$B$28:$M$28</c:f>
              <c:numCache>
                <c:formatCode>General</c:formatCode>
                <c:ptCount val="12"/>
                <c:pt idx="0">
                  <c:v>0.35359999537467957</c:v>
                </c:pt>
                <c:pt idx="1">
                  <c:v>0.29229998588562012</c:v>
                </c:pt>
                <c:pt idx="2">
                  <c:v>0.28870001435279846</c:v>
                </c:pt>
                <c:pt idx="3">
                  <c:v>0.2872999906539917</c:v>
                </c:pt>
                <c:pt idx="4">
                  <c:v>0.27750000357627869</c:v>
                </c:pt>
                <c:pt idx="5">
                  <c:v>0.16519999504089355</c:v>
                </c:pt>
                <c:pt idx="6">
                  <c:v>6.0899998992681503E-2</c:v>
                </c:pt>
                <c:pt idx="7">
                  <c:v>4.2700000107288361E-2</c:v>
                </c:pt>
                <c:pt idx="8">
                  <c:v>4.2100001126527786E-2</c:v>
                </c:pt>
                <c:pt idx="9">
                  <c:v>4.1999999433755875E-2</c:v>
                </c:pt>
                <c:pt idx="10">
                  <c:v>4.1700001806020737E-2</c:v>
                </c:pt>
                <c:pt idx="11">
                  <c:v>4.309999942779541E-2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B-48D6-A5E1-7232750CF5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'0.005'!$B$27:$M$27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'0.005'!$B$29:$M$29</c:f>
              <c:numCache>
                <c:formatCode>General</c:formatCode>
                <c:ptCount val="12"/>
                <c:pt idx="0">
                  <c:v>0.35249999165534973</c:v>
                </c:pt>
                <c:pt idx="1">
                  <c:v>0.32199999690055847</c:v>
                </c:pt>
                <c:pt idx="2">
                  <c:v>0.31729999184608459</c:v>
                </c:pt>
                <c:pt idx="3">
                  <c:v>0.31369999051094055</c:v>
                </c:pt>
                <c:pt idx="4">
                  <c:v>0.28940001130104065</c:v>
                </c:pt>
                <c:pt idx="5">
                  <c:v>0.17599999904632568</c:v>
                </c:pt>
                <c:pt idx="6">
                  <c:v>4.1700001806020737E-2</c:v>
                </c:pt>
                <c:pt idx="7">
                  <c:v>4.1900001466274261E-2</c:v>
                </c:pt>
                <c:pt idx="8">
                  <c:v>4.2100001126527786E-2</c:v>
                </c:pt>
                <c:pt idx="9">
                  <c:v>4.1600000113248825E-2</c:v>
                </c:pt>
                <c:pt idx="10">
                  <c:v>4.2100001126527786E-2</c:v>
                </c:pt>
                <c:pt idx="11">
                  <c:v>4.1700001806020737E-2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B-48D6-A5E1-7232750CF5D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'0.005'!$B$27:$M$27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'0.005'!$B$30:$M$30</c:f>
              <c:numCache>
                <c:formatCode>General</c:formatCode>
                <c:ptCount val="12"/>
                <c:pt idx="0">
                  <c:v>0.38089999556541443</c:v>
                </c:pt>
                <c:pt idx="1">
                  <c:v>0.33129999041557312</c:v>
                </c:pt>
                <c:pt idx="2">
                  <c:v>0.32260000705718994</c:v>
                </c:pt>
                <c:pt idx="3">
                  <c:v>0.33180001378059387</c:v>
                </c:pt>
                <c:pt idx="4">
                  <c:v>0.31560000777244568</c:v>
                </c:pt>
                <c:pt idx="5">
                  <c:v>0.30770000815391541</c:v>
                </c:pt>
                <c:pt idx="6">
                  <c:v>0.10710000246763229</c:v>
                </c:pt>
                <c:pt idx="7">
                  <c:v>4.2899999767541885E-2</c:v>
                </c:pt>
                <c:pt idx="8">
                  <c:v>4.14000004529953E-2</c:v>
                </c:pt>
                <c:pt idx="9">
                  <c:v>4.1700001806020737E-2</c:v>
                </c:pt>
                <c:pt idx="10">
                  <c:v>4.0899999439716339E-2</c:v>
                </c:pt>
                <c:pt idx="11">
                  <c:v>4.1900001466274261E-2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B-48D6-A5E1-7232750CF5D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'0.005'!$B$27:$M$27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'0.005'!$B$31:$M$31</c:f>
              <c:numCache>
                <c:formatCode>General</c:formatCode>
                <c:ptCount val="12"/>
                <c:pt idx="0">
                  <c:v>0.37490001320838928</c:v>
                </c:pt>
                <c:pt idx="1">
                  <c:v>0.36169999837875366</c:v>
                </c:pt>
                <c:pt idx="2">
                  <c:v>0.36039999127388</c:v>
                </c:pt>
                <c:pt idx="3">
                  <c:v>0.33860000967979431</c:v>
                </c:pt>
                <c:pt idx="4">
                  <c:v>0.32850000262260437</c:v>
                </c:pt>
                <c:pt idx="5">
                  <c:v>0.17319999635219574</c:v>
                </c:pt>
                <c:pt idx="6">
                  <c:v>0.11509999632835388</c:v>
                </c:pt>
                <c:pt idx="7">
                  <c:v>4.1499998420476913E-2</c:v>
                </c:pt>
                <c:pt idx="8">
                  <c:v>4.1600000113248825E-2</c:v>
                </c:pt>
                <c:pt idx="9">
                  <c:v>4.1900001466274261E-2</c:v>
                </c:pt>
                <c:pt idx="10">
                  <c:v>4.1000001132488251E-2</c:v>
                </c:pt>
                <c:pt idx="11">
                  <c:v>4.1700001806020737E-2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BB-48D6-A5E1-7232750CF5D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'0.005'!$B$27:$M$27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'0.005'!$B$32:$M$32</c:f>
              <c:numCache>
                <c:formatCode>General</c:formatCode>
                <c:ptCount val="12"/>
                <c:pt idx="0">
                  <c:v>0.3903999924659729</c:v>
                </c:pt>
                <c:pt idx="1">
                  <c:v>0.35240000486373901</c:v>
                </c:pt>
                <c:pt idx="2">
                  <c:v>0.37419998645782471</c:v>
                </c:pt>
                <c:pt idx="3">
                  <c:v>0.35929998755455017</c:v>
                </c:pt>
                <c:pt idx="4">
                  <c:v>0.3416999876499176</c:v>
                </c:pt>
                <c:pt idx="5">
                  <c:v>0.26649999618530273</c:v>
                </c:pt>
                <c:pt idx="6">
                  <c:v>4.1600000113248825E-2</c:v>
                </c:pt>
                <c:pt idx="7">
                  <c:v>4.1900001466274261E-2</c:v>
                </c:pt>
                <c:pt idx="8">
                  <c:v>4.1600000113248825E-2</c:v>
                </c:pt>
                <c:pt idx="9">
                  <c:v>4.1700001806020737E-2</c:v>
                </c:pt>
                <c:pt idx="10">
                  <c:v>4.2100001126527786E-2</c:v>
                </c:pt>
                <c:pt idx="11">
                  <c:v>4.1700001806020737E-2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BB-48D6-A5E1-7232750CF5DF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'0.005'!$B$27:$M$27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'0.005'!$B$33:$M$33</c:f>
              <c:numCache>
                <c:formatCode>General</c:formatCode>
                <c:ptCount val="12"/>
                <c:pt idx="0">
                  <c:v>0.37419998645782471</c:v>
                </c:pt>
                <c:pt idx="1">
                  <c:v>0.36710000038146973</c:v>
                </c:pt>
                <c:pt idx="2">
                  <c:v>0.4392000138759613</c:v>
                </c:pt>
                <c:pt idx="3">
                  <c:v>0.35220000147819519</c:v>
                </c:pt>
                <c:pt idx="4">
                  <c:v>0.30489999055862427</c:v>
                </c:pt>
                <c:pt idx="5">
                  <c:v>0.17129999399185181</c:v>
                </c:pt>
                <c:pt idx="6">
                  <c:v>0.13019999861717224</c:v>
                </c:pt>
                <c:pt idx="7">
                  <c:v>4.2399998754262924E-2</c:v>
                </c:pt>
                <c:pt idx="8">
                  <c:v>4.3600000441074371E-2</c:v>
                </c:pt>
                <c:pt idx="9">
                  <c:v>4.2100001126527786E-2</c:v>
                </c:pt>
                <c:pt idx="10">
                  <c:v>4.2599998414516449E-2</c:v>
                </c:pt>
                <c:pt idx="11">
                  <c:v>4.1900001466274261E-2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BB-48D6-A5E1-7232750CF5DF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'0.005'!$B$27:$M$27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'0.005'!$B$34:$M$34</c:f>
              <c:numCache>
                <c:formatCode>General</c:formatCode>
                <c:ptCount val="12"/>
                <c:pt idx="0">
                  <c:v>0.35820001363754272</c:v>
                </c:pt>
                <c:pt idx="1">
                  <c:v>0.35479998588562012</c:v>
                </c:pt>
                <c:pt idx="2">
                  <c:v>0.33640000224113464</c:v>
                </c:pt>
                <c:pt idx="3">
                  <c:v>0.32829999923706055</c:v>
                </c:pt>
                <c:pt idx="4">
                  <c:v>0.30649998784065247</c:v>
                </c:pt>
                <c:pt idx="5">
                  <c:v>0.31959998607635498</c:v>
                </c:pt>
                <c:pt idx="6">
                  <c:v>8.2800000905990601E-2</c:v>
                </c:pt>
                <c:pt idx="7">
                  <c:v>4.1999999433755875E-2</c:v>
                </c:pt>
                <c:pt idx="8">
                  <c:v>4.1600000113248825E-2</c:v>
                </c:pt>
                <c:pt idx="9">
                  <c:v>4.1700001806020737E-2</c:v>
                </c:pt>
                <c:pt idx="10">
                  <c:v>4.3800000101327896E-2</c:v>
                </c:pt>
                <c:pt idx="11">
                  <c:v>4.7899998724460602E-2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BB-48D6-A5E1-7232750C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08544"/>
        <c:axId val="1507327760"/>
      </c:scatterChart>
      <c:valAx>
        <c:axId val="17506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7760"/>
        <c:crosses val="autoZero"/>
        <c:crossBetween val="midCat"/>
      </c:valAx>
      <c:valAx>
        <c:axId val="15073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0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0.0002%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'0.0002'!$B$28:$M$28</c:f>
              <c:numCache>
                <c:formatCode>General</c:formatCode>
                <c:ptCount val="12"/>
                <c:pt idx="0">
                  <c:v>0.39030000567436218</c:v>
                </c:pt>
                <c:pt idx="1">
                  <c:v>0.34439998865127563</c:v>
                </c:pt>
                <c:pt idx="2">
                  <c:v>0.31510001420974731</c:v>
                </c:pt>
                <c:pt idx="3">
                  <c:v>0.2874000072479248</c:v>
                </c:pt>
                <c:pt idx="4">
                  <c:v>0.25960001349449158</c:v>
                </c:pt>
                <c:pt idx="5">
                  <c:v>6.25E-2</c:v>
                </c:pt>
                <c:pt idx="6">
                  <c:v>4.2300000786781311E-2</c:v>
                </c:pt>
                <c:pt idx="7">
                  <c:v>4.2800001800060272E-2</c:v>
                </c:pt>
                <c:pt idx="8">
                  <c:v>4.2100001126527786E-2</c:v>
                </c:pt>
                <c:pt idx="9">
                  <c:v>4.2800001800060272E-2</c:v>
                </c:pt>
                <c:pt idx="10">
                  <c:v>4.1299998760223389E-2</c:v>
                </c:pt>
                <c:pt idx="11">
                  <c:v>4.179999977350235E-2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4E0B-871F-2264B510F6D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'0.0002'!$B$29:$M$29</c:f>
              <c:numCache>
                <c:formatCode>General</c:formatCode>
                <c:ptCount val="12"/>
                <c:pt idx="0">
                  <c:v>0.39579999446868896</c:v>
                </c:pt>
                <c:pt idx="1">
                  <c:v>0.36259999871253967</c:v>
                </c:pt>
                <c:pt idx="2">
                  <c:v>0.32980000972747803</c:v>
                </c:pt>
                <c:pt idx="3">
                  <c:v>0.3075999915599823</c:v>
                </c:pt>
                <c:pt idx="4">
                  <c:v>0.23890000581741333</c:v>
                </c:pt>
                <c:pt idx="5">
                  <c:v>0.11289999634027481</c:v>
                </c:pt>
                <c:pt idx="6">
                  <c:v>4.3400000780820847E-2</c:v>
                </c:pt>
                <c:pt idx="7">
                  <c:v>4.1999999433755875E-2</c:v>
                </c:pt>
                <c:pt idx="8">
                  <c:v>4.2399998754262924E-2</c:v>
                </c:pt>
                <c:pt idx="9">
                  <c:v>4.14000004529953E-2</c:v>
                </c:pt>
                <c:pt idx="10">
                  <c:v>4.1000001132488251E-2</c:v>
                </c:pt>
                <c:pt idx="11">
                  <c:v>4.1600000113248825E-2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9-4E0B-871F-2264B510F6D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'0.0002'!$B$27:$M$27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'0.0002'!$B$30:$M$30</c:f>
              <c:numCache>
                <c:formatCode>General</c:formatCode>
                <c:ptCount val="12"/>
                <c:pt idx="0">
                  <c:v>0.41170001029968262</c:v>
                </c:pt>
                <c:pt idx="1">
                  <c:v>0.37049999833106995</c:v>
                </c:pt>
                <c:pt idx="2">
                  <c:v>0.3246999979019165</c:v>
                </c:pt>
                <c:pt idx="3">
                  <c:v>0.29339998960494995</c:v>
                </c:pt>
                <c:pt idx="4">
                  <c:v>0.26399999856948853</c:v>
                </c:pt>
                <c:pt idx="5">
                  <c:v>0.14200000464916229</c:v>
                </c:pt>
                <c:pt idx="6">
                  <c:v>4.3699998408555984E-2</c:v>
                </c:pt>
                <c:pt idx="7">
                  <c:v>4.2700000107288361E-2</c:v>
                </c:pt>
                <c:pt idx="8">
                  <c:v>4.1099999099969864E-2</c:v>
                </c:pt>
                <c:pt idx="9">
                  <c:v>4.14000004529953E-2</c:v>
                </c:pt>
                <c:pt idx="10">
                  <c:v>4.0899999439716339E-2</c:v>
                </c:pt>
                <c:pt idx="11">
                  <c:v>4.14000004529953E-2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9-4E0B-871F-2264B510F6D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'0.0002'!$B$27:$M$27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'0.0002'!$B$31:$M$31</c:f>
              <c:numCache>
                <c:formatCode>General</c:formatCode>
                <c:ptCount val="12"/>
                <c:pt idx="0">
                  <c:v>0.38580000400543213</c:v>
                </c:pt>
                <c:pt idx="1">
                  <c:v>0.37220001220703125</c:v>
                </c:pt>
                <c:pt idx="2">
                  <c:v>0.33190000057220459</c:v>
                </c:pt>
                <c:pt idx="3">
                  <c:v>0.31690001487731934</c:v>
                </c:pt>
                <c:pt idx="4">
                  <c:v>0.27309998869895935</c:v>
                </c:pt>
                <c:pt idx="5">
                  <c:v>0.27959999442100525</c:v>
                </c:pt>
                <c:pt idx="6">
                  <c:v>4.3400000780820847E-2</c:v>
                </c:pt>
                <c:pt idx="7">
                  <c:v>4.2700000107288361E-2</c:v>
                </c:pt>
                <c:pt idx="8">
                  <c:v>4.14000004529953E-2</c:v>
                </c:pt>
                <c:pt idx="9">
                  <c:v>4.1299998760223389E-2</c:v>
                </c:pt>
                <c:pt idx="10">
                  <c:v>4.2199999094009399E-2</c:v>
                </c:pt>
                <c:pt idx="11">
                  <c:v>4.1200000792741776E-2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C9-4E0B-871F-2264B510F6D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'0.0002'!$B$27:$M$27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'0.0002'!$B$32:$M$32</c:f>
              <c:numCache>
                <c:formatCode>General</c:formatCode>
                <c:ptCount val="12"/>
                <c:pt idx="0">
                  <c:v>0.39759999513626099</c:v>
                </c:pt>
                <c:pt idx="1">
                  <c:v>0.36259999871253967</c:v>
                </c:pt>
                <c:pt idx="2">
                  <c:v>0.34130001068115234</c:v>
                </c:pt>
                <c:pt idx="3">
                  <c:v>0.30799999833106995</c:v>
                </c:pt>
                <c:pt idx="4">
                  <c:v>0.23630000650882721</c:v>
                </c:pt>
                <c:pt idx="5">
                  <c:v>4.9899999052286148E-2</c:v>
                </c:pt>
                <c:pt idx="6">
                  <c:v>4.3699998408555984E-2</c:v>
                </c:pt>
                <c:pt idx="7">
                  <c:v>4.1900001466274261E-2</c:v>
                </c:pt>
                <c:pt idx="8">
                  <c:v>4.1499998420476913E-2</c:v>
                </c:pt>
                <c:pt idx="9">
                  <c:v>4.1700001806020737E-2</c:v>
                </c:pt>
                <c:pt idx="10">
                  <c:v>4.2100001126527786E-2</c:v>
                </c:pt>
                <c:pt idx="11">
                  <c:v>4.1499998420476913E-2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C9-4E0B-871F-2264B510F6DD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'0.0002'!$B$27:$M$27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'0.0002'!$B$33:$M$33</c:f>
              <c:numCache>
                <c:formatCode>General</c:formatCode>
                <c:ptCount val="12"/>
                <c:pt idx="0">
                  <c:v>0.37130001187324524</c:v>
                </c:pt>
                <c:pt idx="1">
                  <c:v>0.36300000548362732</c:v>
                </c:pt>
                <c:pt idx="2">
                  <c:v>0.34400001168251038</c:v>
                </c:pt>
                <c:pt idx="3">
                  <c:v>0.29330000281333923</c:v>
                </c:pt>
                <c:pt idx="4">
                  <c:v>0.24950000643730164</c:v>
                </c:pt>
                <c:pt idx="5">
                  <c:v>0.15109999477863312</c:v>
                </c:pt>
                <c:pt idx="6">
                  <c:v>0.17710000276565552</c:v>
                </c:pt>
                <c:pt idx="7">
                  <c:v>4.2399998754262924E-2</c:v>
                </c:pt>
                <c:pt idx="8">
                  <c:v>4.2800001800060272E-2</c:v>
                </c:pt>
                <c:pt idx="9">
                  <c:v>4.1999999433755875E-2</c:v>
                </c:pt>
                <c:pt idx="10">
                  <c:v>4.2599998414516449E-2</c:v>
                </c:pt>
                <c:pt idx="11">
                  <c:v>4.179999977350235E-2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C9-4E0B-871F-2264B510F6DD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'0.0002'!$B$27:$M$27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'0.0002'!$B$34:$M$34</c:f>
              <c:numCache>
                <c:formatCode>General</c:formatCode>
                <c:ptCount val="12"/>
                <c:pt idx="0">
                  <c:v>0.37380000948905945</c:v>
                </c:pt>
                <c:pt idx="1">
                  <c:v>0.34380000829696655</c:v>
                </c:pt>
                <c:pt idx="2">
                  <c:v>0.31889998912811279</c:v>
                </c:pt>
                <c:pt idx="3">
                  <c:v>0.28189998865127563</c:v>
                </c:pt>
                <c:pt idx="4">
                  <c:v>0.24070000648498535</c:v>
                </c:pt>
                <c:pt idx="5">
                  <c:v>4.6700000762939453E-2</c:v>
                </c:pt>
                <c:pt idx="6">
                  <c:v>4.1999999433755875E-2</c:v>
                </c:pt>
                <c:pt idx="7">
                  <c:v>4.2199999094009399E-2</c:v>
                </c:pt>
                <c:pt idx="8">
                  <c:v>4.179999977350235E-2</c:v>
                </c:pt>
                <c:pt idx="9">
                  <c:v>4.2100001126527786E-2</c:v>
                </c:pt>
                <c:pt idx="10">
                  <c:v>4.3000001460313797E-2</c:v>
                </c:pt>
                <c:pt idx="11">
                  <c:v>4.3000001460313797E-2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C9-4E0B-871F-2264B510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18352"/>
        <c:axId val="2104465200"/>
      </c:scatterChart>
      <c:valAx>
        <c:axId val="17548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65200"/>
        <c:crosses val="autoZero"/>
        <c:crossBetween val="midCat"/>
      </c:valAx>
      <c:valAx>
        <c:axId val="21044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'0%'!$B$27:$M$27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'0%'!$B$28:$M$28</c:f>
              <c:numCache>
                <c:formatCode>General</c:formatCode>
                <c:ptCount val="12"/>
                <c:pt idx="0">
                  <c:v>0.4593999981880188</c:v>
                </c:pt>
                <c:pt idx="1">
                  <c:v>0.32640001177787781</c:v>
                </c:pt>
                <c:pt idx="2">
                  <c:v>0.2833000123500824</c:v>
                </c:pt>
                <c:pt idx="3">
                  <c:v>0.23649999499320984</c:v>
                </c:pt>
                <c:pt idx="4">
                  <c:v>0.10570000112056732</c:v>
                </c:pt>
                <c:pt idx="5">
                  <c:v>4.2199999094009399E-2</c:v>
                </c:pt>
                <c:pt idx="6">
                  <c:v>4.2199999094009399E-2</c:v>
                </c:pt>
                <c:pt idx="7">
                  <c:v>4.2500000447034836E-2</c:v>
                </c:pt>
                <c:pt idx="8">
                  <c:v>4.2700000107288361E-2</c:v>
                </c:pt>
                <c:pt idx="9">
                  <c:v>4.349999874830246E-2</c:v>
                </c:pt>
                <c:pt idx="10">
                  <c:v>4.1999999433755875E-2</c:v>
                </c:pt>
                <c:pt idx="11">
                  <c:v>4.2300000786781311E-2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1-454E-B58D-A710ACA5F8C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'0%'!$B$27:$M$27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'0%'!$B$29:$M$29</c:f>
              <c:numCache>
                <c:formatCode>General</c:formatCode>
                <c:ptCount val="12"/>
                <c:pt idx="0">
                  <c:v>0.37940001487731934</c:v>
                </c:pt>
                <c:pt idx="1">
                  <c:v>0.34330001473426819</c:v>
                </c:pt>
                <c:pt idx="2">
                  <c:v>0.30649998784065247</c:v>
                </c:pt>
                <c:pt idx="3">
                  <c:v>0.23240000009536743</c:v>
                </c:pt>
                <c:pt idx="4">
                  <c:v>7.5499996542930603E-2</c:v>
                </c:pt>
                <c:pt idx="5">
                  <c:v>4.14000004529953E-2</c:v>
                </c:pt>
                <c:pt idx="6">
                  <c:v>4.1999999433755875E-2</c:v>
                </c:pt>
                <c:pt idx="7">
                  <c:v>4.2800001800060272E-2</c:v>
                </c:pt>
                <c:pt idx="8">
                  <c:v>4.2500000447034836E-2</c:v>
                </c:pt>
                <c:pt idx="9">
                  <c:v>4.14000004529953E-2</c:v>
                </c:pt>
                <c:pt idx="10">
                  <c:v>4.1299998760223389E-2</c:v>
                </c:pt>
                <c:pt idx="11">
                  <c:v>4.1499998420476913E-2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1-454E-B58D-A710ACA5F8C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'0%'!$B$27:$M$27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'0%'!$B$30:$M$30</c:f>
              <c:numCache>
                <c:formatCode>General</c:formatCode>
                <c:ptCount val="12"/>
                <c:pt idx="0">
                  <c:v>0.39489999413490295</c:v>
                </c:pt>
                <c:pt idx="1">
                  <c:v>0.34610000252723694</c:v>
                </c:pt>
                <c:pt idx="2">
                  <c:v>0.31549999117851257</c:v>
                </c:pt>
                <c:pt idx="3">
                  <c:v>0.26030001044273376</c:v>
                </c:pt>
                <c:pt idx="4">
                  <c:v>0.10700000077486038</c:v>
                </c:pt>
                <c:pt idx="5">
                  <c:v>4.1000001132488251E-2</c:v>
                </c:pt>
                <c:pt idx="6">
                  <c:v>4.2300000786781311E-2</c:v>
                </c:pt>
                <c:pt idx="7">
                  <c:v>4.1499998420476913E-2</c:v>
                </c:pt>
                <c:pt idx="8">
                  <c:v>4.1700001806020737E-2</c:v>
                </c:pt>
                <c:pt idx="9">
                  <c:v>4.1299998760223389E-2</c:v>
                </c:pt>
                <c:pt idx="10">
                  <c:v>4.1600000113248825E-2</c:v>
                </c:pt>
                <c:pt idx="11">
                  <c:v>4.2500000447034836E-2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1-454E-B58D-A710ACA5F8C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'0%'!$B$27:$M$27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'0%'!$B$31:$M$31</c:f>
              <c:numCache>
                <c:formatCode>General</c:formatCode>
                <c:ptCount val="12"/>
                <c:pt idx="0">
                  <c:v>0.38060000538825989</c:v>
                </c:pt>
                <c:pt idx="1">
                  <c:v>0.36509999632835388</c:v>
                </c:pt>
                <c:pt idx="2">
                  <c:v>0.30880001187324524</c:v>
                </c:pt>
                <c:pt idx="3">
                  <c:v>0.31799998879432678</c:v>
                </c:pt>
                <c:pt idx="4">
                  <c:v>0.16979999840259552</c:v>
                </c:pt>
                <c:pt idx="5">
                  <c:v>7.2700001299381256E-2</c:v>
                </c:pt>
                <c:pt idx="6">
                  <c:v>4.2199999094009399E-2</c:v>
                </c:pt>
                <c:pt idx="7">
                  <c:v>4.1099999099969864E-2</c:v>
                </c:pt>
                <c:pt idx="8">
                  <c:v>4.1499998420476913E-2</c:v>
                </c:pt>
                <c:pt idx="9">
                  <c:v>4.1200000792741776E-2</c:v>
                </c:pt>
                <c:pt idx="10">
                  <c:v>4.1499998420476913E-2</c:v>
                </c:pt>
                <c:pt idx="11">
                  <c:v>4.1499998420476913E-2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71-454E-B58D-A710ACA5F8C4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'0%'!$B$27:$M$27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'0%'!$B$32:$M$32</c:f>
              <c:numCache>
                <c:formatCode>General</c:formatCode>
                <c:ptCount val="12"/>
                <c:pt idx="0">
                  <c:v>0.39059999585151672</c:v>
                </c:pt>
                <c:pt idx="1">
                  <c:v>0.36169999837875366</c:v>
                </c:pt>
                <c:pt idx="2">
                  <c:v>0.33590000867843628</c:v>
                </c:pt>
                <c:pt idx="3">
                  <c:v>0.27489998936653137</c:v>
                </c:pt>
                <c:pt idx="4">
                  <c:v>0.16470000147819519</c:v>
                </c:pt>
                <c:pt idx="5">
                  <c:v>4.1700001806020737E-2</c:v>
                </c:pt>
                <c:pt idx="6">
                  <c:v>4.479999840259552E-2</c:v>
                </c:pt>
                <c:pt idx="7">
                  <c:v>4.2100001126527786E-2</c:v>
                </c:pt>
                <c:pt idx="8">
                  <c:v>4.2300000786781311E-2</c:v>
                </c:pt>
                <c:pt idx="9">
                  <c:v>4.1700001806020737E-2</c:v>
                </c:pt>
                <c:pt idx="10">
                  <c:v>4.2599998414516449E-2</c:v>
                </c:pt>
                <c:pt idx="11">
                  <c:v>4.14000004529953E-2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1-454E-B58D-A710ACA5F8C4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'0%'!$B$27:$M$27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'0%'!$B$33:$M$33</c:f>
              <c:numCache>
                <c:formatCode>General</c:formatCode>
                <c:ptCount val="12"/>
                <c:pt idx="0">
                  <c:v>0.37850001454353333</c:v>
                </c:pt>
                <c:pt idx="1">
                  <c:v>0.37590000033378601</c:v>
                </c:pt>
                <c:pt idx="2">
                  <c:v>0.31830000877380371</c:v>
                </c:pt>
                <c:pt idx="3">
                  <c:v>0.26339998841285706</c:v>
                </c:pt>
                <c:pt idx="4">
                  <c:v>0.13109999895095825</c:v>
                </c:pt>
                <c:pt idx="5">
                  <c:v>5.7999998331069946E-2</c:v>
                </c:pt>
                <c:pt idx="6">
                  <c:v>4.0800001472234726E-2</c:v>
                </c:pt>
                <c:pt idx="7">
                  <c:v>4.1600000113248825E-2</c:v>
                </c:pt>
                <c:pt idx="8">
                  <c:v>4.1600000113248825E-2</c:v>
                </c:pt>
                <c:pt idx="9">
                  <c:v>4.2599998414516449E-2</c:v>
                </c:pt>
                <c:pt idx="10">
                  <c:v>4.2800001800060272E-2</c:v>
                </c:pt>
                <c:pt idx="11">
                  <c:v>4.1600000113248825E-2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71-454E-B58D-A710ACA5F8C4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'0%'!$B$27:$M$27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'0%'!$B$34:$M$34</c:f>
              <c:numCache>
                <c:formatCode>General</c:formatCode>
                <c:ptCount val="12"/>
                <c:pt idx="0">
                  <c:v>0.37979999184608459</c:v>
                </c:pt>
                <c:pt idx="1">
                  <c:v>0.3677000105381012</c:v>
                </c:pt>
                <c:pt idx="2">
                  <c:v>0.29800000786781311</c:v>
                </c:pt>
                <c:pt idx="3">
                  <c:v>0.24779999256134033</c:v>
                </c:pt>
                <c:pt idx="4">
                  <c:v>0.11940000206232071</c:v>
                </c:pt>
                <c:pt idx="5">
                  <c:v>4.2300000786781311E-2</c:v>
                </c:pt>
                <c:pt idx="6">
                  <c:v>4.2100001126527786E-2</c:v>
                </c:pt>
                <c:pt idx="7">
                  <c:v>4.1700001806020737E-2</c:v>
                </c:pt>
                <c:pt idx="8">
                  <c:v>4.1900001466274261E-2</c:v>
                </c:pt>
                <c:pt idx="9">
                  <c:v>4.2800001800060272E-2</c:v>
                </c:pt>
                <c:pt idx="10">
                  <c:v>4.2800001800060272E-2</c:v>
                </c:pt>
                <c:pt idx="11">
                  <c:v>4.3699998408555984E-2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1-454E-B58D-A710ACA5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380352"/>
        <c:axId val="1507320688"/>
      </c:scatterChart>
      <c:valAx>
        <c:axId val="16683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0688"/>
        <c:crosses val="autoZero"/>
        <c:crossBetween val="midCat"/>
      </c:valAx>
      <c:valAx>
        <c:axId val="15073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8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values</a:t>
            </a:r>
          </a:p>
        </c:rich>
      </c:tx>
      <c:layout>
        <c:manualLayout>
          <c:xMode val="edge"/>
          <c:yMode val="edge"/>
          <c:x val="0.41792066769203767"/>
          <c:y val="3.026216086125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Summary!$C$21:$N$21</c:f>
                <c:numCache>
                  <c:formatCode>General</c:formatCode>
                  <c:ptCount val="12"/>
                  <c:pt idx="0">
                    <c:v>1.1041346647692071E-2</c:v>
                  </c:pt>
                  <c:pt idx="1">
                    <c:v>6.5079683687296825E-3</c:v>
                  </c:pt>
                  <c:pt idx="2">
                    <c:v>6.2460921542214099E-3</c:v>
                  </c:pt>
                  <c:pt idx="3">
                    <c:v>1.0949275749655695E-2</c:v>
                  </c:pt>
                  <c:pt idx="4">
                    <c:v>1.2722287672352417E-2</c:v>
                  </c:pt>
                  <c:pt idx="5">
                    <c:v>4.6468480631862838E-3</c:v>
                  </c:pt>
                  <c:pt idx="6">
                    <c:v>4.5348205076925117E-4</c:v>
                  </c:pt>
                  <c:pt idx="7">
                    <c:v>2.2572666469493916E-4</c:v>
                  </c:pt>
                  <c:pt idx="8">
                    <c:v>1.7823785043890225E-4</c:v>
                  </c:pt>
                  <c:pt idx="9">
                    <c:v>3.3786027212307916E-4</c:v>
                  </c:pt>
                  <c:pt idx="10">
                    <c:v>2.4341707918357162E-4</c:v>
                  </c:pt>
                  <c:pt idx="11">
                    <c:v>3.1676505371939459E-4</c:v>
                  </c:pt>
                </c:numCache>
              </c:numRef>
            </c:plus>
            <c:minus>
              <c:numRef>
                <c:f>Summary!$C$21:$N$21</c:f>
                <c:numCache>
                  <c:formatCode>General</c:formatCode>
                  <c:ptCount val="12"/>
                  <c:pt idx="0">
                    <c:v>1.1041346647692071E-2</c:v>
                  </c:pt>
                  <c:pt idx="1">
                    <c:v>6.5079683687296825E-3</c:v>
                  </c:pt>
                  <c:pt idx="2">
                    <c:v>6.2460921542214099E-3</c:v>
                  </c:pt>
                  <c:pt idx="3">
                    <c:v>1.0949275749655695E-2</c:v>
                  </c:pt>
                  <c:pt idx="4">
                    <c:v>1.2722287672352417E-2</c:v>
                  </c:pt>
                  <c:pt idx="5">
                    <c:v>4.6468480631862838E-3</c:v>
                  </c:pt>
                  <c:pt idx="6">
                    <c:v>4.5348205076925117E-4</c:v>
                  </c:pt>
                  <c:pt idx="7">
                    <c:v>2.2572666469493916E-4</c:v>
                  </c:pt>
                  <c:pt idx="8">
                    <c:v>1.7823785043890225E-4</c:v>
                  </c:pt>
                  <c:pt idx="9">
                    <c:v>3.3786027212307916E-4</c:v>
                  </c:pt>
                  <c:pt idx="10">
                    <c:v>2.4341707918357162E-4</c:v>
                  </c:pt>
                  <c:pt idx="11">
                    <c:v>3.1676505371939459E-4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Summary!$C$11:$N$11</c:f>
              <c:numCache>
                <c:formatCode>General</c:formatCode>
                <c:ptCount val="12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  <c:pt idx="5">
                  <c:v>20000000</c:v>
                </c:pt>
                <c:pt idx="6">
                  <c:v>200000000</c:v>
                </c:pt>
                <c:pt idx="7">
                  <c:v>2000000000</c:v>
                </c:pt>
                <c:pt idx="8">
                  <c:v>20000000000</c:v>
                </c:pt>
                <c:pt idx="9">
                  <c:v>200000000000</c:v>
                </c:pt>
                <c:pt idx="10">
                  <c:v>2000000000000</c:v>
                </c:pt>
                <c:pt idx="11">
                  <c:v>20000000000000</c:v>
                </c:pt>
              </c:numCache>
            </c:numRef>
          </c:xVal>
          <c:yVal>
            <c:numRef>
              <c:f>Summary!$C$12:$N$12</c:f>
              <c:numCache>
                <c:formatCode>General</c:formatCode>
                <c:ptCount val="12"/>
                <c:pt idx="0">
                  <c:v>0.39474285926137653</c:v>
                </c:pt>
                <c:pt idx="1">
                  <c:v>0.35517143351691111</c:v>
                </c:pt>
                <c:pt idx="2">
                  <c:v>0.30947143265179228</c:v>
                </c:pt>
                <c:pt idx="3">
                  <c:v>0.26189999495233807</c:v>
                </c:pt>
                <c:pt idx="4">
                  <c:v>0.12474285704748971</c:v>
                </c:pt>
                <c:pt idx="5">
                  <c:v>4.8471428986106603E-2</c:v>
                </c:pt>
                <c:pt idx="6">
                  <c:v>4.2342857058559148E-2</c:v>
                </c:pt>
                <c:pt idx="7">
                  <c:v>4.1900000401905606E-2</c:v>
                </c:pt>
                <c:pt idx="8">
                  <c:v>4.2028571878160746E-2</c:v>
                </c:pt>
                <c:pt idx="9">
                  <c:v>4.2071428682122915E-2</c:v>
                </c:pt>
                <c:pt idx="10">
                  <c:v>4.2085714106048853E-2</c:v>
                </c:pt>
                <c:pt idx="11">
                  <c:v>4.2071428149938583E-2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9-42C0-B9A8-C631D46FB637}"/>
            </c:ext>
          </c:extLst>
        </c:ser>
        <c:ser>
          <c:idx val="1"/>
          <c:order val="1"/>
          <c:tx>
            <c:strRef>
              <c:f>Summary!$B$13</c:f>
              <c:strCache>
                <c:ptCount val="1"/>
                <c:pt idx="0">
                  <c:v>0.0002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Summary!$C$23:$N$23</c:f>
                <c:numCache>
                  <c:formatCode>General</c:formatCode>
                  <c:ptCount val="12"/>
                  <c:pt idx="0">
                    <c:v>6.6761015588894567E-3</c:v>
                  </c:pt>
                  <c:pt idx="1">
                    <c:v>1.0970671835724411E-2</c:v>
                  </c:pt>
                  <c:pt idx="2">
                    <c:v>9.5568403239518103E-3</c:v>
                  </c:pt>
                  <c:pt idx="3">
                    <c:v>7.004037170364602E-3</c:v>
                  </c:pt>
                  <c:pt idx="4">
                    <c:v>9.7169894540112371E-3</c:v>
                  </c:pt>
                  <c:pt idx="5">
                    <c:v>4.1780969297126422E-2</c:v>
                  </c:pt>
                  <c:pt idx="6">
                    <c:v>2.3514794879583079E-3</c:v>
                  </c:pt>
                  <c:pt idx="7">
                    <c:v>1.8640528602507289E-3</c:v>
                  </c:pt>
                  <c:pt idx="8">
                    <c:v>2.020302723364898E-4</c:v>
                  </c:pt>
                  <c:pt idx="9">
                    <c:v>1.2863228189466795E-3</c:v>
                  </c:pt>
                  <c:pt idx="10">
                    <c:v>7.6469734473973822E-4</c:v>
                  </c:pt>
                  <c:pt idx="11">
                    <c:v>4.6904144106850242E-4</c:v>
                  </c:pt>
                </c:numCache>
              </c:numRef>
            </c:plus>
            <c:minus>
              <c:numRef>
                <c:f>Summary!$C$23:$N$23</c:f>
                <c:numCache>
                  <c:formatCode>General</c:formatCode>
                  <c:ptCount val="12"/>
                  <c:pt idx="0">
                    <c:v>6.6761015588894567E-3</c:v>
                  </c:pt>
                  <c:pt idx="1">
                    <c:v>1.0970671835724411E-2</c:v>
                  </c:pt>
                  <c:pt idx="2">
                    <c:v>9.5568403239518103E-3</c:v>
                  </c:pt>
                  <c:pt idx="3">
                    <c:v>7.004037170364602E-3</c:v>
                  </c:pt>
                  <c:pt idx="4">
                    <c:v>9.7169894540112371E-3</c:v>
                  </c:pt>
                  <c:pt idx="5">
                    <c:v>4.1780969297126422E-2</c:v>
                  </c:pt>
                  <c:pt idx="6">
                    <c:v>2.3514794879583079E-3</c:v>
                  </c:pt>
                  <c:pt idx="7">
                    <c:v>1.8640528602507289E-3</c:v>
                  </c:pt>
                  <c:pt idx="8">
                    <c:v>2.020302723364898E-4</c:v>
                  </c:pt>
                  <c:pt idx="9">
                    <c:v>1.2863228189466795E-3</c:v>
                  </c:pt>
                  <c:pt idx="10">
                    <c:v>7.6469734473973822E-4</c:v>
                  </c:pt>
                  <c:pt idx="11">
                    <c:v>4.6904144106850242E-4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Summary!$C$11:$N$11</c:f>
              <c:numCache>
                <c:formatCode>General</c:formatCode>
                <c:ptCount val="12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  <c:pt idx="5">
                  <c:v>20000000</c:v>
                </c:pt>
                <c:pt idx="6">
                  <c:v>200000000</c:v>
                </c:pt>
                <c:pt idx="7">
                  <c:v>2000000000</c:v>
                </c:pt>
                <c:pt idx="8">
                  <c:v>20000000000</c:v>
                </c:pt>
                <c:pt idx="9">
                  <c:v>200000000000</c:v>
                </c:pt>
                <c:pt idx="10">
                  <c:v>2000000000000</c:v>
                </c:pt>
                <c:pt idx="11">
                  <c:v>20000000000000</c:v>
                </c:pt>
              </c:numCache>
            </c:numRef>
          </c:xVal>
          <c:yVal>
            <c:numRef>
              <c:f>Summary!$C$13:$N$13</c:f>
              <c:numCache>
                <c:formatCode>General</c:formatCode>
                <c:ptCount val="12"/>
                <c:pt idx="0">
                  <c:v>0.38947143299239023</c:v>
                </c:pt>
                <c:pt idx="1">
                  <c:v>0.35987143005643574</c:v>
                </c:pt>
                <c:pt idx="2">
                  <c:v>0.32938571912901743</c:v>
                </c:pt>
                <c:pt idx="3">
                  <c:v>0.29835714186940876</c:v>
                </c:pt>
                <c:pt idx="4">
                  <c:v>0.25172857514449526</c:v>
                </c:pt>
                <c:pt idx="5">
                  <c:v>0.12067142714347158</c:v>
                </c:pt>
                <c:pt idx="6">
                  <c:v>6.2228571623563766E-2</c:v>
                </c:pt>
                <c:pt idx="7">
                  <c:v>4.2385714394705634E-2</c:v>
                </c:pt>
                <c:pt idx="8">
                  <c:v>4.1871428489685059E-2</c:v>
                </c:pt>
                <c:pt idx="9">
                  <c:v>4.1814286261796951E-2</c:v>
                </c:pt>
                <c:pt idx="10">
                  <c:v>4.1871428489685059E-2</c:v>
                </c:pt>
                <c:pt idx="11">
                  <c:v>4.1757142969540188E-2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9-42C0-B9A8-C631D46FB637}"/>
            </c:ext>
          </c:extLst>
        </c:ser>
        <c:ser>
          <c:idx val="2"/>
          <c:order val="2"/>
          <c:tx>
            <c:strRef>
              <c:f>Summary!$B$14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Summary!$C$23:$N$23</c:f>
                <c:numCache>
                  <c:formatCode>General</c:formatCode>
                  <c:ptCount val="12"/>
                  <c:pt idx="0">
                    <c:v>6.6761015588894567E-3</c:v>
                  </c:pt>
                  <c:pt idx="1">
                    <c:v>1.0970671835724411E-2</c:v>
                  </c:pt>
                  <c:pt idx="2">
                    <c:v>9.5568403239518103E-3</c:v>
                  </c:pt>
                  <c:pt idx="3">
                    <c:v>7.004037170364602E-3</c:v>
                  </c:pt>
                  <c:pt idx="4">
                    <c:v>9.7169894540112371E-3</c:v>
                  </c:pt>
                  <c:pt idx="5">
                    <c:v>4.1780969297126422E-2</c:v>
                  </c:pt>
                  <c:pt idx="6">
                    <c:v>2.3514794879583079E-3</c:v>
                  </c:pt>
                  <c:pt idx="7">
                    <c:v>1.8640528602507289E-3</c:v>
                  </c:pt>
                  <c:pt idx="8">
                    <c:v>2.020302723364898E-4</c:v>
                  </c:pt>
                  <c:pt idx="9">
                    <c:v>1.2863228189466795E-3</c:v>
                  </c:pt>
                  <c:pt idx="10">
                    <c:v>7.6469734473973822E-4</c:v>
                  </c:pt>
                  <c:pt idx="11">
                    <c:v>4.6904144106850242E-4</c:v>
                  </c:pt>
                </c:numCache>
              </c:numRef>
            </c:plus>
            <c:minus>
              <c:numRef>
                <c:f>Summary!$C$23:$N$23</c:f>
                <c:numCache>
                  <c:formatCode>General</c:formatCode>
                  <c:ptCount val="12"/>
                  <c:pt idx="0">
                    <c:v>6.6761015588894567E-3</c:v>
                  </c:pt>
                  <c:pt idx="1">
                    <c:v>1.0970671835724411E-2</c:v>
                  </c:pt>
                  <c:pt idx="2">
                    <c:v>9.5568403239518103E-3</c:v>
                  </c:pt>
                  <c:pt idx="3">
                    <c:v>7.004037170364602E-3</c:v>
                  </c:pt>
                  <c:pt idx="4">
                    <c:v>9.7169894540112371E-3</c:v>
                  </c:pt>
                  <c:pt idx="5">
                    <c:v>4.1780969297126422E-2</c:v>
                  </c:pt>
                  <c:pt idx="6">
                    <c:v>2.3514794879583079E-3</c:v>
                  </c:pt>
                  <c:pt idx="7">
                    <c:v>1.8640528602507289E-3</c:v>
                  </c:pt>
                  <c:pt idx="8">
                    <c:v>2.020302723364898E-4</c:v>
                  </c:pt>
                  <c:pt idx="9">
                    <c:v>1.2863228189466795E-3</c:v>
                  </c:pt>
                  <c:pt idx="10">
                    <c:v>7.6469734473973822E-4</c:v>
                  </c:pt>
                  <c:pt idx="11">
                    <c:v>4.6904144106850242E-4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Summary!$C$11:$N$11</c:f>
              <c:numCache>
                <c:formatCode>General</c:formatCode>
                <c:ptCount val="12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  <c:pt idx="5">
                  <c:v>20000000</c:v>
                </c:pt>
                <c:pt idx="6">
                  <c:v>200000000</c:v>
                </c:pt>
                <c:pt idx="7">
                  <c:v>2000000000</c:v>
                </c:pt>
                <c:pt idx="8">
                  <c:v>20000000000</c:v>
                </c:pt>
                <c:pt idx="9">
                  <c:v>200000000000</c:v>
                </c:pt>
                <c:pt idx="10">
                  <c:v>2000000000000</c:v>
                </c:pt>
                <c:pt idx="11">
                  <c:v>20000000000000</c:v>
                </c:pt>
              </c:numCache>
            </c:numRef>
          </c:xVal>
          <c:yVal>
            <c:numRef>
              <c:f>Summary!$C$14:$N$14</c:f>
              <c:numCache>
                <c:formatCode>General</c:formatCode>
                <c:ptCount val="12"/>
                <c:pt idx="0">
                  <c:v>0.3778285724776132</c:v>
                </c:pt>
                <c:pt idx="1">
                  <c:v>0.37744285804884775</c:v>
                </c:pt>
                <c:pt idx="2">
                  <c:v>0.36407142877578735</c:v>
                </c:pt>
                <c:pt idx="3">
                  <c:v>0.33987142784254892</c:v>
                </c:pt>
                <c:pt idx="4">
                  <c:v>0.29337143046515329</c:v>
                </c:pt>
                <c:pt idx="5">
                  <c:v>0.14667142927646637</c:v>
                </c:pt>
                <c:pt idx="6">
                  <c:v>4.7542858336653025E-2</c:v>
                </c:pt>
                <c:pt idx="7">
                  <c:v>4.4542857578822544E-2</c:v>
                </c:pt>
                <c:pt idx="8">
                  <c:v>4.1671429361615865E-2</c:v>
                </c:pt>
                <c:pt idx="9">
                  <c:v>4.3228571436234882E-2</c:v>
                </c:pt>
                <c:pt idx="10">
                  <c:v>4.2200000158378055E-2</c:v>
                </c:pt>
                <c:pt idx="11">
                  <c:v>4.2800000203507285E-2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9-42C0-B9A8-C631D46FB637}"/>
            </c:ext>
          </c:extLst>
        </c:ser>
        <c:ser>
          <c:idx val="3"/>
          <c:order val="3"/>
          <c:tx>
            <c:strRef>
              <c:f>Summary!$B$15</c:f>
              <c:strCache>
                <c:ptCount val="1"/>
                <c:pt idx="0">
                  <c:v>0.005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Summary!$C$24:$N$24</c:f>
                <c:numCache>
                  <c:formatCode>General</c:formatCode>
                  <c:ptCount val="12"/>
                  <c:pt idx="0">
                    <c:v>5.5357213553092217E-3</c:v>
                  </c:pt>
                  <c:pt idx="1">
                    <c:v>1.0062560950149953E-2</c:v>
                  </c:pt>
                  <c:pt idx="2">
                    <c:v>1.8513328523746785E-2</c:v>
                  </c:pt>
                  <c:pt idx="3">
                    <c:v>9.1550076729681011E-3</c:v>
                  </c:pt>
                  <c:pt idx="4">
                    <c:v>8.2985885384451712E-3</c:v>
                  </c:pt>
                  <c:pt idx="5">
                    <c:v>2.6300360889538292E-2</c:v>
                  </c:pt>
                  <c:pt idx="6">
                    <c:v>1.3581144074511506E-2</c:v>
                  </c:pt>
                  <c:pt idx="7">
                    <c:v>1.8826092415934198E-4</c:v>
                  </c:pt>
                  <c:pt idx="8">
                    <c:v>2.8535696302879854E-4</c:v>
                  </c:pt>
                  <c:pt idx="9">
                    <c:v>7.046965344836888E-5</c:v>
                  </c:pt>
                  <c:pt idx="10">
                    <c:v>3.7525490800714327E-4</c:v>
                  </c:pt>
                  <c:pt idx="11">
                    <c:v>8.6378336883535713E-4</c:v>
                  </c:pt>
                </c:numCache>
              </c:numRef>
            </c:plus>
            <c:minus>
              <c:numRef>
                <c:f>Summary!$C$24:$N$24</c:f>
                <c:numCache>
                  <c:formatCode>General</c:formatCode>
                  <c:ptCount val="12"/>
                  <c:pt idx="0">
                    <c:v>5.5357213553092217E-3</c:v>
                  </c:pt>
                  <c:pt idx="1">
                    <c:v>1.0062560950149953E-2</c:v>
                  </c:pt>
                  <c:pt idx="2">
                    <c:v>1.8513328523746785E-2</c:v>
                  </c:pt>
                  <c:pt idx="3">
                    <c:v>9.1550076729681011E-3</c:v>
                  </c:pt>
                  <c:pt idx="4">
                    <c:v>8.2985885384451712E-3</c:v>
                  </c:pt>
                  <c:pt idx="5">
                    <c:v>2.6300360889538292E-2</c:v>
                  </c:pt>
                  <c:pt idx="6">
                    <c:v>1.3581144074511506E-2</c:v>
                  </c:pt>
                  <c:pt idx="7">
                    <c:v>1.8826092415934198E-4</c:v>
                  </c:pt>
                  <c:pt idx="8">
                    <c:v>2.8535696302879854E-4</c:v>
                  </c:pt>
                  <c:pt idx="9">
                    <c:v>7.046965344836888E-5</c:v>
                  </c:pt>
                  <c:pt idx="10">
                    <c:v>3.7525490800714327E-4</c:v>
                  </c:pt>
                  <c:pt idx="11">
                    <c:v>8.6378336883535713E-4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Summary!$C$11:$N$11</c:f>
              <c:numCache>
                <c:formatCode>General</c:formatCode>
                <c:ptCount val="12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  <c:pt idx="5">
                  <c:v>20000000</c:v>
                </c:pt>
                <c:pt idx="6">
                  <c:v>200000000</c:v>
                </c:pt>
                <c:pt idx="7">
                  <c:v>2000000000</c:v>
                </c:pt>
                <c:pt idx="8">
                  <c:v>20000000000</c:v>
                </c:pt>
                <c:pt idx="9">
                  <c:v>200000000000</c:v>
                </c:pt>
                <c:pt idx="10">
                  <c:v>2000000000000</c:v>
                </c:pt>
                <c:pt idx="11">
                  <c:v>20000000000000</c:v>
                </c:pt>
              </c:numCache>
            </c:numRef>
          </c:xVal>
          <c:yVal>
            <c:numRef>
              <c:f>Summary!$C$15:$N$15</c:f>
              <c:numCache>
                <c:formatCode>General</c:formatCode>
                <c:ptCount val="12"/>
                <c:pt idx="0">
                  <c:v>0.36924285548073904</c:v>
                </c:pt>
                <c:pt idx="1">
                  <c:v>0.34022856610161917</c:v>
                </c:pt>
                <c:pt idx="2">
                  <c:v>0.34840000101498197</c:v>
                </c:pt>
                <c:pt idx="3">
                  <c:v>0.33017142755644663</c:v>
                </c:pt>
                <c:pt idx="4">
                  <c:v>0.30915714161736624</c:v>
                </c:pt>
                <c:pt idx="5">
                  <c:v>0.22564285354954855</c:v>
                </c:pt>
                <c:pt idx="6">
                  <c:v>8.2771428461585722E-2</c:v>
                </c:pt>
                <c:pt idx="7">
                  <c:v>4.2185714202267785E-2</c:v>
                </c:pt>
                <c:pt idx="8">
                  <c:v>4.200000049812453E-2</c:v>
                </c:pt>
                <c:pt idx="9">
                  <c:v>4.1814286793981283E-2</c:v>
                </c:pt>
                <c:pt idx="10">
                  <c:v>4.2028571878160746E-2</c:v>
                </c:pt>
                <c:pt idx="11">
                  <c:v>4.2842858071838109E-2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89-42C0-B9A8-C631D46FB637}"/>
            </c:ext>
          </c:extLst>
        </c:ser>
        <c:ser>
          <c:idx val="4"/>
          <c:order val="4"/>
          <c:tx>
            <c:strRef>
              <c:f>Summary!$B$16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Summary!$C$25:$N$25</c:f>
                <c:numCache>
                  <c:formatCode>General</c:formatCode>
                  <c:ptCount val="12"/>
                  <c:pt idx="0">
                    <c:v>6.4970209429376846E-3</c:v>
                  </c:pt>
                  <c:pt idx="1">
                    <c:v>9.0935225905696797E-3</c:v>
                  </c:pt>
                  <c:pt idx="2">
                    <c:v>9.2267637925972368E-3</c:v>
                  </c:pt>
                  <c:pt idx="3">
                    <c:v>1.2804716885233051E-2</c:v>
                  </c:pt>
                  <c:pt idx="4">
                    <c:v>1.6639146756811527E-2</c:v>
                  </c:pt>
                  <c:pt idx="5">
                    <c:v>1.9087666033688215E-2</c:v>
                  </c:pt>
                  <c:pt idx="6">
                    <c:v>4.3893836364884982E-2</c:v>
                  </c:pt>
                  <c:pt idx="7">
                    <c:v>2.1460848309383791E-2</c:v>
                  </c:pt>
                  <c:pt idx="8">
                    <c:v>2.6315695311735133E-4</c:v>
                  </c:pt>
                  <c:pt idx="9">
                    <c:v>1.5408301526558026E-4</c:v>
                  </c:pt>
                  <c:pt idx="10">
                    <c:v>3.1751577573795818E-4</c:v>
                  </c:pt>
                  <c:pt idx="11">
                    <c:v>3.4046787502486068E-4</c:v>
                  </c:pt>
                </c:numCache>
              </c:numRef>
            </c:plus>
            <c:minus>
              <c:numRef>
                <c:f>Summary!$C$25:$N$25</c:f>
                <c:numCache>
                  <c:formatCode>General</c:formatCode>
                  <c:ptCount val="12"/>
                  <c:pt idx="0">
                    <c:v>6.4970209429376846E-3</c:v>
                  </c:pt>
                  <c:pt idx="1">
                    <c:v>9.0935225905696797E-3</c:v>
                  </c:pt>
                  <c:pt idx="2">
                    <c:v>9.2267637925972368E-3</c:v>
                  </c:pt>
                  <c:pt idx="3">
                    <c:v>1.2804716885233051E-2</c:v>
                  </c:pt>
                  <c:pt idx="4">
                    <c:v>1.6639146756811527E-2</c:v>
                  </c:pt>
                  <c:pt idx="5">
                    <c:v>1.9087666033688215E-2</c:v>
                  </c:pt>
                  <c:pt idx="6">
                    <c:v>4.3893836364884982E-2</c:v>
                  </c:pt>
                  <c:pt idx="7">
                    <c:v>2.1460848309383791E-2</c:v>
                  </c:pt>
                  <c:pt idx="8">
                    <c:v>2.6315695311735133E-4</c:v>
                  </c:pt>
                  <c:pt idx="9">
                    <c:v>1.5408301526558026E-4</c:v>
                  </c:pt>
                  <c:pt idx="10">
                    <c:v>3.1751577573795818E-4</c:v>
                  </c:pt>
                  <c:pt idx="11">
                    <c:v>3.4046787502486068E-4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Summary!$C$11:$N$11</c:f>
              <c:numCache>
                <c:formatCode>General</c:formatCode>
                <c:ptCount val="12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  <c:pt idx="5">
                  <c:v>20000000</c:v>
                </c:pt>
                <c:pt idx="6">
                  <c:v>200000000</c:v>
                </c:pt>
                <c:pt idx="7">
                  <c:v>2000000000</c:v>
                </c:pt>
                <c:pt idx="8">
                  <c:v>20000000000</c:v>
                </c:pt>
                <c:pt idx="9">
                  <c:v>200000000000</c:v>
                </c:pt>
                <c:pt idx="10">
                  <c:v>2000000000000</c:v>
                </c:pt>
                <c:pt idx="11">
                  <c:v>20000000000000</c:v>
                </c:pt>
              </c:numCache>
            </c:numRef>
          </c:xVal>
          <c:yVal>
            <c:numRef>
              <c:f>Summary!$C$16:$N$16</c:f>
              <c:numCache>
                <c:formatCode>General</c:formatCode>
                <c:ptCount val="12"/>
                <c:pt idx="0">
                  <c:v>0.43147142870085581</c:v>
                </c:pt>
                <c:pt idx="1">
                  <c:v>0.43561428785324097</c:v>
                </c:pt>
                <c:pt idx="2">
                  <c:v>0.41182856900351389</c:v>
                </c:pt>
                <c:pt idx="3">
                  <c:v>0.40742857115609304</c:v>
                </c:pt>
                <c:pt idx="4">
                  <c:v>0.38471428411347525</c:v>
                </c:pt>
                <c:pt idx="5">
                  <c:v>0.33335714467934202</c:v>
                </c:pt>
                <c:pt idx="6">
                  <c:v>0.15765714006764547</c:v>
                </c:pt>
                <c:pt idx="7">
                  <c:v>6.3842856458255229E-2</c:v>
                </c:pt>
                <c:pt idx="8">
                  <c:v>4.2114286550453732E-2</c:v>
                </c:pt>
                <c:pt idx="9">
                  <c:v>4.1857142533574788E-2</c:v>
                </c:pt>
                <c:pt idx="10">
                  <c:v>4.1771428393466134E-2</c:v>
                </c:pt>
                <c:pt idx="11">
                  <c:v>4.2514285870960782E-2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89-42C0-B9A8-C631D46FB637}"/>
            </c:ext>
          </c:extLst>
        </c:ser>
        <c:ser>
          <c:idx val="5"/>
          <c:order val="5"/>
          <c:tx>
            <c:strRef>
              <c:f>Summary!$B$17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Summary!$C$26:$N$26</c:f>
                <c:numCache>
                  <c:formatCode>General</c:formatCode>
                  <c:ptCount val="12"/>
                  <c:pt idx="0">
                    <c:v>7.682141595854757E-3</c:v>
                  </c:pt>
                  <c:pt idx="1">
                    <c:v>1.8782309929679282E-2</c:v>
                  </c:pt>
                  <c:pt idx="2">
                    <c:v>2.0446790593472406E-2</c:v>
                  </c:pt>
                  <c:pt idx="3">
                    <c:v>1.9649648666267991E-2</c:v>
                  </c:pt>
                  <c:pt idx="4">
                    <c:v>2.731957978327362E-2</c:v>
                  </c:pt>
                  <c:pt idx="5">
                    <c:v>5.0733744287881813E-2</c:v>
                  </c:pt>
                  <c:pt idx="6">
                    <c:v>9.6857267333561842E-2</c:v>
                  </c:pt>
                  <c:pt idx="7">
                    <c:v>2.272283341863277E-4</c:v>
                  </c:pt>
                  <c:pt idx="8">
                    <c:v>2.6929004515212972E-2</c:v>
                  </c:pt>
                  <c:pt idx="9">
                    <c:v>2.7330207497694751E-4</c:v>
                  </c:pt>
                  <c:pt idx="10">
                    <c:v>3.9391634674398098E-4</c:v>
                  </c:pt>
                  <c:pt idx="11">
                    <c:v>5.4002990503930199E-4</c:v>
                  </c:pt>
                </c:numCache>
              </c:numRef>
            </c:plus>
            <c:minus>
              <c:numRef>
                <c:f>Summary!$C$26:$N$26</c:f>
                <c:numCache>
                  <c:formatCode>General</c:formatCode>
                  <c:ptCount val="12"/>
                  <c:pt idx="0">
                    <c:v>7.682141595854757E-3</c:v>
                  </c:pt>
                  <c:pt idx="1">
                    <c:v>1.8782309929679282E-2</c:v>
                  </c:pt>
                  <c:pt idx="2">
                    <c:v>2.0446790593472406E-2</c:v>
                  </c:pt>
                  <c:pt idx="3">
                    <c:v>1.9649648666267991E-2</c:v>
                  </c:pt>
                  <c:pt idx="4">
                    <c:v>2.731957978327362E-2</c:v>
                  </c:pt>
                  <c:pt idx="5">
                    <c:v>5.0733744287881813E-2</c:v>
                  </c:pt>
                  <c:pt idx="6">
                    <c:v>9.6857267333561842E-2</c:v>
                  </c:pt>
                  <c:pt idx="7">
                    <c:v>2.272283341863277E-4</c:v>
                  </c:pt>
                  <c:pt idx="8">
                    <c:v>2.6929004515212972E-2</c:v>
                  </c:pt>
                  <c:pt idx="9">
                    <c:v>2.7330207497694751E-4</c:v>
                  </c:pt>
                  <c:pt idx="10">
                    <c:v>3.9391634674398098E-4</c:v>
                  </c:pt>
                  <c:pt idx="11">
                    <c:v>5.4002990503930199E-4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Summary!$C$11:$N$11</c:f>
              <c:numCache>
                <c:formatCode>General</c:formatCode>
                <c:ptCount val="12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  <c:pt idx="5">
                  <c:v>20000000</c:v>
                </c:pt>
                <c:pt idx="6">
                  <c:v>200000000</c:v>
                </c:pt>
                <c:pt idx="7">
                  <c:v>2000000000</c:v>
                </c:pt>
                <c:pt idx="8">
                  <c:v>20000000000</c:v>
                </c:pt>
                <c:pt idx="9">
                  <c:v>200000000000</c:v>
                </c:pt>
                <c:pt idx="10">
                  <c:v>2000000000000</c:v>
                </c:pt>
                <c:pt idx="11">
                  <c:v>20000000000000</c:v>
                </c:pt>
              </c:numCache>
            </c:numRef>
          </c:xVal>
          <c:yVal>
            <c:numRef>
              <c:f>Summary!$C$17:$N$17</c:f>
              <c:numCache>
                <c:formatCode>General</c:formatCode>
                <c:ptCount val="12"/>
                <c:pt idx="0">
                  <c:v>0.54660000119890484</c:v>
                </c:pt>
                <c:pt idx="1">
                  <c:v>0.61120000907352989</c:v>
                </c:pt>
                <c:pt idx="2">
                  <c:v>0.61108571290969849</c:v>
                </c:pt>
                <c:pt idx="3">
                  <c:v>0.61568571840013775</c:v>
                </c:pt>
                <c:pt idx="4">
                  <c:v>0.60205714191709248</c:v>
                </c:pt>
                <c:pt idx="5">
                  <c:v>0.54432857462338036</c:v>
                </c:pt>
                <c:pt idx="6">
                  <c:v>0.36794285955173628</c:v>
                </c:pt>
                <c:pt idx="7">
                  <c:v>4.2285714830671041E-2</c:v>
                </c:pt>
                <c:pt idx="8">
                  <c:v>6.9028571780238829E-2</c:v>
                </c:pt>
                <c:pt idx="9">
                  <c:v>4.2157143354415894E-2</c:v>
                </c:pt>
                <c:pt idx="10">
                  <c:v>4.2057143258196969E-2</c:v>
                </c:pt>
                <c:pt idx="11">
                  <c:v>4.2814286159617562E-2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89-42C0-B9A8-C631D46FB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11184"/>
        <c:axId val="1950146848"/>
      </c:scatterChart>
      <c:valAx>
        <c:axId val="2036011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46848"/>
        <c:crosses val="autoZero"/>
        <c:crossBetween val="midCat"/>
      </c:valAx>
      <c:valAx>
        <c:axId val="1950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@2X10^7 X</a:t>
            </a:r>
            <a:r>
              <a:rPr lang="en-US" baseline="0"/>
              <a:t> dilution</a:t>
            </a:r>
            <a:endParaRPr lang="en-US"/>
          </a:p>
        </c:rich>
      </c:tx>
      <c:layout>
        <c:manualLayout>
          <c:xMode val="edge"/>
          <c:yMode val="edge"/>
          <c:x val="0.285436020163988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Summary!$B$12:$B$17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0.02</c:v>
                </c:pt>
                <c:pt idx="5">
                  <c:v>0.1</c:v>
                </c:pt>
              </c:numCache>
            </c:numRef>
          </c:xVal>
          <c:yVal>
            <c:numRef>
              <c:f>Summary!$H$12:$H$17</c:f>
              <c:numCache>
                <c:formatCode>General</c:formatCode>
                <c:ptCount val="6"/>
                <c:pt idx="0">
                  <c:v>4.8471428986106603E-2</c:v>
                </c:pt>
                <c:pt idx="1">
                  <c:v>0.12067142714347158</c:v>
                </c:pt>
                <c:pt idx="2">
                  <c:v>0.14667142927646637</c:v>
                </c:pt>
                <c:pt idx="3">
                  <c:v>0.22564285354954855</c:v>
                </c:pt>
                <c:pt idx="4">
                  <c:v>0.33335714467934202</c:v>
                </c:pt>
                <c:pt idx="5">
                  <c:v>0.54432857462338036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E-4638-8F65-B78DA12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430048"/>
        <c:axId val="1067973888"/>
      </c:scatterChart>
      <c:valAx>
        <c:axId val="138843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[CA]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73888"/>
        <c:crosses val="autoZero"/>
        <c:crossBetween val="midCat"/>
      </c:valAx>
      <c:valAx>
        <c:axId val="10679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@2X10^7 X dilution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Summary!$H$21:$H$26</c:f>
                <c:numCache>
                  <c:formatCode>General</c:formatCode>
                  <c:ptCount val="6"/>
                  <c:pt idx="0">
                    <c:v>4.6468480631862838E-3</c:v>
                  </c:pt>
                  <c:pt idx="1">
                    <c:v>3.1077388990308114E-2</c:v>
                  </c:pt>
                  <c:pt idx="2">
                    <c:v>4.1780969297126422E-2</c:v>
                  </c:pt>
                  <c:pt idx="3">
                    <c:v>2.6300360889538292E-2</c:v>
                  </c:pt>
                  <c:pt idx="4">
                    <c:v>1.9087666033688215E-2</c:v>
                  </c:pt>
                  <c:pt idx="5">
                    <c:v>5.0733744287881813E-2</c:v>
                  </c:pt>
                </c:numCache>
              </c:numRef>
            </c:plus>
            <c:minus>
              <c:numRef>
                <c:f>Summary!$H$21:$H$26</c:f>
                <c:numCache>
                  <c:formatCode>General</c:formatCode>
                  <c:ptCount val="6"/>
                  <c:pt idx="0">
                    <c:v>4.6468480631862838E-3</c:v>
                  </c:pt>
                  <c:pt idx="1">
                    <c:v>3.1077388990308114E-2</c:v>
                  </c:pt>
                  <c:pt idx="2">
                    <c:v>4.1780969297126422E-2</c:v>
                  </c:pt>
                  <c:pt idx="3">
                    <c:v>2.6300360889538292E-2</c:v>
                  </c:pt>
                  <c:pt idx="4">
                    <c:v>1.9087666033688215E-2</c:v>
                  </c:pt>
                  <c:pt idx="5">
                    <c:v>5.0733744287881813E-2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Summary!$B$12:$B$17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0.02</c:v>
                </c:pt>
                <c:pt idx="5">
                  <c:v>0.1</c:v>
                </c:pt>
              </c:numCache>
            </c:numRef>
          </c:cat>
          <c:val>
            <c:numRef>
              <c:f>Summary!$H$12:$H$17</c:f>
              <c:numCache>
                <c:formatCode>General</c:formatCode>
                <c:ptCount val="6"/>
                <c:pt idx="0">
                  <c:v>4.8471428986106603E-2</c:v>
                </c:pt>
                <c:pt idx="1">
                  <c:v>0.12067142714347158</c:v>
                </c:pt>
                <c:pt idx="2">
                  <c:v>0.14667142927646637</c:v>
                </c:pt>
                <c:pt idx="3">
                  <c:v>0.22564285354954855</c:v>
                </c:pt>
                <c:pt idx="4">
                  <c:v>0.33335714467934202</c:v>
                </c:pt>
                <c:pt idx="5">
                  <c:v>0.54432857462338036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B-45EF-83BC-2988674E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40464"/>
        <c:axId val="1738179856"/>
      </c:barChart>
      <c:catAx>
        <c:axId val="3867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[CA]</a:t>
                </a:r>
              </a:p>
            </c:rich>
          </c:tx>
          <c:layout>
            <c:manualLayout>
              <c:xMode val="edge"/>
              <c:yMode val="edge"/>
              <c:x val="0.5021847731583373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79856"/>
        <c:crosses val="autoZero"/>
        <c:auto val="1"/>
        <c:lblAlgn val="ctr"/>
        <c:lblOffset val="100"/>
        <c:noMultiLvlLbl val="0"/>
      </c:catAx>
      <c:valAx>
        <c:axId val="17381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OD @ 48 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207309</xdr:colOff>
      <xdr:row>22</xdr:row>
      <xdr:rowOff>129988</xdr:rowOff>
    </xdr:from>
    <xdr:to>
      <xdr:col>21</xdr:col>
      <xdr:colOff>543485</xdr:colOff>
      <xdr:row>37</xdr:row>
      <xdr:rowOff>15688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B8D10-41E3-44D5-92DA-733C7F862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24</xdr:row>
      <xdr:rowOff>28575</xdr:rowOff>
    </xdr:from>
    <xdr:to>
      <xdr:col>21</xdr:col>
      <xdr:colOff>114300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69473-6E1B-4056-AB3A-907213330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24</xdr:row>
      <xdr:rowOff>76200</xdr:rowOff>
    </xdr:from>
    <xdr:to>
      <xdr:col>21</xdr:col>
      <xdr:colOff>180975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FC579-657D-4E66-B212-19F98DDC7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23</xdr:row>
      <xdr:rowOff>0</xdr:rowOff>
    </xdr:from>
    <xdr:to>
      <xdr:col>21</xdr:col>
      <xdr:colOff>333375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8DF87-D210-4F04-A5F9-A3D9BB66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16</xdr:row>
      <xdr:rowOff>85725</xdr:rowOff>
    </xdr:from>
    <xdr:to>
      <xdr:col>15</xdr:col>
      <xdr:colOff>542925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8443D-93FF-41F0-B30C-28B370C0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22</xdr:row>
      <xdr:rowOff>47625</xdr:rowOff>
    </xdr:from>
    <xdr:to>
      <xdr:col>21</xdr:col>
      <xdr:colOff>219075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D3D9E-07DD-4A3C-9EBD-6003CF84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48185</xdr:colOff>
      <xdr:row>8</xdr:row>
      <xdr:rowOff>47015</xdr:rowOff>
    </xdr:from>
    <xdr:to>
      <xdr:col>30</xdr:col>
      <xdr:colOff>403412</xdr:colOff>
      <xdr:row>28</xdr:row>
      <xdr:rowOff>14009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3A51-1548-44FC-B7C7-5FAB05713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123264</xdr:colOff>
      <xdr:row>20</xdr:row>
      <xdr:rowOff>6723</xdr:rowOff>
    </xdr:from>
    <xdr:to>
      <xdr:col>21</xdr:col>
      <xdr:colOff>-1</xdr:colOff>
      <xdr:row>34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30155-5643-43DC-AF70-7E90DF3F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212911</xdr:colOff>
      <xdr:row>4</xdr:row>
      <xdr:rowOff>141192</xdr:rowOff>
    </xdr:from>
    <xdr:to>
      <xdr:col>21</xdr:col>
      <xdr:colOff>67235</xdr:colOff>
      <xdr:row>19</xdr:row>
      <xdr:rowOff>26892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85886B-96DB-4181-92CC-C09EE47B1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168088</xdr:colOff>
      <xdr:row>35</xdr:row>
      <xdr:rowOff>73957</xdr:rowOff>
    </xdr:from>
    <xdr:to>
      <xdr:col>21</xdr:col>
      <xdr:colOff>33618</xdr:colOff>
      <xdr:row>49</xdr:row>
      <xdr:rowOff>150157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FC5ED-2D2B-4289-A26C-C84FEFBFB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zoomScale="85" zoomScaleNormal="85" workbookViewId="0">
      <selection activeCell="AF45" sqref="AF4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43877</v>
      </c>
    </row>
    <row r="6" spans="1:12" x14ac:dyDescent="0.25">
      <c r="A6" t="s">
        <v>8</v>
      </c>
      <c r="B6" s="2" t="s">
        <v>58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>
        <v>10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>
        <v>1</v>
      </c>
      <c r="F15" s="3" t="s">
        <v>19</v>
      </c>
      <c r="G15" s="3"/>
      <c r="H15" s="3"/>
      <c r="I15" s="3"/>
      <c r="J15" s="3"/>
      <c r="K15" s="3"/>
      <c r="L15" s="3"/>
    </row>
    <row r="18" spans="1:13" x14ac:dyDescent="0.25">
      <c r="A18" t="s">
        <v>20</v>
      </c>
    </row>
    <row r="19" spans="1:13" x14ac:dyDescent="0.25">
      <c r="A19" t="s">
        <v>21</v>
      </c>
      <c r="E19" t="s">
        <v>22</v>
      </c>
    </row>
    <row r="20" spans="1:13" x14ac:dyDescent="0.25">
      <c r="A20" t="s">
        <v>23</v>
      </c>
      <c r="E20">
        <v>600</v>
      </c>
      <c r="F20" t="s">
        <v>24</v>
      </c>
    </row>
    <row r="21" spans="1:13" x14ac:dyDescent="0.25">
      <c r="A21" t="s">
        <v>25</v>
      </c>
      <c r="E21">
        <v>9</v>
      </c>
      <c r="F21" t="s">
        <v>24</v>
      </c>
    </row>
    <row r="22" spans="1:13" x14ac:dyDescent="0.25">
      <c r="A22" t="s">
        <v>26</v>
      </c>
      <c r="E22">
        <v>10</v>
      </c>
    </row>
    <row r="23" spans="1:13" x14ac:dyDescent="0.25">
      <c r="A23" t="s">
        <v>27</v>
      </c>
      <c r="E23">
        <v>0</v>
      </c>
      <c r="F23" t="s">
        <v>28</v>
      </c>
    </row>
    <row r="24" spans="1:13" x14ac:dyDescent="0.25">
      <c r="A24" t="s">
        <v>29</v>
      </c>
      <c r="B24" s="2" t="s">
        <v>59</v>
      </c>
    </row>
    <row r="26" spans="1:13" x14ac:dyDescent="0.25">
      <c r="B26" t="s">
        <v>35</v>
      </c>
    </row>
    <row r="27" spans="1:13" x14ac:dyDescent="0.25">
      <c r="A27" s="4" t="s">
        <v>31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38</v>
      </c>
      <c r="B28">
        <v>0.50449997186660767</v>
      </c>
      <c r="C28">
        <v>0.51380002498626709</v>
      </c>
      <c r="D28">
        <v>0.51279997825622559</v>
      </c>
      <c r="E28">
        <v>0.51050001382827759</v>
      </c>
      <c r="F28">
        <v>0.49239999055862427</v>
      </c>
      <c r="G28">
        <v>0.48649999499320984</v>
      </c>
      <c r="H28">
        <v>0.40119999647140503</v>
      </c>
      <c r="I28">
        <v>4.2800001800060272E-2</v>
      </c>
      <c r="J28">
        <v>4.2300000786781311E-2</v>
      </c>
      <c r="K28">
        <v>4.2300000786781311E-2</v>
      </c>
      <c r="L28">
        <v>4.2199999094009399E-2</v>
      </c>
      <c r="M28">
        <v>4.3000001460313797E-2</v>
      </c>
    </row>
    <row r="29" spans="1:13" x14ac:dyDescent="0.25">
      <c r="A29" s="4" t="s">
        <v>39</v>
      </c>
      <c r="B29">
        <v>0.54610002040863037</v>
      </c>
      <c r="C29">
        <v>0.5810999870300293</v>
      </c>
      <c r="D29">
        <v>0.56389999389648438</v>
      </c>
      <c r="E29">
        <v>0.59030002355575562</v>
      </c>
      <c r="F29">
        <v>0.5340999960899353</v>
      </c>
      <c r="G29">
        <v>0.52160000801086426</v>
      </c>
      <c r="H29">
        <v>4.1900001466274261E-2</v>
      </c>
      <c r="I29">
        <v>4.1999999433755875E-2</v>
      </c>
      <c r="J29">
        <v>0.23059999942779541</v>
      </c>
      <c r="K29">
        <v>4.1600000113248825E-2</v>
      </c>
      <c r="L29">
        <v>4.14000004529953E-2</v>
      </c>
      <c r="M29">
        <v>4.2100001126527786E-2</v>
      </c>
    </row>
    <row r="30" spans="1:13" x14ac:dyDescent="0.25">
      <c r="A30" s="4" t="s">
        <v>40</v>
      </c>
      <c r="B30">
        <v>0.55760002136230469</v>
      </c>
      <c r="C30">
        <v>0.61510002613067627</v>
      </c>
      <c r="D30">
        <v>0.63770002126693726</v>
      </c>
      <c r="E30">
        <v>0.62929999828338623</v>
      </c>
      <c r="F30">
        <v>0.61110001802444458</v>
      </c>
      <c r="G30">
        <v>0.34880000352859497</v>
      </c>
      <c r="H30">
        <v>0.64840000867843628</v>
      </c>
      <c r="I30">
        <v>4.3200001120567322E-2</v>
      </c>
      <c r="J30">
        <v>4.1700001806020737E-2</v>
      </c>
      <c r="K30">
        <v>4.1499998420476913E-2</v>
      </c>
      <c r="L30">
        <v>4.1000001132488251E-2</v>
      </c>
      <c r="M30">
        <v>4.1999999433755875E-2</v>
      </c>
    </row>
    <row r="31" spans="1:13" x14ac:dyDescent="0.25">
      <c r="A31" s="4" t="s">
        <v>32</v>
      </c>
      <c r="B31">
        <v>0.56559997797012329</v>
      </c>
      <c r="C31">
        <v>0.65280002355575562</v>
      </c>
      <c r="D31">
        <v>0.63470000028610229</v>
      </c>
      <c r="E31">
        <v>0.6622999906539917</v>
      </c>
      <c r="F31">
        <v>0.62019997835159302</v>
      </c>
      <c r="G31">
        <v>0.7005000114440918</v>
      </c>
      <c r="H31">
        <v>0.49849998950958252</v>
      </c>
      <c r="I31">
        <v>4.14000004529953E-2</v>
      </c>
      <c r="J31">
        <v>4.1999999433755875E-2</v>
      </c>
      <c r="K31">
        <v>4.14000004529953E-2</v>
      </c>
      <c r="L31">
        <v>4.1000001132488251E-2</v>
      </c>
      <c r="M31">
        <v>4.1700001806020737E-2</v>
      </c>
    </row>
    <row r="32" spans="1:13" x14ac:dyDescent="0.25">
      <c r="A32" s="4" t="s">
        <v>33</v>
      </c>
      <c r="B32">
        <v>0.56120002269744873</v>
      </c>
      <c r="C32">
        <v>0.65119999647140503</v>
      </c>
      <c r="D32">
        <v>0.66219997406005859</v>
      </c>
      <c r="E32">
        <v>0.64730000495910645</v>
      </c>
      <c r="F32">
        <v>0.67239999771118164</v>
      </c>
      <c r="G32">
        <v>0.72769999504089355</v>
      </c>
      <c r="H32">
        <v>4.1700001806020737E-2</v>
      </c>
      <c r="I32">
        <v>4.2199999094009399E-2</v>
      </c>
      <c r="J32">
        <v>4.1900001466274261E-2</v>
      </c>
      <c r="K32">
        <v>4.3200001120567322E-2</v>
      </c>
      <c r="L32">
        <v>4.2199999094009399E-2</v>
      </c>
      <c r="M32">
        <v>4.2300000786781311E-2</v>
      </c>
    </row>
    <row r="33" spans="1:13" x14ac:dyDescent="0.25">
      <c r="A33" s="4" t="s">
        <v>41</v>
      </c>
      <c r="B33">
        <v>0.54350000619888306</v>
      </c>
      <c r="C33">
        <v>0.62230002880096436</v>
      </c>
      <c r="D33">
        <v>0.6534000039100647</v>
      </c>
      <c r="E33">
        <v>0.64920002222061157</v>
      </c>
      <c r="F33">
        <v>0.69749999046325684</v>
      </c>
      <c r="G33">
        <v>0.56730002164840698</v>
      </c>
      <c r="H33">
        <v>0.64920002222061157</v>
      </c>
      <c r="I33">
        <v>4.2500000447034836E-2</v>
      </c>
      <c r="J33">
        <v>4.2899999767541885E-2</v>
      </c>
      <c r="K33">
        <v>4.2100001126527786E-2</v>
      </c>
      <c r="L33">
        <v>4.2700000107288361E-2</v>
      </c>
      <c r="M33">
        <v>4.2700000107288361E-2</v>
      </c>
    </row>
    <row r="34" spans="1:13" x14ac:dyDescent="0.25">
      <c r="A34" s="4" t="s">
        <v>42</v>
      </c>
      <c r="B34">
        <v>0.54769998788833618</v>
      </c>
      <c r="C34">
        <v>0.64209997653961182</v>
      </c>
      <c r="D34">
        <v>0.6129000186920166</v>
      </c>
      <c r="E34">
        <v>0.62089997529983521</v>
      </c>
      <c r="F34">
        <v>0.58670002222061157</v>
      </c>
      <c r="G34">
        <v>0.45789998769760132</v>
      </c>
      <c r="H34">
        <v>0.29469999670982361</v>
      </c>
      <c r="I34">
        <v>4.1900001466274261E-2</v>
      </c>
      <c r="J34">
        <v>4.179999977350235E-2</v>
      </c>
      <c r="K34">
        <v>4.3000001460313797E-2</v>
      </c>
      <c r="L34">
        <v>4.3900001794099808E-2</v>
      </c>
      <c r="M34">
        <v>4.5899998396635056E-2</v>
      </c>
    </row>
    <row r="35" spans="1:13" x14ac:dyDescent="0.25">
      <c r="A35" s="4" t="s">
        <v>43</v>
      </c>
      <c r="B35">
        <v>4.1600000113248825E-2</v>
      </c>
      <c r="C35">
        <v>4.3200001120567322E-2</v>
      </c>
      <c r="D35">
        <v>4.3999999761581421E-2</v>
      </c>
      <c r="E35">
        <v>4.3299999088048935E-2</v>
      </c>
      <c r="F35">
        <v>4.1700001806020737E-2</v>
      </c>
      <c r="G35">
        <v>4.1700001806020737E-2</v>
      </c>
      <c r="H35">
        <v>4.1099999099969864E-2</v>
      </c>
      <c r="I35">
        <v>4.1499998420476913E-2</v>
      </c>
      <c r="J35">
        <v>4.2500000447034836E-2</v>
      </c>
      <c r="K35">
        <v>4.2700000107288361E-2</v>
      </c>
      <c r="L35">
        <v>4.5899998396635056E-2</v>
      </c>
      <c r="M35">
        <v>4.1499998420476913E-2</v>
      </c>
    </row>
    <row r="40" spans="1:13" x14ac:dyDescent="0.25">
      <c r="A40" t="s">
        <v>34</v>
      </c>
      <c r="B40" s="2" t="s">
        <v>60</v>
      </c>
    </row>
  </sheetData>
  <conditionalFormatting sqref="B28:M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opLeftCell="A18" workbookViewId="0">
      <selection activeCell="B27" sqref="B27:M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43877</v>
      </c>
    </row>
    <row r="6" spans="1:12" x14ac:dyDescent="0.25">
      <c r="A6" t="s">
        <v>8</v>
      </c>
      <c r="B6" s="2" t="s">
        <v>55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>
        <v>10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>
        <v>1</v>
      </c>
      <c r="F15" s="3" t="s">
        <v>19</v>
      </c>
      <c r="G15" s="3"/>
      <c r="H15" s="3"/>
      <c r="I15" s="3"/>
      <c r="J15" s="3"/>
      <c r="K15" s="3"/>
      <c r="L15" s="3"/>
    </row>
    <row r="18" spans="1:13" x14ac:dyDescent="0.25">
      <c r="A18" t="s">
        <v>20</v>
      </c>
    </row>
    <row r="19" spans="1:13" x14ac:dyDescent="0.25">
      <c r="A19" t="s">
        <v>21</v>
      </c>
      <c r="E19" t="s">
        <v>22</v>
      </c>
    </row>
    <row r="20" spans="1:13" x14ac:dyDescent="0.25">
      <c r="A20" t="s">
        <v>23</v>
      </c>
      <c r="E20">
        <v>600</v>
      </c>
      <c r="F20" t="s">
        <v>24</v>
      </c>
    </row>
    <row r="21" spans="1:13" x14ac:dyDescent="0.25">
      <c r="A21" t="s">
        <v>25</v>
      </c>
      <c r="E21">
        <v>9</v>
      </c>
      <c r="F21" t="s">
        <v>24</v>
      </c>
    </row>
    <row r="22" spans="1:13" x14ac:dyDescent="0.25">
      <c r="A22" t="s">
        <v>26</v>
      </c>
      <c r="E22">
        <v>10</v>
      </c>
    </row>
    <row r="23" spans="1:13" x14ac:dyDescent="0.25">
      <c r="A23" t="s">
        <v>27</v>
      </c>
      <c r="E23">
        <v>0</v>
      </c>
      <c r="F23" t="s">
        <v>28</v>
      </c>
    </row>
    <row r="24" spans="1:13" x14ac:dyDescent="0.25">
      <c r="A24" t="s">
        <v>29</v>
      </c>
      <c r="B24" s="2" t="s">
        <v>56</v>
      </c>
    </row>
    <row r="26" spans="1:13" x14ac:dyDescent="0.25">
      <c r="B26" t="s">
        <v>50</v>
      </c>
    </row>
    <row r="27" spans="1:13" x14ac:dyDescent="0.25">
      <c r="A27" s="4" t="s">
        <v>31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38</v>
      </c>
      <c r="B28">
        <v>0.4189000129699707</v>
      </c>
      <c r="C28">
        <v>0.39539998769760132</v>
      </c>
      <c r="D28">
        <v>0.36750000715255737</v>
      </c>
      <c r="E28">
        <v>0.3677000105381012</v>
      </c>
      <c r="F28">
        <v>0.35330000519752502</v>
      </c>
      <c r="G28">
        <v>0.24690000712871552</v>
      </c>
      <c r="H28">
        <v>4.2500000447034836E-2</v>
      </c>
      <c r="I28">
        <v>4.2800001800060272E-2</v>
      </c>
      <c r="J28">
        <v>4.2199999094009399E-2</v>
      </c>
      <c r="K28">
        <v>4.2500000447034836E-2</v>
      </c>
      <c r="L28">
        <v>4.14000004529953E-2</v>
      </c>
      <c r="M28">
        <v>4.4100001454353333E-2</v>
      </c>
    </row>
    <row r="29" spans="1:13" x14ac:dyDescent="0.25">
      <c r="A29" s="4" t="s">
        <v>39</v>
      </c>
      <c r="B29">
        <v>0.44830000400543213</v>
      </c>
      <c r="C29">
        <v>0.42390000820159912</v>
      </c>
      <c r="D29">
        <v>0.41119998693466187</v>
      </c>
      <c r="E29">
        <v>0.38130000233650208</v>
      </c>
      <c r="F29">
        <v>0.33419999480247498</v>
      </c>
      <c r="G29">
        <v>0.31999999284744263</v>
      </c>
      <c r="H29">
        <v>7.8699998557567596E-2</v>
      </c>
      <c r="I29">
        <v>4.1999999433755875E-2</v>
      </c>
      <c r="J29">
        <v>4.1700001806020737E-2</v>
      </c>
      <c r="K29">
        <v>4.1499998420476913E-2</v>
      </c>
      <c r="L29">
        <v>4.1200000792741776E-2</v>
      </c>
      <c r="M29">
        <v>4.179999977350235E-2</v>
      </c>
    </row>
    <row r="30" spans="1:13" x14ac:dyDescent="0.25">
      <c r="A30" s="4" t="s">
        <v>40</v>
      </c>
      <c r="B30">
        <v>0.43840000033378601</v>
      </c>
      <c r="C30">
        <v>0.44830000400543213</v>
      </c>
      <c r="D30">
        <v>0.40779998898506165</v>
      </c>
      <c r="E30">
        <v>0.38620001077651978</v>
      </c>
      <c r="F30">
        <v>0.38299998641014099</v>
      </c>
      <c r="G30">
        <v>0.38460001349449158</v>
      </c>
      <c r="H30">
        <v>0.10270000249147415</v>
      </c>
      <c r="I30">
        <v>4.349999874830246E-2</v>
      </c>
      <c r="J30">
        <v>4.14000004529953E-2</v>
      </c>
      <c r="K30">
        <v>4.1499998420476913E-2</v>
      </c>
      <c r="L30">
        <v>4.0899999439716339E-2</v>
      </c>
      <c r="M30">
        <v>4.179999977350235E-2</v>
      </c>
    </row>
    <row r="31" spans="1:13" x14ac:dyDescent="0.25">
      <c r="A31" s="4" t="s">
        <v>32</v>
      </c>
      <c r="B31">
        <v>0.44749999046325684</v>
      </c>
      <c r="C31">
        <v>0.47350001335144043</v>
      </c>
      <c r="D31">
        <v>0.41650000214576721</v>
      </c>
      <c r="E31">
        <v>0.45059999823570251</v>
      </c>
      <c r="F31">
        <v>0.42800000309944153</v>
      </c>
      <c r="G31">
        <v>0.40250000357627869</v>
      </c>
      <c r="H31">
        <v>4.1999999433755875E-2</v>
      </c>
      <c r="I31">
        <v>4.1499998420476913E-2</v>
      </c>
      <c r="J31">
        <v>4.1700001806020737E-2</v>
      </c>
      <c r="K31">
        <v>4.1499998420476913E-2</v>
      </c>
      <c r="L31">
        <v>4.1099999099969864E-2</v>
      </c>
      <c r="M31">
        <v>4.1700001806020737E-2</v>
      </c>
    </row>
    <row r="32" spans="1:13" x14ac:dyDescent="0.25">
      <c r="A32" s="4" t="s">
        <v>33</v>
      </c>
      <c r="B32">
        <v>0.43360000848770142</v>
      </c>
      <c r="C32">
        <v>0.4357999861240387</v>
      </c>
      <c r="D32">
        <v>0.44629999995231628</v>
      </c>
      <c r="E32">
        <v>0.45489999651908875</v>
      </c>
      <c r="F32">
        <v>0.45910000801086426</v>
      </c>
      <c r="G32">
        <v>0.3310999870300293</v>
      </c>
      <c r="H32">
        <v>0.25799998641014099</v>
      </c>
      <c r="I32">
        <v>4.2199999094009399E-2</v>
      </c>
      <c r="J32">
        <v>4.1700001806020737E-2</v>
      </c>
      <c r="K32">
        <v>4.2199999094009399E-2</v>
      </c>
      <c r="L32">
        <v>4.2100001126527786E-2</v>
      </c>
      <c r="M32">
        <v>4.2599998414516449E-2</v>
      </c>
    </row>
    <row r="33" spans="1:13" x14ac:dyDescent="0.25">
      <c r="A33" s="4" t="s">
        <v>41</v>
      </c>
      <c r="B33">
        <v>0.39959999918937683</v>
      </c>
      <c r="C33">
        <v>0.4440000057220459</v>
      </c>
      <c r="D33">
        <v>0.42969998717308044</v>
      </c>
      <c r="E33">
        <v>0.4106999933719635</v>
      </c>
      <c r="F33">
        <v>0.37479999661445618</v>
      </c>
      <c r="G33">
        <v>0.33009999990463257</v>
      </c>
      <c r="H33">
        <v>0.28769999742507935</v>
      </c>
      <c r="I33">
        <v>4.2300000786781311E-2</v>
      </c>
      <c r="J33">
        <v>4.2800001800060272E-2</v>
      </c>
      <c r="K33">
        <v>4.2100001126527786E-2</v>
      </c>
      <c r="L33">
        <v>4.2599998414516449E-2</v>
      </c>
      <c r="M33">
        <v>4.2300000786781311E-2</v>
      </c>
    </row>
    <row r="34" spans="1:13" x14ac:dyDescent="0.25">
      <c r="A34" s="4" t="s">
        <v>42</v>
      </c>
      <c r="B34">
        <v>0.43399998545646667</v>
      </c>
      <c r="C34">
        <v>0.42840000987052917</v>
      </c>
      <c r="D34">
        <v>0.40380001068115234</v>
      </c>
      <c r="E34">
        <v>0.40059998631477356</v>
      </c>
      <c r="F34">
        <v>0.36059999465942383</v>
      </c>
      <c r="G34">
        <v>0.31830000877380371</v>
      </c>
      <c r="H34">
        <v>0.29199999570846558</v>
      </c>
      <c r="I34">
        <v>0.19259999692440033</v>
      </c>
      <c r="J34">
        <v>4.3299999088048935E-2</v>
      </c>
      <c r="K34">
        <v>4.1700001806020737E-2</v>
      </c>
      <c r="L34">
        <v>4.309999942779541E-2</v>
      </c>
      <c r="M34">
        <v>4.3299999088048935E-2</v>
      </c>
    </row>
    <row r="35" spans="1:13" x14ac:dyDescent="0.25">
      <c r="A35" s="4" t="s">
        <v>43</v>
      </c>
      <c r="B35">
        <v>4.179999977350235E-2</v>
      </c>
      <c r="C35">
        <v>4.2100001126527786E-2</v>
      </c>
      <c r="D35">
        <v>4.2700000107288361E-2</v>
      </c>
      <c r="E35">
        <v>4.3200001120567322E-2</v>
      </c>
      <c r="F35">
        <v>4.1499998420476913E-2</v>
      </c>
      <c r="G35">
        <v>4.1700001806020737E-2</v>
      </c>
      <c r="H35">
        <v>4.1900001466274261E-2</v>
      </c>
      <c r="I35">
        <v>4.1499998420476913E-2</v>
      </c>
      <c r="J35">
        <v>4.2199999094009399E-2</v>
      </c>
      <c r="K35">
        <v>4.2300000786781311E-2</v>
      </c>
      <c r="L35">
        <v>4.2500000447034836E-2</v>
      </c>
      <c r="M35">
        <v>4.14000004529953E-2</v>
      </c>
    </row>
    <row r="40" spans="1:13" x14ac:dyDescent="0.25">
      <c r="A40" t="s">
        <v>34</v>
      </c>
      <c r="B40" s="2" t="s">
        <v>57</v>
      </c>
    </row>
  </sheetData>
  <conditionalFormatting sqref="B28:M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topLeftCell="A17" workbookViewId="0">
      <selection activeCell="B27" sqref="B27:M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43877</v>
      </c>
    </row>
    <row r="6" spans="1:12" x14ac:dyDescent="0.25">
      <c r="A6" t="s">
        <v>8</v>
      </c>
      <c r="B6" s="2" t="s">
        <v>52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>
        <v>10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>
        <v>1</v>
      </c>
      <c r="F15" s="3" t="s">
        <v>19</v>
      </c>
      <c r="G15" s="3"/>
      <c r="H15" s="3"/>
      <c r="I15" s="3"/>
      <c r="J15" s="3"/>
      <c r="K15" s="3"/>
      <c r="L15" s="3"/>
    </row>
    <row r="18" spans="1:13" x14ac:dyDescent="0.25">
      <c r="A18" t="s">
        <v>20</v>
      </c>
    </row>
    <row r="19" spans="1:13" x14ac:dyDescent="0.25">
      <c r="A19" t="s">
        <v>21</v>
      </c>
      <c r="E19" t="s">
        <v>22</v>
      </c>
    </row>
    <row r="20" spans="1:13" x14ac:dyDescent="0.25">
      <c r="A20" t="s">
        <v>23</v>
      </c>
      <c r="E20">
        <v>600</v>
      </c>
      <c r="F20" t="s">
        <v>24</v>
      </c>
    </row>
    <row r="21" spans="1:13" x14ac:dyDescent="0.25">
      <c r="A21" t="s">
        <v>25</v>
      </c>
      <c r="E21">
        <v>9</v>
      </c>
      <c r="F21" t="s">
        <v>24</v>
      </c>
    </row>
    <row r="22" spans="1:13" x14ac:dyDescent="0.25">
      <c r="A22" t="s">
        <v>26</v>
      </c>
      <c r="E22">
        <v>10</v>
      </c>
    </row>
    <row r="23" spans="1:13" x14ac:dyDescent="0.25">
      <c r="A23" t="s">
        <v>27</v>
      </c>
      <c r="E23">
        <v>0</v>
      </c>
      <c r="F23" t="s">
        <v>28</v>
      </c>
    </row>
    <row r="24" spans="1:13" x14ac:dyDescent="0.25">
      <c r="A24" t="s">
        <v>29</v>
      </c>
      <c r="B24" s="2" t="s">
        <v>53</v>
      </c>
    </row>
    <row r="26" spans="1:13" x14ac:dyDescent="0.25">
      <c r="B26" t="s">
        <v>35</v>
      </c>
    </row>
    <row r="27" spans="1:13" x14ac:dyDescent="0.25">
      <c r="A27" s="4" t="s">
        <v>31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38</v>
      </c>
      <c r="B28">
        <v>0.36890000104904175</v>
      </c>
      <c r="C28">
        <v>0.34479999542236328</v>
      </c>
      <c r="D28">
        <v>0.34139999747276306</v>
      </c>
      <c r="E28">
        <v>0.31749999523162842</v>
      </c>
      <c r="F28">
        <v>0.31290000677108765</v>
      </c>
      <c r="G28">
        <v>4.3600000441074371E-2</v>
      </c>
      <c r="H28">
        <v>4.1900001466274261E-2</v>
      </c>
      <c r="I28">
        <v>4.5600000768899918E-2</v>
      </c>
      <c r="J28">
        <v>4.1700001806020737E-2</v>
      </c>
      <c r="K28">
        <v>4.1499998420476913E-2</v>
      </c>
      <c r="L28">
        <v>4.1299998760223389E-2</v>
      </c>
      <c r="M28">
        <v>4.2300000786781311E-2</v>
      </c>
    </row>
    <row r="29" spans="1:13" x14ac:dyDescent="0.25">
      <c r="A29" s="4" t="s">
        <v>39</v>
      </c>
      <c r="B29">
        <v>0.38560000061988831</v>
      </c>
      <c r="C29">
        <v>0.38460001349449158</v>
      </c>
      <c r="D29">
        <v>0.35879999399185181</v>
      </c>
      <c r="E29">
        <v>0.34569999575614929</v>
      </c>
      <c r="F29">
        <v>0.29809999465942383</v>
      </c>
      <c r="G29">
        <v>0.10149999707937241</v>
      </c>
      <c r="H29">
        <v>5.7100001722574234E-2</v>
      </c>
      <c r="I29">
        <v>4.3699998408555984E-2</v>
      </c>
      <c r="J29">
        <v>4.14000004529953E-2</v>
      </c>
      <c r="K29">
        <v>5.090000107884407E-2</v>
      </c>
      <c r="L29">
        <v>4.1200000792741776E-2</v>
      </c>
      <c r="M29">
        <v>4.1600000113248825E-2</v>
      </c>
    </row>
    <row r="30" spans="1:13" x14ac:dyDescent="0.25">
      <c r="A30" s="4" t="s">
        <v>40</v>
      </c>
      <c r="B30">
        <v>0.39329999685287476</v>
      </c>
      <c r="C30">
        <v>0.3815000057220459</v>
      </c>
      <c r="D30">
        <v>0.3986000120639801</v>
      </c>
      <c r="E30">
        <v>0.36489999294281006</v>
      </c>
      <c r="F30">
        <v>0.25569999217987061</v>
      </c>
      <c r="G30">
        <v>0.31209999322891235</v>
      </c>
      <c r="H30">
        <v>4.1700001806020737E-2</v>
      </c>
      <c r="I30">
        <v>4.2100001126527786E-2</v>
      </c>
      <c r="J30">
        <v>4.1000001132488251E-2</v>
      </c>
      <c r="K30">
        <v>4.1499998420476913E-2</v>
      </c>
      <c r="L30">
        <v>4.1000001132488251E-2</v>
      </c>
      <c r="M30">
        <v>4.179999977350235E-2</v>
      </c>
    </row>
    <row r="31" spans="1:13" x14ac:dyDescent="0.25">
      <c r="A31" s="4" t="s">
        <v>32</v>
      </c>
      <c r="B31">
        <v>0.38379999995231628</v>
      </c>
      <c r="C31">
        <v>0.39719998836517334</v>
      </c>
      <c r="D31">
        <v>0.37110000848770142</v>
      </c>
      <c r="E31">
        <v>0.3425000011920929</v>
      </c>
      <c r="F31">
        <v>0.30079999566078186</v>
      </c>
      <c r="G31">
        <v>5.2200000733137131E-2</v>
      </c>
      <c r="H31">
        <v>4.9300000071525574E-2</v>
      </c>
      <c r="I31">
        <v>4.1000001132488251E-2</v>
      </c>
      <c r="J31">
        <v>4.1900001466274261E-2</v>
      </c>
      <c r="K31">
        <v>4.1900001466274261E-2</v>
      </c>
      <c r="L31">
        <v>4.1299998760223389E-2</v>
      </c>
      <c r="M31">
        <v>4.4500000774860382E-2</v>
      </c>
    </row>
    <row r="32" spans="1:13" x14ac:dyDescent="0.25">
      <c r="A32" s="4" t="s">
        <v>33</v>
      </c>
      <c r="B32">
        <v>0.39320001006126404</v>
      </c>
      <c r="C32">
        <v>0.42599999904632568</v>
      </c>
      <c r="D32">
        <v>0.39109998941421509</v>
      </c>
      <c r="E32">
        <v>0.35870000720024109</v>
      </c>
      <c r="F32">
        <v>0.26440000534057617</v>
      </c>
      <c r="G32">
        <v>0.26640000939369202</v>
      </c>
      <c r="H32">
        <v>4.9100000411272049E-2</v>
      </c>
      <c r="I32">
        <v>5.5199999362230301E-2</v>
      </c>
      <c r="J32">
        <v>4.1900001466274261E-2</v>
      </c>
      <c r="K32">
        <v>4.2300000786781311E-2</v>
      </c>
      <c r="L32">
        <v>4.1700001806020737E-2</v>
      </c>
      <c r="M32">
        <v>4.1700001806020737E-2</v>
      </c>
    </row>
    <row r="33" spans="1:13" x14ac:dyDescent="0.25">
      <c r="A33" s="4" t="s">
        <v>41</v>
      </c>
      <c r="B33">
        <v>0.37709999084472656</v>
      </c>
      <c r="C33">
        <v>0.36010000109672546</v>
      </c>
      <c r="D33">
        <v>0.35949999094009399</v>
      </c>
      <c r="E33">
        <v>0.33160001039505005</v>
      </c>
      <c r="F33">
        <v>0.32870000600814819</v>
      </c>
      <c r="G33">
        <v>5.7900000363588333E-2</v>
      </c>
      <c r="H33">
        <v>5.2700001746416092E-2</v>
      </c>
      <c r="I33">
        <v>4.1900001466274261E-2</v>
      </c>
      <c r="J33">
        <v>4.2599998414516449E-2</v>
      </c>
      <c r="K33">
        <v>4.2500000447034836E-2</v>
      </c>
      <c r="L33">
        <v>4.6700000762939453E-2</v>
      </c>
      <c r="M33">
        <v>4.4199999421834946E-2</v>
      </c>
    </row>
    <row r="34" spans="1:13" x14ac:dyDescent="0.25">
      <c r="A34" s="4" t="s">
        <v>42</v>
      </c>
      <c r="B34">
        <v>0.34290000796318054</v>
      </c>
      <c r="C34">
        <v>0.34790000319480896</v>
      </c>
      <c r="D34">
        <v>0.32800000905990601</v>
      </c>
      <c r="E34">
        <v>0.31819999217987061</v>
      </c>
      <c r="F34">
        <v>0.29300001263618469</v>
      </c>
      <c r="G34">
        <v>0.19300000369548798</v>
      </c>
      <c r="H34">
        <v>4.1000001132488251E-2</v>
      </c>
      <c r="I34">
        <v>4.2300000786781311E-2</v>
      </c>
      <c r="J34">
        <v>4.1200000792741776E-2</v>
      </c>
      <c r="K34">
        <v>4.1999999433755875E-2</v>
      </c>
      <c r="L34">
        <v>4.2199999094009399E-2</v>
      </c>
      <c r="M34">
        <v>4.349999874830246E-2</v>
      </c>
    </row>
    <row r="35" spans="1:13" x14ac:dyDescent="0.25">
      <c r="A35" s="4" t="s">
        <v>43</v>
      </c>
      <c r="B35">
        <v>4.1600000113248825E-2</v>
      </c>
      <c r="C35">
        <v>4.2800001800060272E-2</v>
      </c>
      <c r="D35">
        <v>4.2899999767541885E-2</v>
      </c>
      <c r="E35">
        <v>4.2800001800060272E-2</v>
      </c>
      <c r="F35">
        <v>4.439999908208847E-2</v>
      </c>
      <c r="G35">
        <v>4.1700001806020737E-2</v>
      </c>
      <c r="H35">
        <v>4.1600000113248825E-2</v>
      </c>
      <c r="I35">
        <v>4.1200000792741776E-2</v>
      </c>
      <c r="J35">
        <v>4.2700000107288361E-2</v>
      </c>
      <c r="K35">
        <v>4.2899999767541885E-2</v>
      </c>
      <c r="L35">
        <v>4.1999999433755875E-2</v>
      </c>
      <c r="M35">
        <v>4.1299998760223389E-2</v>
      </c>
    </row>
    <row r="40" spans="1:13" x14ac:dyDescent="0.25">
      <c r="A40" t="s">
        <v>34</v>
      </c>
      <c r="B40" s="2" t="s">
        <v>54</v>
      </c>
    </row>
  </sheetData>
  <conditionalFormatting sqref="B28:M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topLeftCell="A10" workbookViewId="0">
      <selection activeCell="B27" sqref="B27:M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43877</v>
      </c>
    </row>
    <row r="6" spans="1:12" x14ac:dyDescent="0.25">
      <c r="A6" t="s">
        <v>8</v>
      </c>
      <c r="B6" s="2" t="s">
        <v>48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>
        <v>10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>
        <v>1</v>
      </c>
      <c r="F15" s="3" t="s">
        <v>19</v>
      </c>
      <c r="G15" s="3"/>
      <c r="H15" s="3"/>
      <c r="I15" s="3"/>
      <c r="J15" s="3"/>
      <c r="K15" s="3"/>
      <c r="L15" s="3"/>
    </row>
    <row r="18" spans="1:13" x14ac:dyDescent="0.25">
      <c r="A18" t="s">
        <v>20</v>
      </c>
    </row>
    <row r="19" spans="1:13" x14ac:dyDescent="0.25">
      <c r="A19" t="s">
        <v>21</v>
      </c>
      <c r="E19" t="s">
        <v>22</v>
      </c>
    </row>
    <row r="20" spans="1:13" x14ac:dyDescent="0.25">
      <c r="A20" t="s">
        <v>23</v>
      </c>
      <c r="E20">
        <v>600</v>
      </c>
      <c r="F20" t="s">
        <v>24</v>
      </c>
    </row>
    <row r="21" spans="1:13" x14ac:dyDescent="0.25">
      <c r="A21" t="s">
        <v>25</v>
      </c>
      <c r="E21">
        <v>9</v>
      </c>
      <c r="F21" t="s">
        <v>24</v>
      </c>
    </row>
    <row r="22" spans="1:13" x14ac:dyDescent="0.25">
      <c r="A22" t="s">
        <v>26</v>
      </c>
      <c r="E22">
        <v>10</v>
      </c>
    </row>
    <row r="23" spans="1:13" x14ac:dyDescent="0.25">
      <c r="A23" t="s">
        <v>27</v>
      </c>
      <c r="E23">
        <v>0</v>
      </c>
      <c r="F23" t="s">
        <v>28</v>
      </c>
    </row>
    <row r="24" spans="1:13" x14ac:dyDescent="0.25">
      <c r="A24" t="s">
        <v>29</v>
      </c>
      <c r="B24" s="2" t="s">
        <v>49</v>
      </c>
    </row>
    <row r="26" spans="1:13" x14ac:dyDescent="0.25">
      <c r="B26" t="s">
        <v>50</v>
      </c>
    </row>
    <row r="27" spans="1:13" x14ac:dyDescent="0.25">
      <c r="A27" s="4" t="s">
        <v>31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38</v>
      </c>
      <c r="B28">
        <v>0.35359999537467957</v>
      </c>
      <c r="C28">
        <v>0.29229998588562012</v>
      </c>
      <c r="D28">
        <v>0.28870001435279846</v>
      </c>
      <c r="E28">
        <v>0.2872999906539917</v>
      </c>
      <c r="F28">
        <v>0.27750000357627869</v>
      </c>
      <c r="G28">
        <v>0.16519999504089355</v>
      </c>
      <c r="H28">
        <v>6.0899998992681503E-2</v>
      </c>
      <c r="I28">
        <v>4.2700000107288361E-2</v>
      </c>
      <c r="J28">
        <v>4.2100001126527786E-2</v>
      </c>
      <c r="K28">
        <v>4.1999999433755875E-2</v>
      </c>
      <c r="L28">
        <v>4.1700001806020737E-2</v>
      </c>
      <c r="M28">
        <v>4.309999942779541E-2</v>
      </c>
    </row>
    <row r="29" spans="1:13" x14ac:dyDescent="0.25">
      <c r="A29" s="4" t="s">
        <v>39</v>
      </c>
      <c r="B29">
        <v>0.35249999165534973</v>
      </c>
      <c r="C29">
        <v>0.32199999690055847</v>
      </c>
      <c r="D29">
        <v>0.31729999184608459</v>
      </c>
      <c r="E29">
        <v>0.31369999051094055</v>
      </c>
      <c r="F29">
        <v>0.28940001130104065</v>
      </c>
      <c r="G29">
        <v>0.17599999904632568</v>
      </c>
      <c r="H29">
        <v>4.1700001806020737E-2</v>
      </c>
      <c r="I29">
        <v>4.1900001466274261E-2</v>
      </c>
      <c r="J29">
        <v>4.2100001126527786E-2</v>
      </c>
      <c r="K29">
        <v>4.1600000113248825E-2</v>
      </c>
      <c r="L29">
        <v>4.2100001126527786E-2</v>
      </c>
      <c r="M29">
        <v>4.1700001806020737E-2</v>
      </c>
    </row>
    <row r="30" spans="1:13" x14ac:dyDescent="0.25">
      <c r="A30" s="4" t="s">
        <v>40</v>
      </c>
      <c r="B30">
        <v>0.38089999556541443</v>
      </c>
      <c r="C30">
        <v>0.33129999041557312</v>
      </c>
      <c r="D30">
        <v>0.32260000705718994</v>
      </c>
      <c r="E30">
        <v>0.33180001378059387</v>
      </c>
      <c r="F30">
        <v>0.31560000777244568</v>
      </c>
      <c r="G30">
        <v>0.30770000815391541</v>
      </c>
      <c r="H30">
        <v>0.10710000246763229</v>
      </c>
      <c r="I30">
        <v>4.2899999767541885E-2</v>
      </c>
      <c r="J30">
        <v>4.14000004529953E-2</v>
      </c>
      <c r="K30">
        <v>4.1700001806020737E-2</v>
      </c>
      <c r="L30">
        <v>4.0899999439716339E-2</v>
      </c>
      <c r="M30">
        <v>4.1900001466274261E-2</v>
      </c>
    </row>
    <row r="31" spans="1:13" x14ac:dyDescent="0.25">
      <c r="A31" s="4" t="s">
        <v>32</v>
      </c>
      <c r="B31">
        <v>0.37490001320838928</v>
      </c>
      <c r="C31">
        <v>0.36169999837875366</v>
      </c>
      <c r="D31">
        <v>0.36039999127388</v>
      </c>
      <c r="E31">
        <v>0.33860000967979431</v>
      </c>
      <c r="F31">
        <v>0.32850000262260437</v>
      </c>
      <c r="G31">
        <v>0.17319999635219574</v>
      </c>
      <c r="H31">
        <v>0.11509999632835388</v>
      </c>
      <c r="I31">
        <v>4.1499998420476913E-2</v>
      </c>
      <c r="J31">
        <v>4.1600000113248825E-2</v>
      </c>
      <c r="K31">
        <v>4.1900001466274261E-2</v>
      </c>
      <c r="L31">
        <v>4.1000001132488251E-2</v>
      </c>
      <c r="M31">
        <v>4.1700001806020737E-2</v>
      </c>
    </row>
    <row r="32" spans="1:13" x14ac:dyDescent="0.25">
      <c r="A32" s="4" t="s">
        <v>33</v>
      </c>
      <c r="B32">
        <v>0.3903999924659729</v>
      </c>
      <c r="C32">
        <v>0.35240000486373901</v>
      </c>
      <c r="D32">
        <v>0.37419998645782471</v>
      </c>
      <c r="E32">
        <v>0.35929998755455017</v>
      </c>
      <c r="F32">
        <v>0.3416999876499176</v>
      </c>
      <c r="G32">
        <v>0.26649999618530273</v>
      </c>
      <c r="H32">
        <v>4.1600000113248825E-2</v>
      </c>
      <c r="I32">
        <v>4.1900001466274261E-2</v>
      </c>
      <c r="J32">
        <v>4.1600000113248825E-2</v>
      </c>
      <c r="K32">
        <v>4.1700001806020737E-2</v>
      </c>
      <c r="L32">
        <v>4.2100001126527786E-2</v>
      </c>
      <c r="M32">
        <v>4.1700001806020737E-2</v>
      </c>
    </row>
    <row r="33" spans="1:13" x14ac:dyDescent="0.25">
      <c r="A33" s="4" t="s">
        <v>41</v>
      </c>
      <c r="B33">
        <v>0.37419998645782471</v>
      </c>
      <c r="C33">
        <v>0.36710000038146973</v>
      </c>
      <c r="D33">
        <v>0.4392000138759613</v>
      </c>
      <c r="E33">
        <v>0.35220000147819519</v>
      </c>
      <c r="F33">
        <v>0.30489999055862427</v>
      </c>
      <c r="G33">
        <v>0.17129999399185181</v>
      </c>
      <c r="H33">
        <v>0.13019999861717224</v>
      </c>
      <c r="I33">
        <v>4.2399998754262924E-2</v>
      </c>
      <c r="J33">
        <v>4.3600000441074371E-2</v>
      </c>
      <c r="K33">
        <v>4.2100001126527786E-2</v>
      </c>
      <c r="L33">
        <v>4.2599998414516449E-2</v>
      </c>
      <c r="M33">
        <v>4.1900001466274261E-2</v>
      </c>
    </row>
    <row r="34" spans="1:13" x14ac:dyDescent="0.25">
      <c r="A34" s="4" t="s">
        <v>42</v>
      </c>
      <c r="B34">
        <v>0.35820001363754272</v>
      </c>
      <c r="C34">
        <v>0.35479998588562012</v>
      </c>
      <c r="D34">
        <v>0.33640000224113464</v>
      </c>
      <c r="E34">
        <v>0.32829999923706055</v>
      </c>
      <c r="F34">
        <v>0.30649998784065247</v>
      </c>
      <c r="G34">
        <v>0.31959998607635498</v>
      </c>
      <c r="H34">
        <v>8.2800000905990601E-2</v>
      </c>
      <c r="I34">
        <v>4.1999999433755875E-2</v>
      </c>
      <c r="J34">
        <v>4.1600000113248825E-2</v>
      </c>
      <c r="K34">
        <v>4.1700001806020737E-2</v>
      </c>
      <c r="L34">
        <v>4.3800000101327896E-2</v>
      </c>
      <c r="M34">
        <v>4.7899998724460602E-2</v>
      </c>
    </row>
    <row r="35" spans="1:13" x14ac:dyDescent="0.25">
      <c r="A35" s="4" t="s">
        <v>43</v>
      </c>
      <c r="B35">
        <v>4.1600000113248825E-2</v>
      </c>
      <c r="C35">
        <v>4.2599998414516449E-2</v>
      </c>
      <c r="D35">
        <v>4.2500000447034836E-2</v>
      </c>
      <c r="E35">
        <v>4.3000001460313797E-2</v>
      </c>
      <c r="F35">
        <v>4.1600000113248825E-2</v>
      </c>
      <c r="G35">
        <v>4.1499998420476913E-2</v>
      </c>
      <c r="H35">
        <v>4.14000004529953E-2</v>
      </c>
      <c r="I35">
        <v>4.1299998760223389E-2</v>
      </c>
      <c r="J35">
        <v>4.2300000786781311E-2</v>
      </c>
      <c r="K35">
        <v>4.5499999076128006E-2</v>
      </c>
      <c r="L35">
        <v>4.2599998414516449E-2</v>
      </c>
      <c r="M35">
        <v>4.1099999099969864E-2</v>
      </c>
    </row>
    <row r="40" spans="1:13" x14ac:dyDescent="0.25">
      <c r="A40" t="s">
        <v>34</v>
      </c>
      <c r="B40" s="2" t="s">
        <v>51</v>
      </c>
    </row>
  </sheetData>
  <conditionalFormatting sqref="B28:M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topLeftCell="A10" workbookViewId="0">
      <selection activeCell="B39" sqref="B39:F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43877</v>
      </c>
    </row>
    <row r="6" spans="1:12" x14ac:dyDescent="0.25">
      <c r="A6" t="s">
        <v>8</v>
      </c>
      <c r="B6" s="2" t="s">
        <v>45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>
        <v>10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>
        <v>1</v>
      </c>
      <c r="F15" s="3" t="s">
        <v>19</v>
      </c>
      <c r="G15" s="3"/>
      <c r="H15" s="3"/>
      <c r="I15" s="3"/>
      <c r="J15" s="3"/>
      <c r="K15" s="3"/>
      <c r="L15" s="3"/>
    </row>
    <row r="18" spans="1:13" x14ac:dyDescent="0.25">
      <c r="A18" t="s">
        <v>20</v>
      </c>
    </row>
    <row r="19" spans="1:13" x14ac:dyDescent="0.25">
      <c r="A19" t="s">
        <v>21</v>
      </c>
      <c r="E19" t="s">
        <v>22</v>
      </c>
    </row>
    <row r="20" spans="1:13" x14ac:dyDescent="0.25">
      <c r="A20" t="s">
        <v>23</v>
      </c>
      <c r="E20">
        <v>600</v>
      </c>
      <c r="F20" t="s">
        <v>24</v>
      </c>
    </row>
    <row r="21" spans="1:13" x14ac:dyDescent="0.25">
      <c r="A21" t="s">
        <v>25</v>
      </c>
      <c r="E21">
        <v>9</v>
      </c>
      <c r="F21" t="s">
        <v>24</v>
      </c>
    </row>
    <row r="22" spans="1:13" x14ac:dyDescent="0.25">
      <c r="A22" t="s">
        <v>26</v>
      </c>
      <c r="E22">
        <v>10</v>
      </c>
    </row>
    <row r="23" spans="1:13" x14ac:dyDescent="0.25">
      <c r="A23" t="s">
        <v>27</v>
      </c>
      <c r="E23">
        <v>0</v>
      </c>
      <c r="F23" t="s">
        <v>28</v>
      </c>
    </row>
    <row r="24" spans="1:13" x14ac:dyDescent="0.25">
      <c r="A24" t="s">
        <v>29</v>
      </c>
      <c r="B24" s="2" t="s">
        <v>46</v>
      </c>
    </row>
    <row r="26" spans="1:13" x14ac:dyDescent="0.25">
      <c r="B26" t="s">
        <v>35</v>
      </c>
    </row>
    <row r="27" spans="1:13" x14ac:dyDescent="0.25">
      <c r="A27" s="4" t="s">
        <v>31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38</v>
      </c>
      <c r="B28">
        <v>0.39030000567436218</v>
      </c>
      <c r="C28">
        <v>0.34439998865127563</v>
      </c>
      <c r="D28">
        <v>0.31510001420974731</v>
      </c>
      <c r="E28">
        <v>0.2874000072479248</v>
      </c>
      <c r="F28">
        <v>0.25960001349449158</v>
      </c>
      <c r="G28">
        <v>6.25E-2</v>
      </c>
      <c r="H28">
        <v>4.2300000786781311E-2</v>
      </c>
      <c r="I28">
        <v>4.2800001800060272E-2</v>
      </c>
      <c r="J28">
        <v>4.2100001126527786E-2</v>
      </c>
      <c r="K28">
        <v>4.2800001800060272E-2</v>
      </c>
      <c r="L28">
        <v>4.1299998760223389E-2</v>
      </c>
      <c r="M28">
        <v>4.179999977350235E-2</v>
      </c>
    </row>
    <row r="29" spans="1:13" x14ac:dyDescent="0.25">
      <c r="A29" s="4" t="s">
        <v>39</v>
      </c>
      <c r="B29">
        <v>0.39579999446868896</v>
      </c>
      <c r="C29">
        <v>0.36259999871253967</v>
      </c>
      <c r="D29">
        <v>0.32980000972747803</v>
      </c>
      <c r="E29">
        <v>0.3075999915599823</v>
      </c>
      <c r="F29">
        <v>0.23890000581741333</v>
      </c>
      <c r="G29">
        <v>0.11289999634027481</v>
      </c>
      <c r="H29">
        <v>4.3400000780820847E-2</v>
      </c>
      <c r="I29">
        <v>4.1999999433755875E-2</v>
      </c>
      <c r="J29">
        <v>4.2399998754262924E-2</v>
      </c>
      <c r="K29">
        <v>4.14000004529953E-2</v>
      </c>
      <c r="L29">
        <v>4.1000001132488251E-2</v>
      </c>
      <c r="M29">
        <v>4.1600000113248825E-2</v>
      </c>
    </row>
    <row r="30" spans="1:13" x14ac:dyDescent="0.25">
      <c r="A30" s="4" t="s">
        <v>40</v>
      </c>
      <c r="B30">
        <v>0.41170001029968262</v>
      </c>
      <c r="C30">
        <v>0.37049999833106995</v>
      </c>
      <c r="D30">
        <v>0.3246999979019165</v>
      </c>
      <c r="E30">
        <v>0.29339998960494995</v>
      </c>
      <c r="F30">
        <v>0.26399999856948853</v>
      </c>
      <c r="G30">
        <v>0.14200000464916229</v>
      </c>
      <c r="H30">
        <v>4.3699998408555984E-2</v>
      </c>
      <c r="I30">
        <v>4.2700000107288361E-2</v>
      </c>
      <c r="J30">
        <v>4.1099999099969864E-2</v>
      </c>
      <c r="K30">
        <v>4.14000004529953E-2</v>
      </c>
      <c r="L30">
        <v>4.0899999439716339E-2</v>
      </c>
      <c r="M30">
        <v>4.14000004529953E-2</v>
      </c>
    </row>
    <row r="31" spans="1:13" x14ac:dyDescent="0.25">
      <c r="A31" s="4" t="s">
        <v>32</v>
      </c>
      <c r="B31">
        <v>0.38580000400543213</v>
      </c>
      <c r="C31">
        <v>0.37220001220703125</v>
      </c>
      <c r="D31">
        <v>0.33190000057220459</v>
      </c>
      <c r="E31">
        <v>0.31690001487731934</v>
      </c>
      <c r="F31">
        <v>0.27309998869895935</v>
      </c>
      <c r="G31">
        <v>0.27959999442100525</v>
      </c>
      <c r="H31">
        <v>4.3400000780820847E-2</v>
      </c>
      <c r="I31">
        <v>4.2700000107288361E-2</v>
      </c>
      <c r="J31">
        <v>4.14000004529953E-2</v>
      </c>
      <c r="K31">
        <v>4.1299998760223389E-2</v>
      </c>
      <c r="L31">
        <v>4.2199999094009399E-2</v>
      </c>
      <c r="M31">
        <v>4.1200000792741776E-2</v>
      </c>
    </row>
    <row r="32" spans="1:13" x14ac:dyDescent="0.25">
      <c r="A32" s="4" t="s">
        <v>33</v>
      </c>
      <c r="B32">
        <v>0.39759999513626099</v>
      </c>
      <c r="C32">
        <v>0.36259999871253967</v>
      </c>
      <c r="D32">
        <v>0.34130001068115234</v>
      </c>
      <c r="E32">
        <v>0.30799999833106995</v>
      </c>
      <c r="F32">
        <v>0.23630000650882721</v>
      </c>
      <c r="G32">
        <v>4.9899999052286148E-2</v>
      </c>
      <c r="H32">
        <v>4.3699998408555984E-2</v>
      </c>
      <c r="I32">
        <v>4.1900001466274261E-2</v>
      </c>
      <c r="J32">
        <v>4.1499998420476913E-2</v>
      </c>
      <c r="K32">
        <v>4.1700001806020737E-2</v>
      </c>
      <c r="L32">
        <v>4.2100001126527786E-2</v>
      </c>
      <c r="M32">
        <v>4.1499998420476913E-2</v>
      </c>
    </row>
    <row r="33" spans="1:13" x14ac:dyDescent="0.25">
      <c r="A33" s="4" t="s">
        <v>41</v>
      </c>
      <c r="B33">
        <v>0.37130001187324524</v>
      </c>
      <c r="C33">
        <v>0.36300000548362732</v>
      </c>
      <c r="D33">
        <v>0.34400001168251038</v>
      </c>
      <c r="E33">
        <v>0.29330000281333923</v>
      </c>
      <c r="F33">
        <v>0.24950000643730164</v>
      </c>
      <c r="G33">
        <v>0.15109999477863312</v>
      </c>
      <c r="H33">
        <v>0.17710000276565552</v>
      </c>
      <c r="I33">
        <v>4.2399998754262924E-2</v>
      </c>
      <c r="J33">
        <v>4.2800001800060272E-2</v>
      </c>
      <c r="K33">
        <v>4.1999999433755875E-2</v>
      </c>
      <c r="L33">
        <v>4.2599998414516449E-2</v>
      </c>
      <c r="M33">
        <v>4.179999977350235E-2</v>
      </c>
    </row>
    <row r="34" spans="1:13" x14ac:dyDescent="0.25">
      <c r="A34" s="4" t="s">
        <v>42</v>
      </c>
      <c r="B34">
        <v>0.37380000948905945</v>
      </c>
      <c r="C34">
        <v>0.34380000829696655</v>
      </c>
      <c r="D34">
        <v>0.31889998912811279</v>
      </c>
      <c r="E34">
        <v>0.28189998865127563</v>
      </c>
      <c r="F34">
        <v>0.24070000648498535</v>
      </c>
      <c r="G34">
        <v>4.6700000762939453E-2</v>
      </c>
      <c r="H34">
        <v>4.1999999433755875E-2</v>
      </c>
      <c r="I34">
        <v>4.2199999094009399E-2</v>
      </c>
      <c r="J34">
        <v>4.179999977350235E-2</v>
      </c>
      <c r="K34">
        <v>4.2100001126527786E-2</v>
      </c>
      <c r="L34">
        <v>4.3000001460313797E-2</v>
      </c>
      <c r="M34">
        <v>4.3000001460313797E-2</v>
      </c>
    </row>
    <row r="35" spans="1:13" x14ac:dyDescent="0.25">
      <c r="A35" s="4" t="s">
        <v>43</v>
      </c>
      <c r="B35">
        <v>4.1700001806020737E-2</v>
      </c>
      <c r="C35">
        <v>4.2500000447034836E-2</v>
      </c>
      <c r="D35">
        <v>4.2700000107288361E-2</v>
      </c>
      <c r="E35">
        <v>4.479999840259552E-2</v>
      </c>
      <c r="F35">
        <v>4.1600000113248825E-2</v>
      </c>
      <c r="G35">
        <v>4.1499998420476913E-2</v>
      </c>
      <c r="H35">
        <v>4.1099999099969864E-2</v>
      </c>
      <c r="I35">
        <v>4.1299998760223389E-2</v>
      </c>
      <c r="J35">
        <v>4.2700000107288361E-2</v>
      </c>
      <c r="K35">
        <v>4.2300000786781311E-2</v>
      </c>
      <c r="L35">
        <v>4.2399998754262924E-2</v>
      </c>
      <c r="M35">
        <v>4.1700001806020737E-2</v>
      </c>
    </row>
    <row r="39" spans="1:13" x14ac:dyDescent="0.25">
      <c r="B39">
        <f>AVERAGE(B28:B34)</f>
        <v>0.38947143299239023</v>
      </c>
      <c r="C39">
        <f t="shared" ref="C39:F39" si="0">AVERAGE(C28:C34)</f>
        <v>0.35987143005643574</v>
      </c>
      <c r="D39">
        <f t="shared" si="0"/>
        <v>0.32938571912901743</v>
      </c>
      <c r="E39">
        <f t="shared" si="0"/>
        <v>0.29835714186940876</v>
      </c>
      <c r="F39">
        <f t="shared" si="0"/>
        <v>0.25172857514449526</v>
      </c>
    </row>
    <row r="40" spans="1:13" x14ac:dyDescent="0.25">
      <c r="A40" t="s">
        <v>34</v>
      </c>
      <c r="B40" s="2" t="s">
        <v>47</v>
      </c>
    </row>
  </sheetData>
  <conditionalFormatting sqref="B28:M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0"/>
  <sheetViews>
    <sheetView topLeftCell="A16" zoomScale="85" zoomScaleNormal="85" workbookViewId="0">
      <selection activeCell="B27" sqref="B27:M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43877</v>
      </c>
    </row>
    <row r="6" spans="1:12" x14ac:dyDescent="0.25">
      <c r="A6" t="s">
        <v>8</v>
      </c>
      <c r="B6" s="2" t="s">
        <v>36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>
        <v>10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>
        <v>1</v>
      </c>
      <c r="F15" s="3" t="s">
        <v>19</v>
      </c>
      <c r="G15" s="3"/>
      <c r="H15" s="3"/>
      <c r="I15" s="3"/>
      <c r="J15" s="3"/>
      <c r="K15" s="3"/>
      <c r="L15" s="3"/>
    </row>
    <row r="18" spans="1:13" x14ac:dyDescent="0.25">
      <c r="A18" t="s">
        <v>20</v>
      </c>
    </row>
    <row r="19" spans="1:13" x14ac:dyDescent="0.25">
      <c r="A19" t="s">
        <v>21</v>
      </c>
      <c r="E19" t="s">
        <v>22</v>
      </c>
    </row>
    <row r="20" spans="1:13" x14ac:dyDescent="0.25">
      <c r="A20" t="s">
        <v>23</v>
      </c>
      <c r="E20">
        <v>600</v>
      </c>
      <c r="F20" t="s">
        <v>24</v>
      </c>
    </row>
    <row r="21" spans="1:13" x14ac:dyDescent="0.25">
      <c r="A21" t="s">
        <v>25</v>
      </c>
      <c r="E21">
        <v>9</v>
      </c>
      <c r="F21" t="s">
        <v>24</v>
      </c>
    </row>
    <row r="22" spans="1:13" x14ac:dyDescent="0.25">
      <c r="A22" t="s">
        <v>26</v>
      </c>
      <c r="E22">
        <v>10</v>
      </c>
    </row>
    <row r="23" spans="1:13" x14ac:dyDescent="0.25">
      <c r="A23" t="s">
        <v>27</v>
      </c>
      <c r="E23">
        <v>0</v>
      </c>
      <c r="F23" t="s">
        <v>28</v>
      </c>
    </row>
    <row r="24" spans="1:13" x14ac:dyDescent="0.25">
      <c r="A24" t="s">
        <v>29</v>
      </c>
      <c r="B24" s="2" t="s">
        <v>37</v>
      </c>
    </row>
    <row r="26" spans="1:13" x14ac:dyDescent="0.25">
      <c r="B26" t="s">
        <v>30</v>
      </c>
    </row>
    <row r="27" spans="1:13" x14ac:dyDescent="0.25">
      <c r="A27" s="4" t="s">
        <v>31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38</v>
      </c>
      <c r="B28">
        <v>0.4593999981880188</v>
      </c>
      <c r="C28">
        <v>0.32640001177787781</v>
      </c>
      <c r="D28">
        <v>0.2833000123500824</v>
      </c>
      <c r="E28">
        <v>0.23649999499320984</v>
      </c>
      <c r="F28">
        <v>0.10570000112056732</v>
      </c>
      <c r="G28">
        <v>4.2199999094009399E-2</v>
      </c>
      <c r="H28">
        <v>4.2199999094009399E-2</v>
      </c>
      <c r="I28">
        <v>4.2500000447034836E-2</v>
      </c>
      <c r="J28">
        <v>4.2700000107288361E-2</v>
      </c>
      <c r="K28">
        <v>4.349999874830246E-2</v>
      </c>
      <c r="L28">
        <v>4.1999999433755875E-2</v>
      </c>
      <c r="M28">
        <v>4.2300000786781311E-2</v>
      </c>
    </row>
    <row r="29" spans="1:13" x14ac:dyDescent="0.25">
      <c r="A29" s="4" t="s">
        <v>39</v>
      </c>
      <c r="B29">
        <v>0.37940001487731934</v>
      </c>
      <c r="C29">
        <v>0.34330001473426819</v>
      </c>
      <c r="D29">
        <v>0.30649998784065247</v>
      </c>
      <c r="E29">
        <v>0.23240000009536743</v>
      </c>
      <c r="F29">
        <v>7.5499996542930603E-2</v>
      </c>
      <c r="G29">
        <v>4.14000004529953E-2</v>
      </c>
      <c r="H29">
        <v>4.1999999433755875E-2</v>
      </c>
      <c r="I29">
        <v>4.2800001800060272E-2</v>
      </c>
      <c r="J29">
        <v>4.2500000447034836E-2</v>
      </c>
      <c r="K29">
        <v>4.14000004529953E-2</v>
      </c>
      <c r="L29">
        <v>4.1299998760223389E-2</v>
      </c>
      <c r="M29">
        <v>4.1499998420476913E-2</v>
      </c>
    </row>
    <row r="30" spans="1:13" x14ac:dyDescent="0.25">
      <c r="A30" s="4" t="s">
        <v>40</v>
      </c>
      <c r="B30">
        <v>0.39489999413490295</v>
      </c>
      <c r="C30">
        <v>0.34610000252723694</v>
      </c>
      <c r="D30">
        <v>0.31549999117851257</v>
      </c>
      <c r="E30">
        <v>0.26030001044273376</v>
      </c>
      <c r="F30">
        <v>0.10700000077486038</v>
      </c>
      <c r="G30">
        <v>4.1000001132488251E-2</v>
      </c>
      <c r="H30">
        <v>4.2300000786781311E-2</v>
      </c>
      <c r="I30">
        <v>4.1499998420476913E-2</v>
      </c>
      <c r="J30">
        <v>4.1700001806020737E-2</v>
      </c>
      <c r="K30">
        <v>4.1299998760223389E-2</v>
      </c>
      <c r="L30">
        <v>4.1600000113248825E-2</v>
      </c>
      <c r="M30">
        <v>4.2500000447034836E-2</v>
      </c>
    </row>
    <row r="31" spans="1:13" x14ac:dyDescent="0.25">
      <c r="A31" s="4" t="s">
        <v>32</v>
      </c>
      <c r="B31">
        <v>0.38060000538825989</v>
      </c>
      <c r="C31">
        <v>0.36509999632835388</v>
      </c>
      <c r="D31">
        <v>0.30880001187324524</v>
      </c>
      <c r="E31">
        <v>0.31799998879432678</v>
      </c>
      <c r="F31">
        <v>0.16979999840259552</v>
      </c>
      <c r="G31">
        <v>7.2700001299381256E-2</v>
      </c>
      <c r="H31">
        <v>4.2199999094009399E-2</v>
      </c>
      <c r="I31">
        <v>4.1099999099969864E-2</v>
      </c>
      <c r="J31">
        <v>4.1499998420476913E-2</v>
      </c>
      <c r="K31">
        <v>4.1200000792741776E-2</v>
      </c>
      <c r="L31">
        <v>4.1499998420476913E-2</v>
      </c>
      <c r="M31">
        <v>4.1499998420476913E-2</v>
      </c>
    </row>
    <row r="32" spans="1:13" x14ac:dyDescent="0.25">
      <c r="A32" s="4" t="s">
        <v>33</v>
      </c>
      <c r="B32">
        <v>0.39059999585151672</v>
      </c>
      <c r="C32">
        <v>0.36169999837875366</v>
      </c>
      <c r="D32">
        <v>0.33590000867843628</v>
      </c>
      <c r="E32">
        <v>0.27489998936653137</v>
      </c>
      <c r="F32">
        <v>0.16470000147819519</v>
      </c>
      <c r="G32">
        <v>4.1700001806020737E-2</v>
      </c>
      <c r="H32">
        <v>4.479999840259552E-2</v>
      </c>
      <c r="I32">
        <v>4.2100001126527786E-2</v>
      </c>
      <c r="J32">
        <v>4.2300000786781311E-2</v>
      </c>
      <c r="K32">
        <v>4.1700001806020737E-2</v>
      </c>
      <c r="L32">
        <v>4.2599998414516449E-2</v>
      </c>
      <c r="M32">
        <v>4.14000004529953E-2</v>
      </c>
    </row>
    <row r="33" spans="1:13" x14ac:dyDescent="0.25">
      <c r="A33" s="4" t="s">
        <v>41</v>
      </c>
      <c r="B33">
        <v>0.37850001454353333</v>
      </c>
      <c r="C33">
        <v>0.37590000033378601</v>
      </c>
      <c r="D33">
        <v>0.31830000877380371</v>
      </c>
      <c r="E33">
        <v>0.26339998841285706</v>
      </c>
      <c r="F33">
        <v>0.13109999895095825</v>
      </c>
      <c r="G33">
        <v>5.7999998331069946E-2</v>
      </c>
      <c r="H33">
        <v>4.0800001472234726E-2</v>
      </c>
      <c r="I33">
        <v>4.1600000113248825E-2</v>
      </c>
      <c r="J33">
        <v>4.1600000113248825E-2</v>
      </c>
      <c r="K33">
        <v>4.2599998414516449E-2</v>
      </c>
      <c r="L33">
        <v>4.2800001800060272E-2</v>
      </c>
      <c r="M33">
        <v>4.1600000113248825E-2</v>
      </c>
    </row>
    <row r="34" spans="1:13" x14ac:dyDescent="0.25">
      <c r="A34" s="4" t="s">
        <v>42</v>
      </c>
      <c r="B34">
        <v>0.37979999184608459</v>
      </c>
      <c r="C34">
        <v>0.3677000105381012</v>
      </c>
      <c r="D34">
        <v>0.29800000786781311</v>
      </c>
      <c r="E34">
        <v>0.24779999256134033</v>
      </c>
      <c r="F34">
        <v>0.11940000206232071</v>
      </c>
      <c r="G34">
        <v>4.2300000786781311E-2</v>
      </c>
      <c r="H34">
        <v>4.2100001126527786E-2</v>
      </c>
      <c r="I34">
        <v>4.1700001806020737E-2</v>
      </c>
      <c r="J34">
        <v>4.1900001466274261E-2</v>
      </c>
      <c r="K34">
        <v>4.2800001800060272E-2</v>
      </c>
      <c r="L34">
        <v>4.2800001800060272E-2</v>
      </c>
      <c r="M34">
        <v>4.3699998408555984E-2</v>
      </c>
    </row>
    <row r="35" spans="1:13" x14ac:dyDescent="0.25">
      <c r="A35" s="4" t="s">
        <v>43</v>
      </c>
      <c r="B35">
        <v>4.1299998760223389E-2</v>
      </c>
      <c r="C35">
        <v>4.2199999094009399E-2</v>
      </c>
      <c r="D35">
        <v>4.3699998408555984E-2</v>
      </c>
      <c r="E35">
        <v>4.3000001460313797E-2</v>
      </c>
      <c r="F35">
        <v>4.2100001126527786E-2</v>
      </c>
      <c r="G35">
        <v>4.1299998760223389E-2</v>
      </c>
      <c r="H35">
        <v>4.1299998760223389E-2</v>
      </c>
      <c r="I35">
        <v>4.14000004529953E-2</v>
      </c>
      <c r="J35">
        <v>4.2500000447034836E-2</v>
      </c>
      <c r="K35">
        <v>4.1600000113248825E-2</v>
      </c>
      <c r="L35">
        <v>4.2800001800060272E-2</v>
      </c>
      <c r="M35">
        <v>4.1299998760223389E-2</v>
      </c>
    </row>
    <row r="40" spans="1:13" x14ac:dyDescent="0.25">
      <c r="A40" t="s">
        <v>34</v>
      </c>
      <c r="B40" s="2" t="s">
        <v>44</v>
      </c>
    </row>
  </sheetData>
  <conditionalFormatting sqref="B28:M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CDFF-22CA-48DB-A3B7-5902979D00A2}">
  <dimension ref="B11:N61"/>
  <sheetViews>
    <sheetView tabSelected="1" zoomScale="85" zoomScaleNormal="85" workbookViewId="0">
      <selection activeCell="L33" sqref="L33"/>
    </sheetView>
  </sheetViews>
  <sheetFormatPr defaultRowHeight="15" x14ac:dyDescent="0.25"/>
  <sheetData>
    <row r="11" spans="2:14" x14ac:dyDescent="0.25">
      <c r="B11" t="s">
        <v>61</v>
      </c>
      <c r="C11">
        <f>200</f>
        <v>200</v>
      </c>
      <c r="D11">
        <f>C11*10</f>
        <v>2000</v>
      </c>
      <c r="E11">
        <f t="shared" ref="E11:N11" si="0">D11*10</f>
        <v>20000</v>
      </c>
      <c r="F11">
        <f t="shared" si="0"/>
        <v>200000</v>
      </c>
      <c r="G11">
        <f t="shared" si="0"/>
        <v>2000000</v>
      </c>
      <c r="H11">
        <f t="shared" si="0"/>
        <v>20000000</v>
      </c>
      <c r="I11">
        <f t="shared" si="0"/>
        <v>200000000</v>
      </c>
      <c r="J11">
        <f t="shared" si="0"/>
        <v>2000000000</v>
      </c>
      <c r="K11">
        <f t="shared" si="0"/>
        <v>20000000000</v>
      </c>
      <c r="L11">
        <f t="shared" si="0"/>
        <v>200000000000</v>
      </c>
      <c r="M11">
        <f t="shared" si="0"/>
        <v>2000000000000</v>
      </c>
      <c r="N11">
        <f t="shared" si="0"/>
        <v>20000000000000</v>
      </c>
    </row>
    <row r="12" spans="2:14" x14ac:dyDescent="0.25">
      <c r="B12">
        <v>0</v>
      </c>
      <c r="C12">
        <f>AVERAGE('0%'!B$28:B$34)</f>
        <v>0.39474285926137653</v>
      </c>
      <c r="D12">
        <f>AVERAGE('0%'!C$28:C$34)</f>
        <v>0.35517143351691111</v>
      </c>
      <c r="E12">
        <f>AVERAGE('0%'!D$28:D$34)</f>
        <v>0.30947143265179228</v>
      </c>
      <c r="F12">
        <f>AVERAGE('0%'!E$28:E$34)</f>
        <v>0.26189999495233807</v>
      </c>
      <c r="G12">
        <f>AVERAGE('0%'!F$28:F$34)</f>
        <v>0.12474285704748971</v>
      </c>
      <c r="H12">
        <f>AVERAGE('0%'!G$28:G$34)</f>
        <v>4.8471428986106603E-2</v>
      </c>
      <c r="I12">
        <f>AVERAGE('0%'!H$28:H$34)</f>
        <v>4.2342857058559148E-2</v>
      </c>
      <c r="J12">
        <f>AVERAGE('0%'!I$28:I$34)</f>
        <v>4.1900000401905606E-2</v>
      </c>
      <c r="K12">
        <f>AVERAGE('0%'!J$28:J$34)</f>
        <v>4.2028571878160746E-2</v>
      </c>
      <c r="L12">
        <f>AVERAGE('0%'!K$28:K$34)</f>
        <v>4.2071428682122915E-2</v>
      </c>
      <c r="M12">
        <f>AVERAGE('0%'!L$28:L$34)</f>
        <v>4.2085714106048853E-2</v>
      </c>
      <c r="N12">
        <f>AVERAGE('0%'!M$28:M$34)</f>
        <v>4.2071428149938583E-2</v>
      </c>
    </row>
    <row r="13" spans="2:14" x14ac:dyDescent="0.25">
      <c r="B13">
        <v>2.0000000000000001E-4</v>
      </c>
      <c r="C13">
        <f>AVERAGE('0.0002'!B$28:B$34)</f>
        <v>0.38947143299239023</v>
      </c>
      <c r="D13">
        <f>AVERAGE('0.0002'!C$28:C$34)</f>
        <v>0.35987143005643574</v>
      </c>
      <c r="E13">
        <f>AVERAGE('0.0002'!D$28:D$34)</f>
        <v>0.32938571912901743</v>
      </c>
      <c r="F13">
        <f>AVERAGE('0.0002'!E$28:E$34)</f>
        <v>0.29835714186940876</v>
      </c>
      <c r="G13">
        <f>AVERAGE('0.0002'!F$28:F$34)</f>
        <v>0.25172857514449526</v>
      </c>
      <c r="H13">
        <f>AVERAGE('0.0002'!G$28:G$34)</f>
        <v>0.12067142714347158</v>
      </c>
      <c r="I13">
        <f>AVERAGE('0.0002'!H$28:H$34)</f>
        <v>6.2228571623563766E-2</v>
      </c>
      <c r="J13">
        <f>AVERAGE('0.0002'!I$28:I$34)</f>
        <v>4.2385714394705634E-2</v>
      </c>
      <c r="K13">
        <f>AVERAGE('0.0002'!J$28:J$34)</f>
        <v>4.1871428489685059E-2</v>
      </c>
      <c r="L13">
        <f>AVERAGE('0.0002'!K$28:K$34)</f>
        <v>4.1814286261796951E-2</v>
      </c>
      <c r="M13">
        <f>AVERAGE('0.0002'!L$28:L$34)</f>
        <v>4.1871428489685059E-2</v>
      </c>
      <c r="N13">
        <f>AVERAGE('0.0002'!M$28:M$34)</f>
        <v>4.1757142969540188E-2</v>
      </c>
    </row>
    <row r="14" spans="2:14" x14ac:dyDescent="0.25">
      <c r="B14">
        <v>1E-3</v>
      </c>
      <c r="C14">
        <f>AVERAGE('0.001'!B$28:B$34)</f>
        <v>0.3778285724776132</v>
      </c>
      <c r="D14">
        <f>AVERAGE('0.001'!C$28:C$34)</f>
        <v>0.37744285804884775</v>
      </c>
      <c r="E14">
        <f>AVERAGE('0.001'!D$28:D$34)</f>
        <v>0.36407142877578735</v>
      </c>
      <c r="F14">
        <f>AVERAGE('0.001'!E$28:E$34)</f>
        <v>0.33987142784254892</v>
      </c>
      <c r="G14">
        <f>AVERAGE('0.001'!F$28:F$34)</f>
        <v>0.29337143046515329</v>
      </c>
      <c r="H14">
        <f>AVERAGE('0.001'!G$28:G$34)</f>
        <v>0.14667142927646637</v>
      </c>
      <c r="I14">
        <f>AVERAGE('0.001'!H$28:H$34)</f>
        <v>4.7542858336653025E-2</v>
      </c>
      <c r="J14">
        <f>AVERAGE('0.001'!I$28:I$34)</f>
        <v>4.4542857578822544E-2</v>
      </c>
      <c r="K14">
        <f>AVERAGE('0.001'!J$28:J$34)</f>
        <v>4.1671429361615865E-2</v>
      </c>
      <c r="L14">
        <f>AVERAGE('0.001'!K$28:K$34)</f>
        <v>4.3228571436234882E-2</v>
      </c>
      <c r="M14">
        <f>AVERAGE('0.001'!L$28:L$34)</f>
        <v>4.2200000158378055E-2</v>
      </c>
      <c r="N14">
        <f>AVERAGE('0.001'!M$28:M$34)</f>
        <v>4.2800000203507285E-2</v>
      </c>
    </row>
    <row r="15" spans="2:14" x14ac:dyDescent="0.25">
      <c r="B15">
        <v>5.0000000000000001E-3</v>
      </c>
      <c r="C15">
        <f>AVERAGE('0.005'!B$28:B$34)</f>
        <v>0.36924285548073904</v>
      </c>
      <c r="D15">
        <f>AVERAGE('0.005'!C$28:C$34)</f>
        <v>0.34022856610161917</v>
      </c>
      <c r="E15">
        <f>AVERAGE('0.005'!D$28:D$34)</f>
        <v>0.34840000101498197</v>
      </c>
      <c r="F15">
        <f>AVERAGE('0.005'!E$28:E$34)</f>
        <v>0.33017142755644663</v>
      </c>
      <c r="G15">
        <f>AVERAGE('0.005'!F$28:F$34)</f>
        <v>0.30915714161736624</v>
      </c>
      <c r="H15">
        <f>AVERAGE('0.005'!G$28:G$34)</f>
        <v>0.22564285354954855</v>
      </c>
      <c r="I15">
        <f>AVERAGE('0.005'!H$28:H$34)</f>
        <v>8.2771428461585722E-2</v>
      </c>
      <c r="J15">
        <f>AVERAGE('0.005'!I$28:I$34)</f>
        <v>4.2185714202267785E-2</v>
      </c>
      <c r="K15">
        <f>AVERAGE('0.005'!J$28:J$34)</f>
        <v>4.200000049812453E-2</v>
      </c>
      <c r="L15">
        <f>AVERAGE('0.005'!K$28:K$34)</f>
        <v>4.1814286793981283E-2</v>
      </c>
      <c r="M15">
        <f>AVERAGE('0.005'!L$28:L$34)</f>
        <v>4.2028571878160746E-2</v>
      </c>
      <c r="N15">
        <f>AVERAGE('0.005'!M$28:M$34)</f>
        <v>4.2842858071838109E-2</v>
      </c>
    </row>
    <row r="16" spans="2:14" x14ac:dyDescent="0.25">
      <c r="B16">
        <v>0.02</v>
      </c>
      <c r="C16">
        <f>AVERAGE('0.02'!B$28:B$34)</f>
        <v>0.43147142870085581</v>
      </c>
      <c r="D16">
        <f>AVERAGE('0.02'!C$28:C$34)</f>
        <v>0.43561428785324097</v>
      </c>
      <c r="E16">
        <f>AVERAGE('0.02'!D$28:D$34)</f>
        <v>0.41182856900351389</v>
      </c>
      <c r="F16">
        <f>AVERAGE('0.02'!E$28:E$34)</f>
        <v>0.40742857115609304</v>
      </c>
      <c r="G16">
        <f>AVERAGE('0.02'!F$28:F$34)</f>
        <v>0.38471428411347525</v>
      </c>
      <c r="H16">
        <f>AVERAGE('0.02'!G$28:G$34)</f>
        <v>0.33335714467934202</v>
      </c>
      <c r="I16">
        <f>AVERAGE('0.02'!H$28:H$34)</f>
        <v>0.15765714006764547</v>
      </c>
      <c r="J16">
        <f>AVERAGE('0.02'!I$28:I$34)</f>
        <v>6.3842856458255229E-2</v>
      </c>
      <c r="K16">
        <f>AVERAGE('0.02'!J$28:J$34)</f>
        <v>4.2114286550453732E-2</v>
      </c>
      <c r="L16">
        <f>AVERAGE('0.02'!K$28:K$34)</f>
        <v>4.1857142533574788E-2</v>
      </c>
      <c r="M16">
        <f>AVERAGE('0.02'!L$28:L$34)</f>
        <v>4.1771428393466134E-2</v>
      </c>
      <c r="N16">
        <f>AVERAGE('0.02'!M$28:M$34)</f>
        <v>4.2514285870960782E-2</v>
      </c>
    </row>
    <row r="17" spans="2:14" x14ac:dyDescent="0.25">
      <c r="B17">
        <v>0.1</v>
      </c>
      <c r="C17">
        <f>AVERAGE('0.1'!B$28:B$34)</f>
        <v>0.54660000119890484</v>
      </c>
      <c r="D17">
        <f>AVERAGE('0.1'!C$28:C$34)</f>
        <v>0.61120000907352989</v>
      </c>
      <c r="E17">
        <f>AVERAGE('0.1'!D$28:D$34)</f>
        <v>0.61108571290969849</v>
      </c>
      <c r="F17">
        <f>AVERAGE('0.1'!E$28:E$34)</f>
        <v>0.61568571840013775</v>
      </c>
      <c r="G17">
        <f>AVERAGE('0.1'!F$28:F$34)</f>
        <v>0.60205714191709248</v>
      </c>
      <c r="H17">
        <f>AVERAGE('0.1'!G$28:G$34)</f>
        <v>0.54432857462338036</v>
      </c>
      <c r="I17">
        <f>AVERAGE('0.1'!H$28:H$34)</f>
        <v>0.36794285955173628</v>
      </c>
      <c r="J17">
        <f>AVERAGE('0.1'!I$28:I$34)</f>
        <v>4.2285714830671041E-2</v>
      </c>
      <c r="K17">
        <f>AVERAGE('0.1'!J$28:J$34)</f>
        <v>6.9028571780238829E-2</v>
      </c>
      <c r="L17">
        <f>AVERAGE('0.1'!K$28:K$34)</f>
        <v>4.2157143354415894E-2</v>
      </c>
      <c r="M17">
        <f>AVERAGE('0.1'!L$28:L$34)</f>
        <v>4.2057143258196969E-2</v>
      </c>
      <c r="N17">
        <f>AVERAGE('0.1'!M$28:M$34)</f>
        <v>4.2814286159617562E-2</v>
      </c>
    </row>
    <row r="20" spans="2:14" x14ac:dyDescent="0.25">
      <c r="B20" t="s">
        <v>64</v>
      </c>
      <c r="C20">
        <f>200</f>
        <v>200</v>
      </c>
      <c r="D20">
        <f>C20*10</f>
        <v>2000</v>
      </c>
      <c r="E20">
        <f t="shared" ref="E20:N20" si="1">D20*10</f>
        <v>20000</v>
      </c>
      <c r="F20">
        <f t="shared" si="1"/>
        <v>200000</v>
      </c>
      <c r="G20">
        <f t="shared" si="1"/>
        <v>2000000</v>
      </c>
      <c r="H20">
        <f t="shared" si="1"/>
        <v>20000000</v>
      </c>
      <c r="I20">
        <f t="shared" si="1"/>
        <v>200000000</v>
      </c>
      <c r="J20">
        <f t="shared" si="1"/>
        <v>2000000000</v>
      </c>
      <c r="K20">
        <f t="shared" si="1"/>
        <v>20000000000</v>
      </c>
      <c r="L20">
        <f t="shared" si="1"/>
        <v>200000000000</v>
      </c>
      <c r="M20">
        <f t="shared" si="1"/>
        <v>2000000000000</v>
      </c>
      <c r="N20">
        <f t="shared" si="1"/>
        <v>20000000000000</v>
      </c>
    </row>
    <row r="21" spans="2:14" x14ac:dyDescent="0.25">
      <c r="B21">
        <v>0</v>
      </c>
      <c r="C21">
        <f>STDEV('0%'!B$28:B$34)/SQRT(7)</f>
        <v>1.1041346647692071E-2</v>
      </c>
      <c r="D21">
        <f>STDEV('0%'!C$28:C$34)/SQRT(7)</f>
        <v>6.5079683687296825E-3</v>
      </c>
      <c r="E21">
        <f>STDEV('0%'!D$28:D$34)/SQRT(7)</f>
        <v>6.2460921542214099E-3</v>
      </c>
      <c r="F21">
        <f>STDEV('0%'!E$28:E$34)/SQRT(7)</f>
        <v>1.0949275749655695E-2</v>
      </c>
      <c r="G21">
        <f>STDEV('0%'!F$28:F$34)/SQRT(7)</f>
        <v>1.2722287672352417E-2</v>
      </c>
      <c r="H21">
        <f>STDEV('0%'!G$28:G$34)/SQRT(7)</f>
        <v>4.6468480631862838E-3</v>
      </c>
      <c r="I21">
        <f>STDEV('0%'!H$28:H$34)/SQRT(7)</f>
        <v>4.5348205076925117E-4</v>
      </c>
      <c r="J21">
        <f>STDEV('0%'!I$28:I$34)/SQRT(7)</f>
        <v>2.2572666469493916E-4</v>
      </c>
      <c r="K21">
        <f>STDEV('0%'!J$28:J$34)/SQRT(7)</f>
        <v>1.7823785043890225E-4</v>
      </c>
      <c r="L21">
        <f>STDEV('0%'!K$28:K$34)/SQRT(7)</f>
        <v>3.3786027212307916E-4</v>
      </c>
      <c r="M21">
        <f>STDEV('0%'!L$28:L$34)/SQRT(7)</f>
        <v>2.4341707918357162E-4</v>
      </c>
      <c r="N21">
        <f>STDEV('0%'!M$28:M$34)/SQRT(7)</f>
        <v>3.1676505371939459E-4</v>
      </c>
    </row>
    <row r="22" spans="2:14" x14ac:dyDescent="0.25">
      <c r="B22">
        <v>2.0000000000000001E-4</v>
      </c>
      <c r="C22">
        <f>STDEV('0.0002'!B$28:B$34)/SQRT(7)</f>
        <v>5.3233399952204614E-3</v>
      </c>
      <c r="D22">
        <f>STDEV('0.0002'!C$28:C$34)/SQRT(7)</f>
        <v>4.3295624324227741E-3</v>
      </c>
      <c r="E22">
        <f>STDEV('0.0002'!D$28:D$34)/SQRT(7)</f>
        <v>4.0766729549098256E-3</v>
      </c>
      <c r="F22">
        <f>STDEV('0.0002'!E$28:E$34)/SQRT(7)</f>
        <v>4.7891191050381011E-3</v>
      </c>
      <c r="G22">
        <f>STDEV('0.0002'!F$28:F$34)/SQRT(7)</f>
        <v>5.3418684491447713E-3</v>
      </c>
      <c r="H22">
        <f>STDEV('0.0002'!G$28:G$34)/SQRT(7)</f>
        <v>3.1077388990308114E-2</v>
      </c>
      <c r="I22">
        <f>STDEV('0.0002'!H$28:H$34)/SQRT(7)</f>
        <v>1.9146947395513418E-2</v>
      </c>
      <c r="J22">
        <f>STDEV('0.0002'!I$28:I$34)/SQRT(7)</f>
        <v>1.370238394525402E-4</v>
      </c>
      <c r="K22">
        <f>STDEV('0.0002'!J$28:J$34)/SQRT(7)</f>
        <v>2.2647876083280966E-4</v>
      </c>
      <c r="L22">
        <f>STDEV('0.0002'!K$28:K$34)/SQRT(7)</f>
        <v>2.0169375196290321E-4</v>
      </c>
      <c r="M22">
        <f>STDEV('0.0002'!L$28:L$34)/SQRT(7)</f>
        <v>3.083862432640149E-4</v>
      </c>
      <c r="N22">
        <f>STDEV('0.0002'!M$28:M$34)/SQRT(7)</f>
        <v>2.2238672975931595E-4</v>
      </c>
    </row>
    <row r="23" spans="2:14" x14ac:dyDescent="0.25">
      <c r="B23">
        <v>1E-3</v>
      </c>
      <c r="C23">
        <f>STDEV('0.001'!B$28:B$34)/SQRT(7)</f>
        <v>6.6761015588894567E-3</v>
      </c>
      <c r="D23">
        <f>STDEV('0.001'!C$28:C$34)/SQRT(7)</f>
        <v>1.0970671835724411E-2</v>
      </c>
      <c r="E23">
        <f>STDEV('0.001'!D$28:D$34)/SQRT(7)</f>
        <v>9.5568403239518103E-3</v>
      </c>
      <c r="F23">
        <f>STDEV('0.001'!E$28:E$34)/SQRT(7)</f>
        <v>7.004037170364602E-3</v>
      </c>
      <c r="G23">
        <f>STDEV('0.001'!F$28:F$34)/SQRT(7)</f>
        <v>9.7169894540112371E-3</v>
      </c>
      <c r="H23">
        <f>STDEV('0.001'!G$28:G$34)/SQRT(7)</f>
        <v>4.1780969297126422E-2</v>
      </c>
      <c r="I23">
        <f>STDEV('0.001'!H$28:H$34)/SQRT(7)</f>
        <v>2.3514794879583079E-3</v>
      </c>
      <c r="J23">
        <f>STDEV('0.001'!I$28:I$34)/SQRT(7)</f>
        <v>1.8640528602507289E-3</v>
      </c>
      <c r="K23">
        <f>STDEV('0.001'!J$28:J$34)/SQRT(7)</f>
        <v>2.020302723364898E-4</v>
      </c>
      <c r="L23">
        <f>STDEV('0.001'!K$28:K$34)/SQRT(7)</f>
        <v>1.2863228189466795E-3</v>
      </c>
      <c r="M23">
        <f>STDEV('0.001'!L$28:L$34)/SQRT(7)</f>
        <v>7.6469734473973822E-4</v>
      </c>
      <c r="N23">
        <f>STDEV('0.001'!M$28:M$34)/SQRT(7)</f>
        <v>4.6904144106850242E-4</v>
      </c>
    </row>
    <row r="24" spans="2:14" x14ac:dyDescent="0.25">
      <c r="B24">
        <v>5.0000000000000001E-3</v>
      </c>
      <c r="C24">
        <f>STDEV('0.005'!B$28:B$34)/SQRT(7)</f>
        <v>5.5357213553092217E-3</v>
      </c>
      <c r="D24">
        <f>STDEV('0.005'!C$28:C$34)/SQRT(7)</f>
        <v>1.0062560950149953E-2</v>
      </c>
      <c r="E24">
        <f>STDEV('0.005'!D$28:D$34)/SQRT(7)</f>
        <v>1.8513328523746785E-2</v>
      </c>
      <c r="F24">
        <f>STDEV('0.005'!E$28:E$34)/SQRT(7)</f>
        <v>9.1550076729681011E-3</v>
      </c>
      <c r="G24">
        <f>STDEV('0.005'!F$28:F$34)/SQRT(7)</f>
        <v>8.2985885384451712E-3</v>
      </c>
      <c r="H24">
        <f>STDEV('0.005'!G$28:G$34)/SQRT(7)</f>
        <v>2.6300360889538292E-2</v>
      </c>
      <c r="I24">
        <f>STDEV('0.005'!H$28:H$34)/SQRT(7)</f>
        <v>1.3581144074511506E-2</v>
      </c>
      <c r="J24">
        <f>STDEV('0.005'!I$28:I$34)/SQRT(7)</f>
        <v>1.8826092415934198E-4</v>
      </c>
      <c r="K24">
        <f>STDEV('0.005'!J$28:J$34)/SQRT(7)</f>
        <v>2.8535696302879854E-4</v>
      </c>
      <c r="L24">
        <f>STDEV('0.005'!K$28:K$34)/SQRT(7)</f>
        <v>7.046965344836888E-5</v>
      </c>
      <c r="M24">
        <f>STDEV('0.005'!L$28:L$34)/SQRT(7)</f>
        <v>3.7525490800714327E-4</v>
      </c>
      <c r="N24">
        <f>STDEV('0.005'!M$28:M$34)/SQRT(7)</f>
        <v>8.6378336883535713E-4</v>
      </c>
    </row>
    <row r="25" spans="2:14" x14ac:dyDescent="0.25">
      <c r="B25">
        <v>0.02</v>
      </c>
      <c r="C25">
        <f>STDEV('0.02'!B$28:B$34)/SQRT(7)</f>
        <v>6.4970209429376846E-3</v>
      </c>
      <c r="D25">
        <f>STDEV('0.02'!C$28:C$34)/SQRT(7)</f>
        <v>9.0935225905696797E-3</v>
      </c>
      <c r="E25">
        <f>STDEV('0.02'!D$28:D$34)/SQRT(7)</f>
        <v>9.2267637925972368E-3</v>
      </c>
      <c r="F25">
        <f>STDEV('0.02'!E$28:E$34)/SQRT(7)</f>
        <v>1.2804716885233051E-2</v>
      </c>
      <c r="G25">
        <f>STDEV('0.02'!F$28:F$34)/SQRT(7)</f>
        <v>1.6639146756811527E-2</v>
      </c>
      <c r="H25">
        <f>STDEV('0.02'!G$28:G$34)/SQRT(7)</f>
        <v>1.9087666033688215E-2</v>
      </c>
      <c r="I25">
        <f>STDEV('0.02'!H$28:H$34)/SQRT(7)</f>
        <v>4.3893836364884982E-2</v>
      </c>
      <c r="J25">
        <f>STDEV('0.02'!I$28:I$34)/SQRT(7)</f>
        <v>2.1460848309383791E-2</v>
      </c>
      <c r="K25">
        <f>STDEV('0.02'!J$28:J$34)/SQRT(7)</f>
        <v>2.6315695311735133E-4</v>
      </c>
      <c r="L25">
        <f>STDEV('0.02'!K$28:K$34)/SQRT(7)</f>
        <v>1.5408301526558026E-4</v>
      </c>
      <c r="M25">
        <f>STDEV('0.02'!L$28:L$34)/SQRT(7)</f>
        <v>3.1751577573795818E-4</v>
      </c>
      <c r="N25">
        <f>STDEV('0.02'!M$28:M$34)/SQRT(7)</f>
        <v>3.4046787502486068E-4</v>
      </c>
    </row>
    <row r="26" spans="2:14" x14ac:dyDescent="0.25">
      <c r="B26">
        <v>0.1</v>
      </c>
      <c r="C26">
        <f>STDEV('0.1'!B$28:B$34)/SQRT(7)</f>
        <v>7.682141595854757E-3</v>
      </c>
      <c r="D26">
        <f>STDEV('0.1'!C$28:C$34)/SQRT(7)</f>
        <v>1.8782309929679282E-2</v>
      </c>
      <c r="E26">
        <f>STDEV('0.1'!D$28:D$34)/SQRT(7)</f>
        <v>2.0446790593472406E-2</v>
      </c>
      <c r="F26">
        <f>STDEV('0.1'!E$28:E$34)/SQRT(7)</f>
        <v>1.9649648666267991E-2</v>
      </c>
      <c r="G26">
        <f>STDEV('0.1'!F$28:F$34)/SQRT(7)</f>
        <v>2.731957978327362E-2</v>
      </c>
      <c r="H26">
        <f>STDEV('0.1'!G$28:G$34)/SQRT(7)</f>
        <v>5.0733744287881813E-2</v>
      </c>
      <c r="I26">
        <f>STDEV('0.1'!H$28:H$34)/SQRT(7)</f>
        <v>9.6857267333561842E-2</v>
      </c>
      <c r="J26">
        <f>STDEV('0.1'!I$28:I$34)/SQRT(7)</f>
        <v>2.272283341863277E-4</v>
      </c>
      <c r="K26">
        <f>STDEV('0.1'!J$28:J$34)/SQRT(7)</f>
        <v>2.6929004515212972E-2</v>
      </c>
      <c r="L26">
        <f>STDEV('0.1'!K$28:K$34)/SQRT(7)</f>
        <v>2.7330207497694751E-4</v>
      </c>
      <c r="M26">
        <f>STDEV('0.1'!L$28:L$34)/SQRT(7)</f>
        <v>3.9391634674398098E-4</v>
      </c>
      <c r="N26">
        <f>STDEV('0.1'!M$28:M$34)/SQRT(7)</f>
        <v>5.4002990503930199E-4</v>
      </c>
    </row>
    <row r="55" spans="3:9" x14ac:dyDescent="0.25">
      <c r="C55" s="4" t="s">
        <v>31</v>
      </c>
      <c r="D55">
        <v>0</v>
      </c>
      <c r="E55">
        <v>2.0000000000000001E-4</v>
      </c>
      <c r="F55">
        <v>1E-3</v>
      </c>
      <c r="G55">
        <v>5.0000000000000001E-3</v>
      </c>
      <c r="H55">
        <v>0.02</v>
      </c>
      <c r="I55">
        <v>0.1</v>
      </c>
    </row>
    <row r="56" spans="3:9" x14ac:dyDescent="0.25">
      <c r="C56" s="4" t="s">
        <v>32</v>
      </c>
      <c r="D56">
        <v>6.8800002336502103E-2</v>
      </c>
      <c r="E56">
        <v>5.1199998706579208E-2</v>
      </c>
      <c r="F56">
        <v>5.8800000697374344E-2</v>
      </c>
      <c r="G56">
        <v>5.1600001752376556E-2</v>
      </c>
      <c r="H56">
        <v>8.150000125169754E-2</v>
      </c>
      <c r="I56">
        <v>5.0200000405311584E-2</v>
      </c>
    </row>
    <row r="57" spans="3:9" x14ac:dyDescent="0.25">
      <c r="C57" s="4" t="s">
        <v>32</v>
      </c>
      <c r="D57">
        <v>6.759999692440033E-2</v>
      </c>
      <c r="E57">
        <v>5.0200000405311584E-2</v>
      </c>
      <c r="F57">
        <v>5.6499999016523361E-2</v>
      </c>
      <c r="G57">
        <v>5.1600001752376556E-2</v>
      </c>
      <c r="H57">
        <v>6.0100000351667404E-2</v>
      </c>
      <c r="I57">
        <v>4.9100000411272049E-2</v>
      </c>
    </row>
    <row r="58" spans="3:9" x14ac:dyDescent="0.25">
      <c r="C58" s="4" t="s">
        <v>32</v>
      </c>
      <c r="D58">
        <v>6.8099997937679291E-2</v>
      </c>
      <c r="E58">
        <v>5.090000107884407E-2</v>
      </c>
      <c r="F58">
        <v>5.7399999350309372E-2</v>
      </c>
      <c r="G58">
        <v>5.090000107884407E-2</v>
      </c>
      <c r="H58">
        <v>5.9700001031160355E-2</v>
      </c>
      <c r="I58">
        <v>5.0799999386072159E-2</v>
      </c>
    </row>
    <row r="59" spans="3:9" x14ac:dyDescent="0.25">
      <c r="C59" s="4"/>
    </row>
    <row r="60" spans="3:9" x14ac:dyDescent="0.25">
      <c r="C60" s="4" t="s">
        <v>62</v>
      </c>
      <c r="D60">
        <f>AVERAGE(D56:D58)</f>
        <v>6.8166665732860579E-2</v>
      </c>
      <c r="E60">
        <f t="shared" ref="E60:I60" si="2">AVERAGE(E56:E58)</f>
        <v>5.0766666730244957E-2</v>
      </c>
      <c r="F60">
        <f t="shared" si="2"/>
        <v>5.7566666354735695E-2</v>
      </c>
      <c r="G60">
        <f t="shared" si="2"/>
        <v>5.1366668194532394E-2</v>
      </c>
      <c r="H60">
        <f t="shared" si="2"/>
        <v>6.7100000878175095E-2</v>
      </c>
      <c r="I60">
        <f t="shared" si="2"/>
        <v>5.0033333400885262E-2</v>
      </c>
    </row>
    <row r="61" spans="3:9" x14ac:dyDescent="0.25">
      <c r="C61" s="4" t="s">
        <v>63</v>
      </c>
      <c r="D61">
        <f>STDEV(D56:D58)/SQRT(3)</f>
        <v>3.4801182616597809E-4</v>
      </c>
      <c r="E61">
        <f t="shared" ref="E61:I61" si="3">STDEV(E56:E58)/SQRT(3)</f>
        <v>2.9627278366498462E-4</v>
      </c>
      <c r="F61">
        <f t="shared" si="3"/>
        <v>6.6916249913671162E-4</v>
      </c>
      <c r="G61">
        <f t="shared" si="3"/>
        <v>2.3333355784416201E-4</v>
      </c>
      <c r="H61">
        <f t="shared" si="3"/>
        <v>7.2009260499879711E-3</v>
      </c>
      <c r="I61">
        <f t="shared" si="3"/>
        <v>4.9777255393525818E-4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0.1</vt:lpstr>
      <vt:lpstr>0.02</vt:lpstr>
      <vt:lpstr>0.001</vt:lpstr>
      <vt:lpstr>0.005</vt:lpstr>
      <vt:lpstr>0.0002</vt:lpstr>
      <vt:lpstr>0%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Feilun Wu</cp:lastModifiedBy>
  <dcterms:created xsi:type="dcterms:W3CDTF">2020-02-17T01:57:50Z</dcterms:created>
  <dcterms:modified xsi:type="dcterms:W3CDTF">2021-02-20T13:50:55Z</dcterms:modified>
</cp:coreProperties>
</file>