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tetA/ControlNoJumping02/"/>
    </mc:Choice>
  </mc:AlternateContent>
  <xr:revisionPtr revIDLastSave="0" documentId="13_ncr:1_{8FAE807E-8338-284D-A6B4-7CC231B371A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5" i="2" l="1"/>
  <c r="S85" i="2"/>
  <c r="R85" i="2"/>
  <c r="Q85" i="2"/>
  <c r="O85" i="2"/>
  <c r="N85" i="2"/>
  <c r="M85" i="2"/>
  <c r="U83" i="2" l="1"/>
  <c r="S83" i="2"/>
  <c r="R83" i="2"/>
  <c r="Q83" i="2"/>
  <c r="O83" i="2"/>
  <c r="N83" i="2"/>
  <c r="M83" i="2"/>
  <c r="U81" i="2"/>
  <c r="U80" i="2"/>
  <c r="U79" i="2"/>
  <c r="U78" i="2"/>
  <c r="U77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O81" i="2"/>
  <c r="N81" i="2"/>
  <c r="O80" i="2"/>
  <c r="N80" i="2"/>
  <c r="O79" i="2"/>
  <c r="N79" i="2"/>
  <c r="O78" i="2"/>
  <c r="N78" i="2"/>
  <c r="O77" i="2"/>
  <c r="N77" i="2"/>
  <c r="M81" i="2"/>
  <c r="M80" i="2"/>
  <c r="M79" i="2"/>
  <c r="M78" i="2"/>
  <c r="M77" i="2"/>
  <c r="U95" i="2"/>
  <c r="U94" i="2"/>
  <c r="U93" i="2"/>
  <c r="U92" i="2"/>
  <c r="U91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O95" i="2"/>
  <c r="N95" i="2"/>
  <c r="O94" i="2"/>
  <c r="N94" i="2"/>
  <c r="O93" i="2"/>
  <c r="N93" i="2"/>
  <c r="O92" i="2"/>
  <c r="N92" i="2"/>
  <c r="O91" i="2"/>
  <c r="N91" i="2"/>
  <c r="M95" i="2"/>
  <c r="M94" i="2"/>
  <c r="M93" i="2"/>
  <c r="M92" i="2"/>
  <c r="M91" i="2"/>
  <c r="K97" i="2"/>
  <c r="U33" i="2"/>
  <c r="U32" i="2"/>
  <c r="U31" i="2"/>
  <c r="U30" i="2"/>
  <c r="U29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O33" i="2"/>
  <c r="O32" i="2"/>
  <c r="O31" i="2"/>
  <c r="O30" i="2"/>
  <c r="O29" i="2"/>
  <c r="N33" i="2"/>
  <c r="N32" i="2"/>
  <c r="N31" i="2"/>
  <c r="N30" i="2"/>
  <c r="N29" i="2"/>
  <c r="M33" i="2"/>
  <c r="M32" i="2"/>
  <c r="M31" i="2"/>
  <c r="M30" i="2"/>
  <c r="M29" i="2"/>
  <c r="K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<sst xmlns="http://schemas.openxmlformats.org/spreadsheetml/2006/main" count="167" uniqueCount="68">
  <si>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</si>
  <si>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</si>
  <si>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</si>
  <si>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</si>
  <si>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</si>
  <si>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</si>
  <si>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</si>
  <si>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</si>
  <si>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</si>
  <si>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5:30:24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</si>
  <si>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</si>
  <si>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</si>
  <si>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</si>
  <si>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</si>
  <si>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</si>
  <si>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</si>
  <si>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</si>
  <si>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</si>
  <si>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</si>
  <si>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</si>
  <si>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</si>
  <si>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</si>
  <si>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</si>
  <si>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</si>
  <si>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</si>
  <si>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</si>
  <si>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</si>
  <si>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</si>
  <si>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</si>
  <si>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</si>
  <si>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</si>
  <si>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B2-F11</t>
  </si>
  <si>
    <t>Start Time:</t>
  </si>
  <si>
    <t>11/28/2024 5:30:30 PM</t>
  </si>
  <si>
    <t>Temperature: 26.6 °C</t>
  </si>
  <si>
    <t>&lt;&gt;</t>
  </si>
  <si>
    <t>B</t>
  </si>
  <si>
    <t>C</t>
  </si>
  <si>
    <t>D</t>
  </si>
  <si>
    <t>E</t>
  </si>
  <si>
    <t>F</t>
  </si>
  <si>
    <t>End Time:</t>
  </si>
  <si>
    <t>11/28/2024 5:30:53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</si>
  <si>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</si>
  <si>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</si>
  <si>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</si>
  <si>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</si>
  <si>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</si>
  <si>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</si>
  <si>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</si>
  <si>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</si>
  <si>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</si>
  <si>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</si>
  <si>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</si>
  <si>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</si>
  <si>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</si>
  <si>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11/28/2024 5:30:58 PM</t>
  </si>
  <si>
    <t>11/28/2024 5:31:42 PM</t>
  </si>
  <si>
    <t>Label: gfp 80</t>
  </si>
  <si>
    <t>11/28/2024 5:31:50 PM</t>
  </si>
  <si>
    <t>11/28/2024 5:32:34 PM</t>
  </si>
  <si>
    <t>Label: gfp100</t>
  </si>
  <si>
    <t>11/28/2024 5:32:42 PM</t>
  </si>
  <si>
    <t>OVER</t>
  </si>
  <si>
    <t>11/28/2024 5:33:26 PM</t>
  </si>
  <si>
    <t>avg</t>
  </si>
  <si>
    <t>D0</t>
  </si>
  <si>
    <t>D1/D0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</si>
</sst>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0" fontId="4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64" workbookViewId="0">
      <selection activeCell="U88" sqref="U8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45624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1" x14ac:dyDescent="0.2">
      <c r="A18" t="s">
        <v>21</v>
      </c>
    </row>
    <row r="19" spans="1:21" x14ac:dyDescent="0.2">
      <c r="A19" t="s">
        <v>22</v>
      </c>
      <c r="E19" t="s">
        <v>23</v>
      </c>
    </row>
    <row r="20" spans="1:21" x14ac:dyDescent="0.2">
      <c r="A20" t="s">
        <v>24</v>
      </c>
      <c r="E20">
        <v>600</v>
      </c>
      <c r="F20" t="s">
        <v>25</v>
      </c>
    </row>
    <row r="21" spans="1:21" x14ac:dyDescent="0.2">
      <c r="A21" t="s">
        <v>26</v>
      </c>
      <c r="E21">
        <v>9</v>
      </c>
      <c r="F21" t="s">
        <v>25</v>
      </c>
    </row>
    <row r="22" spans="1:21" x14ac:dyDescent="0.2">
      <c r="A22" t="s">
        <v>27</v>
      </c>
      <c r="E22">
        <v>10</v>
      </c>
    </row>
    <row r="23" spans="1:21" x14ac:dyDescent="0.2">
      <c r="A23" t="s">
        <v>28</v>
      </c>
      <c r="E23">
        <v>0</v>
      </c>
      <c r="F23" t="s">
        <v>29</v>
      </c>
    </row>
    <row r="24" spans="1:21" x14ac:dyDescent="0.2">
      <c r="A24" t="s">
        <v>30</v>
      </c>
      <c r="E24" t="s">
        <v>31</v>
      </c>
    </row>
    <row r="25" spans="1:21" x14ac:dyDescent="0.2">
      <c r="A25" t="s">
        <v>32</v>
      </c>
      <c r="B25" s="2" t="s">
        <v>33</v>
      </c>
    </row>
    <row r="27" spans="1:21" x14ac:dyDescent="0.2">
      <c r="B27" t="s">
        <v>34</v>
      </c>
    </row>
    <row r="28" spans="1:21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1" x14ac:dyDescent="0.2">
      <c r="A29" s="4" t="s">
        <v>36</v>
      </c>
      <c r="B29">
        <v>0.94160002470016479</v>
      </c>
      <c r="C29">
        <v>0.77480000257492065</v>
      </c>
      <c r="D29">
        <v>0.69800001382827759</v>
      </c>
      <c r="E29">
        <v>4.5699998736381531E-2</v>
      </c>
      <c r="F29">
        <v>0.83279997110366821</v>
      </c>
      <c r="G29">
        <v>0.63260000944137573</v>
      </c>
      <c r="H29">
        <v>0.83990001678466797</v>
      </c>
      <c r="I29">
        <v>4.4900000095367432E-2</v>
      </c>
      <c r="J29">
        <v>0.90119999647140503</v>
      </c>
      <c r="K29">
        <v>3.8600001484155655E-2</v>
      </c>
      <c r="M29">
        <f>B29-0.038</f>
        <v>0.90360002470016476</v>
      </c>
      <c r="N29">
        <f t="shared" ref="N29:N33" si="0">C29-0.038</f>
        <v>0.73680000257492062</v>
      </c>
      <c r="O29">
        <f t="shared" ref="O29:O33" si="1">D29-0.038</f>
        <v>0.66000001382827755</v>
      </c>
      <c r="Q29">
        <f t="shared" ref="Q29:Q33" si="2">F29-0.038</f>
        <v>0.79479997110366818</v>
      </c>
      <c r="R29">
        <f t="shared" ref="R29:R33" si="3">G29-0.038</f>
        <v>0.5946000094413757</v>
      </c>
      <c r="S29">
        <f t="shared" ref="S29:S33" si="4">H29-0.038</f>
        <v>0.80190001678466793</v>
      </c>
      <c r="U29">
        <f t="shared" ref="U29:U33" si="5">J29-0.038</f>
        <v>0.863199996471405</v>
      </c>
    </row>
    <row r="30" spans="1:21" x14ac:dyDescent="0.2">
      <c r="A30" s="4" t="s">
        <v>37</v>
      </c>
      <c r="B30">
        <v>0.81540000438690186</v>
      </c>
      <c r="C30">
        <v>0.69800001382827759</v>
      </c>
      <c r="D30">
        <v>0.6721000075340271</v>
      </c>
      <c r="E30">
        <v>4.5899998396635056E-2</v>
      </c>
      <c r="F30">
        <v>0.77060002088546753</v>
      </c>
      <c r="G30">
        <v>0.72049999237060547</v>
      </c>
      <c r="H30">
        <v>0.8148999810218811</v>
      </c>
      <c r="I30">
        <v>4.5200001448392868E-2</v>
      </c>
      <c r="J30">
        <v>0.8726000189781189</v>
      </c>
      <c r="K30">
        <v>3.9599999785423279E-2</v>
      </c>
      <c r="M30">
        <f t="shared" ref="M30:M33" si="6">B30-0.038</f>
        <v>0.77740000438690182</v>
      </c>
      <c r="N30">
        <f t="shared" si="0"/>
        <v>0.66000001382827755</v>
      </c>
      <c r="O30">
        <f t="shared" si="1"/>
        <v>0.63410000753402707</v>
      </c>
      <c r="Q30">
        <f t="shared" si="2"/>
        <v>0.7326000208854675</v>
      </c>
      <c r="R30">
        <f t="shared" si="3"/>
        <v>0.68249999237060543</v>
      </c>
      <c r="S30">
        <f t="shared" si="4"/>
        <v>0.77689998102188107</v>
      </c>
      <c r="U30">
        <f t="shared" si="5"/>
        <v>0.83460001897811886</v>
      </c>
    </row>
    <row r="31" spans="1:21" x14ac:dyDescent="0.2">
      <c r="A31" s="4" t="s">
        <v>38</v>
      </c>
      <c r="B31">
        <v>0.84950000047683716</v>
      </c>
      <c r="C31">
        <v>0.71189999580383301</v>
      </c>
      <c r="D31">
        <v>0.73350000381469727</v>
      </c>
      <c r="E31">
        <v>4.4700000435113907E-2</v>
      </c>
      <c r="F31">
        <v>0.94520002603530884</v>
      </c>
      <c r="G31">
        <v>0.62419998645782471</v>
      </c>
      <c r="H31">
        <v>0.81929999589920044</v>
      </c>
      <c r="I31">
        <v>4.5899998396635056E-2</v>
      </c>
      <c r="J31">
        <v>0.93559998273849487</v>
      </c>
      <c r="K31">
        <v>3.7999998778104782E-2</v>
      </c>
      <c r="M31">
        <f t="shared" si="6"/>
        <v>0.81150000047683712</v>
      </c>
      <c r="N31">
        <f t="shared" si="0"/>
        <v>0.67389999580383297</v>
      </c>
      <c r="O31">
        <f t="shared" si="1"/>
        <v>0.69550000381469723</v>
      </c>
      <c r="Q31">
        <f t="shared" si="2"/>
        <v>0.9072000260353088</v>
      </c>
      <c r="R31">
        <f t="shared" si="3"/>
        <v>0.58619998645782467</v>
      </c>
      <c r="S31">
        <f t="shared" si="4"/>
        <v>0.78129999589920041</v>
      </c>
      <c r="U31">
        <f t="shared" si="5"/>
        <v>0.89759998273849484</v>
      </c>
    </row>
    <row r="32" spans="1:21" x14ac:dyDescent="0.2">
      <c r="A32" s="4" t="s">
        <v>39</v>
      </c>
      <c r="B32">
        <v>0.87870001792907715</v>
      </c>
      <c r="C32">
        <v>0.68879997730255127</v>
      </c>
      <c r="D32">
        <v>0.74550002813339233</v>
      </c>
      <c r="E32">
        <v>4.4900000095367432E-2</v>
      </c>
      <c r="F32">
        <v>0.94660001993179321</v>
      </c>
      <c r="G32">
        <v>0.7728000283241272</v>
      </c>
      <c r="H32">
        <v>0.88639998435974121</v>
      </c>
      <c r="I32">
        <v>4.5400001108646393E-2</v>
      </c>
      <c r="J32">
        <v>0.93879997730255127</v>
      </c>
      <c r="K32">
        <v>3.7500001490116119E-2</v>
      </c>
      <c r="M32">
        <f t="shared" si="6"/>
        <v>0.84070001792907711</v>
      </c>
      <c r="N32">
        <f t="shared" si="0"/>
        <v>0.65079997730255124</v>
      </c>
      <c r="O32">
        <f t="shared" si="1"/>
        <v>0.7075000281333923</v>
      </c>
      <c r="Q32">
        <f t="shared" si="2"/>
        <v>0.90860001993179318</v>
      </c>
      <c r="R32">
        <f t="shared" si="3"/>
        <v>0.73480002832412716</v>
      </c>
      <c r="S32">
        <f t="shared" si="4"/>
        <v>0.84839998435974118</v>
      </c>
      <c r="U32">
        <f t="shared" si="5"/>
        <v>0.90079997730255124</v>
      </c>
    </row>
    <row r="33" spans="1:21" x14ac:dyDescent="0.2">
      <c r="A33" s="4" t="s">
        <v>40</v>
      </c>
      <c r="B33">
        <v>0.77310001850128174</v>
      </c>
      <c r="C33">
        <v>0.69650000333786011</v>
      </c>
      <c r="D33">
        <v>0.74540001153945923</v>
      </c>
      <c r="E33">
        <v>4.5800000429153442E-2</v>
      </c>
      <c r="F33">
        <v>0.81779998540878296</v>
      </c>
      <c r="G33">
        <v>0.73650002479553223</v>
      </c>
      <c r="H33">
        <v>0.81950002908706665</v>
      </c>
      <c r="I33">
        <v>4.6399999409914017E-2</v>
      </c>
      <c r="J33">
        <v>1.030500054359436</v>
      </c>
      <c r="K33">
        <v>3.7399999797344208E-2</v>
      </c>
      <c r="M33">
        <f t="shared" si="6"/>
        <v>0.7351000185012817</v>
      </c>
      <c r="N33">
        <f t="shared" si="0"/>
        <v>0.65850000333786007</v>
      </c>
      <c r="O33">
        <f t="shared" si="1"/>
        <v>0.70740001153945919</v>
      </c>
      <c r="Q33">
        <f t="shared" si="2"/>
        <v>0.77979998540878293</v>
      </c>
      <c r="R33">
        <f t="shared" si="3"/>
        <v>0.69850002479553219</v>
      </c>
      <c r="S33">
        <f t="shared" si="4"/>
        <v>0.78150002908706662</v>
      </c>
      <c r="U33">
        <f t="shared" si="5"/>
        <v>0.992500054359436</v>
      </c>
    </row>
    <row r="35" spans="1:21" x14ac:dyDescent="0.2">
      <c r="K35">
        <f>AVERAGE(K29:K33)</f>
        <v>3.8220000267028806E-2</v>
      </c>
    </row>
    <row r="38" spans="1:21" x14ac:dyDescent="0.2">
      <c r="A38" t="s">
        <v>41</v>
      </c>
      <c r="B38" s="2" t="s">
        <v>42</v>
      </c>
    </row>
    <row r="43" spans="1:21" x14ac:dyDescent="0.2">
      <c r="A43" t="s">
        <v>43</v>
      </c>
    </row>
    <row r="44" spans="1:21" x14ac:dyDescent="0.2">
      <c r="A44" t="s">
        <v>22</v>
      </c>
      <c r="E44" t="s">
        <v>44</v>
      </c>
    </row>
    <row r="45" spans="1:21" x14ac:dyDescent="0.2">
      <c r="A45" t="s">
        <v>45</v>
      </c>
      <c r="E45">
        <v>488</v>
      </c>
      <c r="F45" t="s">
        <v>25</v>
      </c>
    </row>
    <row r="46" spans="1:21" x14ac:dyDescent="0.2">
      <c r="A46" t="s">
        <v>46</v>
      </c>
      <c r="E46">
        <v>520</v>
      </c>
      <c r="F46" t="s">
        <v>25</v>
      </c>
    </row>
    <row r="47" spans="1:21" x14ac:dyDescent="0.2">
      <c r="A47" t="s">
        <v>47</v>
      </c>
      <c r="E47">
        <v>9</v>
      </c>
      <c r="F47" t="s">
        <v>25</v>
      </c>
    </row>
    <row r="48" spans="1:21" x14ac:dyDescent="0.2">
      <c r="A48" t="s">
        <v>48</v>
      </c>
      <c r="E48">
        <v>20</v>
      </c>
      <c r="F48" t="s">
        <v>25</v>
      </c>
    </row>
    <row r="49" spans="1:11" x14ac:dyDescent="0.2">
      <c r="A49" t="s">
        <v>49</v>
      </c>
      <c r="E49">
        <v>50</v>
      </c>
      <c r="F49" t="s">
        <v>50</v>
      </c>
    </row>
    <row r="50" spans="1:11" x14ac:dyDescent="0.2">
      <c r="A50" t="s">
        <v>27</v>
      </c>
      <c r="E50">
        <v>25</v>
      </c>
    </row>
    <row r="51" spans="1:11" x14ac:dyDescent="0.2">
      <c r="A51" t="s">
        <v>51</v>
      </c>
      <c r="E51">
        <v>20</v>
      </c>
      <c r="F51" t="s">
        <v>52</v>
      </c>
    </row>
    <row r="52" spans="1:11" x14ac:dyDescent="0.2">
      <c r="A52" t="s">
        <v>53</v>
      </c>
      <c r="E52">
        <v>0</v>
      </c>
      <c r="F52" t="s">
        <v>52</v>
      </c>
    </row>
    <row r="53" spans="1:11" x14ac:dyDescent="0.2">
      <c r="A53" t="s">
        <v>28</v>
      </c>
      <c r="E53">
        <v>0</v>
      </c>
      <c r="F53" t="s">
        <v>29</v>
      </c>
    </row>
    <row r="54" spans="1:11" x14ac:dyDescent="0.2">
      <c r="A54" t="s">
        <v>54</v>
      </c>
      <c r="E54">
        <v>20000</v>
      </c>
      <c r="F54" t="s">
        <v>55</v>
      </c>
    </row>
    <row r="55" spans="1:11" x14ac:dyDescent="0.2">
      <c r="A55" t="s">
        <v>30</v>
      </c>
      <c r="E55" t="s">
        <v>31</v>
      </c>
    </row>
    <row r="56" spans="1:11" x14ac:dyDescent="0.2">
      <c r="A56" t="s">
        <v>32</v>
      </c>
      <c r="B56" s="2" t="s">
        <v>56</v>
      </c>
    </row>
    <row r="58" spans="1:11" x14ac:dyDescent="0.2">
      <c r="B58" t="s">
        <v>34</v>
      </c>
    </row>
    <row r="59" spans="1:11" x14ac:dyDescent="0.2">
      <c r="A59" s="4" t="s">
        <v>35</v>
      </c>
      <c r="B59" s="4">
        <v>2</v>
      </c>
      <c r="C59" s="4">
        <v>3</v>
      </c>
      <c r="D59" s="4">
        <v>4</v>
      </c>
      <c r="E59" s="4">
        <v>5</v>
      </c>
      <c r="F59" s="4">
        <v>6</v>
      </c>
      <c r="G59" s="4">
        <v>7</v>
      </c>
      <c r="H59" s="4">
        <v>8</v>
      </c>
      <c r="I59" s="4">
        <v>9</v>
      </c>
      <c r="J59" s="4">
        <v>10</v>
      </c>
      <c r="K59" s="4">
        <v>11</v>
      </c>
    </row>
    <row r="60" spans="1:11" x14ac:dyDescent="0.2">
      <c r="A60" s="4" t="s">
        <v>36</v>
      </c>
      <c r="B60">
        <v>267</v>
      </c>
      <c r="C60">
        <v>580</v>
      </c>
      <c r="D60">
        <v>641</v>
      </c>
      <c r="E60">
        <v>6</v>
      </c>
      <c r="F60">
        <v>263</v>
      </c>
      <c r="G60">
        <v>604</v>
      </c>
      <c r="H60">
        <v>313</v>
      </c>
      <c r="I60">
        <v>6</v>
      </c>
      <c r="J60">
        <v>73</v>
      </c>
      <c r="K60">
        <v>34</v>
      </c>
    </row>
    <row r="61" spans="1:11" x14ac:dyDescent="0.2">
      <c r="A61" s="4" t="s">
        <v>37</v>
      </c>
      <c r="B61">
        <v>243</v>
      </c>
      <c r="C61">
        <v>563</v>
      </c>
      <c r="D61">
        <v>658</v>
      </c>
      <c r="E61">
        <v>7</v>
      </c>
      <c r="F61">
        <v>220</v>
      </c>
      <c r="G61">
        <v>748</v>
      </c>
      <c r="H61">
        <v>300</v>
      </c>
      <c r="I61">
        <v>6</v>
      </c>
      <c r="J61">
        <v>69</v>
      </c>
      <c r="K61">
        <v>33</v>
      </c>
    </row>
    <row r="62" spans="1:11" x14ac:dyDescent="0.2">
      <c r="A62" s="4" t="s">
        <v>38</v>
      </c>
      <c r="B62">
        <v>258</v>
      </c>
      <c r="C62">
        <v>576</v>
      </c>
      <c r="D62">
        <v>670</v>
      </c>
      <c r="E62">
        <v>6</v>
      </c>
      <c r="F62">
        <v>312</v>
      </c>
      <c r="G62">
        <v>634</v>
      </c>
      <c r="H62">
        <v>318</v>
      </c>
      <c r="I62">
        <v>6</v>
      </c>
      <c r="J62">
        <v>78</v>
      </c>
      <c r="K62">
        <v>34</v>
      </c>
    </row>
    <row r="63" spans="1:11" x14ac:dyDescent="0.2">
      <c r="A63" s="4" t="s">
        <v>39</v>
      </c>
      <c r="B63">
        <v>284</v>
      </c>
      <c r="C63">
        <v>544</v>
      </c>
      <c r="D63">
        <v>662</v>
      </c>
      <c r="E63">
        <v>6</v>
      </c>
      <c r="F63">
        <v>326</v>
      </c>
      <c r="G63">
        <v>816</v>
      </c>
      <c r="H63">
        <v>326</v>
      </c>
      <c r="I63">
        <v>7</v>
      </c>
      <c r="J63">
        <v>79</v>
      </c>
      <c r="K63">
        <v>34</v>
      </c>
    </row>
    <row r="64" spans="1:11" x14ac:dyDescent="0.2">
      <c r="A64" s="4" t="s">
        <v>40</v>
      </c>
      <c r="B64">
        <v>228</v>
      </c>
      <c r="C64">
        <v>560</v>
      </c>
      <c r="D64">
        <v>696</v>
      </c>
      <c r="E64">
        <v>7</v>
      </c>
      <c r="F64">
        <v>256</v>
      </c>
      <c r="G64">
        <v>795</v>
      </c>
      <c r="H64">
        <v>339</v>
      </c>
      <c r="I64">
        <v>7</v>
      </c>
      <c r="J64">
        <v>90</v>
      </c>
      <c r="K64">
        <v>34</v>
      </c>
    </row>
    <row r="69" spans="1:21" x14ac:dyDescent="0.2">
      <c r="A69" t="s">
        <v>41</v>
      </c>
      <c r="B69" s="2" t="s">
        <v>57</v>
      </c>
    </row>
    <row r="74" spans="1:21" x14ac:dyDescent="0.2">
      <c r="A74" t="s">
        <v>58</v>
      </c>
    </row>
    <row r="75" spans="1:21" x14ac:dyDescent="0.2">
      <c r="A75" t="s">
        <v>22</v>
      </c>
      <c r="E75" t="s">
        <v>44</v>
      </c>
    </row>
    <row r="76" spans="1:21" x14ac:dyDescent="0.2">
      <c r="A76" t="s">
        <v>45</v>
      </c>
      <c r="E76">
        <v>488</v>
      </c>
      <c r="F76" t="s">
        <v>25</v>
      </c>
    </row>
    <row r="77" spans="1:21" x14ac:dyDescent="0.2">
      <c r="A77" t="s">
        <v>46</v>
      </c>
      <c r="E77">
        <v>520</v>
      </c>
      <c r="F77" t="s">
        <v>25</v>
      </c>
      <c r="M77">
        <f>M91/M29</f>
        <v>7487.826267208342</v>
      </c>
      <c r="N77">
        <f t="shared" ref="N77:O77" si="7">N91/N29</f>
        <v>21031.487440072731</v>
      </c>
      <c r="O77">
        <f t="shared" si="7"/>
        <v>26262.120661878947</v>
      </c>
      <c r="Q77">
        <f t="shared" ref="Q77:S77" si="8">Q91/Q29</f>
        <v>8244.8417693076044</v>
      </c>
      <c r="R77">
        <f t="shared" si="8"/>
        <v>27452.068181659452</v>
      </c>
      <c r="S77">
        <f t="shared" si="8"/>
        <v>10044.893167975812</v>
      </c>
      <c r="U77">
        <f t="shared" ref="U77:U81" si="9">U91/U29</f>
        <v>1299.8146485015286</v>
      </c>
    </row>
    <row r="78" spans="1:21" x14ac:dyDescent="0.2">
      <c r="A78" t="s">
        <v>47</v>
      </c>
      <c r="E78">
        <v>9</v>
      </c>
      <c r="F78" t="s">
        <v>25</v>
      </c>
      <c r="M78">
        <f t="shared" ref="M78:O81" si="10">M92/M30</f>
        <v>7657.5764939631645</v>
      </c>
      <c r="N78">
        <f t="shared" si="10"/>
        <v>22780.302553011596</v>
      </c>
      <c r="O78">
        <f t="shared" si="10"/>
        <v>27905.692776782456</v>
      </c>
      <c r="Q78">
        <f t="shared" ref="Q78:S78" si="11">Q92/Q30</f>
        <v>7297.2970892609046</v>
      </c>
      <c r="R78">
        <f t="shared" si="11"/>
        <v>29602.930733849727</v>
      </c>
      <c r="S78">
        <f t="shared" si="11"/>
        <v>9706.526173525046</v>
      </c>
      <c r="U78">
        <f t="shared" si="9"/>
        <v>1192.1878473214922</v>
      </c>
    </row>
    <row r="79" spans="1:21" x14ac:dyDescent="0.2">
      <c r="A79" t="s">
        <v>48</v>
      </c>
      <c r="E79">
        <v>20</v>
      </c>
      <c r="F79" t="s">
        <v>25</v>
      </c>
      <c r="M79">
        <f t="shared" si="10"/>
        <v>7889.0942652349813</v>
      </c>
      <c r="N79">
        <f t="shared" si="10"/>
        <v>22859.474841849198</v>
      </c>
      <c r="O79">
        <f t="shared" si="10"/>
        <v>26244.428324781384</v>
      </c>
      <c r="Q79">
        <f t="shared" ref="Q79:S79" si="12">Q93/Q31</f>
        <v>8710.3172103441375</v>
      </c>
      <c r="R79">
        <f t="shared" si="12"/>
        <v>29199.932438469132</v>
      </c>
      <c r="S79">
        <f t="shared" si="12"/>
        <v>10399.334497178532</v>
      </c>
      <c r="U79">
        <f t="shared" si="9"/>
        <v>1431.5953929495224</v>
      </c>
    </row>
    <row r="80" spans="1:21" x14ac:dyDescent="0.2">
      <c r="A80" t="s">
        <v>49</v>
      </c>
      <c r="E80">
        <v>80</v>
      </c>
      <c r="F80" t="s">
        <v>50</v>
      </c>
      <c r="M80">
        <f t="shared" si="10"/>
        <v>8417.9848329645538</v>
      </c>
      <c r="N80">
        <f t="shared" si="10"/>
        <v>22204.979262440655</v>
      </c>
      <c r="O80">
        <f t="shared" si="10"/>
        <v>25146.288752720273</v>
      </c>
      <c r="Q80">
        <f t="shared" ref="Q80:S80" si="13">Q94/Q32</f>
        <v>9017.1690735985594</v>
      </c>
      <c r="R80">
        <f t="shared" si="13"/>
        <v>29926.509461564699</v>
      </c>
      <c r="S80">
        <f t="shared" si="13"/>
        <v>9781.9426602924505</v>
      </c>
      <c r="U80">
        <f t="shared" si="9"/>
        <v>1420.9591832284061</v>
      </c>
    </row>
    <row r="81" spans="1:21" x14ac:dyDescent="0.2">
      <c r="A81" t="s">
        <v>27</v>
      </c>
      <c r="E81">
        <v>25</v>
      </c>
      <c r="M81">
        <f t="shared" si="10"/>
        <v>7457.4885893441751</v>
      </c>
      <c r="N81">
        <f t="shared" si="10"/>
        <v>22738.040887021412</v>
      </c>
      <c r="O81">
        <f t="shared" si="10"/>
        <v>26658.184467598203</v>
      </c>
      <c r="Q81">
        <f t="shared" ref="Q81:S81" si="14">Q95/Q33</f>
        <v>8077.7123850521348</v>
      </c>
      <c r="R81">
        <f t="shared" si="14"/>
        <v>30644.236564294697</v>
      </c>
      <c r="S81">
        <f t="shared" si="14"/>
        <v>11141.394339001306</v>
      </c>
      <c r="U81">
        <f t="shared" si="9"/>
        <v>1597.9847991279069</v>
      </c>
    </row>
    <row r="82" spans="1:21" x14ac:dyDescent="0.2">
      <c r="A82" t="s">
        <v>51</v>
      </c>
      <c r="E82">
        <v>20</v>
      </c>
      <c r="F82" t="s">
        <v>52</v>
      </c>
    </row>
    <row r="83" spans="1:21" x14ac:dyDescent="0.2">
      <c r="A83" t="s">
        <v>53</v>
      </c>
      <c r="E83">
        <v>0</v>
      </c>
      <c r="F83" t="s">
        <v>52</v>
      </c>
      <c r="L83" t="s">
        <v>65</v>
      </c>
      <c r="M83">
        <f>AVERAGE(M77:M81)</f>
        <v>7781.9940897430442</v>
      </c>
      <c r="N83">
        <f t="shared" ref="N83:O83" si="15">AVERAGE(N77:N81)</f>
        <v>22322.85699687912</v>
      </c>
      <c r="O83">
        <f t="shared" si="15"/>
        <v>26443.34299675225</v>
      </c>
      <c r="Q83">
        <f t="shared" ref="Q83:S83" si="16">AVERAGE(Q77:Q81)</f>
        <v>8269.4675055126681</v>
      </c>
      <c r="R83">
        <f t="shared" si="16"/>
        <v>29365.135475967538</v>
      </c>
      <c r="S83">
        <f t="shared" si="16"/>
        <v>10214.818167594629</v>
      </c>
      <c r="U83">
        <f>AVERAGE(U77:U81)</f>
        <v>1388.5083742257711</v>
      </c>
    </row>
    <row r="84" spans="1:21" x14ac:dyDescent="0.2">
      <c r="A84" t="s">
        <v>28</v>
      </c>
      <c r="E84">
        <v>0</v>
      </c>
      <c r="F84" t="s">
        <v>29</v>
      </c>
      <c r="L84" t="s">
        <v>66</v>
      </c>
      <c r="M84" s="6">
        <v>10254.452638911675</v>
      </c>
      <c r="N84" s="6">
        <v>30587.483484637512</v>
      </c>
      <c r="O84" s="6">
        <v>42764.778927837506</v>
      </c>
      <c r="Q84" s="6">
        <v>11596.196670085103</v>
      </c>
      <c r="R84" s="6">
        <v>38806.203160677651</v>
      </c>
      <c r="S84" s="6">
        <v>58439.324140724348</v>
      </c>
      <c r="U84" s="6">
        <v>1821.6813184842588</v>
      </c>
    </row>
    <row r="85" spans="1:21" x14ac:dyDescent="0.2">
      <c r="A85" t="s">
        <v>54</v>
      </c>
      <c r="E85">
        <v>20000</v>
      </c>
      <c r="F85" t="s">
        <v>55</v>
      </c>
      <c r="L85" t="s">
        <v>67</v>
      </c>
      <c r="M85">
        <f>M83/M84</f>
        <v>0.75888927120433436</v>
      </c>
      <c r="N85">
        <f t="shared" ref="N85:O85" si="17">N83/N84</f>
        <v>0.72980364690971455</v>
      </c>
      <c r="O85">
        <f t="shared" si="17"/>
        <v>0.61834396575213202</v>
      </c>
      <c r="Q85">
        <f t="shared" ref="Q85:S85" si="18">Q83/Q84</f>
        <v>0.71311894242407492</v>
      </c>
      <c r="R85">
        <f t="shared" si="18"/>
        <v>0.75671240895123815</v>
      </c>
      <c r="S85">
        <f t="shared" si="18"/>
        <v>0.17479357124317382</v>
      </c>
      <c r="U85">
        <f>U83/U84</f>
        <v>0.7622125561352785</v>
      </c>
    </row>
    <row r="86" spans="1:21" x14ac:dyDescent="0.2">
      <c r="A86" t="s">
        <v>30</v>
      </c>
      <c r="E86" t="s">
        <v>31</v>
      </c>
    </row>
    <row r="87" spans="1:21" x14ac:dyDescent="0.2">
      <c r="A87" t="s">
        <v>32</v>
      </c>
      <c r="B87" s="2" t="s">
        <v>59</v>
      </c>
    </row>
    <row r="89" spans="1:21" x14ac:dyDescent="0.2">
      <c r="B89" t="s">
        <v>34</v>
      </c>
    </row>
    <row r="90" spans="1:21" x14ac:dyDescent="0.2">
      <c r="A90" s="4" t="s">
        <v>35</v>
      </c>
      <c r="B90" s="4">
        <v>2</v>
      </c>
      <c r="C90" s="4">
        <v>3</v>
      </c>
      <c r="D90" s="4">
        <v>4</v>
      </c>
      <c r="E90" s="4">
        <v>5</v>
      </c>
      <c r="F90" s="4">
        <v>6</v>
      </c>
      <c r="G90" s="4">
        <v>7</v>
      </c>
      <c r="H90" s="4">
        <v>8</v>
      </c>
      <c r="I90" s="4">
        <v>9</v>
      </c>
      <c r="J90" s="4">
        <v>10</v>
      </c>
      <c r="K90" s="4">
        <v>11</v>
      </c>
    </row>
    <row r="91" spans="1:21" x14ac:dyDescent="0.2">
      <c r="A91" s="4" t="s">
        <v>36</v>
      </c>
      <c r="B91">
        <v>7726</v>
      </c>
      <c r="C91">
        <v>16456</v>
      </c>
      <c r="D91">
        <v>18293</v>
      </c>
      <c r="E91">
        <v>210</v>
      </c>
      <c r="F91">
        <v>7513</v>
      </c>
      <c r="G91">
        <v>17283</v>
      </c>
      <c r="H91">
        <v>9015</v>
      </c>
      <c r="I91">
        <v>210</v>
      </c>
      <c r="J91">
        <v>2082</v>
      </c>
      <c r="K91">
        <v>959</v>
      </c>
      <c r="M91">
        <f>B91-960</f>
        <v>6766</v>
      </c>
      <c r="N91">
        <f t="shared" ref="N91:N95" si="19">C91-960</f>
        <v>15496</v>
      </c>
      <c r="O91">
        <f t="shared" ref="O91:O95" si="20">D91-960</f>
        <v>17333</v>
      </c>
      <c r="Q91">
        <f t="shared" ref="Q91:Q95" si="21">F91-960</f>
        <v>6553</v>
      </c>
      <c r="R91">
        <f t="shared" ref="R91:R95" si="22">G91-960</f>
        <v>16323</v>
      </c>
      <c r="S91">
        <f t="shared" ref="S91:S95" si="23">H91-960</f>
        <v>8055</v>
      </c>
      <c r="U91">
        <f t="shared" ref="U91:U95" si="24">J91-960</f>
        <v>1122</v>
      </c>
    </row>
    <row r="92" spans="1:21" x14ac:dyDescent="0.2">
      <c r="A92" s="4" t="s">
        <v>37</v>
      </c>
      <c r="B92">
        <v>6913</v>
      </c>
      <c r="C92">
        <v>15995</v>
      </c>
      <c r="D92">
        <v>18655</v>
      </c>
      <c r="E92">
        <v>181</v>
      </c>
      <c r="F92">
        <v>6306</v>
      </c>
      <c r="G92">
        <v>21164</v>
      </c>
      <c r="H92">
        <v>8501</v>
      </c>
      <c r="I92">
        <v>182</v>
      </c>
      <c r="J92">
        <v>1955</v>
      </c>
      <c r="K92">
        <v>957</v>
      </c>
      <c r="M92">
        <f t="shared" ref="M92:M95" si="25">B92-960</f>
        <v>5953</v>
      </c>
      <c r="N92">
        <f t="shared" si="19"/>
        <v>15035</v>
      </c>
      <c r="O92">
        <f t="shared" si="20"/>
        <v>17695</v>
      </c>
      <c r="Q92">
        <f t="shared" si="21"/>
        <v>5346</v>
      </c>
      <c r="R92">
        <f t="shared" si="22"/>
        <v>20204</v>
      </c>
      <c r="S92">
        <f t="shared" si="23"/>
        <v>7541</v>
      </c>
      <c r="U92">
        <f t="shared" si="24"/>
        <v>995</v>
      </c>
    </row>
    <row r="93" spans="1:21" x14ac:dyDescent="0.2">
      <c r="A93" s="4" t="s">
        <v>38</v>
      </c>
      <c r="B93">
        <v>7362</v>
      </c>
      <c r="C93">
        <v>16365</v>
      </c>
      <c r="D93">
        <v>19213</v>
      </c>
      <c r="E93">
        <v>182</v>
      </c>
      <c r="F93">
        <v>8862</v>
      </c>
      <c r="G93">
        <v>18077</v>
      </c>
      <c r="H93">
        <v>9085</v>
      </c>
      <c r="I93">
        <v>183</v>
      </c>
      <c r="J93">
        <v>2245</v>
      </c>
      <c r="K93">
        <v>967</v>
      </c>
      <c r="M93">
        <f t="shared" si="25"/>
        <v>6402</v>
      </c>
      <c r="N93">
        <f t="shared" si="19"/>
        <v>15405</v>
      </c>
      <c r="O93">
        <f t="shared" si="20"/>
        <v>18253</v>
      </c>
      <c r="Q93">
        <f t="shared" si="21"/>
        <v>7902</v>
      </c>
      <c r="R93">
        <f t="shared" si="22"/>
        <v>17117</v>
      </c>
      <c r="S93">
        <f t="shared" si="23"/>
        <v>8125</v>
      </c>
      <c r="U93">
        <f t="shared" si="24"/>
        <v>1285</v>
      </c>
    </row>
    <row r="94" spans="1:21" x14ac:dyDescent="0.2">
      <c r="A94" s="4" t="s">
        <v>39</v>
      </c>
      <c r="B94">
        <v>8037</v>
      </c>
      <c r="C94">
        <v>15411</v>
      </c>
      <c r="D94">
        <v>18751</v>
      </c>
      <c r="E94">
        <v>184</v>
      </c>
      <c r="F94">
        <v>9153</v>
      </c>
      <c r="G94">
        <v>22950</v>
      </c>
      <c r="H94">
        <v>9259</v>
      </c>
      <c r="I94">
        <v>183</v>
      </c>
      <c r="J94">
        <v>2240</v>
      </c>
      <c r="K94">
        <v>964</v>
      </c>
      <c r="M94">
        <f t="shared" si="25"/>
        <v>7077</v>
      </c>
      <c r="N94">
        <f t="shared" si="19"/>
        <v>14451</v>
      </c>
      <c r="O94">
        <f t="shared" si="20"/>
        <v>17791</v>
      </c>
      <c r="Q94">
        <f t="shared" si="21"/>
        <v>8193</v>
      </c>
      <c r="R94">
        <f t="shared" si="22"/>
        <v>21990</v>
      </c>
      <c r="S94">
        <f t="shared" si="23"/>
        <v>8299</v>
      </c>
      <c r="U94">
        <f t="shared" si="24"/>
        <v>1280</v>
      </c>
    </row>
    <row r="95" spans="1:21" x14ac:dyDescent="0.2">
      <c r="A95" s="4" t="s">
        <v>40</v>
      </c>
      <c r="B95">
        <v>6442</v>
      </c>
      <c r="C95">
        <v>15933</v>
      </c>
      <c r="D95">
        <v>19818</v>
      </c>
      <c r="E95">
        <v>183</v>
      </c>
      <c r="F95">
        <v>7259</v>
      </c>
      <c r="G95">
        <v>22365</v>
      </c>
      <c r="H95">
        <v>9667</v>
      </c>
      <c r="I95">
        <v>186</v>
      </c>
      <c r="J95">
        <v>2546</v>
      </c>
      <c r="K95">
        <v>955</v>
      </c>
      <c r="M95">
        <f t="shared" si="25"/>
        <v>5482</v>
      </c>
      <c r="N95">
        <f t="shared" si="19"/>
        <v>14973</v>
      </c>
      <c r="O95">
        <f t="shared" si="20"/>
        <v>18858</v>
      </c>
      <c r="Q95">
        <f t="shared" si="21"/>
        <v>6299</v>
      </c>
      <c r="R95">
        <f t="shared" si="22"/>
        <v>21405</v>
      </c>
      <c r="S95">
        <f t="shared" si="23"/>
        <v>8707</v>
      </c>
      <c r="U95">
        <f t="shared" si="24"/>
        <v>1586</v>
      </c>
    </row>
    <row r="97" spans="1:11" x14ac:dyDescent="0.2">
      <c r="K97">
        <f>AVERAGE(K91:K95)</f>
        <v>960.4</v>
      </c>
    </row>
    <row r="100" spans="1:11" x14ac:dyDescent="0.2">
      <c r="A100" t="s">
        <v>41</v>
      </c>
      <c r="B100" s="2" t="s">
        <v>60</v>
      </c>
    </row>
    <row r="105" spans="1:11" x14ac:dyDescent="0.2">
      <c r="A105" t="s">
        <v>61</v>
      </c>
    </row>
    <row r="106" spans="1:11" x14ac:dyDescent="0.2">
      <c r="A106" t="s">
        <v>22</v>
      </c>
      <c r="E106" t="s">
        <v>44</v>
      </c>
    </row>
    <row r="107" spans="1:11" x14ac:dyDescent="0.2">
      <c r="A107" t="s">
        <v>45</v>
      </c>
      <c r="E107">
        <v>488</v>
      </c>
      <c r="F107" t="s">
        <v>25</v>
      </c>
    </row>
    <row r="108" spans="1:11" x14ac:dyDescent="0.2">
      <c r="A108" t="s">
        <v>46</v>
      </c>
      <c r="E108">
        <v>520</v>
      </c>
      <c r="F108" t="s">
        <v>25</v>
      </c>
    </row>
    <row r="109" spans="1:11" x14ac:dyDescent="0.2">
      <c r="A109" t="s">
        <v>47</v>
      </c>
      <c r="E109">
        <v>9</v>
      </c>
      <c r="F109" t="s">
        <v>25</v>
      </c>
    </row>
    <row r="110" spans="1:11" x14ac:dyDescent="0.2">
      <c r="A110" t="s">
        <v>48</v>
      </c>
      <c r="E110">
        <v>20</v>
      </c>
      <c r="F110" t="s">
        <v>25</v>
      </c>
    </row>
    <row r="111" spans="1:11" x14ac:dyDescent="0.2">
      <c r="A111" t="s">
        <v>49</v>
      </c>
      <c r="E111">
        <v>100</v>
      </c>
      <c r="F111" t="s">
        <v>50</v>
      </c>
    </row>
    <row r="112" spans="1:11" x14ac:dyDescent="0.2">
      <c r="A112" t="s">
        <v>27</v>
      </c>
      <c r="E112">
        <v>25</v>
      </c>
    </row>
    <row r="113" spans="1:11" x14ac:dyDescent="0.2">
      <c r="A113" t="s">
        <v>51</v>
      </c>
      <c r="E113">
        <v>20</v>
      </c>
      <c r="F113" t="s">
        <v>52</v>
      </c>
    </row>
    <row r="114" spans="1:11" x14ac:dyDescent="0.2">
      <c r="A114" t="s">
        <v>53</v>
      </c>
      <c r="E114">
        <v>0</v>
      </c>
      <c r="F114" t="s">
        <v>52</v>
      </c>
    </row>
    <row r="115" spans="1:11" x14ac:dyDescent="0.2">
      <c r="A115" t="s">
        <v>28</v>
      </c>
      <c r="E115">
        <v>0</v>
      </c>
      <c r="F115" t="s">
        <v>29</v>
      </c>
    </row>
    <row r="116" spans="1:11" x14ac:dyDescent="0.2">
      <c r="A116" t="s">
        <v>54</v>
      </c>
      <c r="E116">
        <v>20000</v>
      </c>
      <c r="F116" t="s">
        <v>55</v>
      </c>
    </row>
    <row r="117" spans="1:11" x14ac:dyDescent="0.2">
      <c r="A117" t="s">
        <v>30</v>
      </c>
      <c r="E117" t="s">
        <v>31</v>
      </c>
    </row>
    <row r="118" spans="1:11" x14ac:dyDescent="0.2">
      <c r="A118" t="s">
        <v>32</v>
      </c>
      <c r="B118" s="2" t="s">
        <v>62</v>
      </c>
    </row>
    <row r="120" spans="1:11" x14ac:dyDescent="0.2">
      <c r="B120" t="s">
        <v>34</v>
      </c>
    </row>
    <row r="121" spans="1:11" x14ac:dyDescent="0.2">
      <c r="A121" s="4" t="s">
        <v>35</v>
      </c>
      <c r="B121" s="4">
        <v>2</v>
      </c>
      <c r="C121" s="4">
        <v>3</v>
      </c>
      <c r="D121" s="4">
        <v>4</v>
      </c>
      <c r="E121" s="4">
        <v>5</v>
      </c>
      <c r="F121" s="4">
        <v>6</v>
      </c>
      <c r="G121" s="4">
        <v>7</v>
      </c>
      <c r="H121" s="4">
        <v>8</v>
      </c>
      <c r="I121" s="4">
        <v>9</v>
      </c>
      <c r="J121" s="4">
        <v>10</v>
      </c>
      <c r="K121" s="4">
        <v>11</v>
      </c>
    </row>
    <row r="122" spans="1:11" x14ac:dyDescent="0.2">
      <c r="A122" s="4" t="s">
        <v>36</v>
      </c>
      <c r="B122">
        <v>36912</v>
      </c>
      <c r="C122" s="5" t="s">
        <v>63</v>
      </c>
      <c r="D122" s="5" t="s">
        <v>63</v>
      </c>
      <c r="E122">
        <v>1024</v>
      </c>
      <c r="F122">
        <v>35974</v>
      </c>
      <c r="G122" s="5" t="s">
        <v>63</v>
      </c>
      <c r="H122">
        <v>43214</v>
      </c>
      <c r="I122">
        <v>1030</v>
      </c>
      <c r="J122">
        <v>10019</v>
      </c>
      <c r="K122">
        <v>4614</v>
      </c>
    </row>
    <row r="123" spans="1:11" x14ac:dyDescent="0.2">
      <c r="A123" s="4" t="s">
        <v>37</v>
      </c>
      <c r="B123">
        <v>33082</v>
      </c>
      <c r="C123" s="5" t="s">
        <v>63</v>
      </c>
      <c r="D123" s="5" t="s">
        <v>63</v>
      </c>
      <c r="E123">
        <v>891</v>
      </c>
      <c r="F123">
        <v>30220</v>
      </c>
      <c r="G123" s="5" t="s">
        <v>63</v>
      </c>
      <c r="H123">
        <v>40769</v>
      </c>
      <c r="I123">
        <v>890</v>
      </c>
      <c r="J123">
        <v>9448</v>
      </c>
      <c r="K123">
        <v>4640</v>
      </c>
    </row>
    <row r="124" spans="1:11" x14ac:dyDescent="0.2">
      <c r="A124" s="4" t="s">
        <v>38</v>
      </c>
      <c r="B124">
        <v>35089</v>
      </c>
      <c r="C124" s="5" t="s">
        <v>63</v>
      </c>
      <c r="D124" s="5" t="s">
        <v>63</v>
      </c>
      <c r="E124">
        <v>888</v>
      </c>
      <c r="F124">
        <v>42250</v>
      </c>
      <c r="G124" s="5" t="s">
        <v>63</v>
      </c>
      <c r="H124">
        <v>43553</v>
      </c>
      <c r="I124">
        <v>885</v>
      </c>
      <c r="J124">
        <v>10762</v>
      </c>
      <c r="K124">
        <v>4645</v>
      </c>
    </row>
    <row r="125" spans="1:11" x14ac:dyDescent="0.2">
      <c r="A125" s="4" t="s">
        <v>39</v>
      </c>
      <c r="B125">
        <v>38572</v>
      </c>
      <c r="C125" s="5" t="s">
        <v>63</v>
      </c>
      <c r="D125" s="5" t="s">
        <v>63</v>
      </c>
      <c r="E125">
        <v>906</v>
      </c>
      <c r="F125">
        <v>43870</v>
      </c>
      <c r="G125" s="5" t="s">
        <v>63</v>
      </c>
      <c r="H125">
        <v>44568</v>
      </c>
      <c r="I125">
        <v>880</v>
      </c>
      <c r="J125">
        <v>10679</v>
      </c>
      <c r="K125">
        <v>4631</v>
      </c>
    </row>
    <row r="126" spans="1:11" x14ac:dyDescent="0.2">
      <c r="A126" s="4" t="s">
        <v>40</v>
      </c>
      <c r="B126">
        <v>30931</v>
      </c>
      <c r="C126" s="5" t="s">
        <v>63</v>
      </c>
      <c r="D126" s="5" t="s">
        <v>63</v>
      </c>
      <c r="E126">
        <v>897</v>
      </c>
      <c r="F126">
        <v>34852</v>
      </c>
      <c r="G126" s="5" t="s">
        <v>63</v>
      </c>
      <c r="H126">
        <v>45907</v>
      </c>
      <c r="I126">
        <v>904</v>
      </c>
      <c r="J126">
        <v>12226</v>
      </c>
      <c r="K126">
        <v>4591</v>
      </c>
    </row>
    <row r="131" spans="1:2" x14ac:dyDescent="0.2">
      <c r="A131" t="s">
        <v>41</v>
      </c>
      <c r="B131" s="2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2024-11-28T22:30:23Z</dcterms:created>
  <dcterms:modified xsi:type="dcterms:W3CDTF">2024-12-03T01:27:38Z</dcterms:modified>
</cp:coreProperties>
</file>