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May/tetA/Tube_0724_03/"/>
    </mc:Choice>
  </mc:AlternateContent>
  <xr:revisionPtr revIDLastSave="0" documentId="13_ncr:1_{A478D3B6-5F2F-034C-93E7-156E025CA44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t1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9" i="2" l="1"/>
  <c r="V88" i="2"/>
  <c r="U88" i="2"/>
  <c r="T88" i="2"/>
  <c r="S88" i="2"/>
  <c r="R88" i="2"/>
  <c r="Q88" i="2"/>
  <c r="P88" i="2"/>
  <c r="O88" i="2"/>
  <c r="M88" i="2"/>
  <c r="V84" i="2"/>
  <c r="U84" i="2"/>
  <c r="T84" i="2"/>
  <c r="S84" i="2"/>
  <c r="R84" i="2"/>
  <c r="Q84" i="2"/>
  <c r="P84" i="2"/>
  <c r="O84" i="2"/>
  <c r="N84" i="2"/>
  <c r="N88" i="2" s="1"/>
  <c r="M84" i="2"/>
  <c r="V82" i="2"/>
  <c r="S82" i="2"/>
  <c r="V81" i="2"/>
  <c r="U81" i="2"/>
  <c r="T81" i="2"/>
  <c r="S81" i="2"/>
  <c r="R81" i="2"/>
  <c r="Q81" i="2"/>
  <c r="P81" i="2"/>
  <c r="O81" i="2"/>
  <c r="N81" i="2"/>
  <c r="V80" i="2"/>
  <c r="U80" i="2"/>
  <c r="T80" i="2"/>
  <c r="S80" i="2"/>
  <c r="R80" i="2"/>
  <c r="Q80" i="2"/>
  <c r="P80" i="2"/>
  <c r="O80" i="2"/>
  <c r="N80" i="2"/>
  <c r="V79" i="2"/>
  <c r="U79" i="2"/>
  <c r="T79" i="2"/>
  <c r="S79" i="2"/>
  <c r="R79" i="2"/>
  <c r="Q79" i="2"/>
  <c r="P79" i="2"/>
  <c r="O79" i="2"/>
  <c r="V78" i="2"/>
  <c r="U78" i="2"/>
  <c r="T78" i="2"/>
  <c r="S78" i="2"/>
  <c r="R78" i="2"/>
  <c r="Q78" i="2"/>
  <c r="P78" i="2"/>
  <c r="O78" i="2"/>
  <c r="N78" i="2"/>
  <c r="V77" i="2"/>
  <c r="U77" i="2"/>
  <c r="T77" i="2"/>
  <c r="S77" i="2"/>
  <c r="R77" i="2"/>
  <c r="Q77" i="2"/>
  <c r="P77" i="2"/>
  <c r="O77" i="2"/>
  <c r="N77" i="2"/>
  <c r="M81" i="2"/>
  <c r="M80" i="2"/>
  <c r="M79" i="2"/>
  <c r="M78" i="2"/>
  <c r="M77" i="2"/>
  <c r="V34" i="2"/>
  <c r="U34" i="2"/>
  <c r="T34" i="2"/>
  <c r="S34" i="2"/>
  <c r="R34" i="2"/>
  <c r="V33" i="2"/>
  <c r="U33" i="2"/>
  <c r="T33" i="2"/>
  <c r="S33" i="2"/>
  <c r="R33" i="2"/>
  <c r="V32" i="2"/>
  <c r="U32" i="2"/>
  <c r="T32" i="2"/>
  <c r="S32" i="2"/>
  <c r="R32" i="2"/>
  <c r="V31" i="2"/>
  <c r="U31" i="2"/>
  <c r="T31" i="2"/>
  <c r="S31" i="2"/>
  <c r="R31" i="2"/>
  <c r="V30" i="2"/>
  <c r="U30" i="2"/>
  <c r="T30" i="2"/>
  <c r="S30" i="2"/>
  <c r="R30" i="2"/>
  <c r="V29" i="2"/>
  <c r="U29" i="2"/>
  <c r="T29" i="2"/>
  <c r="S29" i="2"/>
  <c r="R29" i="2"/>
  <c r="Q33" i="2"/>
  <c r="P33" i="2"/>
  <c r="O33" i="2"/>
  <c r="N33" i="2"/>
  <c r="Q32" i="2"/>
  <c r="P32" i="2"/>
  <c r="O32" i="2"/>
  <c r="N32" i="2"/>
  <c r="Q31" i="2"/>
  <c r="P31" i="2"/>
  <c r="O31" i="2"/>
  <c r="N31" i="2"/>
  <c r="Q30" i="2"/>
  <c r="P30" i="2"/>
  <c r="O30" i="2"/>
  <c r="N30" i="2"/>
  <c r="Q29" i="2"/>
  <c r="P29" i="2"/>
  <c r="O29" i="2"/>
  <c r="N29" i="2"/>
  <c r="M33" i="2"/>
  <c r="M32" i="2"/>
  <c r="M31" i="2"/>
  <c r="M30" i="2"/>
  <c r="M29" i="2"/>
  <c r="V98" i="2"/>
  <c r="U98" i="2"/>
  <c r="T98" i="2"/>
  <c r="S98" i="2"/>
  <c r="R98" i="2"/>
  <c r="V97" i="2"/>
  <c r="U97" i="2"/>
  <c r="T97" i="2"/>
  <c r="S97" i="2"/>
  <c r="R97" i="2"/>
  <c r="V96" i="2"/>
  <c r="U96" i="2"/>
  <c r="T96" i="2"/>
  <c r="S96" i="2"/>
  <c r="R96" i="2"/>
  <c r="V95" i="2"/>
  <c r="U95" i="2"/>
  <c r="T95" i="2"/>
  <c r="S95" i="2"/>
  <c r="R95" i="2"/>
  <c r="V94" i="2"/>
  <c r="U94" i="2"/>
  <c r="T94" i="2"/>
  <c r="S94" i="2"/>
  <c r="R94" i="2"/>
  <c r="V93" i="2"/>
  <c r="U93" i="2"/>
  <c r="T93" i="2"/>
  <c r="S93" i="2"/>
  <c r="R93" i="2"/>
  <c r="Q97" i="2"/>
  <c r="P97" i="2"/>
  <c r="O97" i="2"/>
  <c r="N97" i="2"/>
  <c r="Q96" i="2"/>
  <c r="P96" i="2"/>
  <c r="O96" i="2"/>
  <c r="N96" i="2"/>
  <c r="Q95" i="2"/>
  <c r="P95" i="2"/>
  <c r="O95" i="2"/>
  <c r="N95" i="2"/>
  <c r="Q94" i="2"/>
  <c r="P94" i="2"/>
  <c r="O94" i="2"/>
  <c r="N94" i="2"/>
  <c r="Q93" i="2"/>
  <c r="P93" i="2"/>
  <c r="O93" i="2"/>
  <c r="N93" i="2"/>
  <c r="M97" i="2"/>
  <c r="M96" i="2"/>
  <c r="M95" i="2"/>
  <c r="M94" i="2"/>
  <c r="M93" i="2"/>
  <c r="B36" i="2"/>
  <c r="B10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<sst xmlns="http://schemas.openxmlformats.org/spreadsheetml/2006/main" count="169" uniqueCount="69">
  <si>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</si>
  <si>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</si>
  <si>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</si>
  <si>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</si>
  <si>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</si>
  <si>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</si>
  <si>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</si>
  <si>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</si>
  <si>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</si>
  <si>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4:40:04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</si>
  <si>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</si>
  <si>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</si>
  <si>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</si>
  <si>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</si>
  <si>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</si>
  <si>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</si>
  <si>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</si>
  <si>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</si>
  <si>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</si>
  <si>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</si>
  <si>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</si>
  <si>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</si>
  <si>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</si>
  <si>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</si>
  <si>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</si>
  <si>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</si>
  <si>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</si>
  <si>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</si>
  <si>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</si>
  <si>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</si>
  <si>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</si>
  <si>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</si>
  <si>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</si>
  <si>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7/31/2024 4:40:10 PM</t>
  </si>
  <si>
    <t>Temperature: 26.7 °C</t>
  </si>
  <si>
    <t>&lt;&gt;</t>
  </si>
  <si>
    <t>B</t>
  </si>
  <si>
    <t>C</t>
  </si>
  <si>
    <t>D</t>
  </si>
  <si>
    <t>E</t>
  </si>
  <si>
    <t>F</t>
  </si>
  <si>
    <t>G</t>
  </si>
  <si>
    <t>End Time:</t>
  </si>
  <si>
    <t>7/31/2024 4:40:37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</si>
  <si>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</si>
  <si>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</si>
  <si>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</si>
  <si>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</si>
  <si>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</si>
  <si>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</si>
  <si>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</si>
  <si>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</si>
  <si>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</si>
  <si>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</si>
  <si>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</si>
  <si>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</si>
  <si>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</si>
  <si>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7/31/2024 4:40:41 PM</t>
  </si>
  <si>
    <t>Temperature: 26.8 °C</t>
  </si>
  <si>
    <t>7/31/2024 4:41:33 PM</t>
  </si>
  <si>
    <t>Label: gfp 80</t>
  </si>
  <si>
    <t>7/31/2024 4:41:41 PM</t>
  </si>
  <si>
    <t>7/31/2024 4:42:33 PM</t>
  </si>
  <si>
    <t>Label: gfp100</t>
  </si>
  <si>
    <t>7/31/2024 4:42:40 PM</t>
  </si>
  <si>
    <t>OVER</t>
  </si>
  <si>
    <t>7/31/2024 4:43:32 PM</t>
  </si>
  <si>
    <t>w/ Kan</t>
  </si>
  <si>
    <t>w/o 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</si>
</sst>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 applyAlignment="1">
      <alignment horizontal="center" vertical="center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topLeftCell="A48" workbookViewId="0">
      <selection activeCell="R82" sqref="R8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45504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22" x14ac:dyDescent="0.2">
      <c r="A18" t="s">
        <v>21</v>
      </c>
    </row>
    <row r="19" spans="1:22" x14ac:dyDescent="0.2">
      <c r="A19" t="s">
        <v>22</v>
      </c>
      <c r="E19" t="s">
        <v>23</v>
      </c>
    </row>
    <row r="20" spans="1:22" x14ac:dyDescent="0.2">
      <c r="A20" t="s">
        <v>24</v>
      </c>
      <c r="E20">
        <v>600</v>
      </c>
      <c r="F20" t="s">
        <v>25</v>
      </c>
    </row>
    <row r="21" spans="1:22" x14ac:dyDescent="0.2">
      <c r="A21" t="s">
        <v>26</v>
      </c>
      <c r="E21">
        <v>9</v>
      </c>
      <c r="F21" t="s">
        <v>25</v>
      </c>
    </row>
    <row r="22" spans="1:22" x14ac:dyDescent="0.2">
      <c r="A22" t="s">
        <v>27</v>
      </c>
      <c r="E22">
        <v>10</v>
      </c>
    </row>
    <row r="23" spans="1:22" x14ac:dyDescent="0.2">
      <c r="A23" t="s">
        <v>28</v>
      </c>
      <c r="E23">
        <v>0</v>
      </c>
      <c r="F23" t="s">
        <v>29</v>
      </c>
    </row>
    <row r="24" spans="1:22" x14ac:dyDescent="0.2">
      <c r="A24" t="s">
        <v>30</v>
      </c>
      <c r="E24" t="s">
        <v>31</v>
      </c>
    </row>
    <row r="25" spans="1:22" x14ac:dyDescent="0.2">
      <c r="A25" t="s">
        <v>32</v>
      </c>
      <c r="B25" s="2" t="s">
        <v>33</v>
      </c>
    </row>
    <row r="27" spans="1:22" x14ac:dyDescent="0.2">
      <c r="B27" t="s">
        <v>34</v>
      </c>
    </row>
    <row r="28" spans="1:22" ht="16" thickBot="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22" x14ac:dyDescent="0.2">
      <c r="A29" s="4" t="s">
        <v>36</v>
      </c>
      <c r="B29" s="6">
        <v>0.87840002775192261</v>
      </c>
      <c r="C29" s="7">
        <v>1.0053999423980713</v>
      </c>
      <c r="D29" s="7">
        <v>1.0151000022888184</v>
      </c>
      <c r="E29" s="7">
        <v>0.96869999170303345</v>
      </c>
      <c r="F29" s="8">
        <v>0.95010000467300415</v>
      </c>
      <c r="G29" s="6">
        <v>1.0336999893188477</v>
      </c>
      <c r="H29" s="7">
        <v>1.0491000413894653</v>
      </c>
      <c r="I29" s="7">
        <v>1.0673999786376953</v>
      </c>
      <c r="J29" s="7">
        <v>1.056399941444397</v>
      </c>
      <c r="K29" s="8">
        <v>0.86930000782012939</v>
      </c>
      <c r="M29">
        <f>B29-0.045</f>
        <v>0.83340002775192257</v>
      </c>
      <c r="N29">
        <f t="shared" ref="N29:N33" si="0">C29-0.045</f>
        <v>0.96039994239807125</v>
      </c>
      <c r="O29">
        <f t="shared" ref="O29:O33" si="1">D29-0.045</f>
        <v>0.97010000228881832</v>
      </c>
      <c r="P29">
        <f t="shared" ref="P29:P33" si="2">E29-0.045</f>
        <v>0.92369999170303341</v>
      </c>
      <c r="Q29">
        <f t="shared" ref="Q29:Q33" si="3">F29-0.045</f>
        <v>0.90510000467300411</v>
      </c>
      <c r="R29">
        <f t="shared" ref="R29:R34" si="4">G29-0.045</f>
        <v>0.98869998931884762</v>
      </c>
      <c r="S29">
        <f t="shared" ref="S29:S34" si="5">H29-0.045</f>
        <v>1.0041000413894654</v>
      </c>
      <c r="T29">
        <f t="shared" ref="T29:T34" si="6">I29-0.045</f>
        <v>1.0223999786376954</v>
      </c>
      <c r="U29">
        <f t="shared" ref="U29:U34" si="7">J29-0.045</f>
        <v>1.011399941444397</v>
      </c>
      <c r="V29">
        <f t="shared" ref="V29:V34" si="8">K29-0.045</f>
        <v>0.82430000782012935</v>
      </c>
    </row>
    <row r="30" spans="1:22" x14ac:dyDescent="0.2">
      <c r="A30" s="4" t="s">
        <v>37</v>
      </c>
      <c r="B30" s="9">
        <v>0.79170000553131104</v>
      </c>
      <c r="C30">
        <v>0.96859997510910034</v>
      </c>
      <c r="D30">
        <v>0.93129998445510864</v>
      </c>
      <c r="E30">
        <v>0.99299997091293335</v>
      </c>
      <c r="F30" s="10">
        <v>0.98650002479553223</v>
      </c>
      <c r="G30" s="9">
        <v>0.98309999704360962</v>
      </c>
      <c r="H30">
        <v>1.0604000091552734</v>
      </c>
      <c r="I30">
        <v>1.0326000452041626</v>
      </c>
      <c r="J30">
        <v>0.95160001516342163</v>
      </c>
      <c r="K30" s="10">
        <v>0.80460000038146973</v>
      </c>
      <c r="M30">
        <f t="shared" ref="M30:M33" si="9">B30-0.045</f>
        <v>0.746700005531311</v>
      </c>
      <c r="N30">
        <f t="shared" si="0"/>
        <v>0.9235999751091003</v>
      </c>
      <c r="O30">
        <f t="shared" si="1"/>
        <v>0.8862999844551086</v>
      </c>
      <c r="P30">
        <f t="shared" si="2"/>
        <v>0.94799997091293331</v>
      </c>
      <c r="Q30">
        <f t="shared" si="3"/>
        <v>0.94150002479553219</v>
      </c>
      <c r="R30">
        <f t="shared" si="4"/>
        <v>0.93809999704360958</v>
      </c>
      <c r="S30">
        <f t="shared" si="5"/>
        <v>1.0154000091552735</v>
      </c>
      <c r="T30">
        <f t="shared" si="6"/>
        <v>0.98760004520416256</v>
      </c>
      <c r="U30">
        <f t="shared" si="7"/>
        <v>0.90660001516342159</v>
      </c>
      <c r="V30">
        <f t="shared" si="8"/>
        <v>0.75960000038146969</v>
      </c>
    </row>
    <row r="31" spans="1:22" x14ac:dyDescent="0.2">
      <c r="A31" s="4" t="s">
        <v>38</v>
      </c>
      <c r="B31" s="9">
        <v>0.76150000095367432</v>
      </c>
      <c r="C31">
        <v>0.83840000629425049</v>
      </c>
      <c r="D31">
        <v>0.993399977684021</v>
      </c>
      <c r="E31">
        <v>0.77609997987747192</v>
      </c>
      <c r="F31" s="10">
        <v>0.90799999237060547</v>
      </c>
      <c r="G31" s="9">
        <v>1.0440000295639038</v>
      </c>
      <c r="H31">
        <v>1.0743999481201172</v>
      </c>
      <c r="I31">
        <v>1.0533000230789185</v>
      </c>
      <c r="J31">
        <v>0.94290000200271606</v>
      </c>
      <c r="K31" s="10">
        <v>0.84369999170303345</v>
      </c>
      <c r="M31">
        <f t="shared" si="9"/>
        <v>0.71650000095367428</v>
      </c>
      <c r="N31">
        <f t="shared" si="0"/>
        <v>0.79340000629425045</v>
      </c>
      <c r="O31">
        <f t="shared" si="1"/>
        <v>0.94839997768402096</v>
      </c>
      <c r="P31">
        <f t="shared" si="2"/>
        <v>0.73109997987747188</v>
      </c>
      <c r="Q31">
        <f t="shared" si="3"/>
        <v>0.86299999237060543</v>
      </c>
      <c r="R31">
        <f t="shared" si="4"/>
        <v>0.99900002956390377</v>
      </c>
      <c r="S31">
        <f t="shared" si="5"/>
        <v>1.0293999481201173</v>
      </c>
      <c r="T31">
        <f t="shared" si="6"/>
        <v>1.0083000230789185</v>
      </c>
      <c r="U31">
        <f t="shared" si="7"/>
        <v>0.89790000200271602</v>
      </c>
      <c r="V31">
        <f t="shared" si="8"/>
        <v>0.79869999170303341</v>
      </c>
    </row>
    <row r="32" spans="1:22" x14ac:dyDescent="0.2">
      <c r="A32" s="4" t="s">
        <v>39</v>
      </c>
      <c r="B32" s="9">
        <v>0.79460000991821289</v>
      </c>
      <c r="C32">
        <v>1.0358999967575073</v>
      </c>
      <c r="D32">
        <v>0.99049997329711914</v>
      </c>
      <c r="E32">
        <v>0.94029998779296875</v>
      </c>
      <c r="F32" s="10">
        <v>0.92890000343322754</v>
      </c>
      <c r="G32" s="9">
        <v>0.95560002326965332</v>
      </c>
      <c r="H32">
        <v>1.0211999416351318</v>
      </c>
      <c r="I32">
        <v>0.8881000280380249</v>
      </c>
      <c r="J32">
        <v>1.0198999643325806</v>
      </c>
      <c r="K32" s="10">
        <v>0.88870000839233398</v>
      </c>
      <c r="M32">
        <f t="shared" si="9"/>
        <v>0.74960000991821285</v>
      </c>
      <c r="N32">
        <f t="shared" si="0"/>
        <v>0.99089999675750728</v>
      </c>
      <c r="O32">
        <f t="shared" si="1"/>
        <v>0.9454999732971191</v>
      </c>
      <c r="P32">
        <f t="shared" si="2"/>
        <v>0.89529998779296871</v>
      </c>
      <c r="Q32">
        <f t="shared" si="3"/>
        <v>0.8839000034332275</v>
      </c>
      <c r="R32">
        <f t="shared" si="4"/>
        <v>0.91060002326965328</v>
      </c>
      <c r="S32">
        <f t="shared" si="5"/>
        <v>0.9761999416351318</v>
      </c>
      <c r="T32">
        <f t="shared" si="6"/>
        <v>0.84310002803802486</v>
      </c>
      <c r="U32">
        <f t="shared" si="7"/>
        <v>0.97489996433258053</v>
      </c>
      <c r="V32">
        <f t="shared" si="8"/>
        <v>0.84370000839233394</v>
      </c>
    </row>
    <row r="33" spans="1:22" ht="16" thickBot="1" x14ac:dyDescent="0.25">
      <c r="A33" s="4" t="s">
        <v>40</v>
      </c>
      <c r="B33" s="11">
        <v>0.80769997835159302</v>
      </c>
      <c r="C33" s="12">
        <v>1.0159000158309937</v>
      </c>
      <c r="D33" s="12">
        <v>1.0227999687194824</v>
      </c>
      <c r="E33" s="12">
        <v>0.88749998807907104</v>
      </c>
      <c r="F33" s="13">
        <v>0.93730002641677856</v>
      </c>
      <c r="G33" s="11">
        <v>1.0406999588012695</v>
      </c>
      <c r="H33" s="12">
        <v>1.0117000341415405</v>
      </c>
      <c r="I33" s="12">
        <v>1.0101000070571899</v>
      </c>
      <c r="J33" s="12">
        <v>1.0161999464035034</v>
      </c>
      <c r="K33" s="13">
        <v>0.89380002021789551</v>
      </c>
      <c r="M33">
        <f t="shared" si="9"/>
        <v>0.76269997835159298</v>
      </c>
      <c r="N33">
        <f t="shared" si="0"/>
        <v>0.97090001583099361</v>
      </c>
      <c r="O33">
        <f t="shared" si="1"/>
        <v>0.97779996871948238</v>
      </c>
      <c r="P33">
        <f t="shared" si="2"/>
        <v>0.842499988079071</v>
      </c>
      <c r="Q33">
        <f t="shared" si="3"/>
        <v>0.89230002641677852</v>
      </c>
      <c r="R33">
        <f t="shared" si="4"/>
        <v>0.99569995880126949</v>
      </c>
      <c r="S33">
        <f t="shared" si="5"/>
        <v>0.96670003414154049</v>
      </c>
      <c r="T33">
        <f t="shared" si="6"/>
        <v>0.9651000070571899</v>
      </c>
      <c r="U33">
        <f t="shared" si="7"/>
        <v>0.97119994640350338</v>
      </c>
      <c r="V33">
        <f t="shared" si="8"/>
        <v>0.84880002021789547</v>
      </c>
    </row>
    <row r="34" spans="1:22" x14ac:dyDescent="0.2">
      <c r="A34" s="4" t="s">
        <v>41</v>
      </c>
      <c r="B34">
        <v>4.4500000774860382E-2</v>
      </c>
      <c r="C34">
        <v>4.5099999755620956E-2</v>
      </c>
      <c r="D34">
        <v>4.5400001108646393E-2</v>
      </c>
      <c r="E34">
        <v>4.479999840259552E-2</v>
      </c>
      <c r="F34">
        <v>4.4900000095367432E-2</v>
      </c>
      <c r="G34">
        <v>4.6700000762939453E-2</v>
      </c>
      <c r="H34">
        <v>0.56160002946853638</v>
      </c>
      <c r="I34">
        <v>4.6999998390674591E-2</v>
      </c>
      <c r="J34">
        <v>4.7100000083446503E-2</v>
      </c>
      <c r="K34">
        <v>0.72049999237060547</v>
      </c>
      <c r="R34">
        <f t="shared" si="4"/>
        <v>1.7000007629394548E-3</v>
      </c>
      <c r="S34">
        <f t="shared" si="5"/>
        <v>0.51660002946853634</v>
      </c>
      <c r="T34">
        <f t="shared" si="6"/>
        <v>1.9999983906745927E-3</v>
      </c>
      <c r="U34">
        <f t="shared" si="7"/>
        <v>2.1000000834465044E-3</v>
      </c>
      <c r="V34">
        <f t="shared" si="8"/>
        <v>0.67549999237060543</v>
      </c>
    </row>
    <row r="36" spans="1:22" x14ac:dyDescent="0.2">
      <c r="B36">
        <f>AVERAGE(B34:F34)</f>
        <v>4.4940000027418138E-2</v>
      </c>
    </row>
    <row r="39" spans="1:22" x14ac:dyDescent="0.2">
      <c r="A39" t="s">
        <v>42</v>
      </c>
      <c r="B39" s="2" t="s">
        <v>43</v>
      </c>
    </row>
    <row r="44" spans="1:22" x14ac:dyDescent="0.2">
      <c r="A44" t="s">
        <v>44</v>
      </c>
    </row>
    <row r="45" spans="1:22" x14ac:dyDescent="0.2">
      <c r="A45" t="s">
        <v>22</v>
      </c>
      <c r="E45" t="s">
        <v>45</v>
      </c>
    </row>
    <row r="46" spans="1:22" x14ac:dyDescent="0.2">
      <c r="A46" t="s">
        <v>46</v>
      </c>
      <c r="E46">
        <v>488</v>
      </c>
      <c r="F46" t="s">
        <v>25</v>
      </c>
    </row>
    <row r="47" spans="1:22" x14ac:dyDescent="0.2">
      <c r="A47" t="s">
        <v>47</v>
      </c>
      <c r="E47">
        <v>520</v>
      </c>
      <c r="F47" t="s">
        <v>25</v>
      </c>
    </row>
    <row r="48" spans="1:22" x14ac:dyDescent="0.2">
      <c r="A48" t="s">
        <v>48</v>
      </c>
      <c r="E48">
        <v>9</v>
      </c>
      <c r="F48" t="s">
        <v>25</v>
      </c>
    </row>
    <row r="49" spans="1:11" x14ac:dyDescent="0.2">
      <c r="A49" t="s">
        <v>49</v>
      </c>
      <c r="E49">
        <v>20</v>
      </c>
      <c r="F49" t="s">
        <v>25</v>
      </c>
    </row>
    <row r="50" spans="1:11" x14ac:dyDescent="0.2">
      <c r="A50" t="s">
        <v>50</v>
      </c>
      <c r="E50">
        <v>50</v>
      </c>
      <c r="F50" t="s">
        <v>51</v>
      </c>
    </row>
    <row r="51" spans="1:11" x14ac:dyDescent="0.2">
      <c r="A51" t="s">
        <v>27</v>
      </c>
      <c r="E51">
        <v>25</v>
      </c>
    </row>
    <row r="52" spans="1:11" x14ac:dyDescent="0.2">
      <c r="A52" t="s">
        <v>52</v>
      </c>
      <c r="E52">
        <v>20</v>
      </c>
      <c r="F52" t="s">
        <v>53</v>
      </c>
    </row>
    <row r="53" spans="1:11" x14ac:dyDescent="0.2">
      <c r="A53" t="s">
        <v>54</v>
      </c>
      <c r="E53">
        <v>0</v>
      </c>
      <c r="F53" t="s">
        <v>53</v>
      </c>
    </row>
    <row r="54" spans="1:11" x14ac:dyDescent="0.2">
      <c r="A54" t="s">
        <v>28</v>
      </c>
      <c r="E54">
        <v>0</v>
      </c>
      <c r="F54" t="s">
        <v>29</v>
      </c>
    </row>
    <row r="55" spans="1:11" x14ac:dyDescent="0.2">
      <c r="A55" t="s">
        <v>55</v>
      </c>
      <c r="E55">
        <v>20000</v>
      </c>
      <c r="F55" t="s">
        <v>56</v>
      </c>
    </row>
    <row r="56" spans="1:11" x14ac:dyDescent="0.2">
      <c r="A56" t="s">
        <v>30</v>
      </c>
      <c r="E56" t="s">
        <v>31</v>
      </c>
    </row>
    <row r="57" spans="1:11" x14ac:dyDescent="0.2">
      <c r="A57" t="s">
        <v>32</v>
      </c>
      <c r="B57" s="2" t="s">
        <v>57</v>
      </c>
    </row>
    <row r="59" spans="1:11" x14ac:dyDescent="0.2">
      <c r="B59" t="s">
        <v>58</v>
      </c>
    </row>
    <row r="60" spans="1:11" x14ac:dyDescent="0.2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">
      <c r="A61" s="4" t="s">
        <v>36</v>
      </c>
      <c r="B61">
        <v>82</v>
      </c>
      <c r="C61">
        <v>118</v>
      </c>
      <c r="D61">
        <v>296</v>
      </c>
      <c r="E61">
        <v>568</v>
      </c>
      <c r="F61">
        <v>292</v>
      </c>
      <c r="G61">
        <v>122</v>
      </c>
      <c r="H61">
        <v>155</v>
      </c>
      <c r="I61">
        <v>309</v>
      </c>
      <c r="J61">
        <v>801</v>
      </c>
      <c r="K61">
        <v>1039</v>
      </c>
    </row>
    <row r="62" spans="1:11" x14ac:dyDescent="0.2">
      <c r="A62" s="4" t="s">
        <v>37</v>
      </c>
      <c r="B62">
        <v>88</v>
      </c>
      <c r="C62">
        <v>114</v>
      </c>
      <c r="D62">
        <v>277</v>
      </c>
      <c r="E62">
        <v>595</v>
      </c>
      <c r="F62">
        <v>333</v>
      </c>
      <c r="G62">
        <v>121</v>
      </c>
      <c r="H62">
        <v>157</v>
      </c>
      <c r="I62">
        <v>302</v>
      </c>
      <c r="J62">
        <v>764</v>
      </c>
      <c r="K62">
        <v>988</v>
      </c>
    </row>
    <row r="63" spans="1:11" x14ac:dyDescent="0.2">
      <c r="A63" s="4" t="s">
        <v>38</v>
      </c>
      <c r="B63">
        <v>78</v>
      </c>
      <c r="C63">
        <v>100</v>
      </c>
      <c r="D63">
        <v>294</v>
      </c>
      <c r="E63">
        <v>417</v>
      </c>
      <c r="F63">
        <v>285</v>
      </c>
      <c r="G63">
        <v>125</v>
      </c>
      <c r="H63">
        <v>157</v>
      </c>
      <c r="I63">
        <v>311</v>
      </c>
      <c r="J63">
        <v>721</v>
      </c>
      <c r="K63">
        <v>1099</v>
      </c>
    </row>
    <row r="64" spans="1:11" x14ac:dyDescent="0.2">
      <c r="A64" s="4" t="s">
        <v>39</v>
      </c>
      <c r="B64">
        <v>84</v>
      </c>
      <c r="C64">
        <v>123</v>
      </c>
      <c r="D64">
        <v>305</v>
      </c>
      <c r="E64">
        <v>533</v>
      </c>
      <c r="F64">
        <v>296</v>
      </c>
      <c r="G64">
        <v>115</v>
      </c>
      <c r="H64">
        <v>151</v>
      </c>
      <c r="I64">
        <v>254</v>
      </c>
      <c r="J64">
        <v>797</v>
      </c>
      <c r="K64">
        <v>1038</v>
      </c>
    </row>
    <row r="65" spans="1:22" x14ac:dyDescent="0.2">
      <c r="A65" s="4" t="s">
        <v>40</v>
      </c>
      <c r="B65">
        <v>86</v>
      </c>
      <c r="C65">
        <v>122</v>
      </c>
      <c r="D65">
        <v>315</v>
      </c>
      <c r="E65">
        <v>510</v>
      </c>
      <c r="F65">
        <v>311</v>
      </c>
      <c r="G65">
        <v>121</v>
      </c>
      <c r="H65">
        <v>150</v>
      </c>
      <c r="I65">
        <v>297</v>
      </c>
      <c r="J65">
        <v>761</v>
      </c>
      <c r="K65">
        <v>1048</v>
      </c>
    </row>
    <row r="66" spans="1:22" x14ac:dyDescent="0.2">
      <c r="A66" s="4" t="s">
        <v>41</v>
      </c>
      <c r="B66">
        <v>75</v>
      </c>
      <c r="C66">
        <v>76</v>
      </c>
      <c r="D66">
        <v>74</v>
      </c>
      <c r="E66">
        <v>75</v>
      </c>
      <c r="F66">
        <v>76</v>
      </c>
      <c r="G66">
        <v>80</v>
      </c>
      <c r="H66">
        <v>109</v>
      </c>
      <c r="I66">
        <v>81</v>
      </c>
      <c r="J66">
        <v>78</v>
      </c>
      <c r="K66">
        <v>127</v>
      </c>
    </row>
    <row r="71" spans="1:22" x14ac:dyDescent="0.2">
      <c r="A71" t="s">
        <v>42</v>
      </c>
      <c r="B71" s="2" t="s">
        <v>59</v>
      </c>
    </row>
    <row r="76" spans="1:22" ht="16" thickBot="1" x14ac:dyDescent="0.25">
      <c r="A76" t="s">
        <v>60</v>
      </c>
      <c r="M76" s="17" t="s">
        <v>67</v>
      </c>
      <c r="N76" s="17"/>
      <c r="O76" s="17"/>
      <c r="P76" s="17"/>
      <c r="Q76" s="17"/>
      <c r="R76" s="17" t="s">
        <v>68</v>
      </c>
      <c r="S76" s="17"/>
      <c r="T76" s="17"/>
      <c r="U76" s="17"/>
      <c r="V76" s="17"/>
    </row>
    <row r="77" spans="1:22" x14ac:dyDescent="0.2">
      <c r="A77" t="s">
        <v>22</v>
      </c>
      <c r="E77" t="s">
        <v>45</v>
      </c>
      <c r="M77" s="6">
        <f>M93/M29</f>
        <v>242.38060148004837</v>
      </c>
      <c r="N77" s="7">
        <f t="shared" ref="N77:V77" si="10">N93/N29</f>
        <v>1308.8297328104093</v>
      </c>
      <c r="O77" s="7">
        <f t="shared" si="10"/>
        <v>6497.2683075238974</v>
      </c>
      <c r="P77" s="7">
        <f t="shared" si="10"/>
        <v>15192.162093806281</v>
      </c>
      <c r="Q77" s="8">
        <f t="shared" si="10"/>
        <v>6808.087468993238</v>
      </c>
      <c r="R77" s="6">
        <f t="shared" si="10"/>
        <v>1382.6236621503126</v>
      </c>
      <c r="S77" s="7">
        <f t="shared" si="10"/>
        <v>2274.6737435041032</v>
      </c>
      <c r="T77" s="7">
        <f t="shared" si="10"/>
        <v>6578.6386351084529</v>
      </c>
      <c r="U77" s="7">
        <f t="shared" si="10"/>
        <v>20430.098078205174</v>
      </c>
      <c r="V77" s="8">
        <f t="shared" si="10"/>
        <v>32838.771980100151</v>
      </c>
    </row>
    <row r="78" spans="1:22" x14ac:dyDescent="0.2">
      <c r="A78" t="s">
        <v>46</v>
      </c>
      <c r="E78">
        <v>488</v>
      </c>
      <c r="F78" t="s">
        <v>25</v>
      </c>
      <c r="M78" s="9">
        <f t="shared" ref="M78:V82" si="11">M94/M30</f>
        <v>475.42520071015849</v>
      </c>
      <c r="N78">
        <f t="shared" si="11"/>
        <v>1199.6535619970296</v>
      </c>
      <c r="O78">
        <f t="shared" si="11"/>
        <v>6471.849374482902</v>
      </c>
      <c r="P78">
        <f t="shared" si="11"/>
        <v>15595.992039706392</v>
      </c>
      <c r="Q78" s="10">
        <f t="shared" si="11"/>
        <v>7855.5494479208401</v>
      </c>
      <c r="R78" s="9">
        <f t="shared" si="11"/>
        <v>1372.9879587027913</v>
      </c>
      <c r="S78">
        <f t="shared" si="11"/>
        <v>2316.3285195916674</v>
      </c>
      <c r="T78">
        <f t="shared" si="11"/>
        <v>6577.5614648307437</v>
      </c>
      <c r="U78">
        <f t="shared" si="11"/>
        <v>21684.314660480472</v>
      </c>
      <c r="V78" s="10">
        <f t="shared" si="11"/>
        <v>34044.23379017003</v>
      </c>
    </row>
    <row r="79" spans="1:22" x14ac:dyDescent="0.2">
      <c r="A79" t="s">
        <v>47</v>
      </c>
      <c r="E79">
        <v>520</v>
      </c>
      <c r="F79" t="s">
        <v>25</v>
      </c>
      <c r="M79" s="9">
        <f t="shared" si="11"/>
        <v>129.79762718243592</v>
      </c>
      <c r="N79">
        <f t="shared" si="11"/>
        <v>863.37281896359366</v>
      </c>
      <c r="O79">
        <f t="shared" si="11"/>
        <v>6615.3523277394179</v>
      </c>
      <c r="P79">
        <f t="shared" si="11"/>
        <v>13430.447640889837</v>
      </c>
      <c r="Q79" s="10">
        <f t="shared" si="11"/>
        <v>6969.8725992768341</v>
      </c>
      <c r="R79" s="9">
        <f t="shared" si="11"/>
        <v>1380.3803395300986</v>
      </c>
      <c r="S79">
        <f t="shared" si="11"/>
        <v>2276.0832699465059</v>
      </c>
      <c r="T79">
        <f t="shared" si="11"/>
        <v>6667.6582823739536</v>
      </c>
      <c r="U79">
        <f t="shared" si="11"/>
        <v>20464.41692729211</v>
      </c>
      <c r="V79" s="10">
        <f t="shared" si="11"/>
        <v>36119.945285696733</v>
      </c>
    </row>
    <row r="80" spans="1:22" x14ac:dyDescent="0.2">
      <c r="A80" t="s">
        <v>48</v>
      </c>
      <c r="E80">
        <v>9</v>
      </c>
      <c r="F80" t="s">
        <v>25</v>
      </c>
      <c r="M80" s="9">
        <f t="shared" si="11"/>
        <v>353.52187365754378</v>
      </c>
      <c r="N80">
        <f t="shared" si="11"/>
        <v>1383.5906796712914</v>
      </c>
      <c r="O80">
        <f t="shared" si="11"/>
        <v>6938.1281705637339</v>
      </c>
      <c r="P80">
        <f t="shared" si="11"/>
        <v>14551.547165901029</v>
      </c>
      <c r="Q80" s="10">
        <f t="shared" si="11"/>
        <v>7147.8673780515273</v>
      </c>
      <c r="R80" s="9">
        <f t="shared" si="11"/>
        <v>1242.0381848212191</v>
      </c>
      <c r="S80">
        <f t="shared" si="11"/>
        <v>2215.7346131131517</v>
      </c>
      <c r="T80">
        <f t="shared" si="11"/>
        <v>6051.4764919090876</v>
      </c>
      <c r="U80">
        <f t="shared" si="11"/>
        <v>21076.00856675232</v>
      </c>
      <c r="V80" s="10">
        <f t="shared" si="11"/>
        <v>32076.567181228798</v>
      </c>
    </row>
    <row r="81" spans="1:22" ht="16" thickBot="1" x14ac:dyDescent="0.25">
      <c r="A81" t="s">
        <v>49</v>
      </c>
      <c r="E81">
        <v>20</v>
      </c>
      <c r="F81" t="s">
        <v>25</v>
      </c>
      <c r="M81" s="11">
        <f t="shared" si="11"/>
        <v>392.02833156783646</v>
      </c>
      <c r="N81" s="12">
        <f t="shared" si="11"/>
        <v>1357.5033252748724</v>
      </c>
      <c r="O81" s="12">
        <f t="shared" si="11"/>
        <v>6978.9325202542668</v>
      </c>
      <c r="P81" s="12">
        <f t="shared" si="11"/>
        <v>14767.952731213905</v>
      </c>
      <c r="Q81" s="13">
        <f t="shared" si="11"/>
        <v>7513.1679945380538</v>
      </c>
      <c r="R81" s="11">
        <f t="shared" si="11"/>
        <v>1304.6098762159995</v>
      </c>
      <c r="S81" s="12">
        <f t="shared" si="11"/>
        <v>2220.957819564579</v>
      </c>
      <c r="T81" s="12">
        <f t="shared" si="11"/>
        <v>6535.07403779996</v>
      </c>
      <c r="U81" s="12">
        <f t="shared" si="11"/>
        <v>20051.483808370351</v>
      </c>
      <c r="V81" s="13">
        <f t="shared" si="11"/>
        <v>32219.603379579909</v>
      </c>
    </row>
    <row r="82" spans="1:22" x14ac:dyDescent="0.2">
      <c r="A82" t="s">
        <v>50</v>
      </c>
      <c r="E82">
        <v>80</v>
      </c>
      <c r="F82" t="s">
        <v>51</v>
      </c>
      <c r="S82">
        <f t="shared" si="11"/>
        <v>1833.1396554008081</v>
      </c>
      <c r="V82">
        <f t="shared" si="11"/>
        <v>2185.0481371881488</v>
      </c>
    </row>
    <row r="83" spans="1:22" x14ac:dyDescent="0.2">
      <c r="A83" t="s">
        <v>27</v>
      </c>
      <c r="E83">
        <v>25</v>
      </c>
    </row>
    <row r="84" spans="1:22" x14ac:dyDescent="0.2">
      <c r="A84" t="s">
        <v>52</v>
      </c>
      <c r="E84">
        <v>20</v>
      </c>
      <c r="F84" t="s">
        <v>53</v>
      </c>
      <c r="M84">
        <f>AVERAGE(M77:M81)</f>
        <v>318.63072691960457</v>
      </c>
      <c r="N84">
        <f t="shared" ref="N84:V84" si="12">AVERAGE(N77:N81)</f>
        <v>1222.5900237434394</v>
      </c>
      <c r="O84">
        <f t="shared" si="12"/>
        <v>6700.3061401128434</v>
      </c>
      <c r="P84">
        <f t="shared" si="12"/>
        <v>14707.62033430349</v>
      </c>
      <c r="Q84">
        <f t="shared" si="12"/>
        <v>7258.9089777560994</v>
      </c>
      <c r="R84">
        <f t="shared" si="12"/>
        <v>1336.5280042840841</v>
      </c>
      <c r="S84">
        <f t="shared" si="12"/>
        <v>2260.7555931440011</v>
      </c>
      <c r="T84">
        <f t="shared" si="12"/>
        <v>6482.0817824044398</v>
      </c>
      <c r="U84">
        <f t="shared" si="12"/>
        <v>20741.264408220086</v>
      </c>
      <c r="V84">
        <f t="shared" si="12"/>
        <v>33459.824323355126</v>
      </c>
    </row>
    <row r="85" spans="1:22" ht="16" thickBot="1" x14ac:dyDescent="0.25">
      <c r="A85" t="s">
        <v>54</v>
      </c>
      <c r="E85">
        <v>0</v>
      </c>
      <c r="F85" t="s">
        <v>53</v>
      </c>
    </row>
    <row r="86" spans="1:22" ht="16" thickBot="1" x14ac:dyDescent="0.25">
      <c r="A86" t="s">
        <v>28</v>
      </c>
      <c r="E86">
        <v>0</v>
      </c>
      <c r="F86" t="s">
        <v>29</v>
      </c>
      <c r="M86" s="14">
        <v>995.26926188511038</v>
      </c>
      <c r="N86" s="15">
        <v>1839.9480007854852</v>
      </c>
      <c r="O86" s="15">
        <v>7479.3874566762634</v>
      </c>
      <c r="P86" s="15">
        <v>22988.972966939564</v>
      </c>
      <c r="Q86" s="16">
        <v>39196.934282466937</v>
      </c>
      <c r="R86" s="14">
        <v>1343.1477284863747</v>
      </c>
      <c r="S86" s="15">
        <v>1901.2653095780531</v>
      </c>
      <c r="T86" s="15">
        <v>7179.4253356566878</v>
      </c>
      <c r="U86" s="15">
        <v>28186.720248912658</v>
      </c>
      <c r="V86" s="16">
        <v>68664.207759142155</v>
      </c>
    </row>
    <row r="87" spans="1:22" x14ac:dyDescent="0.2">
      <c r="A87" t="s">
        <v>55</v>
      </c>
      <c r="E87">
        <v>20000</v>
      </c>
      <c r="F87" t="s">
        <v>56</v>
      </c>
    </row>
    <row r="88" spans="1:22" x14ac:dyDescent="0.2">
      <c r="A88" t="s">
        <v>30</v>
      </c>
      <c r="E88" t="s">
        <v>31</v>
      </c>
      <c r="M88">
        <f>M84/M86</f>
        <v>0.32014525025729762</v>
      </c>
      <c r="N88">
        <f t="shared" ref="N88:Q88" si="13">N84/N86</f>
        <v>0.66446987807346081</v>
      </c>
      <c r="O88">
        <f t="shared" si="13"/>
        <v>0.89583621371720823</v>
      </c>
      <c r="P88">
        <f t="shared" si="13"/>
        <v>0.63976848184799362</v>
      </c>
      <c r="Q88">
        <f t="shared" si="13"/>
        <v>0.185190732658984</v>
      </c>
      <c r="R88">
        <f>R84/R86</f>
        <v>0.99507148464618222</v>
      </c>
      <c r="S88">
        <f t="shared" ref="S88:V88" si="14">S84/S86</f>
        <v>1.1890794944582086</v>
      </c>
      <c r="T88">
        <f t="shared" si="14"/>
        <v>0.90286916840142006</v>
      </c>
      <c r="U88">
        <f t="shared" si="14"/>
        <v>0.73585235263475568</v>
      </c>
      <c r="V88">
        <f t="shared" si="14"/>
        <v>0.48729644476091966</v>
      </c>
    </row>
    <row r="89" spans="1:22" x14ac:dyDescent="0.2">
      <c r="A89" t="s">
        <v>32</v>
      </c>
      <c r="B89" s="2" t="s">
        <v>61</v>
      </c>
    </row>
    <row r="91" spans="1:22" x14ac:dyDescent="0.2">
      <c r="B91" t="s">
        <v>58</v>
      </c>
    </row>
    <row r="92" spans="1:22" x14ac:dyDescent="0.2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22" x14ac:dyDescent="0.2">
      <c r="A93" s="4" t="s">
        <v>36</v>
      </c>
      <c r="B93">
        <v>2342</v>
      </c>
      <c r="C93">
        <v>3397</v>
      </c>
      <c r="D93">
        <v>8443</v>
      </c>
      <c r="E93">
        <v>16173</v>
      </c>
      <c r="F93">
        <v>8302</v>
      </c>
      <c r="G93">
        <v>3507</v>
      </c>
      <c r="H93">
        <v>4424</v>
      </c>
      <c r="I93">
        <v>8866</v>
      </c>
      <c r="J93">
        <v>22803</v>
      </c>
      <c r="K93">
        <v>29209</v>
      </c>
      <c r="M93">
        <f>B93-2140</f>
        <v>202</v>
      </c>
      <c r="N93">
        <f t="shared" ref="N93:N97" si="15">C93-2140</f>
        <v>1257</v>
      </c>
      <c r="O93">
        <f t="shared" ref="O93:O97" si="16">D93-2140</f>
        <v>6303</v>
      </c>
      <c r="P93">
        <f t="shared" ref="P93:P97" si="17">E93-2140</f>
        <v>14033</v>
      </c>
      <c r="Q93">
        <f t="shared" ref="Q93:Q97" si="18">F93-2140</f>
        <v>6162</v>
      </c>
      <c r="R93">
        <f t="shared" ref="R93:R97" si="19">G93-2140</f>
        <v>1367</v>
      </c>
      <c r="S93">
        <f t="shared" ref="S93:S98" si="20">H93-2140</f>
        <v>2284</v>
      </c>
      <c r="T93">
        <f t="shared" ref="T93:T98" si="21">I93-2140</f>
        <v>6726</v>
      </c>
      <c r="U93">
        <f t="shared" ref="U93:U98" si="22">J93-2140</f>
        <v>20663</v>
      </c>
      <c r="V93">
        <f t="shared" ref="V93:V98" si="23">K93-2140</f>
        <v>27069</v>
      </c>
    </row>
    <row r="94" spans="1:22" x14ac:dyDescent="0.2">
      <c r="A94" s="4" t="s">
        <v>37</v>
      </c>
      <c r="B94">
        <v>2495</v>
      </c>
      <c r="C94">
        <v>3248</v>
      </c>
      <c r="D94">
        <v>7876</v>
      </c>
      <c r="E94">
        <v>16925</v>
      </c>
      <c r="F94">
        <v>9536</v>
      </c>
      <c r="G94">
        <v>3428</v>
      </c>
      <c r="H94">
        <v>4492</v>
      </c>
      <c r="I94">
        <v>8636</v>
      </c>
      <c r="J94">
        <v>21799</v>
      </c>
      <c r="K94">
        <v>28000</v>
      </c>
      <c r="M94">
        <f t="shared" ref="M94:M97" si="24">B94-2140</f>
        <v>355</v>
      </c>
      <c r="N94">
        <f t="shared" si="15"/>
        <v>1108</v>
      </c>
      <c r="O94">
        <f t="shared" si="16"/>
        <v>5736</v>
      </c>
      <c r="P94">
        <f t="shared" si="17"/>
        <v>14785</v>
      </c>
      <c r="Q94">
        <f t="shared" si="18"/>
        <v>7396</v>
      </c>
      <c r="R94">
        <f t="shared" si="19"/>
        <v>1288</v>
      </c>
      <c r="S94">
        <f t="shared" si="20"/>
        <v>2352</v>
      </c>
      <c r="T94">
        <f t="shared" si="21"/>
        <v>6496</v>
      </c>
      <c r="U94">
        <f t="shared" si="22"/>
        <v>19659</v>
      </c>
      <c r="V94">
        <f t="shared" si="23"/>
        <v>25860</v>
      </c>
    </row>
    <row r="95" spans="1:22" x14ac:dyDescent="0.2">
      <c r="A95" s="4" t="s">
        <v>38</v>
      </c>
      <c r="B95">
        <v>2233</v>
      </c>
      <c r="C95">
        <v>2825</v>
      </c>
      <c r="D95">
        <v>8414</v>
      </c>
      <c r="E95">
        <v>11959</v>
      </c>
      <c r="F95">
        <v>8155</v>
      </c>
      <c r="G95">
        <v>3519</v>
      </c>
      <c r="H95">
        <v>4483</v>
      </c>
      <c r="I95">
        <v>8863</v>
      </c>
      <c r="J95">
        <v>20515</v>
      </c>
      <c r="K95">
        <v>30989</v>
      </c>
      <c r="M95">
        <f t="shared" si="24"/>
        <v>93</v>
      </c>
      <c r="N95">
        <f t="shared" si="15"/>
        <v>685</v>
      </c>
      <c r="O95">
        <f t="shared" si="16"/>
        <v>6274</v>
      </c>
      <c r="P95">
        <f t="shared" si="17"/>
        <v>9819</v>
      </c>
      <c r="Q95">
        <f t="shared" si="18"/>
        <v>6015</v>
      </c>
      <c r="R95">
        <f t="shared" si="19"/>
        <v>1379</v>
      </c>
      <c r="S95">
        <f t="shared" si="20"/>
        <v>2343</v>
      </c>
      <c r="T95">
        <f t="shared" si="21"/>
        <v>6723</v>
      </c>
      <c r="U95">
        <f t="shared" si="22"/>
        <v>18375</v>
      </c>
      <c r="V95">
        <f t="shared" si="23"/>
        <v>28849</v>
      </c>
    </row>
    <row r="96" spans="1:22" x14ac:dyDescent="0.2">
      <c r="A96" s="4" t="s">
        <v>39</v>
      </c>
      <c r="B96">
        <v>2405</v>
      </c>
      <c r="C96">
        <v>3511</v>
      </c>
      <c r="D96">
        <v>8700</v>
      </c>
      <c r="E96">
        <v>15168</v>
      </c>
      <c r="F96">
        <v>8458</v>
      </c>
      <c r="G96">
        <v>3271</v>
      </c>
      <c r="H96">
        <v>4303</v>
      </c>
      <c r="I96">
        <v>7242</v>
      </c>
      <c r="J96">
        <v>22687</v>
      </c>
      <c r="K96">
        <v>29203</v>
      </c>
      <c r="M96">
        <f t="shared" si="24"/>
        <v>265</v>
      </c>
      <c r="N96">
        <f t="shared" si="15"/>
        <v>1371</v>
      </c>
      <c r="O96">
        <f t="shared" si="16"/>
        <v>6560</v>
      </c>
      <c r="P96">
        <f t="shared" si="17"/>
        <v>13028</v>
      </c>
      <c r="Q96">
        <f t="shared" si="18"/>
        <v>6318</v>
      </c>
      <c r="R96">
        <f t="shared" si="19"/>
        <v>1131</v>
      </c>
      <c r="S96">
        <f t="shared" si="20"/>
        <v>2163</v>
      </c>
      <c r="T96">
        <f t="shared" si="21"/>
        <v>5102</v>
      </c>
      <c r="U96">
        <f t="shared" si="22"/>
        <v>20547</v>
      </c>
      <c r="V96">
        <f t="shared" si="23"/>
        <v>27063</v>
      </c>
    </row>
    <row r="97" spans="1:22" x14ac:dyDescent="0.2">
      <c r="A97" s="4" t="s">
        <v>40</v>
      </c>
      <c r="B97">
        <v>2439</v>
      </c>
      <c r="C97">
        <v>3458</v>
      </c>
      <c r="D97">
        <v>8964</v>
      </c>
      <c r="E97">
        <v>14582</v>
      </c>
      <c r="F97">
        <v>8844</v>
      </c>
      <c r="G97">
        <v>3439</v>
      </c>
      <c r="H97">
        <v>4287</v>
      </c>
      <c r="I97">
        <v>8447</v>
      </c>
      <c r="J97">
        <v>21614</v>
      </c>
      <c r="K97">
        <v>29488</v>
      </c>
      <c r="M97">
        <f t="shared" si="24"/>
        <v>299</v>
      </c>
      <c r="N97">
        <f t="shared" si="15"/>
        <v>1318</v>
      </c>
      <c r="O97">
        <f t="shared" si="16"/>
        <v>6824</v>
      </c>
      <c r="P97">
        <f t="shared" si="17"/>
        <v>12442</v>
      </c>
      <c r="Q97">
        <f t="shared" si="18"/>
        <v>6704</v>
      </c>
      <c r="R97">
        <f t="shared" si="19"/>
        <v>1299</v>
      </c>
      <c r="S97">
        <f t="shared" si="20"/>
        <v>2147</v>
      </c>
      <c r="T97">
        <f t="shared" si="21"/>
        <v>6307</v>
      </c>
      <c r="U97">
        <f t="shared" si="22"/>
        <v>19474</v>
      </c>
      <c r="V97">
        <f t="shared" si="23"/>
        <v>27348</v>
      </c>
    </row>
    <row r="98" spans="1:22" x14ac:dyDescent="0.2">
      <c r="A98" s="4" t="s">
        <v>41</v>
      </c>
      <c r="B98">
        <v>2128</v>
      </c>
      <c r="C98">
        <v>2160</v>
      </c>
      <c r="D98">
        <v>2121</v>
      </c>
      <c r="E98">
        <v>2136</v>
      </c>
      <c r="F98">
        <v>2156</v>
      </c>
      <c r="G98">
        <v>2282</v>
      </c>
      <c r="H98">
        <v>3087</v>
      </c>
      <c r="I98">
        <v>2305</v>
      </c>
      <c r="J98">
        <v>2274</v>
      </c>
      <c r="K98">
        <v>3616</v>
      </c>
      <c r="R98">
        <f t="shared" ref="R98" si="25">G98-2140</f>
        <v>142</v>
      </c>
      <c r="S98">
        <f t="shared" si="20"/>
        <v>947</v>
      </c>
      <c r="T98">
        <f t="shared" si="21"/>
        <v>165</v>
      </c>
      <c r="U98">
        <f t="shared" si="22"/>
        <v>134</v>
      </c>
      <c r="V98">
        <f t="shared" si="23"/>
        <v>1476</v>
      </c>
    </row>
    <row r="100" spans="1:22" x14ac:dyDescent="0.2">
      <c r="B100">
        <f>AVERAGE(B98:F98)</f>
        <v>2140.1999999999998</v>
      </c>
    </row>
    <row r="103" spans="1:22" x14ac:dyDescent="0.2">
      <c r="A103" t="s">
        <v>42</v>
      </c>
      <c r="B103" s="2" t="s">
        <v>62</v>
      </c>
    </row>
    <row r="108" spans="1:22" x14ac:dyDescent="0.2">
      <c r="A108" t="s">
        <v>63</v>
      </c>
    </row>
    <row r="109" spans="1:22" x14ac:dyDescent="0.2">
      <c r="A109" t="s">
        <v>22</v>
      </c>
      <c r="E109" t="s">
        <v>45</v>
      </c>
    </row>
    <row r="110" spans="1:22" x14ac:dyDescent="0.2">
      <c r="A110" t="s">
        <v>46</v>
      </c>
      <c r="E110">
        <v>488</v>
      </c>
      <c r="F110" t="s">
        <v>25</v>
      </c>
    </row>
    <row r="111" spans="1:22" x14ac:dyDescent="0.2">
      <c r="A111" t="s">
        <v>47</v>
      </c>
      <c r="E111">
        <v>520</v>
      </c>
      <c r="F111" t="s">
        <v>25</v>
      </c>
    </row>
    <row r="112" spans="1:22" x14ac:dyDescent="0.2">
      <c r="A112" t="s">
        <v>48</v>
      </c>
      <c r="E112">
        <v>9</v>
      </c>
      <c r="F112" t="s">
        <v>25</v>
      </c>
    </row>
    <row r="113" spans="1:11" x14ac:dyDescent="0.2">
      <c r="A113" t="s">
        <v>49</v>
      </c>
      <c r="E113">
        <v>20</v>
      </c>
      <c r="F113" t="s">
        <v>25</v>
      </c>
    </row>
    <row r="114" spans="1:11" x14ac:dyDescent="0.2">
      <c r="A114" t="s">
        <v>50</v>
      </c>
      <c r="E114">
        <v>100</v>
      </c>
      <c r="F114" t="s">
        <v>51</v>
      </c>
    </row>
    <row r="115" spans="1:11" x14ac:dyDescent="0.2">
      <c r="A115" t="s">
        <v>27</v>
      </c>
      <c r="E115">
        <v>25</v>
      </c>
    </row>
    <row r="116" spans="1:11" x14ac:dyDescent="0.2">
      <c r="A116" t="s">
        <v>52</v>
      </c>
      <c r="E116">
        <v>20</v>
      </c>
      <c r="F116" t="s">
        <v>53</v>
      </c>
    </row>
    <row r="117" spans="1:11" x14ac:dyDescent="0.2">
      <c r="A117" t="s">
        <v>54</v>
      </c>
      <c r="E117">
        <v>0</v>
      </c>
      <c r="F117" t="s">
        <v>53</v>
      </c>
    </row>
    <row r="118" spans="1:11" x14ac:dyDescent="0.2">
      <c r="A118" t="s">
        <v>28</v>
      </c>
      <c r="E118">
        <v>0</v>
      </c>
      <c r="F118" t="s">
        <v>29</v>
      </c>
    </row>
    <row r="119" spans="1:11" x14ac:dyDescent="0.2">
      <c r="A119" t="s">
        <v>55</v>
      </c>
      <c r="E119">
        <v>20000</v>
      </c>
      <c r="F119" t="s">
        <v>56</v>
      </c>
    </row>
    <row r="120" spans="1:11" x14ac:dyDescent="0.2">
      <c r="A120" t="s">
        <v>30</v>
      </c>
      <c r="E120" t="s">
        <v>31</v>
      </c>
    </row>
    <row r="121" spans="1:11" x14ac:dyDescent="0.2">
      <c r="A121" t="s">
        <v>32</v>
      </c>
      <c r="B121" s="2" t="s">
        <v>64</v>
      </c>
    </row>
    <row r="123" spans="1:11" x14ac:dyDescent="0.2">
      <c r="B123" t="s">
        <v>58</v>
      </c>
    </row>
    <row r="124" spans="1:11" x14ac:dyDescent="0.2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">
      <c r="A125" s="4" t="s">
        <v>36</v>
      </c>
      <c r="B125">
        <v>11312</v>
      </c>
      <c r="C125">
        <v>16282</v>
      </c>
      <c r="D125">
        <v>40153</v>
      </c>
      <c r="E125" s="5" t="s">
        <v>65</v>
      </c>
      <c r="F125">
        <v>39499</v>
      </c>
      <c r="G125">
        <v>16884</v>
      </c>
      <c r="H125">
        <v>21164</v>
      </c>
      <c r="I125">
        <v>42067</v>
      </c>
      <c r="J125" s="5" t="s">
        <v>65</v>
      </c>
      <c r="K125" s="5" t="s">
        <v>65</v>
      </c>
    </row>
    <row r="126" spans="1:11" x14ac:dyDescent="0.2">
      <c r="A126" s="4" t="s">
        <v>37</v>
      </c>
      <c r="B126">
        <v>12013</v>
      </c>
      <c r="C126">
        <v>15597</v>
      </c>
      <c r="D126">
        <v>37823</v>
      </c>
      <c r="E126" s="5" t="s">
        <v>65</v>
      </c>
      <c r="F126">
        <v>45142</v>
      </c>
      <c r="G126">
        <v>16453</v>
      </c>
      <c r="H126">
        <v>21628</v>
      </c>
      <c r="I126">
        <v>41064</v>
      </c>
      <c r="J126" s="5" t="s">
        <v>65</v>
      </c>
      <c r="K126" s="5" t="s">
        <v>65</v>
      </c>
    </row>
    <row r="127" spans="1:11" x14ac:dyDescent="0.2">
      <c r="A127" s="4" t="s">
        <v>38</v>
      </c>
      <c r="B127">
        <v>10771</v>
      </c>
      <c r="C127">
        <v>13612</v>
      </c>
      <c r="D127">
        <v>40061</v>
      </c>
      <c r="E127">
        <v>56579</v>
      </c>
      <c r="F127">
        <v>38961</v>
      </c>
      <c r="G127">
        <v>17012</v>
      </c>
      <c r="H127">
        <v>21497</v>
      </c>
      <c r="I127">
        <v>42261</v>
      </c>
      <c r="J127" s="5" t="s">
        <v>65</v>
      </c>
      <c r="K127" s="5" t="s">
        <v>65</v>
      </c>
    </row>
    <row r="128" spans="1:11" x14ac:dyDescent="0.2">
      <c r="A128" s="4" t="s">
        <v>39</v>
      </c>
      <c r="B128">
        <v>11605</v>
      </c>
      <c r="C128">
        <v>16880</v>
      </c>
      <c r="D128">
        <v>41516</v>
      </c>
      <c r="E128" s="5" t="s">
        <v>65</v>
      </c>
      <c r="F128">
        <v>40381</v>
      </c>
      <c r="G128">
        <v>15800</v>
      </c>
      <c r="H128">
        <v>20709</v>
      </c>
      <c r="I128">
        <v>34749</v>
      </c>
      <c r="J128" s="5" t="s">
        <v>65</v>
      </c>
      <c r="K128" s="5" t="s">
        <v>65</v>
      </c>
    </row>
    <row r="129" spans="1:11" x14ac:dyDescent="0.2">
      <c r="A129" s="4" t="s">
        <v>40</v>
      </c>
      <c r="B129">
        <v>11755</v>
      </c>
      <c r="C129">
        <v>16655</v>
      </c>
      <c r="D129">
        <v>42806</v>
      </c>
      <c r="E129" s="5" t="s">
        <v>65</v>
      </c>
      <c r="F129">
        <v>42193</v>
      </c>
      <c r="G129">
        <v>16574</v>
      </c>
      <c r="H129">
        <v>20612</v>
      </c>
      <c r="I129">
        <v>40314</v>
      </c>
      <c r="J129" s="5" t="s">
        <v>65</v>
      </c>
      <c r="K129" s="5" t="s">
        <v>65</v>
      </c>
    </row>
    <row r="130" spans="1:11" x14ac:dyDescent="0.2">
      <c r="A130" s="4" t="s">
        <v>41</v>
      </c>
      <c r="B130">
        <v>10222</v>
      </c>
      <c r="C130">
        <v>10381</v>
      </c>
      <c r="D130">
        <v>10138</v>
      </c>
      <c r="E130">
        <v>10274</v>
      </c>
      <c r="F130">
        <v>10360</v>
      </c>
      <c r="G130">
        <v>10986</v>
      </c>
      <c r="H130">
        <v>14886</v>
      </c>
      <c r="I130">
        <v>11005</v>
      </c>
      <c r="J130">
        <v>10884</v>
      </c>
      <c r="K130">
        <v>17444</v>
      </c>
    </row>
    <row r="135" spans="1:11" x14ac:dyDescent="0.2">
      <c r="A135" t="s">
        <v>42</v>
      </c>
      <c r="B135" s="2" t="s">
        <v>66</v>
      </c>
    </row>
  </sheetData>
  <mergeCells count="2">
    <mergeCell ref="M76:Q76"/>
    <mergeCell ref="R76:V76"/>
  </mergeCells>
  <conditionalFormatting sqref="M77:Q81">
    <cfRule type="colorScale" priority="8">
      <colorScale>
        <cfvo type="min"/>
        <cfvo type="max"/>
        <color rgb="FFFCFCFF"/>
        <color rgb="FF63BE7B"/>
      </colorScale>
    </cfRule>
  </conditionalFormatting>
  <conditionalFormatting sqref="R77:V81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2024-07-31T20:40:04Z</dcterms:created>
  <dcterms:modified xsi:type="dcterms:W3CDTF">2024-08-06T17:46:06Z</dcterms:modified>
</cp:coreProperties>
</file>