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May/tetA/Tube_0724_03/"/>
    </mc:Choice>
  </mc:AlternateContent>
  <xr:revisionPtr revIDLastSave="0" documentId="13_ncr:1_{103D0922-CF65-B549-9454-496CB5E782D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4" i="2" l="1"/>
  <c r="V88" i="2" s="1"/>
  <c r="U84" i="2"/>
  <c r="U88" i="2" s="1"/>
  <c r="R84" i="2"/>
  <c r="R88" i="2" s="1"/>
  <c r="V82" i="2"/>
  <c r="U82" i="2"/>
  <c r="S82" i="2"/>
  <c r="V81" i="2"/>
  <c r="U81" i="2"/>
  <c r="T81" i="2"/>
  <c r="S81" i="2"/>
  <c r="R81" i="2"/>
  <c r="Q81" i="2"/>
  <c r="P81" i="2"/>
  <c r="O81" i="2"/>
  <c r="N81" i="2"/>
  <c r="M81" i="2"/>
  <c r="V80" i="2"/>
  <c r="U80" i="2"/>
  <c r="T80" i="2"/>
  <c r="S80" i="2"/>
  <c r="R80" i="2"/>
  <c r="Q80" i="2"/>
  <c r="P80" i="2"/>
  <c r="O80" i="2"/>
  <c r="N80" i="2"/>
  <c r="M80" i="2"/>
  <c r="V79" i="2"/>
  <c r="U79" i="2"/>
  <c r="T79" i="2"/>
  <c r="S79" i="2"/>
  <c r="R79" i="2"/>
  <c r="Q79" i="2"/>
  <c r="P79" i="2"/>
  <c r="O79" i="2"/>
  <c r="N79" i="2"/>
  <c r="M79" i="2"/>
  <c r="V78" i="2"/>
  <c r="U78" i="2"/>
  <c r="T78" i="2"/>
  <c r="T84" i="2" s="1"/>
  <c r="T88" i="2" s="1"/>
  <c r="S78" i="2"/>
  <c r="R78" i="2"/>
  <c r="Q78" i="2"/>
  <c r="Q84" i="2" s="1"/>
  <c r="Q88" i="2" s="1"/>
  <c r="P78" i="2"/>
  <c r="O78" i="2"/>
  <c r="N78" i="2"/>
  <c r="M78" i="2"/>
  <c r="V77" i="2"/>
  <c r="U77" i="2"/>
  <c r="T77" i="2"/>
  <c r="S77" i="2"/>
  <c r="S84" i="2" s="1"/>
  <c r="S88" i="2" s="1"/>
  <c r="R77" i="2"/>
  <c r="Q77" i="2"/>
  <c r="P77" i="2"/>
  <c r="P84" i="2" s="1"/>
  <c r="P88" i="2" s="1"/>
  <c r="O77" i="2"/>
  <c r="O84" i="2" s="1"/>
  <c r="O88" i="2" s="1"/>
  <c r="N77" i="2"/>
  <c r="N84" i="2" s="1"/>
  <c r="N88" i="2" s="1"/>
  <c r="M77" i="2"/>
  <c r="M84" i="2" s="1"/>
  <c r="M88" i="2" s="1"/>
  <c r="S34" i="2"/>
  <c r="V34" i="2"/>
  <c r="U34" i="2"/>
  <c r="V33" i="2"/>
  <c r="U33" i="2"/>
  <c r="T33" i="2"/>
  <c r="S33" i="2"/>
  <c r="R33" i="2"/>
  <c r="V32" i="2"/>
  <c r="U32" i="2"/>
  <c r="T32" i="2"/>
  <c r="S32" i="2"/>
  <c r="R32" i="2"/>
  <c r="V31" i="2"/>
  <c r="U31" i="2"/>
  <c r="T31" i="2"/>
  <c r="S31" i="2"/>
  <c r="R31" i="2"/>
  <c r="V30" i="2"/>
  <c r="U30" i="2"/>
  <c r="T30" i="2"/>
  <c r="S30" i="2"/>
  <c r="R30" i="2"/>
  <c r="V29" i="2"/>
  <c r="U29" i="2"/>
  <c r="T29" i="2"/>
  <c r="S29" i="2"/>
  <c r="R29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M33" i="2"/>
  <c r="M32" i="2"/>
  <c r="M31" i="2"/>
  <c r="M30" i="2"/>
  <c r="M29" i="2"/>
  <c r="S98" i="2"/>
  <c r="V98" i="2"/>
  <c r="U98" i="2"/>
  <c r="V97" i="2"/>
  <c r="U97" i="2"/>
  <c r="T97" i="2"/>
  <c r="S97" i="2"/>
  <c r="R97" i="2"/>
  <c r="V96" i="2"/>
  <c r="U96" i="2"/>
  <c r="T96" i="2"/>
  <c r="S96" i="2"/>
  <c r="R96" i="2"/>
  <c r="V95" i="2"/>
  <c r="U95" i="2"/>
  <c r="T95" i="2"/>
  <c r="S95" i="2"/>
  <c r="R95" i="2"/>
  <c r="V94" i="2"/>
  <c r="U94" i="2"/>
  <c r="T94" i="2"/>
  <c r="S94" i="2"/>
  <c r="R94" i="2"/>
  <c r="V93" i="2"/>
  <c r="U93" i="2"/>
  <c r="T93" i="2"/>
  <c r="S93" i="2"/>
  <c r="R93" i="2"/>
  <c r="Q97" i="2"/>
  <c r="P97" i="2"/>
  <c r="O97" i="2"/>
  <c r="N97" i="2"/>
  <c r="Q96" i="2"/>
  <c r="P96" i="2"/>
  <c r="O96" i="2"/>
  <c r="N96" i="2"/>
  <c r="Q95" i="2"/>
  <c r="P95" i="2"/>
  <c r="O95" i="2"/>
  <c r="N95" i="2"/>
  <c r="Q94" i="2"/>
  <c r="P94" i="2"/>
  <c r="O94" i="2"/>
  <c r="N94" i="2"/>
  <c r="Q93" i="2"/>
  <c r="P93" i="2"/>
  <c r="O93" i="2"/>
  <c r="N93" i="2"/>
  <c r="M97" i="2"/>
  <c r="M96" i="2"/>
  <c r="M95" i="2"/>
  <c r="M94" i="2"/>
  <c r="M93" i="2"/>
  <c r="B100" i="2"/>
  <c r="B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<sst xmlns="http://schemas.openxmlformats.org/spreadsheetml/2006/main" count="155" uniqueCount="68">
  <si>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</si>
  <si>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</si>
  <si>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</si>
  <si>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</si>
  <si>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</si>
  <si>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</si>
  <si>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</si>
  <si>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</si>
  <si>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</si>
  <si>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4:44:00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</si>
  <si>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</si>
  <si>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</si>
  <si>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</si>
  <si>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</si>
  <si>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</si>
  <si>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</si>
  <si>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</si>
  <si>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</si>
  <si>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</si>
  <si>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</si>
  <si>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</si>
  <si>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</si>
  <si>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</si>
  <si>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</si>
  <si>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</si>
  <si>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</si>
  <si>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</si>
  <si>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</si>
  <si>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</si>
  <si>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</si>
  <si>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</si>
  <si>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B2-G11</t>
  </si>
  <si>
    <t>Start Time:</t>
  </si>
  <si>
    <t>8/3/2024 4:44:05 PM</t>
  </si>
  <si>
    <t>Temperature: 26.7 °C</t>
  </si>
  <si>
    <t>&lt;&gt;</t>
  </si>
  <si>
    <t>B</t>
  </si>
  <si>
    <t>C</t>
  </si>
  <si>
    <t>D</t>
  </si>
  <si>
    <t>E</t>
  </si>
  <si>
    <t>F</t>
  </si>
  <si>
    <t>G</t>
  </si>
  <si>
    <t>End Time:</t>
  </si>
  <si>
    <t>8/3/2024 4:44:33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</si>
  <si>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</si>
  <si>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</si>
  <si>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</si>
  <si>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</si>
  <si>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</si>
  <si>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</si>
  <si>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</si>
  <si>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</si>
  <si>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</si>
  <si>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</si>
  <si>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</si>
  <si>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</si>
  <si>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</si>
  <si>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8/3/2024 4:44:37 PM</t>
  </si>
  <si>
    <t>Temperature: 26.8 °C</t>
  </si>
  <si>
    <t>8/3/2024 4:45:30 PM</t>
  </si>
  <si>
    <t>Label: gfp 80</t>
  </si>
  <si>
    <t>8/3/2024 4:45:37 PM</t>
  </si>
  <si>
    <t>8/3/2024 4:46:29 PM</t>
  </si>
  <si>
    <t>Label: gfp100</t>
  </si>
  <si>
    <t>8/3/2024 4:46:36 PM</t>
  </si>
  <si>
    <t>8/3/2024 4:47:28 PM</t>
  </si>
  <si>
    <t>w/ Kan</t>
  </si>
  <si>
    <t>w/o 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</si>
</sst>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Alignment="1">
      <alignment horizontal="center" vertic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topLeftCell="D60" workbookViewId="0">
      <selection activeCell="Z90" sqref="Z90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45507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2" x14ac:dyDescent="0.2">
      <c r="A18" t="s">
        <v>21</v>
      </c>
    </row>
    <row r="19" spans="1:22" x14ac:dyDescent="0.2">
      <c r="A19" t="s">
        <v>22</v>
      </c>
      <c r="E19" t="s">
        <v>23</v>
      </c>
    </row>
    <row r="20" spans="1:22" x14ac:dyDescent="0.2">
      <c r="A20" t="s">
        <v>24</v>
      </c>
      <c r="E20">
        <v>600</v>
      </c>
      <c r="F20" t="s">
        <v>25</v>
      </c>
    </row>
    <row r="21" spans="1:22" x14ac:dyDescent="0.2">
      <c r="A21" t="s">
        <v>26</v>
      </c>
      <c r="E21">
        <v>9</v>
      </c>
      <c r="F21" t="s">
        <v>25</v>
      </c>
    </row>
    <row r="22" spans="1:22" x14ac:dyDescent="0.2">
      <c r="A22" t="s">
        <v>27</v>
      </c>
      <c r="E22">
        <v>10</v>
      </c>
    </row>
    <row r="23" spans="1:22" x14ac:dyDescent="0.2">
      <c r="A23" t="s">
        <v>28</v>
      </c>
      <c r="E23">
        <v>0</v>
      </c>
      <c r="F23" t="s">
        <v>29</v>
      </c>
    </row>
    <row r="24" spans="1:22" x14ac:dyDescent="0.2">
      <c r="A24" t="s">
        <v>30</v>
      </c>
      <c r="E24" t="s">
        <v>31</v>
      </c>
    </row>
    <row r="25" spans="1:22" x14ac:dyDescent="0.2">
      <c r="A25" t="s">
        <v>32</v>
      </c>
      <c r="B25" s="2" t="s">
        <v>33</v>
      </c>
    </row>
    <row r="27" spans="1:22" x14ac:dyDescent="0.2">
      <c r="B27" t="s">
        <v>34</v>
      </c>
    </row>
    <row r="28" spans="1:22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2" x14ac:dyDescent="0.2">
      <c r="A29" s="4" t="s">
        <v>36</v>
      </c>
      <c r="B29">
        <v>0.82489997148513794</v>
      </c>
      <c r="C29">
        <v>1.0724999904632568</v>
      </c>
      <c r="D29">
        <v>1.0410000085830688</v>
      </c>
      <c r="E29">
        <v>1.0511000156402588</v>
      </c>
      <c r="F29">
        <v>1.1139999628067017</v>
      </c>
      <c r="G29">
        <v>1.0836999416351318</v>
      </c>
      <c r="H29">
        <v>1.1877000331878662</v>
      </c>
      <c r="I29">
        <v>0.89209997653961182</v>
      </c>
      <c r="J29">
        <v>1.1677000522613525</v>
      </c>
      <c r="K29">
        <v>1.0635999441146851</v>
      </c>
      <c r="M29">
        <f>B29-0.042</f>
        <v>0.7828999714851379</v>
      </c>
      <c r="N29">
        <f t="shared" ref="N29:N33" si="0">C29-0.042</f>
        <v>1.0304999904632568</v>
      </c>
      <c r="O29">
        <f t="shared" ref="O29:O33" si="1">D29-0.042</f>
        <v>0.99900000858306881</v>
      </c>
      <c r="P29">
        <f t="shared" ref="P29:P33" si="2">E29-0.042</f>
        <v>1.0091000156402588</v>
      </c>
      <c r="Q29">
        <f t="shared" ref="Q29:Q33" si="3">F29-0.042</f>
        <v>1.0719999628067016</v>
      </c>
      <c r="R29">
        <f t="shared" ref="R29:R33" si="4">G29-0.042</f>
        <v>1.0416999416351318</v>
      </c>
      <c r="S29">
        <f t="shared" ref="S29:S33" si="5">H29-0.042</f>
        <v>1.1457000331878662</v>
      </c>
      <c r="T29">
        <f t="shared" ref="T29:T33" si="6">I29-0.042</f>
        <v>0.85009997653961178</v>
      </c>
      <c r="U29">
        <f t="shared" ref="U29:U34" si="7">J29-0.042</f>
        <v>1.1257000522613525</v>
      </c>
      <c r="V29">
        <f t="shared" ref="V29:V34" si="8">K29-0.042</f>
        <v>1.021599944114685</v>
      </c>
    </row>
    <row r="30" spans="1:22" x14ac:dyDescent="0.2">
      <c r="A30" s="4" t="s">
        <v>37</v>
      </c>
      <c r="B30">
        <v>0.93199998140335083</v>
      </c>
      <c r="C30">
        <v>1.0906000137329102</v>
      </c>
      <c r="D30">
        <v>0.97659999132156372</v>
      </c>
      <c r="E30">
        <v>1.0648000240325928</v>
      </c>
      <c r="F30">
        <v>0.83219999074935913</v>
      </c>
      <c r="G30">
        <v>0.92030000686645508</v>
      </c>
      <c r="H30">
        <v>1.1937999725341797</v>
      </c>
      <c r="I30">
        <v>1.0742000341415405</v>
      </c>
      <c r="J30">
        <v>0.95200002193450928</v>
      </c>
      <c r="K30">
        <v>1.0949000120162964</v>
      </c>
      <c r="M30">
        <f t="shared" ref="M30:M33" si="9">B30-0.042</f>
        <v>0.88999998140335079</v>
      </c>
      <c r="N30">
        <f t="shared" si="0"/>
        <v>1.0486000137329101</v>
      </c>
      <c r="O30">
        <f t="shared" si="1"/>
        <v>0.93459999132156368</v>
      </c>
      <c r="P30">
        <f t="shared" si="2"/>
        <v>1.0228000240325927</v>
      </c>
      <c r="Q30">
        <f t="shared" si="3"/>
        <v>0.79019999074935909</v>
      </c>
      <c r="R30">
        <f t="shared" si="4"/>
        <v>0.87830000686645504</v>
      </c>
      <c r="S30">
        <f t="shared" si="5"/>
        <v>1.1517999725341797</v>
      </c>
      <c r="T30">
        <f t="shared" si="6"/>
        <v>1.0322000341415405</v>
      </c>
      <c r="U30">
        <f t="shared" si="7"/>
        <v>0.91000002193450924</v>
      </c>
      <c r="V30">
        <f t="shared" si="8"/>
        <v>1.0529000120162963</v>
      </c>
    </row>
    <row r="31" spans="1:22" x14ac:dyDescent="0.2">
      <c r="A31" s="4" t="s">
        <v>38</v>
      </c>
      <c r="B31">
        <v>0.72089999914169312</v>
      </c>
      <c r="C31">
        <v>1.0168999433517456</v>
      </c>
      <c r="D31">
        <v>0.86989998817443848</v>
      </c>
      <c r="E31">
        <v>0.81889998912811279</v>
      </c>
      <c r="F31">
        <v>1.0261000394821167</v>
      </c>
      <c r="G31">
        <v>1.0707999467849731</v>
      </c>
      <c r="H31">
        <v>1.2338000535964966</v>
      </c>
      <c r="I31">
        <v>1.1251000165939331</v>
      </c>
      <c r="J31">
        <v>0.88069999217987061</v>
      </c>
      <c r="K31">
        <v>1.0329999923706055</v>
      </c>
      <c r="M31">
        <f t="shared" si="9"/>
        <v>0.67889999914169308</v>
      </c>
      <c r="N31">
        <f t="shared" si="0"/>
        <v>0.97489994335174557</v>
      </c>
      <c r="O31">
        <f t="shared" si="1"/>
        <v>0.82789998817443844</v>
      </c>
      <c r="P31">
        <f t="shared" si="2"/>
        <v>0.77689998912811276</v>
      </c>
      <c r="Q31">
        <f t="shared" si="3"/>
        <v>0.98410003948211666</v>
      </c>
      <c r="R31">
        <f t="shared" si="4"/>
        <v>1.0287999467849731</v>
      </c>
      <c r="S31">
        <f t="shared" si="5"/>
        <v>1.1918000535964965</v>
      </c>
      <c r="T31">
        <f t="shared" si="6"/>
        <v>1.0831000165939331</v>
      </c>
      <c r="U31">
        <f t="shared" si="7"/>
        <v>0.83869999217987057</v>
      </c>
      <c r="V31">
        <f t="shared" si="8"/>
        <v>0.99099999237060543</v>
      </c>
    </row>
    <row r="32" spans="1:22" x14ac:dyDescent="0.2">
      <c r="A32" s="4" t="s">
        <v>39</v>
      </c>
      <c r="B32">
        <v>0.76370000839233398</v>
      </c>
      <c r="C32">
        <v>0.98470002412796021</v>
      </c>
      <c r="D32">
        <v>0.85189998149871826</v>
      </c>
      <c r="E32">
        <v>1.0247000455856323</v>
      </c>
      <c r="F32">
        <v>0.91750001907348633</v>
      </c>
      <c r="G32">
        <v>1.0227999687194824</v>
      </c>
      <c r="H32">
        <v>1.0647000074386597</v>
      </c>
      <c r="I32">
        <v>0.8432999849319458</v>
      </c>
      <c r="J32">
        <v>1.0836999416351318</v>
      </c>
      <c r="K32">
        <v>1.1153000593185425</v>
      </c>
      <c r="M32">
        <f t="shared" si="9"/>
        <v>0.72170000839233395</v>
      </c>
      <c r="N32">
        <f t="shared" si="0"/>
        <v>0.94270002412796017</v>
      </c>
      <c r="O32">
        <f t="shared" si="1"/>
        <v>0.80989998149871822</v>
      </c>
      <c r="P32">
        <f t="shared" si="2"/>
        <v>0.98270004558563229</v>
      </c>
      <c r="Q32">
        <f t="shared" si="3"/>
        <v>0.87550001907348629</v>
      </c>
      <c r="R32">
        <f t="shared" si="4"/>
        <v>0.98079996871948238</v>
      </c>
      <c r="S32">
        <f t="shared" si="5"/>
        <v>1.0227000074386596</v>
      </c>
      <c r="T32">
        <f t="shared" si="6"/>
        <v>0.80129998493194576</v>
      </c>
      <c r="U32">
        <f t="shared" si="7"/>
        <v>1.0416999416351318</v>
      </c>
      <c r="V32">
        <f t="shared" si="8"/>
        <v>1.0733000593185424</v>
      </c>
    </row>
    <row r="33" spans="1:22" x14ac:dyDescent="0.2">
      <c r="A33" s="4" t="s">
        <v>40</v>
      </c>
      <c r="B33">
        <v>0.78600001335144043</v>
      </c>
      <c r="C33">
        <v>0.7939000129699707</v>
      </c>
      <c r="D33">
        <v>1.0153000354766846</v>
      </c>
      <c r="E33">
        <v>1.0520999431610107</v>
      </c>
      <c r="F33">
        <v>1.093000054359436</v>
      </c>
      <c r="G33">
        <v>1.0946999788284302</v>
      </c>
      <c r="H33">
        <v>1.0779999494552612</v>
      </c>
      <c r="I33">
        <v>1.0484000444412231</v>
      </c>
      <c r="J33">
        <v>0.83939999341964722</v>
      </c>
      <c r="K33">
        <v>1.1059000492095947</v>
      </c>
      <c r="M33">
        <f t="shared" si="9"/>
        <v>0.74400001335144039</v>
      </c>
      <c r="N33">
        <f t="shared" si="0"/>
        <v>0.75190001296997067</v>
      </c>
      <c r="O33">
        <f t="shared" si="1"/>
        <v>0.97330003547668453</v>
      </c>
      <c r="P33">
        <f t="shared" si="2"/>
        <v>1.0100999431610107</v>
      </c>
      <c r="Q33">
        <f t="shared" si="3"/>
        <v>1.051000054359436</v>
      </c>
      <c r="R33">
        <f t="shared" si="4"/>
        <v>1.0526999788284301</v>
      </c>
      <c r="S33">
        <f t="shared" si="5"/>
        <v>1.0359999494552612</v>
      </c>
      <c r="T33">
        <f t="shared" si="6"/>
        <v>1.0064000444412231</v>
      </c>
      <c r="U33">
        <f t="shared" si="7"/>
        <v>0.79739999341964718</v>
      </c>
      <c r="V33">
        <f t="shared" si="8"/>
        <v>1.0639000492095947</v>
      </c>
    </row>
    <row r="34" spans="1:22" x14ac:dyDescent="0.2">
      <c r="A34" s="4" t="s">
        <v>41</v>
      </c>
      <c r="B34">
        <v>4.2100001126527786E-2</v>
      </c>
      <c r="C34">
        <v>4.2199999094009399E-2</v>
      </c>
      <c r="D34">
        <v>4.2500000447034836E-2</v>
      </c>
      <c r="E34">
        <v>4.2199999094009399E-2</v>
      </c>
      <c r="F34">
        <v>4.179999977350235E-2</v>
      </c>
      <c r="G34">
        <v>4.2599998414516449E-2</v>
      </c>
      <c r="H34">
        <v>1.1952999830245972</v>
      </c>
      <c r="I34">
        <v>4.3800000101327896E-2</v>
      </c>
      <c r="J34">
        <v>0.98979997634887695</v>
      </c>
      <c r="K34">
        <v>1.441100001335144</v>
      </c>
      <c r="S34">
        <f>H34-0.042</f>
        <v>1.1532999830245971</v>
      </c>
      <c r="U34">
        <f t="shared" si="7"/>
        <v>0.94779997634887692</v>
      </c>
      <c r="V34">
        <f t="shared" si="8"/>
        <v>1.399100001335144</v>
      </c>
    </row>
    <row r="36" spans="1:22" x14ac:dyDescent="0.2">
      <c r="B36">
        <f>AVERAGE(B34:F34)</f>
        <v>4.2159999907016757E-2</v>
      </c>
    </row>
    <row r="39" spans="1:22" x14ac:dyDescent="0.2">
      <c r="A39" t="s">
        <v>42</v>
      </c>
      <c r="B39" s="2" t="s">
        <v>43</v>
      </c>
    </row>
    <row r="44" spans="1:22" x14ac:dyDescent="0.2">
      <c r="A44" t="s">
        <v>44</v>
      </c>
    </row>
    <row r="45" spans="1:22" x14ac:dyDescent="0.2">
      <c r="A45" t="s">
        <v>22</v>
      </c>
      <c r="E45" t="s">
        <v>45</v>
      </c>
    </row>
    <row r="46" spans="1:22" x14ac:dyDescent="0.2">
      <c r="A46" t="s">
        <v>46</v>
      </c>
      <c r="E46">
        <v>488</v>
      </c>
      <c r="F46" t="s">
        <v>25</v>
      </c>
    </row>
    <row r="47" spans="1:22" x14ac:dyDescent="0.2">
      <c r="A47" t="s">
        <v>47</v>
      </c>
      <c r="E47">
        <v>520</v>
      </c>
      <c r="F47" t="s">
        <v>25</v>
      </c>
    </row>
    <row r="48" spans="1:22" x14ac:dyDescent="0.2">
      <c r="A48" t="s">
        <v>48</v>
      </c>
      <c r="E48">
        <v>9</v>
      </c>
      <c r="F48" t="s">
        <v>25</v>
      </c>
    </row>
    <row r="49" spans="1:11" x14ac:dyDescent="0.2">
      <c r="A49" t="s">
        <v>49</v>
      </c>
      <c r="E49">
        <v>20</v>
      </c>
      <c r="F49" t="s">
        <v>25</v>
      </c>
    </row>
    <row r="50" spans="1:11" x14ac:dyDescent="0.2">
      <c r="A50" t="s">
        <v>50</v>
      </c>
      <c r="E50">
        <v>50</v>
      </c>
      <c r="F50" t="s">
        <v>51</v>
      </c>
    </row>
    <row r="51" spans="1:11" x14ac:dyDescent="0.2">
      <c r="A51" t="s">
        <v>27</v>
      </c>
      <c r="E51">
        <v>25</v>
      </c>
    </row>
    <row r="52" spans="1:11" x14ac:dyDescent="0.2">
      <c r="A52" t="s">
        <v>52</v>
      </c>
      <c r="E52">
        <v>20</v>
      </c>
      <c r="F52" t="s">
        <v>53</v>
      </c>
    </row>
    <row r="53" spans="1:11" x14ac:dyDescent="0.2">
      <c r="A53" t="s">
        <v>54</v>
      </c>
      <c r="E53">
        <v>0</v>
      </c>
      <c r="F53" t="s">
        <v>53</v>
      </c>
    </row>
    <row r="54" spans="1:11" x14ac:dyDescent="0.2">
      <c r="A54" t="s">
        <v>28</v>
      </c>
      <c r="E54">
        <v>0</v>
      </c>
      <c r="F54" t="s">
        <v>29</v>
      </c>
    </row>
    <row r="55" spans="1:11" x14ac:dyDescent="0.2">
      <c r="A55" t="s">
        <v>55</v>
      </c>
      <c r="E55">
        <v>20000</v>
      </c>
      <c r="F55" t="s">
        <v>56</v>
      </c>
    </row>
    <row r="56" spans="1:11" x14ac:dyDescent="0.2">
      <c r="A56" t="s">
        <v>30</v>
      </c>
      <c r="E56" t="s">
        <v>31</v>
      </c>
    </row>
    <row r="57" spans="1:11" x14ac:dyDescent="0.2">
      <c r="A57" t="s">
        <v>32</v>
      </c>
      <c r="B57" s="2" t="s">
        <v>57</v>
      </c>
    </row>
    <row r="59" spans="1:11" x14ac:dyDescent="0.2">
      <c r="B59" t="s">
        <v>58</v>
      </c>
    </row>
    <row r="60" spans="1:11" x14ac:dyDescent="0.2">
      <c r="A60" s="4" t="s">
        <v>35</v>
      </c>
      <c r="B60" s="4">
        <v>2</v>
      </c>
      <c r="C60" s="4">
        <v>3</v>
      </c>
      <c r="D60" s="4">
        <v>4</v>
      </c>
      <c r="E60" s="4">
        <v>5</v>
      </c>
      <c r="F60" s="4">
        <v>6</v>
      </c>
      <c r="G60" s="4">
        <v>7</v>
      </c>
      <c r="H60" s="4">
        <v>8</v>
      </c>
      <c r="I60" s="4">
        <v>9</v>
      </c>
      <c r="J60" s="4">
        <v>10</v>
      </c>
      <c r="K60" s="4">
        <v>11</v>
      </c>
    </row>
    <row r="61" spans="1:11" x14ac:dyDescent="0.2">
      <c r="A61" s="4" t="s">
        <v>36</v>
      </c>
      <c r="B61">
        <v>88</v>
      </c>
      <c r="C61">
        <v>132</v>
      </c>
      <c r="D61">
        <v>270</v>
      </c>
      <c r="E61">
        <v>372</v>
      </c>
      <c r="F61">
        <v>128</v>
      </c>
      <c r="G61">
        <v>111</v>
      </c>
      <c r="H61">
        <v>147</v>
      </c>
      <c r="I61">
        <v>169</v>
      </c>
      <c r="J61">
        <v>292</v>
      </c>
      <c r="K61">
        <v>123</v>
      </c>
    </row>
    <row r="62" spans="1:11" x14ac:dyDescent="0.2">
      <c r="A62" s="4" t="s">
        <v>37</v>
      </c>
      <c r="B62">
        <v>93</v>
      </c>
      <c r="C62">
        <v>134</v>
      </c>
      <c r="D62">
        <v>258</v>
      </c>
      <c r="E62">
        <v>378</v>
      </c>
      <c r="F62">
        <v>98</v>
      </c>
      <c r="G62">
        <v>100</v>
      </c>
      <c r="H62">
        <v>147</v>
      </c>
      <c r="I62">
        <v>210</v>
      </c>
      <c r="J62">
        <v>238</v>
      </c>
      <c r="K62">
        <v>114</v>
      </c>
    </row>
    <row r="63" spans="1:11" x14ac:dyDescent="0.2">
      <c r="A63" s="4" t="s">
        <v>38</v>
      </c>
      <c r="B63">
        <v>78</v>
      </c>
      <c r="C63">
        <v>128</v>
      </c>
      <c r="D63">
        <v>223</v>
      </c>
      <c r="E63">
        <v>262</v>
      </c>
      <c r="F63">
        <v>115</v>
      </c>
      <c r="G63">
        <v>114</v>
      </c>
      <c r="H63">
        <v>150</v>
      </c>
      <c r="I63">
        <v>213</v>
      </c>
      <c r="J63">
        <v>205</v>
      </c>
      <c r="K63">
        <v>121</v>
      </c>
    </row>
    <row r="64" spans="1:11" x14ac:dyDescent="0.2">
      <c r="A64" s="4" t="s">
        <v>39</v>
      </c>
      <c r="B64">
        <v>91</v>
      </c>
      <c r="C64">
        <v>128</v>
      </c>
      <c r="D64">
        <v>233</v>
      </c>
      <c r="E64">
        <v>334</v>
      </c>
      <c r="F64">
        <v>112</v>
      </c>
      <c r="G64">
        <v>112</v>
      </c>
      <c r="H64">
        <v>144</v>
      </c>
      <c r="I64">
        <v>163</v>
      </c>
      <c r="J64">
        <v>290</v>
      </c>
      <c r="K64">
        <v>121</v>
      </c>
    </row>
    <row r="65" spans="1:22" x14ac:dyDescent="0.2">
      <c r="A65" s="4" t="s">
        <v>40</v>
      </c>
      <c r="B65">
        <v>89</v>
      </c>
      <c r="C65">
        <v>102</v>
      </c>
      <c r="D65">
        <v>279</v>
      </c>
      <c r="E65">
        <v>360</v>
      </c>
      <c r="F65">
        <v>132</v>
      </c>
      <c r="G65">
        <v>115</v>
      </c>
      <c r="H65">
        <v>144</v>
      </c>
      <c r="I65">
        <v>207</v>
      </c>
      <c r="J65">
        <v>233</v>
      </c>
      <c r="K65">
        <v>127</v>
      </c>
    </row>
    <row r="66" spans="1:22" x14ac:dyDescent="0.2">
      <c r="A66" s="4" t="s">
        <v>41</v>
      </c>
      <c r="B66">
        <v>61</v>
      </c>
      <c r="C66">
        <v>62</v>
      </c>
      <c r="D66">
        <v>62</v>
      </c>
      <c r="E66">
        <v>62</v>
      </c>
      <c r="F66">
        <v>63</v>
      </c>
      <c r="G66">
        <v>65</v>
      </c>
      <c r="H66">
        <v>119</v>
      </c>
      <c r="I66">
        <v>69</v>
      </c>
      <c r="J66">
        <v>149</v>
      </c>
      <c r="K66">
        <v>125</v>
      </c>
    </row>
    <row r="71" spans="1:22" x14ac:dyDescent="0.2">
      <c r="A71" t="s">
        <v>42</v>
      </c>
      <c r="B71" s="2" t="s">
        <v>59</v>
      </c>
    </row>
    <row r="76" spans="1:22" ht="16" thickBot="1" x14ac:dyDescent="0.25">
      <c r="A76" t="s">
        <v>60</v>
      </c>
      <c r="M76" s="16" t="s">
        <v>66</v>
      </c>
      <c r="N76" s="16"/>
      <c r="O76" s="16"/>
      <c r="P76" s="16"/>
      <c r="Q76" s="16"/>
      <c r="R76" s="16" t="s">
        <v>67</v>
      </c>
      <c r="S76" s="16"/>
      <c r="T76" s="16"/>
      <c r="U76" s="16"/>
      <c r="V76" s="16"/>
    </row>
    <row r="77" spans="1:22" x14ac:dyDescent="0.2">
      <c r="A77" t="s">
        <v>22</v>
      </c>
      <c r="E77" t="s">
        <v>45</v>
      </c>
      <c r="M77" s="5">
        <f>M93/M29</f>
        <v>970.74981182883766</v>
      </c>
      <c r="N77" s="6">
        <f t="shared" ref="N77:V77" si="10">N93/N29</f>
        <v>1903.9301486242532</v>
      </c>
      <c r="O77" s="6">
        <f t="shared" si="10"/>
        <v>5871.8718214227429</v>
      </c>
      <c r="P77" s="6">
        <f t="shared" si="10"/>
        <v>8668.1199726769992</v>
      </c>
      <c r="Q77" s="7">
        <f t="shared" si="10"/>
        <v>1773.3209570481861</v>
      </c>
      <c r="R77" s="5">
        <f t="shared" si="10"/>
        <v>1346.8369766803903</v>
      </c>
      <c r="S77" s="6">
        <f t="shared" si="10"/>
        <v>2117.4827002926313</v>
      </c>
      <c r="T77" s="6">
        <f t="shared" si="10"/>
        <v>3552.5233306006076</v>
      </c>
      <c r="U77" s="6">
        <f t="shared" si="10"/>
        <v>5768.8546668844747</v>
      </c>
      <c r="V77" s="7">
        <f t="shared" si="10"/>
        <v>1725.7244483581189</v>
      </c>
    </row>
    <row r="78" spans="1:22" x14ac:dyDescent="0.2">
      <c r="A78" t="s">
        <v>46</v>
      </c>
      <c r="E78">
        <v>488</v>
      </c>
      <c r="F78" t="s">
        <v>25</v>
      </c>
      <c r="M78" s="8">
        <f t="shared" ref="M78:V82" si="11">M94/M30</f>
        <v>1003.3708074823988</v>
      </c>
      <c r="N78">
        <f t="shared" si="11"/>
        <v>1961.6631442501014</v>
      </c>
      <c r="O78">
        <f t="shared" si="11"/>
        <v>5959.7689404252887</v>
      </c>
      <c r="P78">
        <f t="shared" si="11"/>
        <v>8707.4694864459634</v>
      </c>
      <c r="Q78" s="9">
        <f t="shared" si="11"/>
        <v>1305.9984966860582</v>
      </c>
      <c r="R78" s="8">
        <f t="shared" si="11"/>
        <v>1239.8952424983663</v>
      </c>
      <c r="S78">
        <f t="shared" si="11"/>
        <v>2139.2603392572846</v>
      </c>
      <c r="T78">
        <f t="shared" si="11"/>
        <v>4105.7933150764302</v>
      </c>
      <c r="U78">
        <f t="shared" si="11"/>
        <v>5530.7690974563675</v>
      </c>
      <c r="V78" s="9">
        <f t="shared" si="11"/>
        <v>1398.9932407534263</v>
      </c>
    </row>
    <row r="79" spans="1:22" x14ac:dyDescent="0.2">
      <c r="A79" t="s">
        <v>47</v>
      </c>
      <c r="E79">
        <v>520</v>
      </c>
      <c r="F79" t="s">
        <v>25</v>
      </c>
      <c r="M79" s="8">
        <f t="shared" si="11"/>
        <v>702.60715952725377</v>
      </c>
      <c r="N79">
        <f t="shared" si="11"/>
        <v>1950.9694435521731</v>
      </c>
      <c r="O79">
        <f t="shared" si="11"/>
        <v>5569.5133057888906</v>
      </c>
      <c r="P79">
        <f t="shared" si="11"/>
        <v>7331.7030244683338</v>
      </c>
      <c r="Q79" s="9">
        <f t="shared" si="11"/>
        <v>1510.0090848304492</v>
      </c>
      <c r="R79" s="8">
        <f t="shared" si="11"/>
        <v>1458.0094066757483</v>
      </c>
      <c r="S79">
        <f t="shared" si="11"/>
        <v>2118.6439725189675</v>
      </c>
      <c r="T79">
        <f t="shared" si="11"/>
        <v>3991.3211464945839</v>
      </c>
      <c r="U79">
        <f t="shared" si="11"/>
        <v>4830.0942384308601</v>
      </c>
      <c r="V79" s="9">
        <f t="shared" si="11"/>
        <v>1682.1392662297721</v>
      </c>
    </row>
    <row r="80" spans="1:22" x14ac:dyDescent="0.2">
      <c r="A80" t="s">
        <v>48</v>
      </c>
      <c r="E80">
        <v>9</v>
      </c>
      <c r="F80" t="s">
        <v>25</v>
      </c>
      <c r="M80" s="8">
        <f t="shared" si="11"/>
        <v>1155.6048085101545</v>
      </c>
      <c r="N80">
        <f t="shared" si="11"/>
        <v>1999.5756356787087</v>
      </c>
      <c r="O80">
        <f t="shared" si="11"/>
        <v>5990.8632063694877</v>
      </c>
      <c r="P80">
        <f t="shared" si="11"/>
        <v>7831.4843217633415</v>
      </c>
      <c r="Q80" s="9">
        <f t="shared" si="11"/>
        <v>1584.2375440126407</v>
      </c>
      <c r="R80" s="8">
        <f t="shared" si="11"/>
        <v>1466.1501283257901</v>
      </c>
      <c r="S80">
        <f t="shared" si="11"/>
        <v>2304.6836636904691</v>
      </c>
      <c r="T80">
        <f t="shared" si="11"/>
        <v>3607.8872511716472</v>
      </c>
      <c r="U80">
        <f t="shared" si="11"/>
        <v>6205.2417799444356</v>
      </c>
      <c r="V80" s="9">
        <f t="shared" si="11"/>
        <v>1565.2659155415145</v>
      </c>
    </row>
    <row r="81" spans="1:22" ht="16" thickBot="1" x14ac:dyDescent="0.25">
      <c r="A81" t="s">
        <v>49</v>
      </c>
      <c r="E81">
        <v>20</v>
      </c>
      <c r="F81" t="s">
        <v>25</v>
      </c>
      <c r="M81" s="10">
        <f t="shared" si="11"/>
        <v>981.18277809112453</v>
      </c>
      <c r="N81" s="11">
        <f t="shared" si="11"/>
        <v>1533.4485704365168</v>
      </c>
      <c r="O81" s="11">
        <f t="shared" si="11"/>
        <v>6295.0783691271863</v>
      </c>
      <c r="P81" s="11">
        <f t="shared" si="11"/>
        <v>8344.7188142811447</v>
      </c>
      <c r="Q81" s="12">
        <f t="shared" si="11"/>
        <v>1875.3567060482085</v>
      </c>
      <c r="R81" s="10">
        <f t="shared" si="11"/>
        <v>1456.2553726904268</v>
      </c>
      <c r="S81" s="11">
        <f t="shared" si="11"/>
        <v>2278.95764014413</v>
      </c>
      <c r="T81" s="11">
        <f t="shared" si="11"/>
        <v>4088.8312979802622</v>
      </c>
      <c r="U81" s="11">
        <f t="shared" si="11"/>
        <v>6097.3163282198302</v>
      </c>
      <c r="V81" s="12">
        <f t="shared" si="11"/>
        <v>1723.8461464143527</v>
      </c>
    </row>
    <row r="82" spans="1:22" x14ac:dyDescent="0.2">
      <c r="A82" t="s">
        <v>50</v>
      </c>
      <c r="E82">
        <v>80</v>
      </c>
      <c r="F82" t="s">
        <v>51</v>
      </c>
      <c r="S82">
        <f t="shared" si="11"/>
        <v>1395.9941244234481</v>
      </c>
      <c r="U82">
        <f t="shared" si="11"/>
        <v>2594.4292692141444</v>
      </c>
      <c r="V82">
        <f t="shared" si="11"/>
        <v>1306.5542121760861</v>
      </c>
    </row>
    <row r="83" spans="1:22" x14ac:dyDescent="0.2">
      <c r="A83" t="s">
        <v>27</v>
      </c>
      <c r="E83">
        <v>25</v>
      </c>
    </row>
    <row r="84" spans="1:22" x14ac:dyDescent="0.2">
      <c r="A84" t="s">
        <v>52</v>
      </c>
      <c r="E84">
        <v>20</v>
      </c>
      <c r="F84" t="s">
        <v>53</v>
      </c>
      <c r="M84">
        <f>AVERAGE(M77:M81)</f>
        <v>962.70307308795384</v>
      </c>
      <c r="N84">
        <f t="shared" ref="N84:V84" si="12">AVERAGE(N77:N81)</f>
        <v>1869.9173885083505</v>
      </c>
      <c r="O84">
        <f t="shared" si="12"/>
        <v>5937.4191286267187</v>
      </c>
      <c r="P84">
        <f t="shared" si="12"/>
        <v>8176.6991239271565</v>
      </c>
      <c r="Q84">
        <f t="shared" si="12"/>
        <v>1609.7845577251085</v>
      </c>
      <c r="R84">
        <f t="shared" si="12"/>
        <v>1393.4294253741443</v>
      </c>
      <c r="S84">
        <f t="shared" si="12"/>
        <v>2191.8056631806967</v>
      </c>
      <c r="T84">
        <f t="shared" si="12"/>
        <v>3869.2712682647061</v>
      </c>
      <c r="U84">
        <f t="shared" si="12"/>
        <v>5686.4552221871936</v>
      </c>
      <c r="V84">
        <f t="shared" si="12"/>
        <v>1619.1938034594368</v>
      </c>
    </row>
    <row r="85" spans="1:22" ht="16" thickBot="1" x14ac:dyDescent="0.25">
      <c r="A85" t="s">
        <v>54</v>
      </c>
      <c r="E85">
        <v>0</v>
      </c>
      <c r="F85" t="s">
        <v>53</v>
      </c>
    </row>
    <row r="86" spans="1:22" ht="16" thickBot="1" x14ac:dyDescent="0.25">
      <c r="A86" t="s">
        <v>28</v>
      </c>
      <c r="E86">
        <v>0</v>
      </c>
      <c r="F86" t="s">
        <v>29</v>
      </c>
      <c r="M86" s="13">
        <v>995.26926188511038</v>
      </c>
      <c r="N86" s="14">
        <v>1839.9480007854852</v>
      </c>
      <c r="O86" s="14">
        <v>7479.3874566762634</v>
      </c>
      <c r="P86" s="14">
        <v>22988.972966939564</v>
      </c>
      <c r="Q86" s="15">
        <v>39196.934282466937</v>
      </c>
      <c r="R86" s="13">
        <v>1343.1477284863747</v>
      </c>
      <c r="S86" s="14">
        <v>1901.2653095780531</v>
      </c>
      <c r="T86" s="14">
        <v>7179.4253356566878</v>
      </c>
      <c r="U86" s="14">
        <v>28186.720248912658</v>
      </c>
      <c r="V86" s="15">
        <v>68664.207759142155</v>
      </c>
    </row>
    <row r="87" spans="1:22" x14ac:dyDescent="0.2">
      <c r="A87" t="s">
        <v>55</v>
      </c>
      <c r="E87">
        <v>20000</v>
      </c>
      <c r="F87" t="s">
        <v>56</v>
      </c>
    </row>
    <row r="88" spans="1:22" x14ac:dyDescent="0.2">
      <c r="A88" t="s">
        <v>30</v>
      </c>
      <c r="E88" t="s">
        <v>31</v>
      </c>
      <c r="M88">
        <f>M84/M86</f>
        <v>0.9672790168004648</v>
      </c>
      <c r="N88">
        <f t="shared" ref="N88:Q88" si="13">N84/N86</f>
        <v>1.0162881710298721</v>
      </c>
      <c r="O88">
        <f t="shared" si="13"/>
        <v>0.79383761879147596</v>
      </c>
      <c r="P88">
        <f t="shared" si="13"/>
        <v>0.35567918304510887</v>
      </c>
      <c r="Q88">
        <f t="shared" si="13"/>
        <v>4.1069144492894089E-2</v>
      </c>
      <c r="R88">
        <f>R84/R86</f>
        <v>1.0374357159837013</v>
      </c>
      <c r="S88">
        <f t="shared" ref="S88:V88" si="14">S84/S86</f>
        <v>1.1528142085899222</v>
      </c>
      <c r="T88">
        <f t="shared" si="14"/>
        <v>0.53893885476431258</v>
      </c>
      <c r="U88">
        <f t="shared" si="14"/>
        <v>0.20174235143255295</v>
      </c>
      <c r="V88">
        <f t="shared" si="14"/>
        <v>2.3581336715326081E-2</v>
      </c>
    </row>
    <row r="89" spans="1:22" x14ac:dyDescent="0.2">
      <c r="A89" t="s">
        <v>32</v>
      </c>
      <c r="B89" s="2" t="s">
        <v>61</v>
      </c>
    </row>
    <row r="91" spans="1:22" x14ac:dyDescent="0.2">
      <c r="B91" t="s">
        <v>58</v>
      </c>
    </row>
    <row r="92" spans="1:22" x14ac:dyDescent="0.2">
      <c r="A92" s="4" t="s">
        <v>35</v>
      </c>
      <c r="B92" s="4">
        <v>2</v>
      </c>
      <c r="C92" s="4">
        <v>3</v>
      </c>
      <c r="D92" s="4">
        <v>4</v>
      </c>
      <c r="E92" s="4">
        <v>5</v>
      </c>
      <c r="F92" s="4">
        <v>6</v>
      </c>
      <c r="G92" s="4">
        <v>7</v>
      </c>
      <c r="H92" s="4">
        <v>8</v>
      </c>
      <c r="I92" s="4">
        <v>9</v>
      </c>
      <c r="J92" s="4">
        <v>10</v>
      </c>
      <c r="K92" s="4">
        <v>11</v>
      </c>
    </row>
    <row r="93" spans="1:22" x14ac:dyDescent="0.2">
      <c r="A93" s="4" t="s">
        <v>36</v>
      </c>
      <c r="B93">
        <v>2507</v>
      </c>
      <c r="C93">
        <v>3709</v>
      </c>
      <c r="D93">
        <v>7613</v>
      </c>
      <c r="E93">
        <v>10494</v>
      </c>
      <c r="F93">
        <v>3648</v>
      </c>
      <c r="G93">
        <v>3150</v>
      </c>
      <c r="H93">
        <v>4173</v>
      </c>
      <c r="I93">
        <v>4767</v>
      </c>
      <c r="J93">
        <v>8241</v>
      </c>
      <c r="K93">
        <v>3510</v>
      </c>
      <c r="M93">
        <f>B93-1747</f>
        <v>760</v>
      </c>
      <c r="N93">
        <f t="shared" ref="N93:N97" si="15">C93-1747</f>
        <v>1962</v>
      </c>
      <c r="O93">
        <f t="shared" ref="O93:O97" si="16">D93-1747</f>
        <v>5866</v>
      </c>
      <c r="P93">
        <f t="shared" ref="P93:P97" si="17">E93-1747</f>
        <v>8747</v>
      </c>
      <c r="Q93">
        <f t="shared" ref="Q93:Q97" si="18">F93-1747</f>
        <v>1901</v>
      </c>
      <c r="R93">
        <f t="shared" ref="R93:R97" si="19">G93-1747</f>
        <v>1403</v>
      </c>
      <c r="S93">
        <f t="shared" ref="S93:S97" si="20">H93-1747</f>
        <v>2426</v>
      </c>
      <c r="T93">
        <f t="shared" ref="T93:T97" si="21">I93-1747</f>
        <v>3020</v>
      </c>
      <c r="U93">
        <f t="shared" ref="U93:U98" si="22">J93-1747</f>
        <v>6494</v>
      </c>
      <c r="V93">
        <f t="shared" ref="V93:V98" si="23">K93-1747</f>
        <v>1763</v>
      </c>
    </row>
    <row r="94" spans="1:22" x14ac:dyDescent="0.2">
      <c r="A94" s="4" t="s">
        <v>37</v>
      </c>
      <c r="B94">
        <v>2640</v>
      </c>
      <c r="C94">
        <v>3804</v>
      </c>
      <c r="D94">
        <v>7317</v>
      </c>
      <c r="E94">
        <v>10653</v>
      </c>
      <c r="F94">
        <v>2779</v>
      </c>
      <c r="G94">
        <v>2836</v>
      </c>
      <c r="H94">
        <v>4211</v>
      </c>
      <c r="I94">
        <v>5985</v>
      </c>
      <c r="J94">
        <v>6780</v>
      </c>
      <c r="K94">
        <v>3220</v>
      </c>
      <c r="M94">
        <f t="shared" ref="M94:M97" si="24">B94-1747</f>
        <v>893</v>
      </c>
      <c r="N94">
        <f t="shared" si="15"/>
        <v>2057</v>
      </c>
      <c r="O94">
        <f t="shared" si="16"/>
        <v>5570</v>
      </c>
      <c r="P94">
        <f t="shared" si="17"/>
        <v>8906</v>
      </c>
      <c r="Q94">
        <f t="shared" si="18"/>
        <v>1032</v>
      </c>
      <c r="R94">
        <f t="shared" si="19"/>
        <v>1089</v>
      </c>
      <c r="S94">
        <f t="shared" si="20"/>
        <v>2464</v>
      </c>
      <c r="T94">
        <f t="shared" si="21"/>
        <v>4238</v>
      </c>
      <c r="U94">
        <f t="shared" si="22"/>
        <v>5033</v>
      </c>
      <c r="V94">
        <f t="shared" si="23"/>
        <v>1473</v>
      </c>
    </row>
    <row r="95" spans="1:22" x14ac:dyDescent="0.2">
      <c r="A95" s="4" t="s">
        <v>38</v>
      </c>
      <c r="B95">
        <v>2224</v>
      </c>
      <c r="C95">
        <v>3649</v>
      </c>
      <c r="D95">
        <v>6358</v>
      </c>
      <c r="E95">
        <v>7443</v>
      </c>
      <c r="F95">
        <v>3233</v>
      </c>
      <c r="G95">
        <v>3247</v>
      </c>
      <c r="H95">
        <v>4272</v>
      </c>
      <c r="I95">
        <v>6070</v>
      </c>
      <c r="J95">
        <v>5798</v>
      </c>
      <c r="K95">
        <v>3414</v>
      </c>
      <c r="M95">
        <f t="shared" si="24"/>
        <v>477</v>
      </c>
      <c r="N95">
        <f t="shared" si="15"/>
        <v>1902</v>
      </c>
      <c r="O95">
        <f t="shared" si="16"/>
        <v>4611</v>
      </c>
      <c r="P95">
        <f t="shared" si="17"/>
        <v>5696</v>
      </c>
      <c r="Q95">
        <f t="shared" si="18"/>
        <v>1486</v>
      </c>
      <c r="R95">
        <f t="shared" si="19"/>
        <v>1500</v>
      </c>
      <c r="S95">
        <f t="shared" si="20"/>
        <v>2525</v>
      </c>
      <c r="T95">
        <f t="shared" si="21"/>
        <v>4323</v>
      </c>
      <c r="U95">
        <f t="shared" si="22"/>
        <v>4051</v>
      </c>
      <c r="V95">
        <f t="shared" si="23"/>
        <v>1667</v>
      </c>
    </row>
    <row r="96" spans="1:22" x14ac:dyDescent="0.2">
      <c r="A96" s="4" t="s">
        <v>39</v>
      </c>
      <c r="B96">
        <v>2581</v>
      </c>
      <c r="C96">
        <v>3632</v>
      </c>
      <c r="D96">
        <v>6599</v>
      </c>
      <c r="E96">
        <v>9443</v>
      </c>
      <c r="F96">
        <v>3134</v>
      </c>
      <c r="G96">
        <v>3185</v>
      </c>
      <c r="H96">
        <v>4104</v>
      </c>
      <c r="I96">
        <v>4638</v>
      </c>
      <c r="J96">
        <v>8211</v>
      </c>
      <c r="K96">
        <v>3427</v>
      </c>
      <c r="M96">
        <f t="shared" si="24"/>
        <v>834</v>
      </c>
      <c r="N96">
        <f t="shared" si="15"/>
        <v>1885</v>
      </c>
      <c r="O96">
        <f t="shared" si="16"/>
        <v>4852</v>
      </c>
      <c r="P96">
        <f t="shared" si="17"/>
        <v>7696</v>
      </c>
      <c r="Q96">
        <f t="shared" si="18"/>
        <v>1387</v>
      </c>
      <c r="R96">
        <f t="shared" si="19"/>
        <v>1438</v>
      </c>
      <c r="S96">
        <f t="shared" si="20"/>
        <v>2357</v>
      </c>
      <c r="T96">
        <f t="shared" si="21"/>
        <v>2891</v>
      </c>
      <c r="U96">
        <f t="shared" si="22"/>
        <v>6464</v>
      </c>
      <c r="V96">
        <f t="shared" si="23"/>
        <v>1680</v>
      </c>
    </row>
    <row r="97" spans="1:22" x14ac:dyDescent="0.2">
      <c r="A97" s="4" t="s">
        <v>40</v>
      </c>
      <c r="B97">
        <v>2477</v>
      </c>
      <c r="C97">
        <v>2900</v>
      </c>
      <c r="D97">
        <v>7874</v>
      </c>
      <c r="E97">
        <v>10176</v>
      </c>
      <c r="F97">
        <v>3718</v>
      </c>
      <c r="G97">
        <v>3280</v>
      </c>
      <c r="H97">
        <v>4108</v>
      </c>
      <c r="I97">
        <v>5862</v>
      </c>
      <c r="J97">
        <v>6609</v>
      </c>
      <c r="K97">
        <v>3581</v>
      </c>
      <c r="M97">
        <f t="shared" si="24"/>
        <v>730</v>
      </c>
      <c r="N97">
        <f t="shared" si="15"/>
        <v>1153</v>
      </c>
      <c r="O97">
        <f t="shared" si="16"/>
        <v>6127</v>
      </c>
      <c r="P97">
        <f t="shared" si="17"/>
        <v>8429</v>
      </c>
      <c r="Q97">
        <f t="shared" si="18"/>
        <v>1971</v>
      </c>
      <c r="R97">
        <f t="shared" si="19"/>
        <v>1533</v>
      </c>
      <c r="S97">
        <f t="shared" si="20"/>
        <v>2361</v>
      </c>
      <c r="T97">
        <f t="shared" si="21"/>
        <v>4115</v>
      </c>
      <c r="U97">
        <f t="shared" si="22"/>
        <v>4862</v>
      </c>
      <c r="V97">
        <f t="shared" si="23"/>
        <v>1834</v>
      </c>
    </row>
    <row r="98" spans="1:22" x14ac:dyDescent="0.2">
      <c r="A98" s="4" t="s">
        <v>41</v>
      </c>
      <c r="B98">
        <v>1728</v>
      </c>
      <c r="C98">
        <v>1745</v>
      </c>
      <c r="D98">
        <v>1747</v>
      </c>
      <c r="E98">
        <v>1757</v>
      </c>
      <c r="F98">
        <v>1757</v>
      </c>
      <c r="G98">
        <v>1844</v>
      </c>
      <c r="H98">
        <v>3357</v>
      </c>
      <c r="I98">
        <v>1907</v>
      </c>
      <c r="J98">
        <v>4206</v>
      </c>
      <c r="K98">
        <v>3575</v>
      </c>
      <c r="S98">
        <f>H98-1747</f>
        <v>1610</v>
      </c>
      <c r="U98">
        <f t="shared" si="22"/>
        <v>2459</v>
      </c>
      <c r="V98">
        <f t="shared" si="23"/>
        <v>1828</v>
      </c>
    </row>
    <row r="100" spans="1:22" x14ac:dyDescent="0.2">
      <c r="B100">
        <f>AVERAGE(B98:F98)</f>
        <v>1746.8</v>
      </c>
    </row>
    <row r="103" spans="1:22" x14ac:dyDescent="0.2">
      <c r="A103" t="s">
        <v>42</v>
      </c>
      <c r="B103" s="2" t="s">
        <v>62</v>
      </c>
    </row>
    <row r="108" spans="1:22" x14ac:dyDescent="0.2">
      <c r="A108" t="s">
        <v>63</v>
      </c>
    </row>
    <row r="109" spans="1:22" x14ac:dyDescent="0.2">
      <c r="A109" t="s">
        <v>22</v>
      </c>
      <c r="E109" t="s">
        <v>45</v>
      </c>
    </row>
    <row r="110" spans="1:22" x14ac:dyDescent="0.2">
      <c r="A110" t="s">
        <v>46</v>
      </c>
      <c r="E110">
        <v>488</v>
      </c>
      <c r="F110" t="s">
        <v>25</v>
      </c>
    </row>
    <row r="111" spans="1:22" x14ac:dyDescent="0.2">
      <c r="A111" t="s">
        <v>47</v>
      </c>
      <c r="E111">
        <v>520</v>
      </c>
      <c r="F111" t="s">
        <v>25</v>
      </c>
    </row>
    <row r="112" spans="1:22" x14ac:dyDescent="0.2">
      <c r="A112" t="s">
        <v>48</v>
      </c>
      <c r="E112">
        <v>9</v>
      </c>
      <c r="F112" t="s">
        <v>25</v>
      </c>
    </row>
    <row r="113" spans="1:11" x14ac:dyDescent="0.2">
      <c r="A113" t="s">
        <v>49</v>
      </c>
      <c r="E113">
        <v>20</v>
      </c>
      <c r="F113" t="s">
        <v>25</v>
      </c>
    </row>
    <row r="114" spans="1:11" x14ac:dyDescent="0.2">
      <c r="A114" t="s">
        <v>50</v>
      </c>
      <c r="E114">
        <v>100</v>
      </c>
      <c r="F114" t="s">
        <v>51</v>
      </c>
    </row>
    <row r="115" spans="1:11" x14ac:dyDescent="0.2">
      <c r="A115" t="s">
        <v>27</v>
      </c>
      <c r="E115">
        <v>25</v>
      </c>
    </row>
    <row r="116" spans="1:11" x14ac:dyDescent="0.2">
      <c r="A116" t="s">
        <v>52</v>
      </c>
      <c r="E116">
        <v>20</v>
      </c>
      <c r="F116" t="s">
        <v>53</v>
      </c>
    </row>
    <row r="117" spans="1:11" x14ac:dyDescent="0.2">
      <c r="A117" t="s">
        <v>54</v>
      </c>
      <c r="E117">
        <v>0</v>
      </c>
      <c r="F117" t="s">
        <v>53</v>
      </c>
    </row>
    <row r="118" spans="1:11" x14ac:dyDescent="0.2">
      <c r="A118" t="s">
        <v>28</v>
      </c>
      <c r="E118">
        <v>0</v>
      </c>
      <c r="F118" t="s">
        <v>29</v>
      </c>
    </row>
    <row r="119" spans="1:11" x14ac:dyDescent="0.2">
      <c r="A119" t="s">
        <v>55</v>
      </c>
      <c r="E119">
        <v>20000</v>
      </c>
      <c r="F119" t="s">
        <v>56</v>
      </c>
    </row>
    <row r="120" spans="1:11" x14ac:dyDescent="0.2">
      <c r="A120" t="s">
        <v>30</v>
      </c>
      <c r="E120" t="s">
        <v>31</v>
      </c>
    </row>
    <row r="121" spans="1:11" x14ac:dyDescent="0.2">
      <c r="A121" t="s">
        <v>32</v>
      </c>
      <c r="B121" s="2" t="s">
        <v>64</v>
      </c>
    </row>
    <row r="123" spans="1:11" x14ac:dyDescent="0.2">
      <c r="B123" t="s">
        <v>58</v>
      </c>
    </row>
    <row r="124" spans="1:11" x14ac:dyDescent="0.2">
      <c r="A124" s="4" t="s">
        <v>35</v>
      </c>
      <c r="B124" s="4">
        <v>2</v>
      </c>
      <c r="C124" s="4">
        <v>3</v>
      </c>
      <c r="D124" s="4">
        <v>4</v>
      </c>
      <c r="E124" s="4">
        <v>5</v>
      </c>
      <c r="F124" s="4">
        <v>6</v>
      </c>
      <c r="G124" s="4">
        <v>7</v>
      </c>
      <c r="H124" s="4">
        <v>8</v>
      </c>
      <c r="I124" s="4">
        <v>9</v>
      </c>
      <c r="J124" s="4">
        <v>10</v>
      </c>
      <c r="K124" s="4">
        <v>11</v>
      </c>
    </row>
    <row r="125" spans="1:11" x14ac:dyDescent="0.2">
      <c r="A125" s="4" t="s">
        <v>36</v>
      </c>
      <c r="B125">
        <v>12000</v>
      </c>
      <c r="C125">
        <v>17911</v>
      </c>
      <c r="D125">
        <v>36369</v>
      </c>
      <c r="E125">
        <v>50064</v>
      </c>
      <c r="F125">
        <v>17479</v>
      </c>
      <c r="G125">
        <v>15072</v>
      </c>
      <c r="H125">
        <v>20047</v>
      </c>
      <c r="I125">
        <v>22934</v>
      </c>
      <c r="J125">
        <v>39344</v>
      </c>
      <c r="K125">
        <v>16859</v>
      </c>
    </row>
    <row r="126" spans="1:11" x14ac:dyDescent="0.2">
      <c r="A126" s="4" t="s">
        <v>37</v>
      </c>
      <c r="B126">
        <v>12723</v>
      </c>
      <c r="C126">
        <v>18245</v>
      </c>
      <c r="D126">
        <v>34986</v>
      </c>
      <c r="E126">
        <v>50811</v>
      </c>
      <c r="F126">
        <v>13308</v>
      </c>
      <c r="G126">
        <v>13533</v>
      </c>
      <c r="H126">
        <v>20169</v>
      </c>
      <c r="I126">
        <v>28724</v>
      </c>
      <c r="J126">
        <v>32501</v>
      </c>
      <c r="K126">
        <v>15519</v>
      </c>
    </row>
    <row r="127" spans="1:11" x14ac:dyDescent="0.2">
      <c r="A127" s="4" t="s">
        <v>38</v>
      </c>
      <c r="B127">
        <v>10698</v>
      </c>
      <c r="C127">
        <v>17544</v>
      </c>
      <c r="D127">
        <v>30453</v>
      </c>
      <c r="E127">
        <v>35646</v>
      </c>
      <c r="F127">
        <v>15481</v>
      </c>
      <c r="G127">
        <v>15585</v>
      </c>
      <c r="H127">
        <v>20506</v>
      </c>
      <c r="I127">
        <v>29002</v>
      </c>
      <c r="J127">
        <v>27836</v>
      </c>
      <c r="K127">
        <v>16384</v>
      </c>
    </row>
    <row r="128" spans="1:11" x14ac:dyDescent="0.2">
      <c r="A128" s="4" t="s">
        <v>39</v>
      </c>
      <c r="B128">
        <v>12436</v>
      </c>
      <c r="C128">
        <v>17598</v>
      </c>
      <c r="D128">
        <v>31758</v>
      </c>
      <c r="E128">
        <v>45343</v>
      </c>
      <c r="F128">
        <v>15204</v>
      </c>
      <c r="G128">
        <v>15359</v>
      </c>
      <c r="H128">
        <v>19638</v>
      </c>
      <c r="I128">
        <v>22356</v>
      </c>
      <c r="J128">
        <v>39292</v>
      </c>
      <c r="K128">
        <v>16462</v>
      </c>
    </row>
    <row r="129" spans="1:11" x14ac:dyDescent="0.2">
      <c r="A129" s="4" t="s">
        <v>40</v>
      </c>
      <c r="B129">
        <v>11945</v>
      </c>
      <c r="C129">
        <v>13978</v>
      </c>
      <c r="D129">
        <v>37808</v>
      </c>
      <c r="E129">
        <v>48605</v>
      </c>
      <c r="F129">
        <v>17924</v>
      </c>
      <c r="G129">
        <v>15799</v>
      </c>
      <c r="H129">
        <v>19738</v>
      </c>
      <c r="I129">
        <v>28113</v>
      </c>
      <c r="J129">
        <v>31608</v>
      </c>
      <c r="K129">
        <v>17204</v>
      </c>
    </row>
    <row r="130" spans="1:11" x14ac:dyDescent="0.2">
      <c r="A130" s="4" t="s">
        <v>41</v>
      </c>
      <c r="B130">
        <v>8248</v>
      </c>
      <c r="C130">
        <v>8480</v>
      </c>
      <c r="D130">
        <v>8397</v>
      </c>
      <c r="E130">
        <v>8484</v>
      </c>
      <c r="F130">
        <v>8350</v>
      </c>
      <c r="G130">
        <v>8862</v>
      </c>
      <c r="H130">
        <v>16116</v>
      </c>
      <c r="I130">
        <v>9158</v>
      </c>
      <c r="J130">
        <v>20146</v>
      </c>
      <c r="K130">
        <v>17133</v>
      </c>
    </row>
    <row r="135" spans="1:11" x14ac:dyDescent="0.2">
      <c r="A135" t="s">
        <v>42</v>
      </c>
      <c r="B135" s="2" t="s">
        <v>65</v>
      </c>
    </row>
  </sheetData>
  <mergeCells count="2">
    <mergeCell ref="M76:Q76"/>
    <mergeCell ref="R76:V76"/>
  </mergeCells>
  <conditionalFormatting sqref="M77:Q81">
    <cfRule type="colorScale" priority="2">
      <colorScale>
        <cfvo type="min"/>
        <cfvo type="max"/>
        <color rgb="FFFCFCFF"/>
        <color rgb="FF63BE7B"/>
      </colorScale>
    </cfRule>
  </conditionalFormatting>
  <conditionalFormatting sqref="R77:V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2024-08-03T20:43:59Z</dcterms:created>
  <dcterms:modified xsi:type="dcterms:W3CDTF">2024-08-06T17:46:54Z</dcterms:modified>
</cp:coreProperties>
</file>