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codeName="ThisWorkbook" autoCompressPictures="0"/>
  <bookViews>
    <workbookView xWindow="0" yWindow="-1040" windowWidth="25600" windowHeight="14600"/>
  </bookViews>
  <sheets>
    <sheet name="2015年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3" i="1"/>
  <c r="G24" i="1"/>
  <c r="G25" i="1"/>
  <c r="G28" i="1"/>
  <c r="E30" i="1"/>
  <c r="G30" i="1"/>
  <c r="G48" i="1"/>
  <c r="G49" i="1"/>
  <c r="G50" i="1"/>
  <c r="G51" i="1"/>
  <c r="G52" i="1"/>
  <c r="G53" i="1"/>
  <c r="G55" i="1"/>
  <c r="D70" i="1"/>
  <c r="G70" i="1"/>
  <c r="D76" i="1"/>
  <c r="G76" i="1"/>
  <c r="D77" i="1"/>
  <c r="G77" i="1"/>
  <c r="D79" i="1"/>
  <c r="G79" i="1"/>
  <c r="D80" i="1"/>
  <c r="G80" i="1"/>
  <c r="D83" i="1"/>
  <c r="G83" i="1"/>
  <c r="D84" i="1"/>
  <c r="G84" i="1"/>
  <c r="D85" i="1"/>
  <c r="G85" i="1"/>
  <c r="D86" i="1"/>
  <c r="G86" i="1"/>
  <c r="D87" i="1"/>
  <c r="G87" i="1"/>
  <c r="D88" i="1"/>
  <c r="G88" i="1"/>
  <c r="G130" i="1"/>
  <c r="H31" i="1"/>
  <c r="H32" i="1"/>
  <c r="H33" i="1"/>
  <c r="H34" i="1"/>
  <c r="H35" i="1"/>
  <c r="H36" i="1"/>
  <c r="H37" i="1"/>
  <c r="H3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130" i="1"/>
  <c r="E24" i="1"/>
  <c r="I24" i="1"/>
  <c r="I26" i="1"/>
  <c r="I28" i="1"/>
  <c r="I29" i="1"/>
  <c r="I30" i="1"/>
  <c r="I38" i="1"/>
  <c r="I51" i="1"/>
  <c r="D69" i="1"/>
  <c r="I69" i="1"/>
  <c r="I70" i="1"/>
  <c r="I77" i="1"/>
  <c r="D78" i="1"/>
  <c r="I78" i="1"/>
  <c r="I79" i="1"/>
  <c r="I80" i="1"/>
  <c r="D81" i="1"/>
  <c r="I81" i="1"/>
  <c r="D82" i="1"/>
  <c r="I82" i="1"/>
  <c r="I83" i="1"/>
  <c r="I85" i="1"/>
  <c r="I86" i="1"/>
  <c r="I87" i="1"/>
  <c r="I88" i="1"/>
  <c r="D91" i="1"/>
  <c r="I91" i="1"/>
  <c r="D94" i="1"/>
  <c r="I94" i="1"/>
  <c r="D96" i="1"/>
  <c r="I96" i="1"/>
  <c r="D98" i="1"/>
  <c r="I98" i="1"/>
  <c r="D99" i="1"/>
  <c r="I99" i="1"/>
  <c r="D103" i="1"/>
  <c r="I103" i="1"/>
  <c r="D105" i="1"/>
  <c r="I105" i="1"/>
  <c r="D109" i="1"/>
  <c r="I109" i="1"/>
  <c r="D112" i="1"/>
  <c r="I112" i="1"/>
  <c r="D113" i="1"/>
  <c r="I113" i="1"/>
  <c r="D114" i="1"/>
  <c r="I114" i="1"/>
  <c r="D118" i="1"/>
  <c r="I118" i="1"/>
  <c r="D119" i="1"/>
  <c r="I119" i="1"/>
  <c r="D120" i="1"/>
  <c r="I120" i="1"/>
  <c r="D122" i="1"/>
  <c r="I122" i="1"/>
  <c r="D123" i="1"/>
  <c r="I123" i="1"/>
  <c r="D124" i="1"/>
  <c r="I124" i="1"/>
  <c r="D125" i="1"/>
  <c r="I125" i="1"/>
  <c r="D126" i="1"/>
  <c r="I126" i="1"/>
  <c r="D127" i="1"/>
  <c r="I127" i="1"/>
  <c r="D128" i="1"/>
  <c r="I128" i="1"/>
  <c r="D129" i="1"/>
  <c r="I129" i="1"/>
  <c r="I130" i="1"/>
  <c r="J31" i="1"/>
  <c r="J32" i="1"/>
  <c r="J33" i="1"/>
  <c r="J34" i="1"/>
  <c r="J35" i="1"/>
  <c r="J36" i="1"/>
  <c r="J37" i="1"/>
  <c r="J38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K24" i="1"/>
  <c r="K26" i="1"/>
  <c r="K29" i="1"/>
  <c r="K30" i="1"/>
  <c r="K69" i="1"/>
  <c r="K70" i="1"/>
  <c r="K78" i="1"/>
  <c r="K80" i="1"/>
  <c r="K82" i="1"/>
  <c r="K83" i="1"/>
  <c r="K84" i="1"/>
  <c r="K86" i="1"/>
  <c r="K87" i="1"/>
  <c r="K88" i="1"/>
  <c r="D89" i="1"/>
  <c r="K89" i="1"/>
  <c r="K130" i="1"/>
  <c r="L31" i="1"/>
  <c r="L32" i="1"/>
  <c r="L33" i="1"/>
  <c r="L34" i="1"/>
  <c r="L35" i="1"/>
  <c r="L36" i="1"/>
  <c r="L37" i="1"/>
  <c r="L38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130" i="1"/>
  <c r="M20" i="1"/>
  <c r="M21" i="1"/>
  <c r="M24" i="1"/>
  <c r="M26" i="1"/>
  <c r="M27" i="1"/>
  <c r="M28" i="1"/>
  <c r="M29" i="1"/>
  <c r="M30" i="1"/>
  <c r="M69" i="1"/>
  <c r="M70" i="1"/>
  <c r="D71" i="1"/>
  <c r="M71" i="1"/>
  <c r="D72" i="1"/>
  <c r="M72" i="1"/>
  <c r="D73" i="1"/>
  <c r="M73" i="1"/>
  <c r="D74" i="1"/>
  <c r="M74" i="1"/>
  <c r="D75" i="1"/>
  <c r="M75" i="1"/>
  <c r="M78" i="1"/>
  <c r="M79" i="1"/>
  <c r="M80" i="1"/>
  <c r="M83" i="1"/>
  <c r="M130" i="1"/>
  <c r="N31" i="1"/>
  <c r="N32" i="1"/>
  <c r="N33" i="1"/>
  <c r="N34" i="1"/>
  <c r="N35" i="1"/>
  <c r="N36" i="1"/>
  <c r="N37" i="1"/>
  <c r="N38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130" i="1"/>
  <c r="O20" i="1"/>
  <c r="O21" i="1"/>
  <c r="O24" i="1"/>
  <c r="O26" i="1"/>
  <c r="E28" i="1"/>
  <c r="O28" i="1"/>
  <c r="O70" i="1"/>
  <c r="O76" i="1"/>
  <c r="O78" i="1"/>
  <c r="O82" i="1"/>
  <c r="O83" i="1"/>
  <c r="O84" i="1"/>
  <c r="O89" i="1"/>
  <c r="O91" i="1"/>
  <c r="O94" i="1"/>
  <c r="O98" i="1"/>
  <c r="O99" i="1"/>
  <c r="D100" i="1"/>
  <c r="O100" i="1"/>
  <c r="D101" i="1"/>
  <c r="O101" i="1"/>
  <c r="D102" i="1"/>
  <c r="O102" i="1"/>
  <c r="D104" i="1"/>
  <c r="O104" i="1"/>
  <c r="D107" i="1"/>
  <c r="O107" i="1"/>
  <c r="O109" i="1"/>
  <c r="D110" i="1"/>
  <c r="O110" i="1"/>
  <c r="D111" i="1"/>
  <c r="O111" i="1"/>
  <c r="O113" i="1"/>
  <c r="O114" i="1"/>
  <c r="D115" i="1"/>
  <c r="O115" i="1"/>
  <c r="D117" i="1"/>
  <c r="O117" i="1"/>
  <c r="O119" i="1"/>
  <c r="O120" i="1"/>
  <c r="D121" i="1"/>
  <c r="O121" i="1"/>
  <c r="O123" i="1"/>
  <c r="O128" i="1"/>
  <c r="O129" i="1"/>
  <c r="O130" i="1"/>
  <c r="P31" i="1"/>
  <c r="P32" i="1"/>
  <c r="P33" i="1"/>
  <c r="P34" i="1"/>
  <c r="P35" i="1"/>
  <c r="P36" i="1"/>
  <c r="P37" i="1"/>
  <c r="P38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Q24" i="1"/>
  <c r="Q25" i="1"/>
  <c r="Q28" i="1"/>
  <c r="Q53" i="1"/>
  <c r="Q54" i="1"/>
  <c r="Q55" i="1"/>
  <c r="Q70" i="1"/>
  <c r="Q71" i="1"/>
  <c r="Q72" i="1"/>
  <c r="Q73" i="1"/>
  <c r="Q74" i="1"/>
  <c r="Q75" i="1"/>
  <c r="Q78" i="1"/>
  <c r="Q80" i="1"/>
  <c r="Q83" i="1"/>
  <c r="Q84" i="1"/>
  <c r="Q85" i="1"/>
  <c r="Q86" i="1"/>
  <c r="Q87" i="1"/>
  <c r="Q91" i="1"/>
  <c r="Q94" i="1"/>
  <c r="D95" i="1"/>
  <c r="Q95" i="1"/>
  <c r="Q96" i="1"/>
  <c r="Q100" i="1"/>
  <c r="Q102" i="1"/>
  <c r="Q103" i="1"/>
  <c r="Q130" i="1"/>
  <c r="R31" i="1"/>
  <c r="R32" i="1"/>
  <c r="R33" i="1"/>
  <c r="R34" i="1"/>
  <c r="R35" i="1"/>
  <c r="R36" i="1"/>
  <c r="R37" i="1"/>
  <c r="R38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30" i="1"/>
  <c r="S53" i="1"/>
  <c r="S54" i="1"/>
  <c r="S55" i="1"/>
  <c r="S74" i="1"/>
  <c r="S75" i="1"/>
  <c r="S76" i="1"/>
  <c r="S78" i="1"/>
  <c r="S82" i="1"/>
  <c r="S83" i="1"/>
  <c r="S84" i="1"/>
  <c r="S88" i="1"/>
  <c r="S89" i="1"/>
  <c r="S130" i="1"/>
  <c r="T31" i="1"/>
  <c r="T32" i="1"/>
  <c r="T33" i="1"/>
  <c r="T34" i="1"/>
  <c r="T35" i="1"/>
  <c r="T37" i="1"/>
  <c r="T38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U25" i="1"/>
  <c r="U50" i="1"/>
  <c r="U53" i="1"/>
  <c r="U76" i="1"/>
  <c r="U78" i="1"/>
  <c r="U82" i="1"/>
  <c r="U86" i="1"/>
  <c r="U87" i="1"/>
  <c r="U89" i="1"/>
  <c r="U91" i="1"/>
  <c r="D92" i="1"/>
  <c r="U92" i="1"/>
  <c r="U94" i="1"/>
  <c r="U96" i="1"/>
  <c r="U99" i="1"/>
  <c r="U100" i="1"/>
  <c r="U101" i="1"/>
  <c r="U103" i="1"/>
  <c r="U105" i="1"/>
  <c r="U109" i="1"/>
  <c r="U110" i="1"/>
  <c r="U111" i="1"/>
  <c r="U112" i="1"/>
  <c r="U118" i="1"/>
  <c r="U119" i="1"/>
  <c r="U121" i="1"/>
  <c r="U122" i="1"/>
  <c r="U130" i="1"/>
  <c r="V31" i="1"/>
  <c r="V32" i="1"/>
  <c r="V33" i="1"/>
  <c r="V34" i="1"/>
  <c r="V35" i="1"/>
  <c r="V36" i="1"/>
  <c r="V37" i="1"/>
  <c r="V38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30" i="1"/>
  <c r="W21" i="1"/>
  <c r="W25" i="1"/>
  <c r="W27" i="1"/>
  <c r="W54" i="1"/>
  <c r="W76" i="1"/>
  <c r="W78" i="1"/>
  <c r="W79" i="1"/>
  <c r="W83" i="1"/>
  <c r="W85" i="1"/>
  <c r="W88" i="1"/>
  <c r="W89" i="1"/>
  <c r="W130" i="1"/>
  <c r="X31" i="1"/>
  <c r="X32" i="1"/>
  <c r="X33" i="1"/>
  <c r="X34" i="1"/>
  <c r="X35" i="1"/>
  <c r="X36" i="1"/>
  <c r="X37" i="1"/>
  <c r="X38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130" i="1"/>
  <c r="Y20" i="1"/>
  <c r="Y21" i="1"/>
  <c r="Y24" i="1"/>
  <c r="Y25" i="1"/>
  <c r="Y28" i="1"/>
  <c r="Y29" i="1"/>
  <c r="Y30" i="1"/>
  <c r="Y50" i="1"/>
  <c r="Y54" i="1"/>
  <c r="Y55" i="1"/>
  <c r="Y76" i="1"/>
  <c r="Y80" i="1"/>
  <c r="Y81" i="1"/>
  <c r="Y85" i="1"/>
  <c r="Y130" i="1"/>
  <c r="Z31" i="1"/>
  <c r="Z32" i="1"/>
  <c r="Z33" i="1"/>
  <c r="Z34" i="1"/>
  <c r="Z35" i="1"/>
  <c r="Z36" i="1"/>
  <c r="Z37" i="1"/>
  <c r="Z38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130" i="1"/>
  <c r="AA24" i="1"/>
  <c r="AA25" i="1"/>
  <c r="AA28" i="1"/>
  <c r="AA54" i="1"/>
  <c r="AA130" i="1"/>
  <c r="AB31" i="1"/>
  <c r="AB32" i="1"/>
  <c r="AB33" i="1"/>
  <c r="AB34" i="1"/>
  <c r="AB35" i="1"/>
  <c r="AB36" i="1"/>
  <c r="AB37" i="1"/>
  <c r="AB38" i="1"/>
  <c r="AB130" i="1"/>
  <c r="AC20" i="1"/>
  <c r="AC24" i="1"/>
  <c r="AC25" i="1"/>
  <c r="AC28" i="1"/>
  <c r="AC30" i="1"/>
  <c r="AC130" i="1"/>
  <c r="AD31" i="1"/>
  <c r="AD32" i="1"/>
  <c r="AD33" i="1"/>
  <c r="AD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F31" i="1"/>
  <c r="F32" i="1"/>
  <c r="F33" i="1"/>
  <c r="F34" i="1"/>
  <c r="F35" i="1"/>
  <c r="F36" i="1"/>
  <c r="F37" i="1"/>
  <c r="F38" i="1"/>
  <c r="F71" i="1"/>
  <c r="F72" i="1"/>
  <c r="F73" i="1"/>
  <c r="F74" i="1"/>
  <c r="F75" i="1"/>
  <c r="E76" i="1"/>
  <c r="F76" i="1"/>
  <c r="F77" i="1"/>
  <c r="E78" i="1"/>
  <c r="F78" i="1"/>
  <c r="F79" i="1"/>
  <c r="E80" i="1"/>
  <c r="F80" i="1"/>
  <c r="F81" i="1"/>
  <c r="F82" i="1"/>
  <c r="E83" i="1"/>
  <c r="F83" i="1"/>
  <c r="E84" i="1"/>
  <c r="F84" i="1"/>
  <c r="F85" i="1"/>
  <c r="E86" i="1"/>
  <c r="F86" i="1"/>
  <c r="F87" i="1"/>
  <c r="E88" i="1"/>
  <c r="F88" i="1"/>
  <c r="E89" i="1"/>
  <c r="F89" i="1"/>
  <c r="F90" i="1"/>
  <c r="E91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31" i="1"/>
  <c r="F130" i="1"/>
  <c r="E20" i="1"/>
  <c r="E21" i="1"/>
  <c r="E22" i="1"/>
  <c r="E25" i="1"/>
  <c r="E54" i="1"/>
  <c r="E70" i="1"/>
  <c r="E131" i="1"/>
  <c r="E130" i="1"/>
  <c r="D20" i="1"/>
  <c r="D22" i="1"/>
  <c r="D24" i="1"/>
  <c r="D25" i="1"/>
  <c r="D26" i="1"/>
  <c r="D27" i="1"/>
  <c r="D28" i="1"/>
  <c r="D30" i="1"/>
  <c r="D29" i="1"/>
  <c r="D68" i="1"/>
  <c r="AD4" i="1"/>
  <c r="AC4" i="1"/>
  <c r="AR41" i="1"/>
  <c r="D39" i="1"/>
  <c r="D40" i="1"/>
  <c r="D41" i="1"/>
  <c r="AA4" i="1"/>
  <c r="AQ41" i="1"/>
  <c r="D42" i="1"/>
  <c r="D43" i="1"/>
  <c r="D44" i="1"/>
  <c r="D45" i="1"/>
  <c r="D46" i="1"/>
  <c r="D47" i="1"/>
  <c r="D48" i="1"/>
  <c r="D50" i="1"/>
  <c r="D51" i="1"/>
  <c r="D52" i="1"/>
  <c r="D53" i="1"/>
  <c r="D54" i="1"/>
  <c r="AB4" i="1"/>
  <c r="D55" i="1"/>
  <c r="D56" i="1"/>
  <c r="D57" i="1"/>
  <c r="D58" i="1"/>
  <c r="D59" i="1"/>
  <c r="D60" i="1"/>
  <c r="D61" i="1"/>
  <c r="D63" i="1"/>
  <c r="D64" i="1"/>
  <c r="D67" i="1"/>
  <c r="D116" i="1"/>
  <c r="D108" i="1"/>
  <c r="D106" i="1"/>
  <c r="D97" i="1"/>
  <c r="D93" i="1"/>
  <c r="J4" i="1"/>
  <c r="G4" i="1"/>
  <c r="AG41" i="1"/>
  <c r="H4" i="1"/>
  <c r="I4" i="1"/>
  <c r="AH41" i="1"/>
  <c r="K4" i="1"/>
  <c r="AI41" i="1"/>
  <c r="L4" i="1"/>
  <c r="T4" i="1"/>
  <c r="S4" i="1"/>
  <c r="AM41" i="1"/>
  <c r="N4" i="1"/>
  <c r="M4" i="1"/>
  <c r="AJ41" i="1"/>
  <c r="Y4" i="1"/>
  <c r="AP41" i="1"/>
  <c r="Z4" i="1"/>
  <c r="W4" i="1"/>
  <c r="AO41" i="1"/>
  <c r="X4" i="1"/>
  <c r="E4" i="1"/>
  <c r="F4" i="1"/>
  <c r="U4" i="1"/>
  <c r="AN41" i="1"/>
  <c r="V4" i="1"/>
  <c r="R4" i="1"/>
  <c r="Q4" i="1"/>
  <c r="AL41" i="1"/>
  <c r="P4" i="1"/>
  <c r="O4" i="1"/>
  <c r="AK41" i="1"/>
  <c r="W3" i="1"/>
  <c r="AN43" i="1"/>
  <c r="I3" i="1"/>
  <c r="AR43" i="1"/>
  <c r="Y3" i="1"/>
  <c r="Q3" i="1"/>
  <c r="AP43" i="1"/>
  <c r="AC3" i="1"/>
  <c r="AH43" i="1"/>
  <c r="U3" i="1"/>
  <c r="K3" i="1"/>
  <c r="AL43" i="1"/>
  <c r="AI43" i="1"/>
  <c r="AQ43" i="1"/>
  <c r="G3" i="1"/>
  <c r="AJ43" i="1"/>
  <c r="AM43" i="1"/>
  <c r="O3" i="1"/>
  <c r="AK43" i="1"/>
  <c r="AA3" i="1"/>
  <c r="AG43" i="1"/>
  <c r="M3" i="1"/>
  <c r="S3" i="1"/>
  <c r="AO43" i="1"/>
</calcChain>
</file>

<file path=xl/sharedStrings.xml><?xml version="1.0" encoding="utf-8"?>
<sst xmlns="http://schemas.openxmlformats.org/spreadsheetml/2006/main" count="650" uniqueCount="39">
  <si>
    <t>-</t>
  </si>
  <si>
    <t>+</t>
  </si>
  <si>
    <t/>
  </si>
  <si>
    <t>CIA-V1</t>
    <phoneticPr fontId="1" type="noConversion"/>
  </si>
  <si>
    <t>于宗文</t>
    <phoneticPr fontId="1" type="noConversion"/>
  </si>
  <si>
    <t>薄栋</t>
    <phoneticPr fontId="1" type="noConversion"/>
  </si>
  <si>
    <t>胡青元</t>
    <phoneticPr fontId="1" type="noConversion"/>
  </si>
  <si>
    <t>程宁</t>
    <phoneticPr fontId="1" type="noConversion"/>
  </si>
  <si>
    <t>童红霞</t>
    <phoneticPr fontId="1" type="noConversion"/>
  </si>
  <si>
    <t>准
确
率</t>
    <phoneticPr fontId="1" type="noConversion"/>
  </si>
  <si>
    <t>积
分</t>
    <phoneticPr fontId="1" type="noConversion"/>
  </si>
  <si>
    <t>沪深300</t>
    <phoneticPr fontId="1" type="noConversion"/>
  </si>
  <si>
    <t>何亚枫</t>
    <phoneticPr fontId="1" type="noConversion"/>
  </si>
  <si>
    <t>陈彦博</t>
    <phoneticPr fontId="1" type="noConversion"/>
  </si>
  <si>
    <t>张建斌</t>
    <phoneticPr fontId="1" type="noConversion"/>
  </si>
  <si>
    <t>霍建光</t>
    <phoneticPr fontId="1" type="noConversion"/>
  </si>
  <si>
    <t>刘洋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</si>
  <si>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</si>
  <si>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</si>
  <si>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</si>
  <si>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</si>
  <si>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</si>
  <si>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</si>
  <si>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刘智超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</si>
  <si>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</si>
  <si>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</si>
  <si>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</si>
  <si>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</si>
  <si>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</si>
  <si>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</si>
  <si>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</si>
  <si>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</si>
  <si>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</si>
  <si>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</si>
  <si>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</si>
  <si>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</si>
  <si>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祁世超</t>
    <phoneticPr fontId="1" type="noConversion"/>
  </si>
  <si>
    <t>排名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</si>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</sst>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rgb="FF666666"/>
      <name val="Arial"/>
      <family val="2"/>
    </font>
    <font>
      <sz val="11"/>
      <color rgb="FF0061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9" fontId="0" fillId="3" borderId="11" xfId="0" applyNumberFormat="1" applyFill="1" applyBorder="1">
      <alignment vertical="center"/>
    </xf>
    <xf numFmtId="0" fontId="0" fillId="0" borderId="3" xfId="0" applyBorder="1" applyAlignment="1">
      <alignment vertical="center" wrapText="1"/>
    </xf>
    <xf numFmtId="10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10" fontId="0" fillId="0" borderId="3" xfId="0" applyNumberFormat="1" applyBorder="1">
      <alignment vertical="center"/>
    </xf>
    <xf numFmtId="0" fontId="0" fillId="0" borderId="12" xfId="0" applyFill="1" applyBorder="1">
      <alignment vertical="center"/>
    </xf>
    <xf numFmtId="14" fontId="0" fillId="0" borderId="3" xfId="0" applyNumberFormat="1" applyFill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9" fontId="0" fillId="3" borderId="0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5" borderId="3" xfId="0" applyNumberFormat="1" applyFill="1" applyBorder="1" applyAlignment="1">
      <alignment vertical="center" wrapText="1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0" fontId="0" fillId="0" borderId="0" xfId="0" applyNumberFormat="1" applyFill="1" applyBorder="1">
      <alignment vertical="center"/>
    </xf>
    <xf numFmtId="0" fontId="3" fillId="0" borderId="0" xfId="0" applyFont="1">
      <alignment vertical="center"/>
    </xf>
    <xf numFmtId="0" fontId="4" fillId="6" borderId="3" xfId="0" applyFont="1" applyFill="1" applyBorder="1" applyAlignment="1">
      <alignment vertical="center" wrapText="1"/>
    </xf>
    <xf numFmtId="0" fontId="0" fillId="7" borderId="12" xfId="0" applyFill="1" applyBorder="1">
      <alignment vertical="center"/>
    </xf>
    <xf numFmtId="9" fontId="0" fillId="7" borderId="11" xfId="0" applyNumberFormat="1" applyFill="1" applyBorder="1">
      <alignment vertical="center"/>
    </xf>
    <xf numFmtId="0" fontId="0" fillId="8" borderId="0" xfId="0" applyFill="1">
      <alignment vertical="center"/>
    </xf>
    <xf numFmtId="9" fontId="0" fillId="3" borderId="3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0" fillId="7" borderId="3" xfId="0" applyFill="1" applyBorder="1">
      <alignment vertical="center"/>
    </xf>
    <xf numFmtId="9" fontId="0" fillId="0" borderId="0" xfId="0" applyNumberFormat="1" applyFill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2" fillId="3" borderId="6" xfId="0" applyNumberFormat="1" applyFont="1" applyFill="1" applyBorder="1" applyAlignment="1">
      <alignment vertical="center" wrapText="1"/>
    </xf>
    <xf numFmtId="0" fontId="0" fillId="9" borderId="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0" fontId="7" fillId="10" borderId="3" xfId="0" applyNumberFormat="1" applyFont="1" applyFill="1" applyBorder="1" applyAlignment="1">
      <alignment vertical="center" wrapText="1"/>
    </xf>
    <xf numFmtId="10" fontId="8" fillId="11" borderId="3" xfId="81" applyNumberFormat="1" applyBorder="1" applyAlignment="1">
      <alignment vertical="center"/>
    </xf>
    <xf numFmtId="0" fontId="8" fillId="11" borderId="3" xfId="81" applyBorder="1" applyAlignment="1">
      <alignment vertical="center"/>
    </xf>
    <xf numFmtId="10" fontId="9" fillId="12" borderId="12" xfId="94" applyNumberFormat="1" applyBorder="1" applyAlignment="1">
      <alignment vertical="center"/>
    </xf>
    <xf numFmtId="0" fontId="7" fillId="10" borderId="3" xfId="0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19">
    <cellStyle name="差" xfId="94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好" xfId="81" builtinId="26"/>
    <cellStyle name="普通" xfId="0" builtinId="0"/>
  </cellStyles>
  <dxfs count="189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89"/>
      <tableStyleElement type="headerRow" dxfId="188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J132"/>
  <sheetViews>
    <sheetView tabSelected="1" topLeftCell="A19" workbookViewId="0">
      <selection activeCell="A130" sqref="A130"/>
    </sheetView>
  </sheetViews>
  <sheetFormatPr baseColWidth="10" defaultColWidth="8.83203125" defaultRowHeight="14" x14ac:dyDescent="0"/>
  <cols>
    <col min="1" max="1" width="13.5" customWidth="1"/>
    <col min="2" max="2" width="10.5" bestFit="1" customWidth="1"/>
    <col min="4" max="4" width="3.6640625" customWidth="1"/>
    <col min="5" max="5" width="6.1640625" customWidth="1"/>
    <col min="6" max="6" width="3.6640625" customWidth="1"/>
    <col min="7" max="7" width="6.83203125" customWidth="1"/>
    <col min="8" max="8" width="3.6640625" customWidth="1"/>
    <col min="9" max="9" width="6.83203125" customWidth="1"/>
    <col min="10" max="10" width="3.6640625" customWidth="1"/>
    <col min="11" max="11" width="5.6640625" customWidth="1"/>
    <col min="12" max="12" width="3.6640625" customWidth="1"/>
    <col min="13" max="13" width="6.1640625" customWidth="1"/>
    <col min="14" max="14" width="3.6640625" customWidth="1"/>
    <col min="15" max="15" width="6.5" bestFit="1" customWidth="1"/>
    <col min="16" max="16" width="3.6640625" customWidth="1"/>
    <col min="17" max="17" width="6.1640625" customWidth="1"/>
    <col min="18" max="20" width="3.6640625" customWidth="1"/>
    <col min="21" max="21" width="6.1640625" customWidth="1"/>
    <col min="22" max="22" width="3.6640625" customWidth="1"/>
    <col min="23" max="23" width="5.33203125" customWidth="1"/>
    <col min="24" max="24" width="3.6640625" customWidth="1"/>
    <col min="25" max="25" width="5.6640625" customWidth="1"/>
    <col min="26" max="26" width="3.6640625" customWidth="1"/>
    <col min="27" max="27" width="7.33203125" customWidth="1"/>
    <col min="28" max="29" width="4.6640625" customWidth="1"/>
    <col min="30" max="30" width="5.6640625" customWidth="1"/>
    <col min="33" max="44" width="0" hidden="1" customWidth="1"/>
  </cols>
  <sheetData>
    <row r="1" spans="1:33">
      <c r="A1" s="16"/>
      <c r="B1" s="60" t="s">
        <v>11</v>
      </c>
      <c r="C1" s="61"/>
      <c r="D1" s="62"/>
      <c r="E1" s="66" t="s">
        <v>3</v>
      </c>
      <c r="F1" s="67"/>
      <c r="G1" s="58" t="s">
        <v>14</v>
      </c>
      <c r="H1" s="59"/>
      <c r="I1" s="57" t="s">
        <v>5</v>
      </c>
      <c r="J1" s="57"/>
      <c r="K1" s="58" t="s">
        <v>13</v>
      </c>
      <c r="L1" s="59"/>
      <c r="M1" s="58" t="s">
        <v>16</v>
      </c>
      <c r="N1" s="59"/>
      <c r="O1" s="57" t="s">
        <v>4</v>
      </c>
      <c r="P1" s="57"/>
      <c r="Q1" s="57" t="s">
        <v>8</v>
      </c>
      <c r="R1" s="57"/>
      <c r="S1" s="57" t="s">
        <v>7</v>
      </c>
      <c r="T1" s="57"/>
      <c r="U1" s="57" t="s">
        <v>6</v>
      </c>
      <c r="V1" s="57"/>
      <c r="W1" s="58" t="s">
        <v>12</v>
      </c>
      <c r="X1" s="59"/>
      <c r="Y1" s="58" t="s">
        <v>15</v>
      </c>
      <c r="Z1" s="59"/>
      <c r="AA1" s="57" t="s">
        <v>23</v>
      </c>
      <c r="AB1" s="57"/>
      <c r="AC1" s="57" t="s">
        <v>36</v>
      </c>
      <c r="AD1" s="57"/>
    </row>
    <row r="2" spans="1:33" ht="33">
      <c r="A2" s="2"/>
      <c r="B2" s="63"/>
      <c r="C2" s="64"/>
      <c r="D2" s="65"/>
      <c r="E2" s="3" t="s">
        <v>9</v>
      </c>
      <c r="F2" s="4" t="s">
        <v>10</v>
      </c>
      <c r="G2" s="5" t="s">
        <v>9</v>
      </c>
      <c r="H2" s="4" t="s">
        <v>10</v>
      </c>
      <c r="I2" s="5" t="s">
        <v>9</v>
      </c>
      <c r="J2" s="4" t="s">
        <v>10</v>
      </c>
      <c r="K2" s="5" t="s">
        <v>9</v>
      </c>
      <c r="L2" s="4" t="s">
        <v>10</v>
      </c>
      <c r="M2" s="5" t="s">
        <v>9</v>
      </c>
      <c r="N2" s="4" t="s">
        <v>10</v>
      </c>
      <c r="O2" s="3" t="s">
        <v>9</v>
      </c>
      <c r="P2" s="4" t="s">
        <v>10</v>
      </c>
      <c r="Q2" s="5" t="s">
        <v>9</v>
      </c>
      <c r="R2" s="4" t="s">
        <v>10</v>
      </c>
      <c r="S2" s="5" t="s">
        <v>9</v>
      </c>
      <c r="T2" s="4" t="s">
        <v>10</v>
      </c>
      <c r="U2" s="3" t="s">
        <v>9</v>
      </c>
      <c r="V2" s="4" t="s">
        <v>10</v>
      </c>
      <c r="W2" s="5" t="s">
        <v>9</v>
      </c>
      <c r="X2" s="4" t="s">
        <v>10</v>
      </c>
      <c r="Y2" s="5" t="s">
        <v>9</v>
      </c>
      <c r="Z2" s="4" t="s">
        <v>10</v>
      </c>
      <c r="AA2" s="5" t="s">
        <v>9</v>
      </c>
      <c r="AB2" s="4" t="s">
        <v>10</v>
      </c>
      <c r="AC2" s="5" t="s">
        <v>9</v>
      </c>
      <c r="AD2" s="4" t="s">
        <v>10</v>
      </c>
    </row>
    <row r="3" spans="1:33">
      <c r="A3" s="2"/>
      <c r="B3" s="48"/>
      <c r="C3" s="49"/>
      <c r="D3" s="50" t="s">
        <v>37</v>
      </c>
      <c r="E3" s="45"/>
      <c r="F3" s="46"/>
      <c r="G3" s="13">
        <f>RANK(AG41,$AG$41:$AR$41)</f>
        <v>10</v>
      </c>
      <c r="H3" s="47"/>
      <c r="I3" s="13">
        <f>RANK(AH41,$AG$41:$AR$41)</f>
        <v>3</v>
      </c>
      <c r="J3" s="47"/>
      <c r="K3" s="13">
        <f>RANK(AI41,$AG$41:$AR$41)</f>
        <v>11</v>
      </c>
      <c r="L3" s="47"/>
      <c r="M3" s="13">
        <f>RANK(AJ41,$AG$41:$AR$41)</f>
        <v>1</v>
      </c>
      <c r="N3" s="47"/>
      <c r="O3" s="13">
        <f>RANK(AK41,$AG$41:$AR$41)</f>
        <v>6</v>
      </c>
      <c r="P3" s="13"/>
      <c r="Q3" s="13">
        <f>RANK(AL41,$AG$41:$AR$41)</f>
        <v>5</v>
      </c>
      <c r="R3" s="13"/>
      <c r="S3" s="13">
        <f>RANK(AM41,$AG$41:$AR$41)</f>
        <v>7</v>
      </c>
      <c r="T3" s="13"/>
      <c r="U3" s="13">
        <f>RANK(AN41,$AG$41:$AR$41)</f>
        <v>9</v>
      </c>
      <c r="V3" s="13"/>
      <c r="W3" s="13">
        <f>RANK(AO41,$AG$41:$AR$41)</f>
        <v>4</v>
      </c>
      <c r="X3" s="13"/>
      <c r="Y3" s="13">
        <f>RANK(AP41,$AG$41:$AR$41)</f>
        <v>8</v>
      </c>
      <c r="Z3" s="13"/>
      <c r="AA3" s="13">
        <f>RANK(AQ41,$AG$41:$AR$41)</f>
        <v>12</v>
      </c>
      <c r="AB3" s="13"/>
      <c r="AC3" s="13">
        <f>RANK(AR41,$AG$41:$AR$41)</f>
        <v>2</v>
      </c>
      <c r="AD3" s="13"/>
    </row>
    <row r="4" spans="1:33" s="13" customFormat="1" ht="14.25" customHeight="1">
      <c r="A4" s="24"/>
      <c r="B4" s="19"/>
      <c r="C4" s="23"/>
      <c r="D4" s="23"/>
      <c r="E4" s="18">
        <f>F131/F130</f>
        <v>0.50961538461538458</v>
      </c>
      <c r="F4" s="17">
        <f>F131</f>
        <v>53</v>
      </c>
      <c r="G4" s="18">
        <f>H131/H130</f>
        <v>0.4823529411764706</v>
      </c>
      <c r="H4" s="17">
        <f>H131</f>
        <v>41</v>
      </c>
      <c r="I4" s="18">
        <f>J131/J130</f>
        <v>0.57258064516129037</v>
      </c>
      <c r="J4" s="17">
        <f>J131</f>
        <v>71</v>
      </c>
      <c r="K4" s="18">
        <f t="shared" ref="K4" si="0">L131/L130</f>
        <v>0.48148148148148145</v>
      </c>
      <c r="L4" s="17">
        <f t="shared" ref="L4" si="1">L131</f>
        <v>39</v>
      </c>
      <c r="M4" s="18">
        <f>N131/N130</f>
        <v>0.66233766233766234</v>
      </c>
      <c r="N4" s="17">
        <f>N131</f>
        <v>51</v>
      </c>
      <c r="O4" s="18">
        <f t="shared" ref="O4" si="2">P131/P130</f>
        <v>0.52</v>
      </c>
      <c r="P4" s="17">
        <f t="shared" ref="P4" si="3">P131</f>
        <v>65</v>
      </c>
      <c r="Q4" s="18">
        <f t="shared" ref="Q4" si="4">R131/R130</f>
        <v>0.52577319587628868</v>
      </c>
      <c r="R4" s="17">
        <f t="shared" ref="R4" si="5">R131</f>
        <v>51</v>
      </c>
      <c r="S4" s="18">
        <f t="shared" ref="S4" si="6">T131/T130</f>
        <v>0.51239669421487599</v>
      </c>
      <c r="T4" s="17">
        <f t="shared" ref="T4" si="7">T131</f>
        <v>62</v>
      </c>
      <c r="U4" s="18">
        <f t="shared" ref="U4" si="8">V131/V130</f>
        <v>0.49137931034482757</v>
      </c>
      <c r="V4" s="17">
        <f t="shared" ref="V4" si="9">V131</f>
        <v>57</v>
      </c>
      <c r="W4" s="18">
        <f>X131/X130</f>
        <v>0.54761904761904767</v>
      </c>
      <c r="X4" s="17">
        <f>X131</f>
        <v>46</v>
      </c>
      <c r="Y4" s="18">
        <f t="shared" ref="Y4" si="10">Z131/Z130</f>
        <v>0.5</v>
      </c>
      <c r="Z4" s="17">
        <f t="shared" ref="Z4" si="11">Z131</f>
        <v>39</v>
      </c>
      <c r="AA4" s="40">
        <f t="shared" ref="AA4" si="12">AB131/AB130</f>
        <v>0.44642857142857145</v>
      </c>
      <c r="AB4" s="41">
        <f t="shared" ref="AB4" si="13">AB131</f>
        <v>25</v>
      </c>
      <c r="AC4" s="40">
        <f>AD131/AD130</f>
        <v>0.62068965517241381</v>
      </c>
      <c r="AD4" s="41">
        <f>AD131</f>
        <v>18</v>
      </c>
      <c r="AF4" s="44"/>
      <c r="AG4" s="44"/>
    </row>
    <row r="5" spans="1:33" s="13" customFormat="1" ht="14.25" customHeight="1">
      <c r="A5" s="31">
        <v>42321</v>
      </c>
      <c r="B5" s="32">
        <v>3746.24</v>
      </c>
      <c r="C5" s="52">
        <v>-1.29E-2</v>
      </c>
      <c r="D5" s="21" t="s">
        <v>17</v>
      </c>
      <c r="E5" s="21" t="s">
        <v>18</v>
      </c>
      <c r="F5" s="27">
        <v>0</v>
      </c>
      <c r="G5" s="21" t="s">
        <v>18</v>
      </c>
      <c r="H5" s="27">
        <v>0</v>
      </c>
      <c r="I5" s="21" t="s">
        <v>18</v>
      </c>
      <c r="J5" s="27">
        <v>0</v>
      </c>
      <c r="K5" s="21" t="s">
        <v>18</v>
      </c>
      <c r="L5" s="27">
        <v>0</v>
      </c>
      <c r="M5" s="21" t="s">
        <v>17</v>
      </c>
      <c r="N5" s="27">
        <v>1</v>
      </c>
      <c r="O5" s="21" t="s">
        <v>18</v>
      </c>
      <c r="P5" s="27">
        <v>0</v>
      </c>
      <c r="Q5" s="21" t="s">
        <v>17</v>
      </c>
      <c r="R5" s="27">
        <v>1</v>
      </c>
      <c r="S5" s="21" t="s">
        <v>18</v>
      </c>
      <c r="T5" s="27">
        <v>0</v>
      </c>
      <c r="U5" s="21" t="s">
        <v>17</v>
      </c>
      <c r="V5" s="27">
        <v>1</v>
      </c>
      <c r="W5" s="21" t="s">
        <v>17</v>
      </c>
      <c r="X5" s="27">
        <v>1</v>
      </c>
      <c r="Y5" s="21" t="s">
        <v>18</v>
      </c>
      <c r="Z5" s="27">
        <v>0</v>
      </c>
      <c r="AA5" s="21" t="s">
        <v>17</v>
      </c>
      <c r="AB5" s="41">
        <v>1</v>
      </c>
      <c r="AC5" s="21" t="s">
        <v>17</v>
      </c>
      <c r="AD5" s="41">
        <v>1</v>
      </c>
      <c r="AF5" s="44"/>
      <c r="AG5" s="44"/>
    </row>
    <row r="6" spans="1:33" s="13" customFormat="1" ht="14.25" customHeight="1">
      <c r="A6" s="31">
        <v>42320</v>
      </c>
      <c r="B6" s="32">
        <v>3795.32</v>
      </c>
      <c r="C6" s="52">
        <v>-0.01</v>
      </c>
      <c r="D6" s="21" t="s">
        <v>17</v>
      </c>
      <c r="E6" s="21" t="s">
        <v>17</v>
      </c>
      <c r="F6" s="27">
        <v>1</v>
      </c>
      <c r="G6" s="21" t="s">
        <v>18</v>
      </c>
      <c r="H6" s="27">
        <v>0</v>
      </c>
      <c r="I6" s="21" t="s">
        <v>17</v>
      </c>
      <c r="J6" s="27">
        <v>1</v>
      </c>
      <c r="K6" s="21" t="s">
        <v>18</v>
      </c>
      <c r="L6" s="27">
        <v>0</v>
      </c>
      <c r="M6" s="21" t="s">
        <v>17</v>
      </c>
      <c r="N6" s="27">
        <v>1</v>
      </c>
      <c r="O6" s="21" t="s">
        <v>17</v>
      </c>
      <c r="P6" s="27">
        <v>1</v>
      </c>
      <c r="Q6" s="21" t="s">
        <v>17</v>
      </c>
      <c r="R6" s="27">
        <v>1</v>
      </c>
      <c r="S6" s="21" t="s">
        <v>18</v>
      </c>
      <c r="T6" s="27">
        <v>0</v>
      </c>
      <c r="U6" s="21" t="s">
        <v>17</v>
      </c>
      <c r="V6" s="27">
        <v>1</v>
      </c>
      <c r="W6" s="21" t="s">
        <v>17</v>
      </c>
      <c r="X6" s="27">
        <v>1</v>
      </c>
      <c r="Y6" s="21" t="s">
        <v>18</v>
      </c>
      <c r="Z6" s="27">
        <v>0</v>
      </c>
      <c r="AA6" s="21" t="s">
        <v>17</v>
      </c>
      <c r="AB6" s="41">
        <v>1</v>
      </c>
      <c r="AC6" s="21" t="s">
        <v>17</v>
      </c>
      <c r="AD6" s="41">
        <v>1</v>
      </c>
      <c r="AF6" s="44"/>
      <c r="AG6" s="44"/>
    </row>
    <row r="7" spans="1:33" s="13" customFormat="1" ht="14.25" customHeight="1">
      <c r="A7" s="31">
        <v>42319</v>
      </c>
      <c r="B7" s="32">
        <v>3833.65</v>
      </c>
      <c r="C7" s="54">
        <v>1E-4</v>
      </c>
      <c r="D7" s="21" t="s">
        <v>18</v>
      </c>
      <c r="E7" s="21" t="s">
        <v>18</v>
      </c>
      <c r="F7" s="27">
        <v>1</v>
      </c>
      <c r="G7" s="21" t="s">
        <v>18</v>
      </c>
      <c r="H7" s="27">
        <v>1</v>
      </c>
      <c r="I7" s="21" t="s">
        <v>18</v>
      </c>
      <c r="J7" s="27">
        <v>1</v>
      </c>
      <c r="K7" s="21" t="s">
        <v>18</v>
      </c>
      <c r="L7" s="27">
        <v>1</v>
      </c>
      <c r="M7" s="21" t="s">
        <v>17</v>
      </c>
      <c r="N7" s="27">
        <v>0</v>
      </c>
      <c r="O7" s="21" t="s">
        <v>18</v>
      </c>
      <c r="P7" s="27">
        <v>1</v>
      </c>
      <c r="Q7" s="21" t="s">
        <v>18</v>
      </c>
      <c r="R7" s="27">
        <v>1</v>
      </c>
      <c r="S7" s="21" t="s">
        <v>18</v>
      </c>
      <c r="T7" s="27">
        <v>1</v>
      </c>
      <c r="U7" s="21" t="s">
        <v>17</v>
      </c>
      <c r="V7" s="27">
        <v>0</v>
      </c>
      <c r="W7" s="21" t="s">
        <v>18</v>
      </c>
      <c r="X7" s="27">
        <v>1</v>
      </c>
      <c r="Y7" s="21" t="s">
        <v>18</v>
      </c>
      <c r="Z7" s="27">
        <v>1</v>
      </c>
      <c r="AA7" s="21" t="s">
        <v>17</v>
      </c>
      <c r="AB7" s="41">
        <v>0</v>
      </c>
      <c r="AC7" s="21" t="s">
        <v>18</v>
      </c>
      <c r="AD7" s="41">
        <v>1</v>
      </c>
      <c r="AF7" s="44"/>
      <c r="AG7" s="44"/>
    </row>
    <row r="8" spans="1:33" s="13" customFormat="1" ht="14.25" customHeight="1">
      <c r="A8" s="31">
        <v>42318</v>
      </c>
      <c r="B8" s="32">
        <v>3833.24</v>
      </c>
      <c r="C8" s="52">
        <v>-9.5999999999999992E-3</v>
      </c>
      <c r="D8" s="21" t="s">
        <v>17</v>
      </c>
      <c r="E8" s="21" t="s">
        <v>18</v>
      </c>
      <c r="F8" s="27">
        <v>0</v>
      </c>
      <c r="G8" s="21" t="s">
        <v>18</v>
      </c>
      <c r="H8" s="27">
        <v>0</v>
      </c>
      <c r="I8" s="21" t="s">
        <v>17</v>
      </c>
      <c r="J8" s="27">
        <v>1</v>
      </c>
      <c r="K8" s="21" t="s">
        <v>18</v>
      </c>
      <c r="L8" s="27">
        <v>0</v>
      </c>
      <c r="M8" s="21" t="s">
        <v>17</v>
      </c>
      <c r="N8" s="27">
        <v>1</v>
      </c>
      <c r="O8" s="21" t="s">
        <v>17</v>
      </c>
      <c r="P8" s="27">
        <v>1</v>
      </c>
      <c r="Q8" s="21" t="s">
        <v>18</v>
      </c>
      <c r="R8" s="27">
        <v>0</v>
      </c>
      <c r="S8" s="21" t="s">
        <v>18</v>
      </c>
      <c r="T8" s="27">
        <v>0</v>
      </c>
      <c r="U8" s="21" t="s">
        <v>17</v>
      </c>
      <c r="V8" s="27">
        <v>1</v>
      </c>
      <c r="W8" s="21" t="s">
        <v>17</v>
      </c>
      <c r="X8" s="27">
        <v>1</v>
      </c>
      <c r="Y8" s="21" t="s">
        <v>18</v>
      </c>
      <c r="Z8" s="27">
        <v>0</v>
      </c>
      <c r="AA8" s="21" t="s">
        <v>18</v>
      </c>
      <c r="AB8" s="41">
        <v>0</v>
      </c>
      <c r="AC8" s="21" t="s">
        <v>17</v>
      </c>
      <c r="AD8" s="41">
        <v>1</v>
      </c>
      <c r="AF8" s="44"/>
      <c r="AG8" s="44"/>
    </row>
    <row r="9" spans="1:33" s="13" customFormat="1" ht="14.25" customHeight="1">
      <c r="A9" s="31">
        <v>42317</v>
      </c>
      <c r="B9" s="32">
        <v>3840.36</v>
      </c>
      <c r="C9" s="54">
        <v>1.24E-2</v>
      </c>
      <c r="D9" s="21" t="s">
        <v>18</v>
      </c>
      <c r="E9" s="21" t="s">
        <v>17</v>
      </c>
      <c r="F9" s="27">
        <v>0</v>
      </c>
      <c r="G9" s="21" t="s">
        <v>18</v>
      </c>
      <c r="H9" s="27">
        <v>1</v>
      </c>
      <c r="I9" s="21" t="s">
        <v>17</v>
      </c>
      <c r="J9" s="27">
        <v>0</v>
      </c>
      <c r="K9" s="21" t="s">
        <v>17</v>
      </c>
      <c r="L9" s="27">
        <v>0</v>
      </c>
      <c r="M9" s="21" t="s">
        <v>18</v>
      </c>
      <c r="N9" s="27">
        <v>1</v>
      </c>
      <c r="O9" s="21" t="s">
        <v>18</v>
      </c>
      <c r="P9" s="27">
        <v>1</v>
      </c>
      <c r="Q9" s="21" t="s">
        <v>18</v>
      </c>
      <c r="R9" s="27">
        <v>1</v>
      </c>
      <c r="S9" s="21" t="s">
        <v>17</v>
      </c>
      <c r="T9" s="27">
        <v>0</v>
      </c>
      <c r="U9" s="21" t="s">
        <v>17</v>
      </c>
      <c r="V9" s="27">
        <v>0</v>
      </c>
      <c r="W9" s="21" t="s">
        <v>17</v>
      </c>
      <c r="X9" s="27">
        <v>0</v>
      </c>
      <c r="Y9" s="21" t="s">
        <v>18</v>
      </c>
      <c r="Z9" s="27">
        <v>1</v>
      </c>
      <c r="AA9" s="21" t="s">
        <v>17</v>
      </c>
      <c r="AB9" s="41">
        <v>0</v>
      </c>
      <c r="AC9" s="21" t="s">
        <v>18</v>
      </c>
      <c r="AD9" s="41">
        <v>1</v>
      </c>
      <c r="AF9" s="44"/>
      <c r="AG9" s="44"/>
    </row>
    <row r="10" spans="1:33" s="13" customFormat="1" ht="14.25" customHeight="1">
      <c r="A10" s="31">
        <v>42314</v>
      </c>
      <c r="B10" s="32">
        <v>3793.37</v>
      </c>
      <c r="C10" s="54">
        <v>2.3599999999999999E-2</v>
      </c>
      <c r="D10" s="21" t="s">
        <v>18</v>
      </c>
      <c r="E10" s="21" t="s">
        <v>18</v>
      </c>
      <c r="F10" s="27">
        <v>1</v>
      </c>
      <c r="G10" s="21" t="s">
        <v>18</v>
      </c>
      <c r="H10" s="27">
        <v>1</v>
      </c>
      <c r="I10" s="21" t="s">
        <v>17</v>
      </c>
      <c r="J10" s="27">
        <v>0</v>
      </c>
      <c r="K10" s="21" t="s">
        <v>18</v>
      </c>
      <c r="L10" s="27">
        <v>1</v>
      </c>
      <c r="M10" s="21" t="s">
        <v>18</v>
      </c>
      <c r="N10" s="27">
        <v>1</v>
      </c>
      <c r="O10" s="21" t="s">
        <v>17</v>
      </c>
      <c r="P10" s="27">
        <v>0</v>
      </c>
      <c r="Q10" s="21" t="s">
        <v>17</v>
      </c>
      <c r="R10" s="27">
        <v>0</v>
      </c>
      <c r="S10" s="21" t="s">
        <v>18</v>
      </c>
      <c r="T10" s="27">
        <v>1</v>
      </c>
      <c r="U10" s="21" t="s">
        <v>17</v>
      </c>
      <c r="V10" s="27">
        <v>0</v>
      </c>
      <c r="W10" s="21" t="s">
        <v>17</v>
      </c>
      <c r="X10" s="27">
        <v>0</v>
      </c>
      <c r="Y10" s="21" t="s">
        <v>18</v>
      </c>
      <c r="Z10" s="27">
        <v>1</v>
      </c>
      <c r="AA10" s="21" t="s">
        <v>18</v>
      </c>
      <c r="AB10" s="41">
        <v>1</v>
      </c>
      <c r="AC10" s="21" t="s">
        <v>18</v>
      </c>
      <c r="AD10" s="41">
        <v>1</v>
      </c>
      <c r="AF10" s="44"/>
      <c r="AG10" s="44"/>
    </row>
    <row r="11" spans="1:33" s="13" customFormat="1" ht="14.25" customHeight="1">
      <c r="A11" s="31">
        <v>42313</v>
      </c>
      <c r="B11" s="32">
        <v>3705.97</v>
      </c>
      <c r="C11" s="54">
        <v>2.1299999999999999E-2</v>
      </c>
      <c r="D11" s="21" t="s">
        <v>18</v>
      </c>
      <c r="E11" s="21" t="s">
        <v>18</v>
      </c>
      <c r="F11" s="27">
        <v>1</v>
      </c>
      <c r="G11" s="55" t="s">
        <v>1</v>
      </c>
      <c r="H11" s="27">
        <v>1</v>
      </c>
      <c r="I11" s="55" t="s">
        <v>1</v>
      </c>
      <c r="J11" s="27">
        <v>1</v>
      </c>
      <c r="K11" s="21" t="s">
        <v>18</v>
      </c>
      <c r="L11" s="27">
        <v>1</v>
      </c>
      <c r="M11" s="21" t="s">
        <v>17</v>
      </c>
      <c r="N11" s="27">
        <v>0</v>
      </c>
      <c r="O11" s="55" t="s">
        <v>1</v>
      </c>
      <c r="P11" s="27">
        <v>1</v>
      </c>
      <c r="Q11" s="55" t="s">
        <v>1</v>
      </c>
      <c r="R11" s="27">
        <v>1</v>
      </c>
      <c r="S11" s="55" t="s">
        <v>1</v>
      </c>
      <c r="T11" s="27">
        <v>1</v>
      </c>
      <c r="U11" s="21" t="s">
        <v>17</v>
      </c>
      <c r="V11" s="27">
        <v>0</v>
      </c>
      <c r="W11" s="21" t="s">
        <v>17</v>
      </c>
      <c r="X11" s="27">
        <v>0</v>
      </c>
      <c r="Y11" s="55" t="s">
        <v>1</v>
      </c>
      <c r="Z11" s="27">
        <v>1</v>
      </c>
      <c r="AA11" s="21" t="s">
        <v>17</v>
      </c>
      <c r="AB11" s="41">
        <v>0</v>
      </c>
      <c r="AC11" s="21" t="s">
        <v>17</v>
      </c>
      <c r="AD11" s="41">
        <v>0</v>
      </c>
      <c r="AF11" s="44"/>
      <c r="AG11" s="44"/>
    </row>
    <row r="12" spans="1:33" s="13" customFormat="1" ht="14.25" customHeight="1">
      <c r="A12" s="31">
        <v>42312</v>
      </c>
      <c r="B12" s="32">
        <v>3628.54</v>
      </c>
      <c r="C12" s="54">
        <v>4.7E-2</v>
      </c>
      <c r="D12" s="21" t="s">
        <v>18</v>
      </c>
      <c r="E12" s="21" t="s">
        <v>18</v>
      </c>
      <c r="F12" s="27">
        <v>1</v>
      </c>
      <c r="G12" s="21" t="s">
        <v>17</v>
      </c>
      <c r="H12" s="27">
        <v>0</v>
      </c>
      <c r="I12" s="21" t="s">
        <v>18</v>
      </c>
      <c r="J12" s="27">
        <v>1</v>
      </c>
      <c r="K12" s="21" t="s">
        <v>17</v>
      </c>
      <c r="L12" s="27">
        <v>0</v>
      </c>
      <c r="M12" s="21" t="s">
        <v>18</v>
      </c>
      <c r="N12" s="27">
        <v>1</v>
      </c>
      <c r="O12" s="21" t="s">
        <v>18</v>
      </c>
      <c r="P12" s="27">
        <v>1</v>
      </c>
      <c r="Q12" s="21" t="s">
        <v>18</v>
      </c>
      <c r="R12" s="27">
        <v>1</v>
      </c>
      <c r="S12" s="21" t="s">
        <v>17</v>
      </c>
      <c r="T12" s="27">
        <v>0</v>
      </c>
      <c r="U12" s="21" t="s">
        <v>17</v>
      </c>
      <c r="V12" s="27">
        <v>0</v>
      </c>
      <c r="W12" s="21" t="s">
        <v>18</v>
      </c>
      <c r="X12" s="27">
        <v>1</v>
      </c>
      <c r="Y12" s="21" t="s">
        <v>18</v>
      </c>
      <c r="Z12" s="27">
        <v>1</v>
      </c>
      <c r="AA12" s="21" t="s">
        <v>17</v>
      </c>
      <c r="AB12" s="41">
        <v>0</v>
      </c>
      <c r="AC12" s="21" t="s">
        <v>18</v>
      </c>
      <c r="AD12" s="41">
        <v>1</v>
      </c>
      <c r="AF12" s="44"/>
      <c r="AG12" s="44"/>
    </row>
    <row r="13" spans="1:33" s="13" customFormat="1" ht="14.25" customHeight="1">
      <c r="A13" s="31">
        <v>42311</v>
      </c>
      <c r="B13" s="32">
        <v>3465.49</v>
      </c>
      <c r="C13" s="52">
        <v>-3.0000000000000001E-3</v>
      </c>
      <c r="D13" s="21" t="s">
        <v>17</v>
      </c>
      <c r="E13" s="28" t="s">
        <v>18</v>
      </c>
      <c r="F13" s="27">
        <v>0</v>
      </c>
      <c r="G13" s="21" t="s">
        <v>17</v>
      </c>
      <c r="H13" s="27">
        <v>1</v>
      </c>
      <c r="I13" s="28" t="s">
        <v>18</v>
      </c>
      <c r="J13" s="27">
        <v>0</v>
      </c>
      <c r="K13" s="28" t="s">
        <v>18</v>
      </c>
      <c r="L13" s="27">
        <v>0</v>
      </c>
      <c r="M13" s="28" t="s">
        <v>18</v>
      </c>
      <c r="N13" s="27">
        <v>0</v>
      </c>
      <c r="O13" s="28" t="s">
        <v>18</v>
      </c>
      <c r="P13" s="27">
        <v>0</v>
      </c>
      <c r="Q13" s="28" t="s">
        <v>18</v>
      </c>
      <c r="R13" s="27">
        <v>0</v>
      </c>
      <c r="S13" s="21" t="s">
        <v>17</v>
      </c>
      <c r="T13" s="27">
        <v>1</v>
      </c>
      <c r="U13" s="21" t="s">
        <v>17</v>
      </c>
      <c r="V13" s="27">
        <v>1</v>
      </c>
      <c r="W13" s="28" t="s">
        <v>18</v>
      </c>
      <c r="X13" s="27">
        <v>0</v>
      </c>
      <c r="Y13" s="28" t="s">
        <v>18</v>
      </c>
      <c r="Z13" s="27">
        <v>0</v>
      </c>
      <c r="AA13" s="21" t="s">
        <v>17</v>
      </c>
      <c r="AB13" s="41">
        <v>1</v>
      </c>
      <c r="AC13" s="21" t="s">
        <v>17</v>
      </c>
      <c r="AD13" s="41">
        <v>1</v>
      </c>
      <c r="AF13" s="44"/>
      <c r="AG13" s="44"/>
    </row>
    <row r="14" spans="1:33" s="13" customFormat="1" ht="14.25" customHeight="1">
      <c r="A14" s="31">
        <v>42310</v>
      </c>
      <c r="B14" s="32">
        <v>3475.96</v>
      </c>
      <c r="C14" s="53">
        <v>-1.6400000000000001E-2</v>
      </c>
      <c r="D14" s="21" t="s">
        <v>17</v>
      </c>
      <c r="E14" s="28" t="s">
        <v>18</v>
      </c>
      <c r="F14" s="27">
        <v>0</v>
      </c>
      <c r="G14" s="21" t="s">
        <v>17</v>
      </c>
      <c r="H14" s="27">
        <v>1</v>
      </c>
      <c r="I14" s="28" t="s">
        <v>18</v>
      </c>
      <c r="J14" s="27">
        <v>0</v>
      </c>
      <c r="K14" s="21" t="s">
        <v>17</v>
      </c>
      <c r="L14" s="27">
        <v>1</v>
      </c>
      <c r="M14" s="28" t="s">
        <v>18</v>
      </c>
      <c r="N14" s="27">
        <v>0</v>
      </c>
      <c r="O14" s="21" t="s">
        <v>17</v>
      </c>
      <c r="P14" s="27">
        <v>1</v>
      </c>
      <c r="Q14" s="28" t="s">
        <v>18</v>
      </c>
      <c r="R14" s="27">
        <v>0</v>
      </c>
      <c r="S14" s="28" t="s">
        <v>18</v>
      </c>
      <c r="T14" s="27">
        <v>0</v>
      </c>
      <c r="U14" s="21" t="s">
        <v>17</v>
      </c>
      <c r="V14" s="27">
        <v>1</v>
      </c>
      <c r="W14" s="28" t="s">
        <v>18</v>
      </c>
      <c r="X14" s="27">
        <v>0</v>
      </c>
      <c r="Y14" s="28" t="s">
        <v>18</v>
      </c>
      <c r="Z14" s="27">
        <v>0</v>
      </c>
      <c r="AA14" s="21" t="s">
        <v>17</v>
      </c>
      <c r="AB14" s="41">
        <v>1</v>
      </c>
      <c r="AC14" s="21" t="s">
        <v>17</v>
      </c>
      <c r="AD14" s="41">
        <v>1</v>
      </c>
      <c r="AF14" s="44"/>
      <c r="AG14" s="44"/>
    </row>
    <row r="15" spans="1:33" s="13" customFormat="1" ht="14.25" customHeight="1">
      <c r="A15" s="31">
        <v>42307</v>
      </c>
      <c r="B15" s="32">
        <v>3534.08</v>
      </c>
      <c r="C15" s="51">
        <v>2.0000000000000001E-4</v>
      </c>
      <c r="D15" s="21" t="s">
        <v>18</v>
      </c>
      <c r="E15" s="21" t="s">
        <v>17</v>
      </c>
      <c r="F15" s="27">
        <v>0</v>
      </c>
      <c r="G15" s="21" t="s">
        <v>17</v>
      </c>
      <c r="H15" s="27">
        <v>0</v>
      </c>
      <c r="I15" s="21" t="s">
        <v>17</v>
      </c>
      <c r="J15" s="27">
        <v>0</v>
      </c>
      <c r="K15" s="21" t="s">
        <v>17</v>
      </c>
      <c r="L15" s="27">
        <v>0</v>
      </c>
      <c r="M15" s="21" t="s">
        <v>17</v>
      </c>
      <c r="N15" s="27">
        <v>0</v>
      </c>
      <c r="O15" s="28" t="s">
        <v>18</v>
      </c>
      <c r="P15" s="27">
        <v>1</v>
      </c>
      <c r="Q15" s="28" t="s">
        <v>18</v>
      </c>
      <c r="R15" s="27">
        <v>1</v>
      </c>
      <c r="S15" s="28" t="s">
        <v>18</v>
      </c>
      <c r="T15" s="27">
        <v>1</v>
      </c>
      <c r="U15" s="21" t="s">
        <v>17</v>
      </c>
      <c r="V15" s="27">
        <v>0</v>
      </c>
      <c r="W15" s="21" t="s">
        <v>17</v>
      </c>
      <c r="X15" s="27">
        <v>0</v>
      </c>
      <c r="Y15" s="21" t="s">
        <v>17</v>
      </c>
      <c r="Z15" s="27">
        <v>0</v>
      </c>
      <c r="AA15" s="21" t="s">
        <v>17</v>
      </c>
      <c r="AB15" s="41">
        <v>0</v>
      </c>
      <c r="AC15" s="21" t="s">
        <v>17</v>
      </c>
      <c r="AD15" s="41">
        <v>0</v>
      </c>
      <c r="AF15" s="44"/>
      <c r="AG15" s="44"/>
    </row>
    <row r="16" spans="1:33" s="13" customFormat="1" ht="14.25" customHeight="1">
      <c r="A16" s="31">
        <v>42306</v>
      </c>
      <c r="B16" s="32">
        <v>3533.31</v>
      </c>
      <c r="C16" s="20">
        <v>2.3999999999999998E-3</v>
      </c>
      <c r="D16" s="21" t="s">
        <v>18</v>
      </c>
      <c r="E16" s="21" t="s">
        <v>18</v>
      </c>
      <c r="F16" s="27">
        <v>1</v>
      </c>
      <c r="G16" s="28" t="s">
        <v>18</v>
      </c>
      <c r="H16" s="27">
        <v>1</v>
      </c>
      <c r="I16" s="28" t="s">
        <v>18</v>
      </c>
      <c r="J16" s="27">
        <v>1</v>
      </c>
      <c r="K16" s="28" t="s">
        <v>18</v>
      </c>
      <c r="L16" s="27">
        <v>1</v>
      </c>
      <c r="M16" s="28" t="s">
        <v>18</v>
      </c>
      <c r="N16" s="27">
        <v>1</v>
      </c>
      <c r="O16" s="28" t="s">
        <v>18</v>
      </c>
      <c r="P16" s="27">
        <v>1</v>
      </c>
      <c r="Q16" s="21" t="s">
        <v>17</v>
      </c>
      <c r="R16" s="27">
        <v>0</v>
      </c>
      <c r="S16" s="28" t="s">
        <v>18</v>
      </c>
      <c r="T16" s="27">
        <v>1</v>
      </c>
      <c r="U16" s="21" t="s">
        <v>17</v>
      </c>
      <c r="V16" s="27">
        <v>0</v>
      </c>
      <c r="W16" s="28" t="s">
        <v>18</v>
      </c>
      <c r="X16" s="27">
        <v>1</v>
      </c>
      <c r="Y16" s="21" t="s">
        <v>17</v>
      </c>
      <c r="Z16" s="27">
        <v>0</v>
      </c>
      <c r="AA16" s="21" t="s">
        <v>17</v>
      </c>
      <c r="AB16" s="41">
        <v>0</v>
      </c>
      <c r="AC16" s="21" t="s">
        <v>17</v>
      </c>
      <c r="AD16" s="41">
        <v>0</v>
      </c>
      <c r="AF16" s="44"/>
      <c r="AG16" s="44"/>
    </row>
    <row r="17" spans="1:62" s="13" customFormat="1" ht="14.25" customHeight="1">
      <c r="A17" s="31">
        <v>42305</v>
      </c>
      <c r="B17" s="32">
        <v>3524.92</v>
      </c>
      <c r="C17" s="20">
        <v>-1.89E-2</v>
      </c>
      <c r="D17" s="21" t="s">
        <v>17</v>
      </c>
      <c r="E17" s="21" t="s">
        <v>17</v>
      </c>
      <c r="F17" s="27">
        <v>1</v>
      </c>
      <c r="G17" s="28" t="s">
        <v>18</v>
      </c>
      <c r="H17" s="27">
        <v>0</v>
      </c>
      <c r="I17" s="21" t="s">
        <v>17</v>
      </c>
      <c r="J17" s="27">
        <v>1</v>
      </c>
      <c r="K17" s="28" t="s">
        <v>18</v>
      </c>
      <c r="L17" s="27">
        <v>0</v>
      </c>
      <c r="M17" s="21" t="s">
        <v>17</v>
      </c>
      <c r="N17" s="27">
        <v>1</v>
      </c>
      <c r="O17" s="21" t="s">
        <v>17</v>
      </c>
      <c r="P17" s="27">
        <v>1</v>
      </c>
      <c r="Q17" s="21" t="s">
        <v>17</v>
      </c>
      <c r="R17" s="27">
        <v>1</v>
      </c>
      <c r="S17" s="28" t="s">
        <v>18</v>
      </c>
      <c r="T17" s="27">
        <v>0</v>
      </c>
      <c r="U17" s="21" t="s">
        <v>17</v>
      </c>
      <c r="V17" s="27">
        <v>1</v>
      </c>
      <c r="W17" s="21" t="s">
        <v>17</v>
      </c>
      <c r="X17" s="27">
        <v>1</v>
      </c>
      <c r="Y17" s="21" t="s">
        <v>17</v>
      </c>
      <c r="Z17" s="27">
        <v>1</v>
      </c>
      <c r="AA17" s="21" t="s">
        <v>17</v>
      </c>
      <c r="AB17" s="41">
        <v>1</v>
      </c>
      <c r="AC17" s="28" t="s">
        <v>18</v>
      </c>
      <c r="AD17" s="41">
        <v>0</v>
      </c>
      <c r="AF17" s="44"/>
      <c r="AG17" s="44"/>
    </row>
    <row r="18" spans="1:62" s="13" customFormat="1" ht="14.25" customHeight="1">
      <c r="A18" s="31">
        <v>42304</v>
      </c>
      <c r="B18" s="32">
        <v>3592.88</v>
      </c>
      <c r="C18" s="20">
        <v>1E-3</v>
      </c>
      <c r="D18" s="21" t="s">
        <v>18</v>
      </c>
      <c r="E18" s="28" t="s">
        <v>18</v>
      </c>
      <c r="F18" s="27">
        <v>1</v>
      </c>
      <c r="G18" s="28" t="s">
        <v>18</v>
      </c>
      <c r="H18" s="27">
        <v>1</v>
      </c>
      <c r="I18" s="1" t="s">
        <v>17</v>
      </c>
      <c r="J18" s="27">
        <v>0</v>
      </c>
      <c r="K18" s="28" t="s">
        <v>18</v>
      </c>
      <c r="L18" s="27">
        <v>1</v>
      </c>
      <c r="M18" s="28" t="s">
        <v>18</v>
      </c>
      <c r="N18" s="27">
        <v>1</v>
      </c>
      <c r="O18" s="1" t="s">
        <v>17</v>
      </c>
      <c r="P18" s="27">
        <v>0</v>
      </c>
      <c r="Q18" s="1" t="s">
        <v>17</v>
      </c>
      <c r="R18" s="27">
        <v>0</v>
      </c>
      <c r="S18" s="28" t="s">
        <v>18</v>
      </c>
      <c r="T18" s="27">
        <v>1</v>
      </c>
      <c r="U18" s="28" t="s">
        <v>18</v>
      </c>
      <c r="V18" s="27">
        <v>1</v>
      </c>
      <c r="W18" s="1" t="s">
        <v>17</v>
      </c>
      <c r="X18" s="27">
        <v>0</v>
      </c>
      <c r="Y18" s="1" t="s">
        <v>17</v>
      </c>
      <c r="Z18" s="27">
        <v>0</v>
      </c>
      <c r="AA18" s="28" t="s">
        <v>18</v>
      </c>
      <c r="AB18" s="41">
        <v>1</v>
      </c>
      <c r="AC18" s="28" t="s">
        <v>18</v>
      </c>
      <c r="AD18" s="41">
        <v>1</v>
      </c>
      <c r="AF18" s="44"/>
      <c r="AG18" s="44"/>
    </row>
    <row r="19" spans="1:62" s="13" customFormat="1" ht="14.25" customHeight="1">
      <c r="A19" s="31">
        <v>42303</v>
      </c>
      <c r="B19" s="32">
        <v>3589.26</v>
      </c>
      <c r="C19" s="20">
        <v>5.0000000000000001E-3</v>
      </c>
      <c r="D19" s="21" t="s">
        <v>18</v>
      </c>
      <c r="E19" s="28" t="s">
        <v>18</v>
      </c>
      <c r="F19" s="27">
        <v>1</v>
      </c>
      <c r="G19" s="28" t="s">
        <v>18</v>
      </c>
      <c r="H19" s="27">
        <v>1</v>
      </c>
      <c r="I19" s="28" t="s">
        <v>18</v>
      </c>
      <c r="J19" s="27">
        <v>1</v>
      </c>
      <c r="K19" s="28" t="s">
        <v>18</v>
      </c>
      <c r="L19" s="27">
        <v>1</v>
      </c>
      <c r="M19" s="28" t="s">
        <v>18</v>
      </c>
      <c r="N19" s="27">
        <v>1</v>
      </c>
      <c r="O19" s="28" t="s">
        <v>18</v>
      </c>
      <c r="P19" s="27">
        <v>1</v>
      </c>
      <c r="Q19" s="28" t="s">
        <v>18</v>
      </c>
      <c r="R19" s="27">
        <v>1</v>
      </c>
      <c r="S19" s="28" t="s">
        <v>18</v>
      </c>
      <c r="T19" s="27">
        <v>1</v>
      </c>
      <c r="U19" s="28" t="s">
        <v>18</v>
      </c>
      <c r="V19" s="27">
        <v>1</v>
      </c>
      <c r="W19" s="28" t="s">
        <v>18</v>
      </c>
      <c r="X19" s="27">
        <v>1</v>
      </c>
      <c r="Y19" s="28" t="s">
        <v>18</v>
      </c>
      <c r="Z19" s="27">
        <v>1</v>
      </c>
      <c r="AA19" s="28" t="s">
        <v>18</v>
      </c>
      <c r="AB19" s="41">
        <v>1</v>
      </c>
      <c r="AC19" s="28" t="s">
        <v>18</v>
      </c>
      <c r="AD19" s="41">
        <v>1</v>
      </c>
      <c r="AF19" s="44"/>
      <c r="AG19" s="44"/>
    </row>
    <row r="20" spans="1:62" s="13" customFormat="1" ht="14.25" customHeight="1">
      <c r="A20" s="31">
        <v>42300</v>
      </c>
      <c r="B20" s="32">
        <v>3571.241</v>
      </c>
      <c r="C20" s="20">
        <v>1.3100000000000001E-2</v>
      </c>
      <c r="D20" s="21" t="str">
        <f t="shared" ref="D20" si="14">IF(C20&gt;0,"+","-")</f>
        <v>+</v>
      </c>
      <c r="E20" s="21" t="str">
        <f>IF(A20&gt;0,"+","-")</f>
        <v>+</v>
      </c>
      <c r="F20" s="27"/>
      <c r="G20" s="18"/>
      <c r="H20" s="27">
        <v>0</v>
      </c>
      <c r="I20" s="18"/>
      <c r="J20" s="27">
        <v>1</v>
      </c>
      <c r="K20" s="18"/>
      <c r="L20" s="27">
        <v>0</v>
      </c>
      <c r="M20" s="21" t="str">
        <f>IF(C20&gt;0,"+","-")</f>
        <v>+</v>
      </c>
      <c r="N20" s="27">
        <v>1</v>
      </c>
      <c r="O20" s="21" t="str">
        <f>IF(P20&gt;0,"+","-")</f>
        <v>+</v>
      </c>
      <c r="P20" s="27">
        <v>1</v>
      </c>
      <c r="Q20" s="21" t="s">
        <v>18</v>
      </c>
      <c r="R20" s="27">
        <v>1</v>
      </c>
      <c r="S20" s="33" t="s">
        <v>18</v>
      </c>
      <c r="T20" s="27">
        <v>1</v>
      </c>
      <c r="U20" s="18"/>
      <c r="V20" s="27">
        <v>0</v>
      </c>
      <c r="W20" s="18"/>
      <c r="X20" s="27">
        <v>0</v>
      </c>
      <c r="Y20" s="21" t="str">
        <f>IF(C20&gt;0,"+","-")</f>
        <v>+</v>
      </c>
      <c r="Z20" s="27">
        <v>1</v>
      </c>
      <c r="AA20" s="21" t="s">
        <v>18</v>
      </c>
      <c r="AB20" s="41">
        <v>1</v>
      </c>
      <c r="AC20" s="21" t="str">
        <f>IF(C20&gt;0,"+","-")</f>
        <v>+</v>
      </c>
      <c r="AD20" s="41">
        <v>1</v>
      </c>
      <c r="AF20" s="44"/>
      <c r="AG20" s="44"/>
    </row>
    <row r="21" spans="1:62" s="13" customFormat="1" ht="14.25" customHeight="1">
      <c r="A21" s="31">
        <v>42299</v>
      </c>
      <c r="B21" s="32">
        <v>3524.53</v>
      </c>
      <c r="C21" s="20">
        <v>1.4800000000000001E-2</v>
      </c>
      <c r="D21" s="23"/>
      <c r="E21" s="21" t="str">
        <f>IF(A21&gt;0,"+","-")</f>
        <v>+</v>
      </c>
      <c r="F21" s="27">
        <v>1</v>
      </c>
      <c r="G21" s="21" t="str">
        <f>IF(C21&gt;0,"+","-")</f>
        <v>+</v>
      </c>
      <c r="H21" s="27">
        <v>1</v>
      </c>
      <c r="I21" s="21" t="s">
        <v>38</v>
      </c>
      <c r="J21" s="27">
        <v>1</v>
      </c>
      <c r="K21" s="18"/>
      <c r="L21" s="27">
        <v>0</v>
      </c>
      <c r="M21" s="21" t="str">
        <f>IF(C21&gt;0,"+","-")</f>
        <v>+</v>
      </c>
      <c r="N21" s="27">
        <v>1</v>
      </c>
      <c r="O21" s="21" t="str">
        <f>IF(P21&gt;0,"+","-")</f>
        <v>+</v>
      </c>
      <c r="P21" s="27">
        <v>1</v>
      </c>
      <c r="Q21" s="1" t="s">
        <v>33</v>
      </c>
      <c r="R21" s="27">
        <v>0</v>
      </c>
      <c r="S21" s="33" t="s">
        <v>18</v>
      </c>
      <c r="T21" s="27">
        <v>1</v>
      </c>
      <c r="U21" s="18"/>
      <c r="V21" s="27">
        <v>0</v>
      </c>
      <c r="W21" s="21" t="str">
        <f>IF(C21&gt;0,"+","-")</f>
        <v>+</v>
      </c>
      <c r="X21" s="27">
        <v>1</v>
      </c>
      <c r="Y21" s="21" t="str">
        <f>IF(C21&gt;0,"+","-")</f>
        <v>+</v>
      </c>
      <c r="Z21" s="27">
        <v>1</v>
      </c>
      <c r="AA21" s="21" t="s">
        <v>38</v>
      </c>
      <c r="AB21" s="41">
        <v>1</v>
      </c>
      <c r="AC21" s="40"/>
      <c r="AD21" s="41">
        <v>0</v>
      </c>
      <c r="AF21" s="44"/>
      <c r="AG21" s="44"/>
    </row>
    <row r="22" spans="1:62" s="13" customFormat="1" ht="14.25" customHeight="1">
      <c r="A22" s="31">
        <v>42298</v>
      </c>
      <c r="B22" s="32">
        <v>3473.25</v>
      </c>
      <c r="C22" s="20">
        <v>-2.92E-2</v>
      </c>
      <c r="D22" s="21" t="str">
        <f t="shared" ref="D22:D30" si="15">IF(C22&gt;0,"+","-")</f>
        <v>-</v>
      </c>
      <c r="E22" s="21" t="str">
        <f>IF(A22&gt;0,"+","-")</f>
        <v>+</v>
      </c>
      <c r="F22" s="27">
        <v>0</v>
      </c>
      <c r="G22" s="37" t="s">
        <v>17</v>
      </c>
      <c r="H22" s="27">
        <v>0</v>
      </c>
      <c r="I22" s="18"/>
      <c r="J22" s="27">
        <v>0</v>
      </c>
      <c r="K22" s="18"/>
      <c r="L22" s="27">
        <v>0</v>
      </c>
      <c r="M22" s="18"/>
      <c r="N22" s="27">
        <v>1</v>
      </c>
      <c r="O22" s="18"/>
      <c r="P22" s="27">
        <v>0</v>
      </c>
      <c r="Q22" s="1" t="s">
        <v>33</v>
      </c>
      <c r="R22" s="27">
        <v>1</v>
      </c>
      <c r="S22" s="26"/>
      <c r="T22" s="27">
        <v>0</v>
      </c>
      <c r="U22" s="18"/>
      <c r="V22" s="27">
        <v>1</v>
      </c>
      <c r="W22" s="26"/>
      <c r="X22" s="27">
        <v>1</v>
      </c>
      <c r="Y22" s="18"/>
      <c r="Z22" s="27">
        <v>0</v>
      </c>
      <c r="AA22" s="40"/>
      <c r="AB22" s="41">
        <v>0</v>
      </c>
      <c r="AC22" s="40"/>
      <c r="AD22" s="41">
        <v>1</v>
      </c>
      <c r="AF22" s="44"/>
      <c r="AG22" s="44"/>
    </row>
    <row r="23" spans="1:62" s="13" customFormat="1" ht="14.25" customHeight="1">
      <c r="A23" s="31">
        <v>42297</v>
      </c>
      <c r="B23" s="32">
        <v>3577.7</v>
      </c>
      <c r="C23" s="20">
        <v>1.23E-2</v>
      </c>
      <c r="D23" s="23"/>
      <c r="E23" s="18"/>
      <c r="F23" s="27">
        <v>0</v>
      </c>
      <c r="G23" s="21" t="str">
        <f>IF(C23&gt;0,"+","-")</f>
        <v>+</v>
      </c>
      <c r="H23" s="27">
        <v>1</v>
      </c>
      <c r="I23" s="21" t="s">
        <v>38</v>
      </c>
      <c r="J23" s="27">
        <v>1</v>
      </c>
      <c r="K23" s="18"/>
      <c r="L23" s="27">
        <v>0</v>
      </c>
      <c r="M23" s="18"/>
      <c r="N23" s="27">
        <v>0</v>
      </c>
      <c r="O23" s="18"/>
      <c r="P23" s="27">
        <v>0</v>
      </c>
      <c r="Q23" s="21" t="s">
        <v>38</v>
      </c>
      <c r="R23" s="27">
        <v>1</v>
      </c>
      <c r="S23" s="26"/>
      <c r="T23" s="27">
        <v>0</v>
      </c>
      <c r="U23" s="21" t="s">
        <v>38</v>
      </c>
      <c r="V23" s="27">
        <v>1</v>
      </c>
      <c r="W23" s="26"/>
      <c r="X23" s="27">
        <v>0</v>
      </c>
      <c r="Y23" s="18"/>
      <c r="Z23" s="27">
        <v>0</v>
      </c>
      <c r="AA23" s="21" t="s">
        <v>38</v>
      </c>
      <c r="AB23" s="41">
        <v>1</v>
      </c>
      <c r="AC23" s="40"/>
      <c r="AD23" s="41">
        <v>0</v>
      </c>
      <c r="AF23" s="44"/>
      <c r="AG23" s="44"/>
    </row>
    <row r="24" spans="1:62" s="13" customFormat="1" ht="14.25" customHeight="1">
      <c r="A24" s="31">
        <v>42293</v>
      </c>
      <c r="B24" s="32">
        <v>3534.0653000000002</v>
      </c>
      <c r="C24" s="20">
        <v>1.3599999999999999E-2</v>
      </c>
      <c r="D24" s="21" t="str">
        <f t="shared" si="15"/>
        <v>+</v>
      </c>
      <c r="E24" s="21" t="str">
        <f>IF(A24&gt;0,"+","-")</f>
        <v>+</v>
      </c>
      <c r="F24" s="27">
        <v>1</v>
      </c>
      <c r="G24" s="21" t="str">
        <f>IF(C24&gt;0,"+","-")</f>
        <v>+</v>
      </c>
      <c r="H24" s="27">
        <v>1</v>
      </c>
      <c r="I24" s="21" t="str">
        <f>IF(E24&gt;0,"+","-")</f>
        <v>+</v>
      </c>
      <c r="J24" s="27">
        <v>1</v>
      </c>
      <c r="K24" s="21" t="str">
        <f>IF(G24&gt;0,"+","-")</f>
        <v>+</v>
      </c>
      <c r="L24" s="27">
        <v>1</v>
      </c>
      <c r="M24" s="21" t="str">
        <f>IF(C24&gt;0,"+","-")</f>
        <v>+</v>
      </c>
      <c r="N24" s="27">
        <v>1</v>
      </c>
      <c r="O24" s="21" t="str">
        <f>IF(K24&gt;0,"+","-")</f>
        <v>+</v>
      </c>
      <c r="P24" s="27">
        <v>1</v>
      </c>
      <c r="Q24" s="21" t="str">
        <f>IF(M24&gt;0,"+","-")</f>
        <v>+</v>
      </c>
      <c r="R24" s="27">
        <v>1</v>
      </c>
      <c r="S24" s="1"/>
      <c r="T24" s="27">
        <v>0</v>
      </c>
      <c r="U24" s="1"/>
      <c r="V24" s="27">
        <v>0</v>
      </c>
      <c r="W24" s="1"/>
      <c r="X24" s="27">
        <v>0</v>
      </c>
      <c r="Y24" s="21" t="str">
        <f>IF(C24&gt;0,"+","-")</f>
        <v>+</v>
      </c>
      <c r="Z24" s="27">
        <v>1</v>
      </c>
      <c r="AA24" s="21" t="str">
        <f>IF(C24&gt;0,"+","-")</f>
        <v>+</v>
      </c>
      <c r="AB24" s="41">
        <v>1</v>
      </c>
      <c r="AC24" s="21" t="str">
        <f>IF(C24&gt;0,"+","-")</f>
        <v>+</v>
      </c>
      <c r="AD24" s="41">
        <v>1</v>
      </c>
    </row>
    <row r="25" spans="1:62" s="13" customFormat="1" ht="14.25" customHeight="1">
      <c r="A25" s="31">
        <v>42292</v>
      </c>
      <c r="B25" s="32">
        <v>3486.8150000000001</v>
      </c>
      <c r="C25" s="20">
        <v>2.3699999999999999E-2</v>
      </c>
      <c r="D25" s="21" t="str">
        <f t="shared" si="15"/>
        <v>+</v>
      </c>
      <c r="E25" s="21" t="str">
        <f>IF(C25&gt;0,"+","-")</f>
        <v>+</v>
      </c>
      <c r="F25" s="27">
        <v>1</v>
      </c>
      <c r="G25" s="21" t="str">
        <f>IF(C25&gt;0,"+","-")</f>
        <v>+</v>
      </c>
      <c r="H25" s="27">
        <v>1</v>
      </c>
      <c r="I25" s="1"/>
      <c r="J25" s="27">
        <v>0</v>
      </c>
      <c r="K25" s="1"/>
      <c r="L25" s="27">
        <v>0</v>
      </c>
      <c r="M25" s="1"/>
      <c r="N25" s="27">
        <v>0</v>
      </c>
      <c r="O25" s="1"/>
      <c r="P25" s="27">
        <v>0</v>
      </c>
      <c r="Q25" s="21" t="str">
        <f>IF(C25&gt;0,"+","-")</f>
        <v>+</v>
      </c>
      <c r="R25" s="27">
        <v>1</v>
      </c>
      <c r="S25" s="1"/>
      <c r="T25" s="27">
        <v>0</v>
      </c>
      <c r="U25" s="21" t="str">
        <f>IF(C25&gt;0,"+","-")</f>
        <v>+</v>
      </c>
      <c r="V25" s="27">
        <v>1</v>
      </c>
      <c r="W25" s="21" t="str">
        <f>IF(C25&gt;0,"+","-")</f>
        <v>+</v>
      </c>
      <c r="X25" s="27">
        <v>1</v>
      </c>
      <c r="Y25" s="21" t="str">
        <f>IF(C25&gt;0,"+","-")</f>
        <v>+</v>
      </c>
      <c r="Z25" s="27">
        <v>1</v>
      </c>
      <c r="AA25" s="21" t="str">
        <f>IF(C25&gt;0,"+","-")</f>
        <v>+</v>
      </c>
      <c r="AB25" s="41">
        <v>1</v>
      </c>
      <c r="AC25" s="21" t="str">
        <f>IF(C25&gt;0,"+","-")</f>
        <v>+</v>
      </c>
      <c r="AD25" s="41">
        <v>1</v>
      </c>
    </row>
    <row r="26" spans="1:62" s="13" customFormat="1" ht="14.25" customHeight="1">
      <c r="A26" s="31">
        <v>42291</v>
      </c>
      <c r="B26" s="32">
        <v>3406.1116000000002</v>
      </c>
      <c r="C26" s="20">
        <v>-1.1299999999999999E-2</v>
      </c>
      <c r="D26" s="21" t="str">
        <f t="shared" si="15"/>
        <v>-</v>
      </c>
      <c r="E26" s="21"/>
      <c r="F26" s="27">
        <v>0</v>
      </c>
      <c r="G26" s="1"/>
      <c r="H26" s="27">
        <v>0</v>
      </c>
      <c r="I26" s="21" t="str">
        <f>IF(C26&gt;0,"+","-")</f>
        <v>-</v>
      </c>
      <c r="J26" s="27">
        <v>1</v>
      </c>
      <c r="K26" s="21" t="str">
        <f>IF(C26&gt;0,"+","-")</f>
        <v>-</v>
      </c>
      <c r="L26" s="27">
        <v>1</v>
      </c>
      <c r="M26" s="21" t="str">
        <f>IF(C26&gt;0,"+","-")</f>
        <v>-</v>
      </c>
      <c r="N26" s="27">
        <v>1</v>
      </c>
      <c r="O26" s="21" t="str">
        <f>IF(E26&gt;0,"+","-")</f>
        <v>-</v>
      </c>
      <c r="P26" s="27">
        <v>1</v>
      </c>
      <c r="Q26" s="1"/>
      <c r="R26" s="27">
        <v>0</v>
      </c>
      <c r="S26" s="1"/>
      <c r="T26" s="27">
        <v>0</v>
      </c>
      <c r="U26" s="1"/>
      <c r="V26" s="27">
        <v>0</v>
      </c>
      <c r="W26" s="1"/>
      <c r="X26" s="27">
        <v>0</v>
      </c>
      <c r="Y26" s="1"/>
      <c r="Z26" s="27">
        <v>0</v>
      </c>
      <c r="AA26" s="1"/>
      <c r="AB26" s="41">
        <v>0</v>
      </c>
      <c r="AC26" s="21"/>
      <c r="AD26" s="41">
        <v>0</v>
      </c>
    </row>
    <row r="27" spans="1:62" s="13" customFormat="1" ht="14.25" customHeight="1">
      <c r="A27" s="31">
        <v>42290</v>
      </c>
      <c r="B27" s="32">
        <v>3445.0430999999999</v>
      </c>
      <c r="C27" s="20">
        <v>-8.0000000000000004E-4</v>
      </c>
      <c r="D27" s="21" t="str">
        <f t="shared" si="15"/>
        <v>-</v>
      </c>
      <c r="E27" s="21"/>
      <c r="F27" s="27">
        <v>0</v>
      </c>
      <c r="G27" s="1"/>
      <c r="H27" s="27">
        <v>0</v>
      </c>
      <c r="I27" s="1"/>
      <c r="J27" s="27">
        <v>0</v>
      </c>
      <c r="K27" s="1"/>
      <c r="L27" s="27">
        <v>0</v>
      </c>
      <c r="M27" s="21" t="str">
        <f>IF(C27&gt;0,"+","-")</f>
        <v>-</v>
      </c>
      <c r="N27" s="27">
        <v>1</v>
      </c>
      <c r="O27" s="1"/>
      <c r="P27" s="27">
        <v>0</v>
      </c>
      <c r="Q27" s="1"/>
      <c r="R27" s="27">
        <v>0</v>
      </c>
      <c r="S27" s="1"/>
      <c r="T27" s="27">
        <v>0</v>
      </c>
      <c r="U27" s="1"/>
      <c r="V27" s="27">
        <v>0</v>
      </c>
      <c r="W27" s="42" t="str">
        <f>IF(C27&gt;0,"+","-")</f>
        <v>-</v>
      </c>
      <c r="X27" s="27">
        <v>1</v>
      </c>
      <c r="Y27" s="1"/>
      <c r="Z27" s="27">
        <v>0</v>
      </c>
      <c r="AA27" s="1"/>
      <c r="AB27" s="41">
        <v>0</v>
      </c>
      <c r="AC27" s="21"/>
      <c r="AD27" s="41">
        <v>0</v>
      </c>
    </row>
    <row r="28" spans="1:62" s="13" customFormat="1" ht="14.25" customHeight="1">
      <c r="A28" s="31">
        <v>42289</v>
      </c>
      <c r="B28" s="32">
        <v>3447.6934000000001</v>
      </c>
      <c r="C28" s="20">
        <v>3.32E-2</v>
      </c>
      <c r="D28" s="21" t="str">
        <f t="shared" si="15"/>
        <v>+</v>
      </c>
      <c r="E28" s="21" t="str">
        <f>IF(C28&gt;0,"+","-")</f>
        <v>+</v>
      </c>
      <c r="F28" s="27">
        <v>1</v>
      </c>
      <c r="G28" s="26" t="str">
        <f>IF(C28&gt;0,"+","-")</f>
        <v>+</v>
      </c>
      <c r="H28" s="27">
        <v>1</v>
      </c>
      <c r="I28" s="26" t="str">
        <f>IF(C28&gt;0,"+","-")</f>
        <v>+</v>
      </c>
      <c r="J28" s="27">
        <v>1</v>
      </c>
      <c r="K28" s="1"/>
      <c r="L28" s="27">
        <v>0</v>
      </c>
      <c r="M28" s="21" t="str">
        <f>IF(C28&gt;0,"+","-")</f>
        <v>+</v>
      </c>
      <c r="N28" s="27">
        <v>1</v>
      </c>
      <c r="O28" s="21" t="str">
        <f>IF(E28&gt;0,"+","-")</f>
        <v>+</v>
      </c>
      <c r="P28" s="27">
        <v>1</v>
      </c>
      <c r="Q28" s="21" t="str">
        <f>IF(G28&gt;0,"+","-")</f>
        <v>+</v>
      </c>
      <c r="R28" s="27">
        <v>1</v>
      </c>
      <c r="S28" s="1"/>
      <c r="T28" s="27">
        <v>0</v>
      </c>
      <c r="U28" s="1"/>
      <c r="V28" s="27">
        <v>0</v>
      </c>
      <c r="W28" s="1"/>
      <c r="X28" s="27">
        <v>0</v>
      </c>
      <c r="Y28" s="21" t="str">
        <f>IF(O28&gt;0,"+","-")</f>
        <v>+</v>
      </c>
      <c r="Z28" s="27">
        <v>1</v>
      </c>
      <c r="AA28" s="21" t="str">
        <f>IF(Q28&gt;0,"+","-")</f>
        <v>+</v>
      </c>
      <c r="AB28" s="41">
        <v>1</v>
      </c>
      <c r="AC28" s="21" t="str">
        <f>IF(C28&gt;0,"+","-")</f>
        <v>+</v>
      </c>
      <c r="AD28" s="41">
        <v>1</v>
      </c>
    </row>
    <row r="29" spans="1:62" s="13" customFormat="1" ht="14.25" customHeight="1">
      <c r="A29" s="31">
        <v>42286</v>
      </c>
      <c r="B29" s="32">
        <v>3340.12</v>
      </c>
      <c r="C29" s="20">
        <v>1.32E-2</v>
      </c>
      <c r="D29" s="21" t="str">
        <f t="shared" si="15"/>
        <v>+</v>
      </c>
      <c r="E29" s="21"/>
      <c r="F29" s="27">
        <v>0</v>
      </c>
      <c r="G29" s="26"/>
      <c r="H29" s="27">
        <v>0</v>
      </c>
      <c r="I29" s="21" t="str">
        <f>IF(C29&gt;0,"+","-")</f>
        <v>+</v>
      </c>
      <c r="J29" s="27">
        <v>1</v>
      </c>
      <c r="K29" s="21" t="str">
        <f>IF(C29&gt;0,"+","-")</f>
        <v>+</v>
      </c>
      <c r="L29" s="27">
        <v>1</v>
      </c>
      <c r="M29" s="21" t="str">
        <f>IF(C29&gt;0,"+","-")</f>
        <v>+</v>
      </c>
      <c r="N29" s="27">
        <v>1</v>
      </c>
      <c r="O29" s="26"/>
      <c r="P29" s="27">
        <v>0</v>
      </c>
      <c r="Q29" s="26"/>
      <c r="R29" s="27">
        <v>0</v>
      </c>
      <c r="S29" s="26"/>
      <c r="T29" s="27">
        <v>0</v>
      </c>
      <c r="U29" s="26"/>
      <c r="V29" s="27">
        <v>0</v>
      </c>
      <c r="W29" s="26"/>
      <c r="X29" s="27">
        <v>0</v>
      </c>
      <c r="Y29" s="21" t="str">
        <f>IF(C29&gt;0,"+","-")</f>
        <v>+</v>
      </c>
      <c r="Z29" s="27">
        <v>1</v>
      </c>
      <c r="AA29" s="26"/>
      <c r="AB29" s="41">
        <v>0</v>
      </c>
      <c r="AC29" s="21"/>
      <c r="AD29" s="41">
        <v>0</v>
      </c>
    </row>
    <row r="30" spans="1:62" s="13" customFormat="1" ht="14.25" customHeight="1">
      <c r="A30" s="31">
        <v>42285</v>
      </c>
      <c r="B30" s="32">
        <v>3296.48</v>
      </c>
      <c r="C30" s="20">
        <v>2.92E-2</v>
      </c>
      <c r="D30" s="21" t="str">
        <f t="shared" si="15"/>
        <v>+</v>
      </c>
      <c r="E30" s="21" t="str">
        <f>IF(C30&gt;0,"+","-")</f>
        <v>+</v>
      </c>
      <c r="F30" s="27">
        <v>1</v>
      </c>
      <c r="G30" s="21" t="str">
        <f>IF(E30&gt;0,"+","-")</f>
        <v>+</v>
      </c>
      <c r="H30" s="27">
        <v>1</v>
      </c>
      <c r="I30" s="21" t="str">
        <f>IF(C30&gt;0,"+","-")</f>
        <v>+</v>
      </c>
      <c r="J30" s="27">
        <v>1</v>
      </c>
      <c r="K30" s="21" t="str">
        <f>IF(C30&gt;0,"+","-")</f>
        <v>+</v>
      </c>
      <c r="L30" s="27">
        <v>1</v>
      </c>
      <c r="M30" s="21" t="str">
        <f>IF(C30&gt;0,"+","-")</f>
        <v>+</v>
      </c>
      <c r="N30" s="27">
        <v>1</v>
      </c>
      <c r="O30" s="26"/>
      <c r="P30" s="27">
        <v>0</v>
      </c>
      <c r="Q30" s="26"/>
      <c r="R30" s="27">
        <v>0</v>
      </c>
      <c r="S30" s="26"/>
      <c r="T30" s="27">
        <v>0</v>
      </c>
      <c r="U30" s="26"/>
      <c r="V30" s="27">
        <v>0</v>
      </c>
      <c r="W30" s="26"/>
      <c r="X30" s="27">
        <v>0</v>
      </c>
      <c r="Y30" s="21" t="str">
        <f>IF(C30&gt;0,"+","-")</f>
        <v>+</v>
      </c>
      <c r="Z30" s="27">
        <v>1</v>
      </c>
      <c r="AA30" s="26"/>
      <c r="AB30" s="41">
        <v>0</v>
      </c>
      <c r="AC30" s="21" t="str">
        <f>IF(C30&gt;0,"+","-")</f>
        <v>+</v>
      </c>
      <c r="AD30" s="41">
        <v>1</v>
      </c>
    </row>
    <row r="31" spans="1:62" s="39" customFormat="1" ht="14.25" customHeight="1">
      <c r="A31" s="31">
        <v>42277</v>
      </c>
      <c r="B31">
        <v>3202.95</v>
      </c>
      <c r="C31">
        <v>7.6E-3</v>
      </c>
      <c r="D31" s="21" t="s">
        <v>18</v>
      </c>
      <c r="E31" s="21"/>
      <c r="F31" s="6">
        <f>IF(ISBLANK(E31),0,1)</f>
        <v>0</v>
      </c>
      <c r="G31" s="21"/>
      <c r="H31" s="6">
        <f>IF(ISBLANK(G31),0,1)</f>
        <v>0</v>
      </c>
      <c r="I31" s="1"/>
      <c r="J31" s="6">
        <f>IF(ISBLANK(I31),0,1)</f>
        <v>0</v>
      </c>
      <c r="K31" s="1"/>
      <c r="L31" s="6">
        <f>IF(ISBLANK(K31),0,1)</f>
        <v>0</v>
      </c>
      <c r="M31" s="1"/>
      <c r="N31" s="6">
        <f>IF(ISBLANK(M31),0,1)</f>
        <v>0</v>
      </c>
      <c r="O31" s="1"/>
      <c r="P31" s="6">
        <f>IF(ISBLANK(O31),0,1)</f>
        <v>0</v>
      </c>
      <c r="Q31" s="1"/>
      <c r="R31" s="6">
        <f>IF(ISBLANK(Q31),0,1)</f>
        <v>0</v>
      </c>
      <c r="S31" s="1"/>
      <c r="T31" s="6">
        <f>IF(ISBLANK(S31),0,1)</f>
        <v>0</v>
      </c>
      <c r="U31" s="1" t="s">
        <v>18</v>
      </c>
      <c r="V31" s="6">
        <f>IF(ISBLANK(U31),0,1)</f>
        <v>1</v>
      </c>
      <c r="W31" s="1" t="s">
        <v>18</v>
      </c>
      <c r="X31" s="6">
        <f>IF(ISBLANK(W31),0,1)</f>
        <v>1</v>
      </c>
      <c r="Y31" s="1"/>
      <c r="Z31" s="6">
        <f>IF(ISBLANK(Y31),0,1)</f>
        <v>0</v>
      </c>
      <c r="AA31" s="1"/>
      <c r="AB31" s="19">
        <f>IF(ISBLANK(AA31),0,1)</f>
        <v>0</v>
      </c>
      <c r="AC31" s="42"/>
      <c r="AD31" s="19">
        <f>IF(ISBLANK(AC31),0,1)</f>
        <v>0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</row>
    <row r="32" spans="1:62" s="39" customFormat="1" ht="14.25" customHeight="1">
      <c r="A32" s="31">
        <v>42276</v>
      </c>
      <c r="B32">
        <v>3178.85</v>
      </c>
      <c r="C32">
        <v>-1.9699999999999999E-2</v>
      </c>
      <c r="D32" s="21" t="s">
        <v>17</v>
      </c>
      <c r="E32" s="21" t="s">
        <v>17</v>
      </c>
      <c r="F32" s="6">
        <f>IF(ISBLANK(E32),0,1)</f>
        <v>1</v>
      </c>
      <c r="G32" s="21"/>
      <c r="H32" s="6">
        <f>IF(ISBLANK(G32),0,1)</f>
        <v>0</v>
      </c>
      <c r="I32" s="1" t="s">
        <v>17</v>
      </c>
      <c r="J32" s="6">
        <f>IF(ISBLANK(I32),0,1)</f>
        <v>1</v>
      </c>
      <c r="K32" s="1" t="s">
        <v>17</v>
      </c>
      <c r="L32" s="6">
        <f>IF(ISBLANK(K32),0,1)</f>
        <v>1</v>
      </c>
      <c r="M32" s="1" t="s">
        <v>17</v>
      </c>
      <c r="N32" s="6">
        <f>IF(ISBLANK(M32),0,1)</f>
        <v>1</v>
      </c>
      <c r="O32" s="1" t="s">
        <v>17</v>
      </c>
      <c r="P32" s="6">
        <f>IF(ISBLANK(O32),0,1)</f>
        <v>1</v>
      </c>
      <c r="Q32" s="1" t="s">
        <v>17</v>
      </c>
      <c r="R32" s="6">
        <f>IF(ISBLANK(Q32),0,1)</f>
        <v>1</v>
      </c>
      <c r="S32" s="1" t="s">
        <v>17</v>
      </c>
      <c r="T32" s="6">
        <f>IF(ISBLANK(S32),0,1)</f>
        <v>1</v>
      </c>
      <c r="U32" s="1" t="s">
        <v>17</v>
      </c>
      <c r="V32" s="6">
        <f>IF(ISBLANK(U32),0,1)</f>
        <v>1</v>
      </c>
      <c r="W32" s="1" t="s">
        <v>17</v>
      </c>
      <c r="X32" s="6">
        <f>IF(ISBLANK(W32),0,1)</f>
        <v>1</v>
      </c>
      <c r="Y32" s="1"/>
      <c r="Z32" s="6">
        <f>IF(ISBLANK(Y32),0,1)</f>
        <v>0</v>
      </c>
      <c r="AA32" s="1" t="s">
        <v>17</v>
      </c>
      <c r="AB32" s="19">
        <f>IF(ISBLANK(AA32),0,1)</f>
        <v>1</v>
      </c>
      <c r="AC32" s="42" t="s">
        <v>17</v>
      </c>
      <c r="AD32" s="19">
        <f>IF(ISBLANK(AC32),0,1)</f>
        <v>1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</row>
    <row r="33" spans="1:62" s="39" customFormat="1" ht="14.25" customHeight="1">
      <c r="A33" s="31">
        <v>42275</v>
      </c>
      <c r="B33">
        <v>3242.75</v>
      </c>
      <c r="C33">
        <v>3.3E-3</v>
      </c>
      <c r="D33" s="21" t="s">
        <v>18</v>
      </c>
      <c r="E33" s="21" t="s">
        <v>18</v>
      </c>
      <c r="F33" s="6">
        <f>IF(ISBLANK(E33),0,1)</f>
        <v>1</v>
      </c>
      <c r="G33" s="21" t="s">
        <v>18</v>
      </c>
      <c r="H33" s="6">
        <f>IF(ISBLANK(I33),0,1)</f>
        <v>0</v>
      </c>
      <c r="I33" s="1"/>
      <c r="J33" s="6">
        <f>IF(ISBLANK(I33),0,1)</f>
        <v>0</v>
      </c>
      <c r="K33" s="1" t="s">
        <v>18</v>
      </c>
      <c r="L33" s="6">
        <f>IF(ISBLANK(K33),0,1)</f>
        <v>1</v>
      </c>
      <c r="M33" s="1" t="s">
        <v>18</v>
      </c>
      <c r="N33" s="6">
        <f>IF(ISBLANK(M33),0,1)</f>
        <v>1</v>
      </c>
      <c r="O33" s="33" t="s">
        <v>18</v>
      </c>
      <c r="P33" s="6">
        <f>IF(ISBLANK(O33),0,1)</f>
        <v>1</v>
      </c>
      <c r="Q33" s="33" t="s">
        <v>18</v>
      </c>
      <c r="R33" s="6">
        <f>IF(ISBLANK(Q33),0,1)</f>
        <v>1</v>
      </c>
      <c r="S33" s="33" t="s">
        <v>18</v>
      </c>
      <c r="T33" s="6">
        <f>IF(ISBLANK(S33),0,1)</f>
        <v>1</v>
      </c>
      <c r="U33" s="1" t="s">
        <v>18</v>
      </c>
      <c r="V33" s="6">
        <f>IF(ISBLANK(U33),0,1)</f>
        <v>1</v>
      </c>
      <c r="W33" s="1" t="s">
        <v>18</v>
      </c>
      <c r="X33" s="6">
        <f>IF(ISBLANK(W33),0,1)</f>
        <v>1</v>
      </c>
      <c r="Y33" s="1" t="s">
        <v>18</v>
      </c>
      <c r="Z33" s="6">
        <f>IF(ISBLANK(Y33),0,1)</f>
        <v>1</v>
      </c>
      <c r="AA33" s="1" t="s">
        <v>18</v>
      </c>
      <c r="AB33" s="19">
        <f>IF(ISBLANK(AA33),0,1)</f>
        <v>1</v>
      </c>
      <c r="AC33" s="42"/>
      <c r="AD33" s="19">
        <f>IF(ISBLANK(AC33),0,1)</f>
        <v>0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1:62" s="39" customFormat="1" ht="14.25" customHeight="1">
      <c r="A34" s="31">
        <v>42272</v>
      </c>
      <c r="B34">
        <v>3231.95</v>
      </c>
      <c r="C34">
        <v>-1.61E-2</v>
      </c>
      <c r="D34" s="21" t="s">
        <v>17</v>
      </c>
      <c r="E34" s="1"/>
      <c r="F34" s="6">
        <f t="shared" ref="F34" si="16">IF(ISBLANK(E34),0,1)</f>
        <v>0</v>
      </c>
      <c r="G34" s="1"/>
      <c r="H34" s="6">
        <f>IF(ISBLANK(G34),0,1)</f>
        <v>0</v>
      </c>
      <c r="I34" s="1" t="s">
        <v>17</v>
      </c>
      <c r="J34" s="6">
        <f t="shared" ref="J34" si="17">IF(ISBLANK(I34),0,1)</f>
        <v>1</v>
      </c>
      <c r="K34" s="1"/>
      <c r="L34" s="6">
        <f t="shared" ref="L34" si="18">IF(ISBLANK(K34),0,1)</f>
        <v>0</v>
      </c>
      <c r="M34" s="1" t="s">
        <v>33</v>
      </c>
      <c r="N34" s="6">
        <f t="shared" ref="N34" si="19">IF(ISBLANK(M34),0,1)</f>
        <v>1</v>
      </c>
      <c r="O34" s="1" t="s">
        <v>33</v>
      </c>
      <c r="P34" s="6">
        <f t="shared" ref="P34" si="20">IF(ISBLANK(O34),0,1)</f>
        <v>1</v>
      </c>
      <c r="Q34" s="1" t="s">
        <v>33</v>
      </c>
      <c r="R34" s="6">
        <f t="shared" ref="R34" si="21">IF(ISBLANK(Q34),0,1)</f>
        <v>1</v>
      </c>
      <c r="S34" s="1" t="s">
        <v>33</v>
      </c>
      <c r="T34" s="6">
        <f t="shared" ref="T34" si="22">IF(ISBLANK(S34),0,1)</f>
        <v>1</v>
      </c>
      <c r="U34" s="1"/>
      <c r="V34" s="6">
        <f t="shared" ref="V34" si="23">IF(ISBLANK(U34),0,1)</f>
        <v>0</v>
      </c>
      <c r="W34" s="1" t="s">
        <v>17</v>
      </c>
      <c r="X34" s="6">
        <f t="shared" ref="X34" si="24">IF(ISBLANK(W34),0,1)</f>
        <v>1</v>
      </c>
      <c r="Y34" s="1" t="s">
        <v>33</v>
      </c>
      <c r="Z34" s="6">
        <f t="shared" ref="Z34" si="25">IF(ISBLANK(Y34),0,1)</f>
        <v>1</v>
      </c>
      <c r="AA34" s="42"/>
      <c r="AB34" s="19">
        <f t="shared" ref="AB34" si="26">IF(ISBLANK(AA34),0,1)</f>
        <v>0</v>
      </c>
      <c r="AC34" s="41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1:62" s="39" customFormat="1" ht="14.25" customHeight="1">
      <c r="A35" s="31">
        <v>42271</v>
      </c>
      <c r="B35">
        <v>3285</v>
      </c>
      <c r="C35">
        <v>6.7000000000000002E-3</v>
      </c>
      <c r="D35" s="21" t="s">
        <v>31</v>
      </c>
      <c r="E35" s="1"/>
      <c r="F35" s="6">
        <f t="shared" ref="F35:F38" si="27">IF(ISBLANK(E35),0,1)</f>
        <v>0</v>
      </c>
      <c r="G35" s="1"/>
      <c r="H35" s="6">
        <f t="shared" ref="H35:H36" si="28">IF(ISBLANK(G35),0,1)</f>
        <v>0</v>
      </c>
      <c r="I35" s="1"/>
      <c r="J35" s="6">
        <f t="shared" ref="J35:J36" si="29">IF(ISBLANK(I35),0,1)</f>
        <v>0</v>
      </c>
      <c r="K35" s="1"/>
      <c r="L35" s="6">
        <f t="shared" ref="L35:L38" si="30">IF(ISBLANK(K35),0,1)</f>
        <v>0</v>
      </c>
      <c r="M35" s="1"/>
      <c r="N35" s="6">
        <f t="shared" ref="N35:N38" si="31">IF(ISBLANK(M35),0,1)</f>
        <v>0</v>
      </c>
      <c r="O35" s="1"/>
      <c r="P35" s="6">
        <f t="shared" ref="P35:P38" si="32">IF(ISBLANK(O35),0,1)</f>
        <v>0</v>
      </c>
      <c r="Q35" s="1"/>
      <c r="R35" s="6">
        <f t="shared" ref="R35:R38" si="33">IF(ISBLANK(Q35),0,1)</f>
        <v>0</v>
      </c>
      <c r="S35" s="1"/>
      <c r="T35" s="6">
        <f t="shared" ref="T35" si="34">IF(ISBLANK(S35),0,1)</f>
        <v>0</v>
      </c>
      <c r="U35" s="1"/>
      <c r="V35" s="6">
        <f t="shared" ref="V35:V38" si="35">IF(ISBLANK(U35),0,1)</f>
        <v>0</v>
      </c>
      <c r="W35" s="1" t="s">
        <v>30</v>
      </c>
      <c r="X35" s="6">
        <f t="shared" ref="X35:X38" si="36">IF(ISBLANK(W35),0,1)</f>
        <v>1</v>
      </c>
      <c r="Y35" s="1" t="s">
        <v>35</v>
      </c>
      <c r="Z35" s="6">
        <f t="shared" ref="Z35:Z37" si="37">IF(ISBLANK(Y35),0,1)</f>
        <v>1</v>
      </c>
      <c r="AA35" s="42"/>
      <c r="AB35" s="19">
        <f t="shared" ref="AB35:AB36" si="38">IF(ISBLANK(AA35),0,1)</f>
        <v>0</v>
      </c>
      <c r="AC35" s="41"/>
      <c r="AD35" s="41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</row>
    <row r="36" spans="1:62" s="39" customFormat="1" ht="14.25" customHeight="1">
      <c r="A36" s="31">
        <v>42270</v>
      </c>
      <c r="B36">
        <v>3263.03</v>
      </c>
      <c r="C36">
        <v>-2.2800000000000001E-2</v>
      </c>
      <c r="D36" s="21" t="s">
        <v>32</v>
      </c>
      <c r="E36" s="21"/>
      <c r="F36" s="6">
        <f t="shared" si="27"/>
        <v>0</v>
      </c>
      <c r="G36" s="1"/>
      <c r="H36" s="6">
        <f t="shared" si="28"/>
        <v>0</v>
      </c>
      <c r="I36" s="1"/>
      <c r="J36" s="6">
        <f t="shared" si="29"/>
        <v>0</v>
      </c>
      <c r="K36" s="1" t="s">
        <v>33</v>
      </c>
      <c r="L36" s="6">
        <f t="shared" si="30"/>
        <v>1</v>
      </c>
      <c r="M36" s="1" t="s">
        <v>34</v>
      </c>
      <c r="N36" s="6">
        <f t="shared" si="31"/>
        <v>1</v>
      </c>
      <c r="O36" s="1"/>
      <c r="P36" s="6">
        <f t="shared" si="32"/>
        <v>0</v>
      </c>
      <c r="Q36" s="1"/>
      <c r="R36" s="6">
        <f t="shared" si="33"/>
        <v>0</v>
      </c>
      <c r="S36" s="1" t="s">
        <v>33</v>
      </c>
      <c r="T36" s="6"/>
      <c r="U36" s="1" t="s">
        <v>33</v>
      </c>
      <c r="V36" s="6">
        <f t="shared" si="35"/>
        <v>1</v>
      </c>
      <c r="W36" s="1" t="s">
        <v>34</v>
      </c>
      <c r="X36" s="6">
        <f t="shared" si="36"/>
        <v>1</v>
      </c>
      <c r="Y36" s="1"/>
      <c r="Z36" s="6">
        <f t="shared" si="37"/>
        <v>0</v>
      </c>
      <c r="AA36" s="42" t="s">
        <v>33</v>
      </c>
      <c r="AB36" s="19">
        <f t="shared" si="38"/>
        <v>1</v>
      </c>
      <c r="AC36" s="41"/>
      <c r="AD36" s="41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</row>
    <row r="37" spans="1:62" s="39" customFormat="1" ht="14.25" customHeight="1">
      <c r="A37" s="31">
        <v>42269</v>
      </c>
      <c r="B37">
        <v>3339.03</v>
      </c>
      <c r="C37">
        <v>9.2999999999999992E-3</v>
      </c>
      <c r="D37" s="21" t="s">
        <v>31</v>
      </c>
      <c r="E37" s="1"/>
      <c r="F37" s="6">
        <f t="shared" si="27"/>
        <v>0</v>
      </c>
      <c r="G37" s="1"/>
      <c r="H37" s="6">
        <f>IF(ISBLANK(G37),0,1)</f>
        <v>0</v>
      </c>
      <c r="I37" s="1" t="s">
        <v>35</v>
      </c>
      <c r="J37" s="6">
        <f>IF(ISBLANK(I37),0,1)</f>
        <v>1</v>
      </c>
      <c r="K37" s="1"/>
      <c r="L37" s="6">
        <f t="shared" si="30"/>
        <v>0</v>
      </c>
      <c r="M37" s="1" t="s">
        <v>30</v>
      </c>
      <c r="N37" s="6">
        <f t="shared" si="31"/>
        <v>1</v>
      </c>
      <c r="O37" s="33" t="s">
        <v>35</v>
      </c>
      <c r="P37" s="6">
        <f t="shared" si="32"/>
        <v>1</v>
      </c>
      <c r="Q37" s="1"/>
      <c r="R37" s="6">
        <f t="shared" si="33"/>
        <v>0</v>
      </c>
      <c r="S37" s="33"/>
      <c r="T37" s="6">
        <f t="shared" ref="T37:T38" si="39">IF(ISBLANK(S37),0,1)</f>
        <v>0</v>
      </c>
      <c r="U37" s="33" t="s">
        <v>35</v>
      </c>
      <c r="V37" s="6">
        <f t="shared" si="35"/>
        <v>1</v>
      </c>
      <c r="W37" s="33"/>
      <c r="X37" s="6">
        <f t="shared" si="36"/>
        <v>0</v>
      </c>
      <c r="Y37" s="1" t="s">
        <v>30</v>
      </c>
      <c r="Z37" s="6">
        <f t="shared" si="37"/>
        <v>1</v>
      </c>
      <c r="AA37" s="41"/>
      <c r="AB37" s="19">
        <f t="shared" ref="AB37:AB38" si="40">IF(ISBLANK(AA37),0,1)</f>
        <v>0</v>
      </c>
      <c r="AC37" s="41"/>
      <c r="AD37" s="41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</row>
    <row r="38" spans="1:62" s="39" customFormat="1" ht="14.25" customHeight="1">
      <c r="A38" s="31">
        <v>42268</v>
      </c>
      <c r="B38">
        <v>3308.25</v>
      </c>
      <c r="C38">
        <v>1.7500000000000002E-2</v>
      </c>
      <c r="D38" s="21" t="s">
        <v>31</v>
      </c>
      <c r="E38" s="1"/>
      <c r="F38" s="6">
        <f t="shared" si="27"/>
        <v>0</v>
      </c>
      <c r="G38" s="33"/>
      <c r="H38" s="6">
        <f t="shared" ref="H38" si="41">IF(ISBLANK(G38),0,1)</f>
        <v>0</v>
      </c>
      <c r="I38" s="1" t="str">
        <f t="shared" ref="I38" si="42">$D38</f>
        <v>+</v>
      </c>
      <c r="J38" s="6">
        <f t="shared" ref="J38" si="43">IF(ISBLANK(I38),0,1)</f>
        <v>1</v>
      </c>
      <c r="K38" s="33"/>
      <c r="L38" s="6">
        <f t="shared" si="30"/>
        <v>0</v>
      </c>
      <c r="M38" s="33" t="s">
        <v>35</v>
      </c>
      <c r="N38" s="6">
        <f t="shared" si="31"/>
        <v>1</v>
      </c>
      <c r="O38" s="33"/>
      <c r="P38" s="6">
        <f t="shared" si="32"/>
        <v>0</v>
      </c>
      <c r="Q38" s="1"/>
      <c r="R38" s="6">
        <f t="shared" si="33"/>
        <v>0</v>
      </c>
      <c r="S38" s="33"/>
      <c r="T38" s="6">
        <f t="shared" si="39"/>
        <v>0</v>
      </c>
      <c r="U38" s="33" t="s">
        <v>31</v>
      </c>
      <c r="V38" s="6">
        <f t="shared" si="35"/>
        <v>1</v>
      </c>
      <c r="W38" s="33" t="s">
        <v>35</v>
      </c>
      <c r="X38" s="6">
        <f t="shared" si="36"/>
        <v>1</v>
      </c>
      <c r="Y38" s="1"/>
      <c r="Z38" s="6">
        <f>IF(ISBLANK(Y38),0,1)</f>
        <v>0</v>
      </c>
      <c r="AA38" s="41"/>
      <c r="AB38" s="19">
        <f t="shared" si="40"/>
        <v>0</v>
      </c>
      <c r="AC38" s="41"/>
      <c r="AD38" s="41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</row>
    <row r="39" spans="1:62" s="13" customFormat="1" ht="14.25" customHeight="1">
      <c r="A39" s="31">
        <v>42265</v>
      </c>
      <c r="B39" s="32">
        <v>3251.27</v>
      </c>
      <c r="C39" s="34">
        <v>4.4000000000000003E-3</v>
      </c>
      <c r="D39" s="28" t="str">
        <f>IF(C39&gt;0,"+","-")</f>
        <v>+</v>
      </c>
      <c r="E39" s="37" t="s">
        <v>17</v>
      </c>
      <c r="F39" s="33">
        <v>0</v>
      </c>
      <c r="G39" s="37" t="s">
        <v>17</v>
      </c>
      <c r="H39" s="33">
        <v>0</v>
      </c>
      <c r="I39" s="28" t="s">
        <v>18</v>
      </c>
      <c r="J39" s="33">
        <v>1</v>
      </c>
      <c r="K39" s="37" t="s">
        <v>17</v>
      </c>
      <c r="L39" s="33">
        <v>0</v>
      </c>
      <c r="M39" s="28" t="s">
        <v>18</v>
      </c>
      <c r="N39" s="33">
        <v>1</v>
      </c>
      <c r="O39" s="37" t="s">
        <v>17</v>
      </c>
      <c r="P39" s="33">
        <v>0</v>
      </c>
      <c r="Q39" s="26"/>
      <c r="R39" s="33">
        <v>0</v>
      </c>
      <c r="S39" s="37" t="s">
        <v>17</v>
      </c>
      <c r="T39" s="33">
        <v>0</v>
      </c>
      <c r="U39" s="37" t="s">
        <v>17</v>
      </c>
      <c r="V39" s="33">
        <v>0</v>
      </c>
      <c r="W39" s="28" t="s">
        <v>1</v>
      </c>
      <c r="X39" s="33">
        <v>1</v>
      </c>
      <c r="Y39" s="28" t="s">
        <v>18</v>
      </c>
      <c r="Z39" s="33">
        <v>1</v>
      </c>
      <c r="AA39" s="28" t="s">
        <v>18</v>
      </c>
      <c r="AB39" s="41">
        <v>1</v>
      </c>
      <c r="AC39" s="41"/>
      <c r="AD39" s="41"/>
    </row>
    <row r="40" spans="1:62" s="13" customFormat="1" ht="14.25" customHeight="1">
      <c r="A40" s="31">
        <v>42264</v>
      </c>
      <c r="B40" s="32">
        <v>3237</v>
      </c>
      <c r="C40" s="34">
        <v>-2.18E-2</v>
      </c>
      <c r="D40" s="28" t="str">
        <f t="shared" ref="D40" si="44">IF(C40&gt;0,"+","-")</f>
        <v>-</v>
      </c>
      <c r="E40" s="28" t="s">
        <v>18</v>
      </c>
      <c r="F40" s="33">
        <v>0</v>
      </c>
      <c r="G40" s="28" t="s">
        <v>18</v>
      </c>
      <c r="H40" s="33">
        <v>0</v>
      </c>
      <c r="I40" s="28" t="s">
        <v>18</v>
      </c>
      <c r="J40" s="33">
        <v>0</v>
      </c>
      <c r="K40" s="28" t="s">
        <v>18</v>
      </c>
      <c r="L40" s="33">
        <v>0</v>
      </c>
      <c r="M40" s="28" t="s">
        <v>18</v>
      </c>
      <c r="N40" s="33">
        <v>0</v>
      </c>
      <c r="O40" s="28" t="s">
        <v>1</v>
      </c>
      <c r="P40" s="33">
        <v>0</v>
      </c>
      <c r="Q40" s="33"/>
      <c r="R40" s="33">
        <v>0</v>
      </c>
      <c r="S40" s="37" t="s">
        <v>17</v>
      </c>
      <c r="T40" s="33">
        <v>1</v>
      </c>
      <c r="U40" s="28" t="s">
        <v>1</v>
      </c>
      <c r="V40" s="33">
        <v>0</v>
      </c>
      <c r="W40" s="37" t="s">
        <v>17</v>
      </c>
      <c r="X40" s="33">
        <v>1</v>
      </c>
      <c r="Y40" s="38" t="s">
        <v>17</v>
      </c>
      <c r="Z40" s="33">
        <v>1</v>
      </c>
      <c r="AA40" s="28" t="s">
        <v>18</v>
      </c>
      <c r="AB40" s="41">
        <v>0</v>
      </c>
      <c r="AC40" s="41"/>
      <c r="AD40" s="41"/>
    </row>
    <row r="41" spans="1:62" s="13" customFormat="1" ht="14.25" customHeight="1">
      <c r="A41" s="31">
        <v>42263</v>
      </c>
      <c r="B41" s="32">
        <v>3309.25</v>
      </c>
      <c r="C41" s="34">
        <v>4.9799999999999997E-2</v>
      </c>
      <c r="D41" s="28" t="str">
        <f>IF(C41&gt;0,"+","-")</f>
        <v>+</v>
      </c>
      <c r="E41" s="28" t="s">
        <v>18</v>
      </c>
      <c r="F41" s="33">
        <v>1</v>
      </c>
      <c r="G41" s="28" t="s">
        <v>18</v>
      </c>
      <c r="H41" s="33">
        <v>1</v>
      </c>
      <c r="I41" s="28" t="s">
        <v>18</v>
      </c>
      <c r="J41" s="33">
        <v>1</v>
      </c>
      <c r="K41" s="28" t="s">
        <v>18</v>
      </c>
      <c r="L41" s="33">
        <v>1</v>
      </c>
      <c r="M41" s="28" t="s">
        <v>18</v>
      </c>
      <c r="N41" s="33">
        <v>1</v>
      </c>
      <c r="O41" s="28" t="s">
        <v>1</v>
      </c>
      <c r="P41" s="33">
        <v>1</v>
      </c>
      <c r="Q41" s="26"/>
      <c r="R41" s="33">
        <v>0</v>
      </c>
      <c r="S41" s="37" t="s">
        <v>17</v>
      </c>
      <c r="T41" s="33">
        <v>0</v>
      </c>
      <c r="U41" s="28" t="s">
        <v>1</v>
      </c>
      <c r="V41" s="33">
        <v>1</v>
      </c>
      <c r="W41" s="28" t="s">
        <v>1</v>
      </c>
      <c r="X41" s="33">
        <v>1</v>
      </c>
      <c r="Y41" s="38" t="s">
        <v>17</v>
      </c>
      <c r="Z41" s="33">
        <v>0</v>
      </c>
      <c r="AA41" s="28" t="s">
        <v>18</v>
      </c>
      <c r="AB41" s="41">
        <v>1</v>
      </c>
      <c r="AC41" s="41"/>
      <c r="AD41" s="41"/>
      <c r="AG41" s="13">
        <f t="shared" ref="AG41:AM41" si="45">INDEX($E$4:$AD$4,1, 2*COLUMN(B1)-1)</f>
        <v>0.4823529411764706</v>
      </c>
      <c r="AH41" s="13">
        <f t="shared" si="45"/>
        <v>0.57258064516129037</v>
      </c>
      <c r="AI41" s="13">
        <f t="shared" si="45"/>
        <v>0.48148148148148145</v>
      </c>
      <c r="AJ41" s="13">
        <f t="shared" si="45"/>
        <v>0.66233766233766234</v>
      </c>
      <c r="AK41" s="13">
        <f t="shared" si="45"/>
        <v>0.52</v>
      </c>
      <c r="AL41" s="13">
        <f t="shared" si="45"/>
        <v>0.52577319587628868</v>
      </c>
      <c r="AM41" s="13">
        <f t="shared" si="45"/>
        <v>0.51239669421487599</v>
      </c>
      <c r="AN41" s="13">
        <f>INDEX($E$4:$AD$4,1, 2*COLUMN(I1)-1)</f>
        <v>0.49137931034482757</v>
      </c>
      <c r="AO41" s="13">
        <f t="shared" ref="AO41" si="46">INDEX($E$4:$AD$4,1, 2*COLUMN(J1)-1)</f>
        <v>0.54761904761904767</v>
      </c>
      <c r="AP41" s="13">
        <f t="shared" ref="AP41" si="47">INDEX($E$4:$AD$4,1, 2*COLUMN(K1)-1)</f>
        <v>0.5</v>
      </c>
      <c r="AQ41" s="13">
        <f t="shared" ref="AQ41:AR41" si="48">INDEX($E$4:$AD$4,1, 2*COLUMN(L1)-1)</f>
        <v>0.44642857142857145</v>
      </c>
      <c r="AR41" s="13">
        <f t="shared" si="48"/>
        <v>0.62068965517241381</v>
      </c>
    </row>
    <row r="42" spans="1:62" s="13" customFormat="1" ht="14.25" customHeight="1">
      <c r="A42" s="31">
        <v>42262</v>
      </c>
      <c r="B42" s="32">
        <v>3152.23</v>
      </c>
      <c r="C42" s="34">
        <v>-3.9300000000000002E-2</v>
      </c>
      <c r="D42" s="28" t="str">
        <f t="shared" ref="D42:D44" si="49">IF(C42&gt;0,"+","-")</f>
        <v>-</v>
      </c>
      <c r="E42" s="28" t="s">
        <v>18</v>
      </c>
      <c r="F42" s="33">
        <v>0</v>
      </c>
      <c r="G42" s="28" t="s">
        <v>18</v>
      </c>
      <c r="H42" s="33">
        <v>0</v>
      </c>
      <c r="I42" s="28" t="s">
        <v>18</v>
      </c>
      <c r="J42" s="33">
        <v>0</v>
      </c>
      <c r="K42" s="37" t="s">
        <v>17</v>
      </c>
      <c r="L42" s="33">
        <v>1</v>
      </c>
      <c r="M42" s="28" t="s">
        <v>18</v>
      </c>
      <c r="N42" s="33">
        <v>0</v>
      </c>
      <c r="O42" s="28" t="s">
        <v>1</v>
      </c>
      <c r="P42" s="33">
        <v>0</v>
      </c>
      <c r="Q42" s="33"/>
      <c r="R42" s="33">
        <v>0</v>
      </c>
      <c r="S42" s="37" t="s">
        <v>17</v>
      </c>
      <c r="T42" s="33">
        <v>1</v>
      </c>
      <c r="U42" s="28" t="s">
        <v>1</v>
      </c>
      <c r="V42" s="33">
        <v>0</v>
      </c>
      <c r="W42" s="28" t="s">
        <v>1</v>
      </c>
      <c r="X42" s="33">
        <v>0</v>
      </c>
      <c r="Y42" s="38" t="s">
        <v>17</v>
      </c>
      <c r="Z42" s="33">
        <v>1</v>
      </c>
      <c r="AA42" s="28" t="s">
        <v>18</v>
      </c>
      <c r="AB42" s="41">
        <v>0</v>
      </c>
      <c r="AC42" s="41"/>
      <c r="AD42" s="41"/>
    </row>
    <row r="43" spans="1:62" s="13" customFormat="1" ht="14.25" customHeight="1">
      <c r="A43" s="31">
        <v>42261</v>
      </c>
      <c r="B43" s="32">
        <v>3281.13</v>
      </c>
      <c r="C43" s="34">
        <v>-1.9699999999999999E-2</v>
      </c>
      <c r="D43" s="28" t="str">
        <f t="shared" si="49"/>
        <v>-</v>
      </c>
      <c r="E43" s="28" t="s">
        <v>18</v>
      </c>
      <c r="F43" s="33">
        <v>0</v>
      </c>
      <c r="G43" s="28" t="s">
        <v>18</v>
      </c>
      <c r="H43" s="33">
        <v>0</v>
      </c>
      <c r="I43" s="28" t="s">
        <v>18</v>
      </c>
      <c r="J43" s="33">
        <v>0</v>
      </c>
      <c r="K43" s="28" t="s">
        <v>18</v>
      </c>
      <c r="L43" s="33">
        <v>0</v>
      </c>
      <c r="M43" s="28" t="s">
        <v>18</v>
      </c>
      <c r="N43" s="33">
        <v>0</v>
      </c>
      <c r="O43" s="37" t="s">
        <v>17</v>
      </c>
      <c r="P43" s="33">
        <v>1</v>
      </c>
      <c r="Q43" s="33"/>
      <c r="R43" s="33">
        <v>0</v>
      </c>
      <c r="S43" s="37" t="s">
        <v>17</v>
      </c>
      <c r="T43" s="33">
        <v>1</v>
      </c>
      <c r="U43" s="28" t="s">
        <v>1</v>
      </c>
      <c r="V43" s="33">
        <v>0</v>
      </c>
      <c r="W43" s="28" t="s">
        <v>1</v>
      </c>
      <c r="X43" s="33">
        <v>0</v>
      </c>
      <c r="Y43" s="28" t="s">
        <v>18</v>
      </c>
      <c r="Z43" s="33">
        <v>0</v>
      </c>
      <c r="AA43" s="28" t="s">
        <v>18</v>
      </c>
      <c r="AB43" s="41">
        <v>0</v>
      </c>
      <c r="AC43" s="41"/>
      <c r="AD43" s="41"/>
      <c r="AG43" s="13">
        <f>RANK(AG41,$AG$41:$AR$41)</f>
        <v>10</v>
      </c>
      <c r="AH43" s="13">
        <f t="shared" ref="AH43:AR43" si="50">RANK(AH41,$AG$41:$AR$41)</f>
        <v>3</v>
      </c>
      <c r="AI43" s="13">
        <f t="shared" si="50"/>
        <v>11</v>
      </c>
      <c r="AJ43" s="13">
        <f t="shared" si="50"/>
        <v>1</v>
      </c>
      <c r="AK43" s="13">
        <f t="shared" si="50"/>
        <v>6</v>
      </c>
      <c r="AL43" s="13">
        <f t="shared" si="50"/>
        <v>5</v>
      </c>
      <c r="AM43" s="13">
        <f t="shared" si="50"/>
        <v>7</v>
      </c>
      <c r="AN43" s="13">
        <f t="shared" si="50"/>
        <v>9</v>
      </c>
      <c r="AO43" s="13">
        <f t="shared" si="50"/>
        <v>4</v>
      </c>
      <c r="AP43" s="13">
        <f t="shared" si="50"/>
        <v>8</v>
      </c>
      <c r="AQ43" s="13">
        <f t="shared" si="50"/>
        <v>12</v>
      </c>
      <c r="AR43" s="13">
        <f t="shared" si="50"/>
        <v>2</v>
      </c>
    </row>
    <row r="44" spans="1:62" s="13" customFormat="1" ht="14.25" customHeight="1">
      <c r="A44" s="31">
        <v>42257</v>
      </c>
      <c r="B44" s="32">
        <v>3357.56</v>
      </c>
      <c r="C44" s="34">
        <v>-1.23E-2</v>
      </c>
      <c r="D44" s="28" t="str">
        <f t="shared" si="49"/>
        <v>-</v>
      </c>
      <c r="E44" s="28" t="s">
        <v>18</v>
      </c>
      <c r="F44" s="33">
        <v>0</v>
      </c>
      <c r="G44" s="28" t="s">
        <v>18</v>
      </c>
      <c r="H44" s="33">
        <v>0</v>
      </c>
      <c r="I44" s="28" t="s">
        <v>18</v>
      </c>
      <c r="J44" s="33">
        <v>0</v>
      </c>
      <c r="K44" s="28" t="s">
        <v>18</v>
      </c>
      <c r="L44" s="33">
        <v>0</v>
      </c>
      <c r="M44" s="37" t="s">
        <v>17</v>
      </c>
      <c r="N44" s="33">
        <v>1</v>
      </c>
      <c r="O44" s="37" t="s">
        <v>17</v>
      </c>
      <c r="P44" s="33">
        <v>1</v>
      </c>
      <c r="Q44" s="28" t="s">
        <v>18</v>
      </c>
      <c r="R44" s="33">
        <v>0</v>
      </c>
      <c r="S44" s="37" t="s">
        <v>17</v>
      </c>
      <c r="T44" s="33">
        <v>1</v>
      </c>
      <c r="U44" s="37" t="s">
        <v>17</v>
      </c>
      <c r="V44" s="33">
        <v>1</v>
      </c>
      <c r="W44" s="37" t="s">
        <v>17</v>
      </c>
      <c r="X44" s="33">
        <v>1</v>
      </c>
      <c r="Y44" s="28" t="s">
        <v>18</v>
      </c>
      <c r="Z44" s="33">
        <v>0</v>
      </c>
      <c r="AA44" s="28" t="s">
        <v>18</v>
      </c>
      <c r="AB44" s="41">
        <v>0</v>
      </c>
      <c r="AC44" s="41"/>
      <c r="AD44" s="41"/>
    </row>
    <row r="45" spans="1:62" s="13" customFormat="1" ht="14.25" customHeight="1">
      <c r="A45" s="31">
        <v>42256</v>
      </c>
      <c r="B45" s="32">
        <v>3399.31</v>
      </c>
      <c r="C45" s="34">
        <v>1.9599999999999999E-2</v>
      </c>
      <c r="D45" s="28" t="str">
        <f>IF(C45&gt;0,"+","-")</f>
        <v>+</v>
      </c>
      <c r="E45" s="28" t="s">
        <v>18</v>
      </c>
      <c r="F45" s="33">
        <v>1</v>
      </c>
      <c r="G45" s="28" t="s">
        <v>18</v>
      </c>
      <c r="H45" s="33">
        <v>1</v>
      </c>
      <c r="I45" s="28" t="s">
        <v>18</v>
      </c>
      <c r="J45" s="33">
        <v>1</v>
      </c>
      <c r="K45" s="37" t="s">
        <v>17</v>
      </c>
      <c r="L45" s="33">
        <v>0</v>
      </c>
      <c r="M45" s="28" t="s">
        <v>18</v>
      </c>
      <c r="N45" s="33">
        <v>1</v>
      </c>
      <c r="O45" s="37" t="s">
        <v>17</v>
      </c>
      <c r="P45" s="33">
        <v>0</v>
      </c>
      <c r="Q45" s="28" t="s">
        <v>18</v>
      </c>
      <c r="R45" s="33">
        <v>1</v>
      </c>
      <c r="S45" s="37" t="s">
        <v>17</v>
      </c>
      <c r="T45" s="33">
        <v>0</v>
      </c>
      <c r="U45" s="37" t="s">
        <v>17</v>
      </c>
      <c r="V45" s="33">
        <v>0</v>
      </c>
      <c r="W45" s="37" t="s">
        <v>17</v>
      </c>
      <c r="X45" s="33">
        <v>0</v>
      </c>
      <c r="Y45" s="28" t="s">
        <v>18</v>
      </c>
      <c r="Z45" s="33">
        <v>1</v>
      </c>
      <c r="AA45" s="28" t="s">
        <v>18</v>
      </c>
      <c r="AB45" s="41">
        <v>1</v>
      </c>
      <c r="AC45" s="41"/>
      <c r="AD45" s="41"/>
    </row>
    <row r="46" spans="1:62" s="13" customFormat="1" ht="14.25" customHeight="1">
      <c r="A46" s="31">
        <v>42255</v>
      </c>
      <c r="B46" s="32">
        <v>3334.02</v>
      </c>
      <c r="C46" s="34">
        <v>2.5700000000000001E-2</v>
      </c>
      <c r="D46" s="28" t="str">
        <f>IF(C46&gt;0,"+","-")</f>
        <v>+</v>
      </c>
      <c r="E46" s="37" t="s">
        <v>17</v>
      </c>
      <c r="F46" s="33">
        <v>0</v>
      </c>
      <c r="G46" s="28" t="s">
        <v>18</v>
      </c>
      <c r="H46" s="33">
        <v>1</v>
      </c>
      <c r="I46" s="37" t="s">
        <v>17</v>
      </c>
      <c r="J46" s="33">
        <v>0</v>
      </c>
      <c r="K46" s="28" t="s">
        <v>29</v>
      </c>
      <c r="L46" s="33">
        <v>1</v>
      </c>
      <c r="M46" s="28" t="s">
        <v>29</v>
      </c>
      <c r="N46" s="33">
        <v>1</v>
      </c>
      <c r="O46" s="37" t="s">
        <v>17</v>
      </c>
      <c r="P46" s="33">
        <v>0</v>
      </c>
      <c r="Q46" s="37" t="s">
        <v>17</v>
      </c>
      <c r="R46" s="33">
        <v>0</v>
      </c>
      <c r="S46" s="37" t="s">
        <v>17</v>
      </c>
      <c r="T46" s="33">
        <v>0</v>
      </c>
      <c r="U46" s="37" t="s">
        <v>17</v>
      </c>
      <c r="V46" s="33">
        <v>0</v>
      </c>
      <c r="W46" s="37" t="s">
        <v>17</v>
      </c>
      <c r="X46" s="33">
        <v>0</v>
      </c>
      <c r="Y46" s="28" t="s">
        <v>29</v>
      </c>
      <c r="Z46" s="33">
        <v>1</v>
      </c>
      <c r="AA46" s="43" t="s">
        <v>17</v>
      </c>
      <c r="AB46" s="41">
        <v>0</v>
      </c>
      <c r="AC46" s="41"/>
      <c r="AD46"/>
    </row>
    <row r="47" spans="1:62" s="13" customFormat="1" ht="14.25" customHeight="1">
      <c r="A47" s="31">
        <v>42254</v>
      </c>
      <c r="B47" s="32">
        <v>3250.49</v>
      </c>
      <c r="C47" s="34">
        <v>-3.4299999999999997E-2</v>
      </c>
      <c r="D47" s="37" t="str">
        <f>IF(C47&gt;0,"+","-")</f>
        <v>-</v>
      </c>
      <c r="E47" s="37" t="s">
        <v>17</v>
      </c>
      <c r="F47" s="33">
        <v>1</v>
      </c>
      <c r="G47" s="28" t="s">
        <v>18</v>
      </c>
      <c r="H47" s="33">
        <v>0</v>
      </c>
      <c r="I47" s="37" t="s">
        <v>17</v>
      </c>
      <c r="J47" s="33">
        <v>1</v>
      </c>
      <c r="K47" s="28" t="s">
        <v>1</v>
      </c>
      <c r="L47" s="33">
        <v>0</v>
      </c>
      <c r="M47" s="37" t="s">
        <v>17</v>
      </c>
      <c r="N47" s="33">
        <v>1</v>
      </c>
      <c r="O47" s="37" t="s">
        <v>17</v>
      </c>
      <c r="P47" s="33">
        <v>1</v>
      </c>
      <c r="Q47" s="37" t="s">
        <v>17</v>
      </c>
      <c r="R47" s="33">
        <v>1</v>
      </c>
      <c r="S47" s="37" t="s">
        <v>17</v>
      </c>
      <c r="T47" s="33">
        <v>1</v>
      </c>
      <c r="U47" s="37" t="s">
        <v>17</v>
      </c>
      <c r="V47" s="33">
        <v>1</v>
      </c>
      <c r="W47" s="28" t="s">
        <v>1</v>
      </c>
      <c r="X47" s="33">
        <v>0</v>
      </c>
      <c r="Y47" s="28" t="s">
        <v>1</v>
      </c>
      <c r="Z47" s="33">
        <v>0</v>
      </c>
      <c r="AA47" s="43" t="s">
        <v>17</v>
      </c>
      <c r="AB47" s="41">
        <v>1</v>
      </c>
      <c r="AC47" s="41"/>
      <c r="AD47" s="41"/>
    </row>
    <row r="48" spans="1:62" s="13" customFormat="1" ht="14.25" customHeight="1">
      <c r="A48" s="31">
        <v>42249</v>
      </c>
      <c r="B48" s="32">
        <v>3365.83</v>
      </c>
      <c r="C48" s="34">
        <v>1.1000000000000001E-3</v>
      </c>
      <c r="D48" s="28" t="str">
        <f>IF(C48&gt;0,"+","-")</f>
        <v>+</v>
      </c>
      <c r="E48" s="28" t="s">
        <v>1</v>
      </c>
      <c r="F48" s="33">
        <v>1</v>
      </c>
      <c r="G48" s="28" t="str">
        <f>IF(F48&gt;0,"+","-")</f>
        <v>+</v>
      </c>
      <c r="H48" s="33">
        <v>1</v>
      </c>
      <c r="I48" s="28" t="s">
        <v>1</v>
      </c>
      <c r="J48" s="33">
        <v>1</v>
      </c>
      <c r="K48" s="38" t="s">
        <v>28</v>
      </c>
      <c r="L48" s="33">
        <v>0</v>
      </c>
      <c r="M48" s="38" t="s">
        <v>24</v>
      </c>
      <c r="N48" s="33">
        <v>0</v>
      </c>
      <c r="O48" s="28" t="s">
        <v>1</v>
      </c>
      <c r="P48" s="33">
        <v>1</v>
      </c>
      <c r="Q48" s="38" t="s">
        <v>25</v>
      </c>
      <c r="R48" s="33">
        <v>0</v>
      </c>
      <c r="S48" s="38" t="s">
        <v>24</v>
      </c>
      <c r="T48" s="33">
        <v>0</v>
      </c>
      <c r="U48" s="28" t="s">
        <v>1</v>
      </c>
      <c r="V48" s="33">
        <v>1</v>
      </c>
      <c r="W48" s="38" t="s">
        <v>25</v>
      </c>
      <c r="X48" s="33">
        <v>0</v>
      </c>
      <c r="Y48" s="28" t="s">
        <v>1</v>
      </c>
      <c r="Z48" s="33">
        <v>1</v>
      </c>
      <c r="AA48" s="28" t="s">
        <v>1</v>
      </c>
      <c r="AB48" s="41">
        <v>1</v>
      </c>
      <c r="AC48" s="41"/>
      <c r="AD48" s="41"/>
    </row>
    <row r="49" spans="1:32" s="13" customFormat="1" ht="14.25" customHeight="1">
      <c r="A49" s="31">
        <v>42248</v>
      </c>
      <c r="B49" s="32">
        <v>3362.08</v>
      </c>
      <c r="C49" s="34">
        <v>-1.2999999999999999E-3</v>
      </c>
      <c r="D49" s="37" t="s">
        <v>24</v>
      </c>
      <c r="E49" s="28" t="s">
        <v>1</v>
      </c>
      <c r="F49" s="33">
        <v>0</v>
      </c>
      <c r="G49" s="28" t="str">
        <f>IF(F49&gt;0,"+","-")</f>
        <v>-</v>
      </c>
      <c r="H49" s="33">
        <v>0</v>
      </c>
      <c r="I49" s="38" t="s">
        <v>24</v>
      </c>
      <c r="J49" s="33">
        <v>1</v>
      </c>
      <c r="K49" s="28" t="s">
        <v>1</v>
      </c>
      <c r="L49" s="33">
        <v>0</v>
      </c>
      <c r="M49" s="38" t="s">
        <v>26</v>
      </c>
      <c r="N49" s="33">
        <v>1</v>
      </c>
      <c r="O49" s="28" t="s">
        <v>1</v>
      </c>
      <c r="P49" s="33">
        <v>0</v>
      </c>
      <c r="Q49" s="28" t="s">
        <v>1</v>
      </c>
      <c r="R49" s="33">
        <v>0</v>
      </c>
      <c r="S49" s="38" t="s">
        <v>24</v>
      </c>
      <c r="T49" s="33">
        <v>1</v>
      </c>
      <c r="U49" s="38" t="s">
        <v>25</v>
      </c>
      <c r="V49" s="33">
        <v>1</v>
      </c>
      <c r="W49" s="28" t="s">
        <v>1</v>
      </c>
      <c r="X49" s="33">
        <v>0</v>
      </c>
      <c r="Y49" s="38" t="s">
        <v>27</v>
      </c>
      <c r="Z49" s="33">
        <v>1</v>
      </c>
      <c r="AA49" s="28" t="s">
        <v>1</v>
      </c>
      <c r="AB49" s="41">
        <v>0</v>
      </c>
      <c r="AC49" s="41"/>
      <c r="AD49" s="41"/>
    </row>
    <row r="50" spans="1:32" s="13" customFormat="1" ht="14.25" customHeight="1">
      <c r="A50" s="31">
        <v>42247</v>
      </c>
      <c r="B50" s="32">
        <v>3366.54</v>
      </c>
      <c r="C50" s="34">
        <v>7.3000000000000001E-3</v>
      </c>
      <c r="D50" s="28" t="str">
        <f t="shared" ref="D50:D61" si="51">IF(C50&gt;0,"+","-")</f>
        <v>+</v>
      </c>
      <c r="E50" s="28" t="s">
        <v>1</v>
      </c>
      <c r="F50" s="33">
        <v>1</v>
      </c>
      <c r="G50" s="28" t="str">
        <f t="shared" ref="G50:G52" si="52">IF(F50&gt;0,"+","-")</f>
        <v>+</v>
      </c>
      <c r="H50" s="33">
        <v>1</v>
      </c>
      <c r="I50" s="28" t="s">
        <v>1</v>
      </c>
      <c r="J50" s="33">
        <v>1</v>
      </c>
      <c r="K50" s="36" t="s">
        <v>0</v>
      </c>
      <c r="L50" s="33">
        <v>0</v>
      </c>
      <c r="M50" s="36" t="s">
        <v>0</v>
      </c>
      <c r="N50" s="33">
        <v>0</v>
      </c>
      <c r="O50" s="28" t="s">
        <v>1</v>
      </c>
      <c r="P50" s="33">
        <v>1</v>
      </c>
      <c r="Q50" s="28" t="s">
        <v>1</v>
      </c>
      <c r="R50" s="33">
        <v>1</v>
      </c>
      <c r="S50" s="36" t="s">
        <v>0</v>
      </c>
      <c r="T50" s="33">
        <v>0</v>
      </c>
      <c r="U50" s="28" t="str">
        <f>IF(A50&gt;0,"+","-")</f>
        <v>+</v>
      </c>
      <c r="V50" s="33">
        <v>0</v>
      </c>
      <c r="W50" s="28" t="s">
        <v>1</v>
      </c>
      <c r="X50" s="33">
        <v>1</v>
      </c>
      <c r="Y50" s="28" t="str">
        <f>IF(I50&gt;0,"+","-")</f>
        <v>+</v>
      </c>
      <c r="Z50" s="33">
        <v>0</v>
      </c>
      <c r="AA50" s="38" t="s">
        <v>17</v>
      </c>
      <c r="AB50" s="41">
        <v>0</v>
      </c>
      <c r="AC50" s="41"/>
      <c r="AD50" s="41"/>
    </row>
    <row r="51" spans="1:32" s="13" customFormat="1" ht="14.25" customHeight="1">
      <c r="A51" s="31">
        <v>42244</v>
      </c>
      <c r="B51" s="32">
        <v>3342.29</v>
      </c>
      <c r="C51" s="34">
        <v>4.2599999999999999E-2</v>
      </c>
      <c r="D51" s="28" t="str">
        <f t="shared" si="51"/>
        <v>+</v>
      </c>
      <c r="E51" s="28" t="s">
        <v>1</v>
      </c>
      <c r="F51" s="33">
        <v>1</v>
      </c>
      <c r="G51" s="28" t="str">
        <f t="shared" si="52"/>
        <v>+</v>
      </c>
      <c r="H51" s="33">
        <v>1</v>
      </c>
      <c r="I51" s="28" t="str">
        <f>IF(F51&gt;0,"+","-")</f>
        <v>+</v>
      </c>
      <c r="J51" s="33">
        <v>1</v>
      </c>
      <c r="K51" s="18"/>
      <c r="L51" s="33"/>
      <c r="M51" s="28" t="s">
        <v>1</v>
      </c>
      <c r="N51" s="33">
        <v>1</v>
      </c>
      <c r="O51" s="28" t="s">
        <v>1</v>
      </c>
      <c r="P51" s="33">
        <v>1</v>
      </c>
      <c r="Q51" s="28" t="s">
        <v>1</v>
      </c>
      <c r="R51" s="33">
        <v>1</v>
      </c>
      <c r="S51" s="18"/>
      <c r="T51" s="33"/>
      <c r="U51" s="28" t="s">
        <v>1</v>
      </c>
      <c r="V51" s="33">
        <v>1</v>
      </c>
      <c r="W51" s="28" t="s">
        <v>1</v>
      </c>
      <c r="X51" s="33">
        <v>1</v>
      </c>
      <c r="Y51" s="28" t="s">
        <v>1</v>
      </c>
      <c r="Z51" s="33">
        <v>1</v>
      </c>
      <c r="AA51" s="40"/>
      <c r="AB51" s="41"/>
      <c r="AC51" s="41"/>
      <c r="AD51" s="41"/>
    </row>
    <row r="52" spans="1:32" s="13" customFormat="1" ht="14.25" customHeight="1">
      <c r="A52" s="31">
        <v>42243</v>
      </c>
      <c r="B52" s="32">
        <v>3205.64</v>
      </c>
      <c r="C52" s="34">
        <v>5.9499999999999997E-2</v>
      </c>
      <c r="D52" s="28" t="str">
        <f t="shared" si="51"/>
        <v>+</v>
      </c>
      <c r="E52" s="28" t="s">
        <v>1</v>
      </c>
      <c r="F52" s="33">
        <v>1</v>
      </c>
      <c r="G52" s="28" t="str">
        <f t="shared" si="52"/>
        <v>+</v>
      </c>
      <c r="H52" s="33">
        <v>1</v>
      </c>
      <c r="I52" s="28" t="s">
        <v>1</v>
      </c>
      <c r="J52" s="33">
        <v>1</v>
      </c>
      <c r="K52" s="18"/>
      <c r="L52" s="33"/>
      <c r="M52" s="28" t="s">
        <v>1</v>
      </c>
      <c r="N52" s="33">
        <v>1</v>
      </c>
      <c r="O52" s="28" t="s">
        <v>1</v>
      </c>
      <c r="P52" s="33">
        <v>1</v>
      </c>
      <c r="Q52" s="28" t="s">
        <v>1</v>
      </c>
      <c r="R52" s="33">
        <v>1</v>
      </c>
      <c r="S52" s="18"/>
      <c r="T52" s="33"/>
      <c r="U52" s="18"/>
      <c r="V52" s="33"/>
      <c r="W52" s="18"/>
      <c r="X52" s="33"/>
      <c r="Y52" s="28" t="s">
        <v>1</v>
      </c>
      <c r="Z52" s="33">
        <v>1</v>
      </c>
      <c r="AA52" s="40"/>
      <c r="AB52" s="41"/>
      <c r="AC52" s="41"/>
      <c r="AD52" s="41"/>
    </row>
    <row r="53" spans="1:32" s="13" customFormat="1" ht="15" customHeight="1">
      <c r="A53" s="31">
        <v>42242</v>
      </c>
      <c r="B53" s="32">
        <v>3025.69</v>
      </c>
      <c r="C53" s="34">
        <v>-5.7000000000000002E-3</v>
      </c>
      <c r="D53" s="28" t="str">
        <f t="shared" si="51"/>
        <v>-</v>
      </c>
      <c r="E53" s="18"/>
      <c r="F53" s="33">
        <v>0</v>
      </c>
      <c r="G53" s="28" t="str">
        <f>IF(E53&gt;0,"+","-")</f>
        <v>-</v>
      </c>
      <c r="H53" s="33">
        <v>1</v>
      </c>
      <c r="I53" s="26"/>
      <c r="J53" s="33">
        <v>0</v>
      </c>
      <c r="K53" s="36" t="s">
        <v>0</v>
      </c>
      <c r="L53" s="33">
        <v>1</v>
      </c>
      <c r="M53" s="18"/>
      <c r="N53" s="33">
        <v>0</v>
      </c>
      <c r="O53" s="26"/>
      <c r="P53" s="33">
        <v>0</v>
      </c>
      <c r="Q53" s="28" t="str">
        <f t="shared" ref="Q53" si="53">IF(P53&gt;0,"+","-")</f>
        <v>-</v>
      </c>
      <c r="R53" s="33">
        <v>1</v>
      </c>
      <c r="S53" s="28" t="str">
        <f>IF(C53&gt;0,"+","-")</f>
        <v>-</v>
      </c>
      <c r="T53" s="33">
        <v>1</v>
      </c>
      <c r="U53" s="28" t="str">
        <f>IF(C53&gt;0,"+","-")</f>
        <v>-</v>
      </c>
      <c r="V53" s="33">
        <v>1</v>
      </c>
      <c r="W53" s="18"/>
      <c r="X53" s="33">
        <v>0</v>
      </c>
      <c r="Y53" s="18"/>
      <c r="Z53" s="33">
        <v>0</v>
      </c>
      <c r="AA53" s="40"/>
      <c r="AB53" s="41">
        <v>0</v>
      </c>
      <c r="AC53" s="41"/>
      <c r="AD53" s="41"/>
    </row>
    <row r="54" spans="1:32" s="13" customFormat="1" ht="14.25" customHeight="1">
      <c r="A54" s="31">
        <v>42241</v>
      </c>
      <c r="B54" s="32">
        <v>3042.93</v>
      </c>
      <c r="C54" s="34">
        <v>-7.0999999999999994E-2</v>
      </c>
      <c r="D54" s="28" t="str">
        <f t="shared" si="51"/>
        <v>-</v>
      </c>
      <c r="E54" s="28" t="str">
        <f>IF(C54&gt;0,"+","-")</f>
        <v>-</v>
      </c>
      <c r="F54" s="33">
        <v>1</v>
      </c>
      <c r="G54" s="18"/>
      <c r="H54" s="33">
        <v>0</v>
      </c>
      <c r="I54" s="26"/>
      <c r="J54" s="33">
        <v>0</v>
      </c>
      <c r="K54" s="26"/>
      <c r="L54" s="33">
        <v>0</v>
      </c>
      <c r="M54" s="1" t="s">
        <v>17</v>
      </c>
      <c r="N54" s="33">
        <v>1</v>
      </c>
      <c r="O54" s="26"/>
      <c r="P54" s="33">
        <v>0</v>
      </c>
      <c r="Q54" s="28" t="str">
        <f t="shared" ref="Q54" si="54">IF(P54&gt;0,"+","-")</f>
        <v>-</v>
      </c>
      <c r="R54" s="33">
        <v>1</v>
      </c>
      <c r="S54" s="28" t="str">
        <f>IF(C54&gt;0,"+","-")</f>
        <v>-</v>
      </c>
      <c r="T54" s="33">
        <v>1</v>
      </c>
      <c r="U54" s="26"/>
      <c r="V54" s="33">
        <v>0</v>
      </c>
      <c r="W54" s="28" t="str">
        <f>IF(C54&gt;0,"+","-")</f>
        <v>-</v>
      </c>
      <c r="X54" s="33">
        <v>1</v>
      </c>
      <c r="Y54" s="28" t="str">
        <f>IF(I54&gt;0,"+","-")</f>
        <v>-</v>
      </c>
      <c r="Z54" s="33">
        <v>1</v>
      </c>
      <c r="AA54" s="28" t="str">
        <f>IF(K54&gt;0,"+","-")</f>
        <v>-</v>
      </c>
      <c r="AB54" s="41">
        <v>1</v>
      </c>
      <c r="AC54" s="41"/>
      <c r="AD54" s="41"/>
    </row>
    <row r="55" spans="1:32" s="13" customFormat="1" ht="14.25" customHeight="1">
      <c r="A55" s="31">
        <v>42240</v>
      </c>
      <c r="B55" s="32">
        <v>3275.53</v>
      </c>
      <c r="C55" s="34">
        <v>-8.7499999999999994E-2</v>
      </c>
      <c r="D55" s="28" t="str">
        <f t="shared" si="51"/>
        <v>-</v>
      </c>
      <c r="E55" s="26"/>
      <c r="F55" s="33">
        <v>0</v>
      </c>
      <c r="G55" s="28" t="str">
        <f>IF(E55&gt;0,"+","-")</f>
        <v>-</v>
      </c>
      <c r="H55" s="33">
        <v>1</v>
      </c>
      <c r="I55" s="26"/>
      <c r="J55" s="33">
        <v>0</v>
      </c>
      <c r="K55" s="26"/>
      <c r="L55" s="33">
        <v>0</v>
      </c>
      <c r="M55" s="26"/>
      <c r="N55" s="33"/>
      <c r="O55" s="26"/>
      <c r="P55" s="33">
        <v>0</v>
      </c>
      <c r="Q55" s="28" t="str">
        <f>IF(O55&gt;0,"+","-")</f>
        <v>-</v>
      </c>
      <c r="R55" s="33">
        <v>1</v>
      </c>
      <c r="S55" s="28" t="str">
        <f>IF(C55&gt;0,"+","-")</f>
        <v>-</v>
      </c>
      <c r="T55" s="33">
        <v>1</v>
      </c>
      <c r="U55" s="26"/>
      <c r="V55" s="33">
        <v>0</v>
      </c>
      <c r="W55" s="26"/>
      <c r="X55" s="33">
        <v>0</v>
      </c>
      <c r="Y55" s="28" t="str">
        <f>IF(I55&gt;0,"+","-")</f>
        <v>-</v>
      </c>
      <c r="Z55" s="33">
        <v>1</v>
      </c>
      <c r="AA55" s="40"/>
      <c r="AB55" s="41">
        <v>0</v>
      </c>
      <c r="AC55" s="41"/>
      <c r="AD55" s="41"/>
    </row>
    <row r="56" spans="1:32" s="13" customFormat="1">
      <c r="A56" s="31">
        <v>42237</v>
      </c>
      <c r="B56" s="35">
        <v>3589.54</v>
      </c>
      <c r="C56" s="34">
        <v>-4.5699999999999998E-2</v>
      </c>
      <c r="D56" s="28" t="str">
        <f t="shared" si="51"/>
        <v>-</v>
      </c>
      <c r="E56" s="33"/>
      <c r="F56" s="33">
        <v>0</v>
      </c>
      <c r="G56" s="33"/>
      <c r="H56" s="33">
        <v>0</v>
      </c>
      <c r="I56" s="33"/>
      <c r="J56" s="33">
        <v>0</v>
      </c>
      <c r="K56" s="1" t="s">
        <v>17</v>
      </c>
      <c r="L56" s="33">
        <v>1</v>
      </c>
      <c r="M56" s="33"/>
      <c r="N56" s="33">
        <v>0</v>
      </c>
      <c r="O56" s="33"/>
      <c r="P56" s="33">
        <v>0</v>
      </c>
      <c r="Q56" s="1" t="s">
        <v>17</v>
      </c>
      <c r="R56" s="33">
        <v>1</v>
      </c>
      <c r="S56" s="1" t="s">
        <v>17</v>
      </c>
      <c r="T56" s="33">
        <v>1</v>
      </c>
      <c r="U56" s="33"/>
      <c r="V56" s="33">
        <v>0</v>
      </c>
      <c r="W56" s="33"/>
      <c r="X56" s="33">
        <v>0</v>
      </c>
      <c r="Y56" s="33"/>
      <c r="Z56" s="33">
        <v>0</v>
      </c>
      <c r="AA56" s="41"/>
      <c r="AB56" s="41">
        <v>0</v>
      </c>
      <c r="AC56" s="41"/>
      <c r="AD56" s="41"/>
    </row>
    <row r="57" spans="1:32" s="13" customFormat="1">
      <c r="A57" s="31">
        <v>42236</v>
      </c>
      <c r="B57" s="35">
        <v>3761.4</v>
      </c>
      <c r="C57" s="34">
        <v>-3.2099999999999997E-2</v>
      </c>
      <c r="D57" s="28" t="str">
        <f t="shared" si="51"/>
        <v>-</v>
      </c>
      <c r="E57" s="33"/>
      <c r="F57" s="33">
        <v>0</v>
      </c>
      <c r="G57" s="33"/>
      <c r="H57" s="33">
        <v>0</v>
      </c>
      <c r="I57" s="33"/>
      <c r="J57" s="33">
        <v>0</v>
      </c>
      <c r="K57" s="1" t="s">
        <v>17</v>
      </c>
      <c r="L57" s="33">
        <v>1</v>
      </c>
      <c r="M57" s="33"/>
      <c r="N57" s="33">
        <v>0</v>
      </c>
      <c r="O57" s="33"/>
      <c r="P57" s="33">
        <v>0</v>
      </c>
      <c r="Q57" s="1" t="s">
        <v>17</v>
      </c>
      <c r="R57" s="33">
        <v>1</v>
      </c>
      <c r="S57" s="1" t="s">
        <v>17</v>
      </c>
      <c r="T57" s="33">
        <v>1</v>
      </c>
      <c r="U57" s="1" t="s">
        <v>17</v>
      </c>
      <c r="V57" s="33">
        <v>1</v>
      </c>
      <c r="W57" s="1" t="s">
        <v>17</v>
      </c>
      <c r="X57" s="33">
        <v>1</v>
      </c>
      <c r="Y57" s="33"/>
      <c r="Z57" s="33">
        <v>0</v>
      </c>
      <c r="AA57" s="41"/>
      <c r="AB57" s="41">
        <v>0</v>
      </c>
      <c r="AC57" s="41"/>
      <c r="AD57" s="41"/>
    </row>
    <row r="58" spans="1:32" s="13" customFormat="1">
      <c r="A58" s="31">
        <v>42235</v>
      </c>
      <c r="B58" s="35">
        <v>3886.14</v>
      </c>
      <c r="C58" s="34">
        <v>1.5900000000000001E-2</v>
      </c>
      <c r="D58" s="28" t="str">
        <f t="shared" si="51"/>
        <v>+</v>
      </c>
      <c r="E58" s="33"/>
      <c r="F58" s="33">
        <v>0</v>
      </c>
      <c r="G58" s="28" t="s">
        <v>1</v>
      </c>
      <c r="H58" s="33">
        <v>1</v>
      </c>
      <c r="I58" s="28" t="s">
        <v>1</v>
      </c>
      <c r="J58" s="33">
        <v>1</v>
      </c>
      <c r="K58" s="33"/>
      <c r="L58" s="33">
        <v>0</v>
      </c>
      <c r="M58" s="28" t="s">
        <v>1</v>
      </c>
      <c r="N58" s="33">
        <v>1</v>
      </c>
      <c r="O58" s="33"/>
      <c r="P58" s="33">
        <v>0</v>
      </c>
      <c r="Q58" s="33"/>
      <c r="R58" s="33">
        <v>0</v>
      </c>
      <c r="S58" s="33"/>
      <c r="T58" s="33">
        <v>0</v>
      </c>
      <c r="U58" s="28" t="s">
        <v>1</v>
      </c>
      <c r="V58" s="33">
        <v>1</v>
      </c>
      <c r="W58" s="28" t="s">
        <v>1</v>
      </c>
      <c r="X58" s="33">
        <v>1</v>
      </c>
      <c r="Y58" s="33"/>
      <c r="Z58" s="33">
        <v>0</v>
      </c>
      <c r="AA58" s="28" t="s">
        <v>1</v>
      </c>
      <c r="AB58" s="41">
        <v>1</v>
      </c>
      <c r="AC58" s="41"/>
      <c r="AD58" s="41"/>
    </row>
    <row r="59" spans="1:32" s="13" customFormat="1">
      <c r="A59" s="31">
        <v>42234</v>
      </c>
      <c r="B59" s="35">
        <v>3825.41</v>
      </c>
      <c r="C59" s="34">
        <v>-6.1899999999999997E-2</v>
      </c>
      <c r="D59" s="28" t="str">
        <f t="shared" si="51"/>
        <v>-</v>
      </c>
      <c r="E59" s="33"/>
      <c r="F59" s="33">
        <v>0</v>
      </c>
      <c r="G59" s="33"/>
      <c r="H59" s="33">
        <v>0</v>
      </c>
      <c r="I59" s="33"/>
      <c r="J59" s="33">
        <v>0</v>
      </c>
      <c r="K59" s="1" t="s">
        <v>17</v>
      </c>
      <c r="L59" s="33">
        <v>1</v>
      </c>
      <c r="M59" s="1" t="s">
        <v>17</v>
      </c>
      <c r="N59" s="33">
        <v>1</v>
      </c>
      <c r="O59" s="33"/>
      <c r="P59" s="33">
        <v>0</v>
      </c>
      <c r="Q59" s="33"/>
      <c r="R59" s="33">
        <v>0</v>
      </c>
      <c r="S59" s="1" t="s">
        <v>17</v>
      </c>
      <c r="T59" s="33">
        <v>1</v>
      </c>
      <c r="U59" s="1" t="s">
        <v>17</v>
      </c>
      <c r="V59" s="33">
        <v>1</v>
      </c>
      <c r="W59" s="1" t="s">
        <v>17</v>
      </c>
      <c r="X59" s="33">
        <v>1</v>
      </c>
      <c r="Y59" s="33"/>
      <c r="Z59" s="33">
        <v>0</v>
      </c>
      <c r="AA59" s="41"/>
      <c r="AB59" s="41">
        <v>0</v>
      </c>
      <c r="AC59" s="41"/>
      <c r="AD59" s="41"/>
    </row>
    <row r="60" spans="1:32" s="13" customFormat="1">
      <c r="A60" s="31">
        <v>42233</v>
      </c>
      <c r="B60" s="35">
        <v>4077.87</v>
      </c>
      <c r="C60" s="34">
        <v>1.1000000000000001E-3</v>
      </c>
      <c r="D60" s="28" t="str">
        <f t="shared" si="51"/>
        <v>+</v>
      </c>
      <c r="E60" s="28" t="s">
        <v>1</v>
      </c>
      <c r="F60" s="33">
        <v>1</v>
      </c>
      <c r="G60" s="28" t="s">
        <v>1</v>
      </c>
      <c r="H60" s="33">
        <v>1</v>
      </c>
      <c r="I60" s="28" t="s">
        <v>1</v>
      </c>
      <c r="J60" s="33">
        <v>1</v>
      </c>
      <c r="K60" s="28" t="s">
        <v>1</v>
      </c>
      <c r="L60" s="33">
        <v>1</v>
      </c>
      <c r="M60" s="26"/>
      <c r="N60" s="33"/>
      <c r="O60" s="28" t="s">
        <v>1</v>
      </c>
      <c r="P60" s="33">
        <v>1</v>
      </c>
      <c r="Q60" s="28" t="s">
        <v>1</v>
      </c>
      <c r="R60" s="33">
        <v>1</v>
      </c>
      <c r="S60" s="1"/>
      <c r="T60" s="33">
        <v>0</v>
      </c>
      <c r="U60" s="28" t="s">
        <v>1</v>
      </c>
      <c r="V60" s="33">
        <v>1</v>
      </c>
      <c r="W60" s="28" t="s">
        <v>1</v>
      </c>
      <c r="X60" s="33">
        <v>1</v>
      </c>
      <c r="Y60" s="28" t="s">
        <v>1</v>
      </c>
      <c r="Z60" s="33">
        <v>1</v>
      </c>
      <c r="AA60" s="28" t="s">
        <v>1</v>
      </c>
      <c r="AB60" s="41">
        <v>1</v>
      </c>
      <c r="AC60" s="41"/>
      <c r="AD60" s="41"/>
    </row>
    <row r="61" spans="1:32" s="13" customFormat="1">
      <c r="A61" s="31">
        <v>42230</v>
      </c>
      <c r="B61" s="35">
        <v>4073.54</v>
      </c>
      <c r="C61" s="34">
        <v>-5.0000000000000001E-4</v>
      </c>
      <c r="D61" s="28" t="str">
        <f t="shared" si="51"/>
        <v>-</v>
      </c>
      <c r="E61" s="28" t="s">
        <v>1</v>
      </c>
      <c r="F61" s="33">
        <v>0</v>
      </c>
      <c r="G61" s="28" t="s">
        <v>1</v>
      </c>
      <c r="H61" s="33">
        <v>0</v>
      </c>
      <c r="I61" s="18"/>
      <c r="J61" s="33"/>
      <c r="K61" s="26"/>
      <c r="L61" s="33"/>
      <c r="M61" s="28" t="s">
        <v>1</v>
      </c>
      <c r="N61" s="33">
        <v>0</v>
      </c>
      <c r="O61" s="28" t="s">
        <v>1</v>
      </c>
      <c r="P61" s="33">
        <v>0</v>
      </c>
      <c r="Q61" s="28" t="s">
        <v>1</v>
      </c>
      <c r="R61" s="33">
        <v>0</v>
      </c>
      <c r="S61" s="1" t="s">
        <v>17</v>
      </c>
      <c r="T61" s="33">
        <v>1</v>
      </c>
      <c r="U61" s="28" t="s">
        <v>1</v>
      </c>
      <c r="V61" s="33">
        <v>0</v>
      </c>
      <c r="W61" s="26"/>
      <c r="X61" s="33">
        <v>1</v>
      </c>
      <c r="Y61" s="28" t="s">
        <v>1</v>
      </c>
      <c r="Z61" s="33">
        <v>0</v>
      </c>
      <c r="AA61" s="28" t="s">
        <v>1</v>
      </c>
      <c r="AB61" s="41">
        <v>0</v>
      </c>
      <c r="AC61" s="42"/>
      <c r="AD61" s="42"/>
      <c r="AE61"/>
      <c r="AF61"/>
    </row>
    <row r="62" spans="1:32" s="13" customFormat="1">
      <c r="A62" s="31">
        <v>42229</v>
      </c>
      <c r="B62" s="32">
        <v>4075.46</v>
      </c>
      <c r="C62" s="34">
        <v>1.4800000000000001E-2</v>
      </c>
      <c r="D62" s="28" t="s">
        <v>1</v>
      </c>
      <c r="E62" s="1" t="s">
        <v>17</v>
      </c>
      <c r="F62" s="33">
        <v>0</v>
      </c>
      <c r="G62" s="28" t="s">
        <v>1</v>
      </c>
      <c r="H62" s="33">
        <v>1</v>
      </c>
      <c r="I62" s="28" t="s">
        <v>1</v>
      </c>
      <c r="J62" s="33">
        <v>1</v>
      </c>
      <c r="K62" s="26"/>
      <c r="L62" s="33"/>
      <c r="M62" s="1" t="s">
        <v>17</v>
      </c>
      <c r="N62" s="33">
        <v>0</v>
      </c>
      <c r="O62" s="28" t="s">
        <v>1</v>
      </c>
      <c r="P62" s="33">
        <v>1</v>
      </c>
      <c r="Q62" s="1" t="s">
        <v>17</v>
      </c>
      <c r="R62" s="33">
        <v>0</v>
      </c>
      <c r="S62" s="1" t="s">
        <v>17</v>
      </c>
      <c r="T62" s="33">
        <v>0</v>
      </c>
      <c r="U62" s="1" t="s">
        <v>17</v>
      </c>
      <c r="V62" s="33">
        <v>0</v>
      </c>
      <c r="W62" s="1" t="s">
        <v>17</v>
      </c>
      <c r="X62" s="33">
        <v>0</v>
      </c>
      <c r="Y62" s="1" t="s">
        <v>17</v>
      </c>
      <c r="Z62" s="33">
        <v>0</v>
      </c>
      <c r="AA62" s="42" t="s">
        <v>17</v>
      </c>
      <c r="AB62" s="41">
        <v>0</v>
      </c>
      <c r="AC62" s="42"/>
      <c r="AD62" s="42"/>
      <c r="AE62"/>
      <c r="AF62"/>
    </row>
    <row r="63" spans="1:32" s="13" customFormat="1">
      <c r="A63" s="31">
        <v>42228</v>
      </c>
      <c r="B63" s="35">
        <v>4016.13</v>
      </c>
      <c r="C63" s="34">
        <v>-1.24E-2</v>
      </c>
      <c r="D63" s="28" t="str">
        <f>IF(C63&gt;0,"+","-")</f>
        <v>-</v>
      </c>
      <c r="E63" s="28" t="s">
        <v>1</v>
      </c>
      <c r="F63" s="33">
        <v>0</v>
      </c>
      <c r="G63" s="28" t="s">
        <v>1</v>
      </c>
      <c r="H63" s="33">
        <v>0</v>
      </c>
      <c r="I63" s="28" t="s">
        <v>1</v>
      </c>
      <c r="J63" s="33">
        <v>0</v>
      </c>
      <c r="K63" s="1" t="s">
        <v>17</v>
      </c>
      <c r="L63" s="33">
        <v>1</v>
      </c>
      <c r="M63" s="26"/>
      <c r="N63" s="33">
        <v>0</v>
      </c>
      <c r="O63" s="28" t="s">
        <v>1</v>
      </c>
      <c r="P63" s="33">
        <v>0</v>
      </c>
      <c r="Q63" s="18"/>
      <c r="R63" s="33"/>
      <c r="S63" s="1" t="s">
        <v>17</v>
      </c>
      <c r="T63" s="33">
        <v>1</v>
      </c>
      <c r="U63" s="28" t="s">
        <v>1</v>
      </c>
      <c r="V63" s="33">
        <v>0</v>
      </c>
      <c r="W63" s="1" t="s">
        <v>17</v>
      </c>
      <c r="X63" s="33">
        <v>1</v>
      </c>
      <c r="Y63" s="28" t="s">
        <v>1</v>
      </c>
      <c r="Z63" s="33">
        <v>0</v>
      </c>
      <c r="AA63" s="41"/>
      <c r="AB63" s="41"/>
      <c r="AC63" s="42"/>
      <c r="AD63" s="42"/>
      <c r="AE63"/>
      <c r="AF63"/>
    </row>
    <row r="64" spans="1:32" s="13" customFormat="1">
      <c r="A64" s="31">
        <v>42227</v>
      </c>
      <c r="B64" s="32">
        <v>4084.36</v>
      </c>
      <c r="C64" s="34">
        <v>-4.3E-3</v>
      </c>
      <c r="D64" s="28" t="str">
        <f>IF(C64&gt;0,"+","-")</f>
        <v>-</v>
      </c>
      <c r="E64" s="1" t="s">
        <v>17</v>
      </c>
      <c r="F64" s="33">
        <v>1</v>
      </c>
      <c r="G64" s="28" t="s">
        <v>1</v>
      </c>
      <c r="H64" s="33">
        <v>0</v>
      </c>
      <c r="I64" s="28" t="s">
        <v>1</v>
      </c>
      <c r="J64" s="33">
        <v>0</v>
      </c>
      <c r="K64" s="1" t="s">
        <v>17</v>
      </c>
      <c r="L64" s="33">
        <v>1</v>
      </c>
      <c r="M64" s="1" t="s">
        <v>17</v>
      </c>
      <c r="N64" s="33">
        <v>1</v>
      </c>
      <c r="O64" s="28" t="s">
        <v>1</v>
      </c>
      <c r="P64" s="33">
        <v>0</v>
      </c>
      <c r="Q64" s="28" t="s">
        <v>1</v>
      </c>
      <c r="R64" s="33">
        <v>0</v>
      </c>
      <c r="S64" s="1" t="s">
        <v>17</v>
      </c>
      <c r="T64" s="33">
        <v>1</v>
      </c>
      <c r="U64" s="1" t="s">
        <v>17</v>
      </c>
      <c r="V64" s="33">
        <v>1</v>
      </c>
      <c r="W64" s="1" t="s">
        <v>17</v>
      </c>
      <c r="X64" s="33">
        <v>1</v>
      </c>
      <c r="Y64" s="1" t="s">
        <v>17</v>
      </c>
      <c r="Z64" s="33">
        <v>1</v>
      </c>
      <c r="AA64" s="41"/>
      <c r="AB64" s="41"/>
      <c r="AC64" s="41"/>
      <c r="AD64" s="41"/>
    </row>
    <row r="65" spans="1:32">
      <c r="A65" s="29">
        <v>42226</v>
      </c>
      <c r="B65">
        <v>3906.95</v>
      </c>
      <c r="C65" s="30">
        <v>4.5400000000000003E-2</v>
      </c>
      <c r="D65" s="28" t="s">
        <v>1</v>
      </c>
      <c r="F65">
        <v>1</v>
      </c>
      <c r="G65" s="1" t="s">
        <v>17</v>
      </c>
      <c r="H65">
        <v>1</v>
      </c>
      <c r="I65" s="1" t="s">
        <v>17</v>
      </c>
      <c r="J65">
        <v>1</v>
      </c>
      <c r="K65" s="28" t="s">
        <v>1</v>
      </c>
      <c r="L65">
        <v>1</v>
      </c>
      <c r="M65" s="28" t="s">
        <v>1</v>
      </c>
      <c r="N65">
        <v>0</v>
      </c>
      <c r="O65" s="28" t="s">
        <v>1</v>
      </c>
      <c r="P65">
        <v>0</v>
      </c>
      <c r="Q65" s="1" t="s">
        <v>17</v>
      </c>
      <c r="R65">
        <v>0</v>
      </c>
      <c r="S65" s="28" t="s">
        <v>1</v>
      </c>
      <c r="T65">
        <v>0</v>
      </c>
      <c r="U65" s="1" t="s">
        <v>17</v>
      </c>
      <c r="V65">
        <v>1</v>
      </c>
      <c r="W65" s="1" t="s">
        <v>17</v>
      </c>
      <c r="X65">
        <v>1</v>
      </c>
      <c r="Y65" s="1" t="s">
        <v>17</v>
      </c>
      <c r="Z65">
        <v>0</v>
      </c>
      <c r="AA65" s="42"/>
      <c r="AB65" s="42"/>
      <c r="AC65" s="41"/>
      <c r="AD65" s="41"/>
      <c r="AE65" s="13"/>
      <c r="AF65" s="13"/>
    </row>
    <row r="66" spans="1:32">
      <c r="A66" s="29">
        <v>42223</v>
      </c>
      <c r="B66">
        <v>3906.95</v>
      </c>
      <c r="C66" s="30">
        <v>1.9599999999999999E-2</v>
      </c>
      <c r="D66" s="28" t="s">
        <v>1</v>
      </c>
      <c r="G66" s="1" t="s">
        <v>17</v>
      </c>
      <c r="H66">
        <v>0</v>
      </c>
      <c r="I66" s="1" t="s">
        <v>17</v>
      </c>
      <c r="J66">
        <v>0</v>
      </c>
      <c r="K66" s="28" t="s">
        <v>1</v>
      </c>
      <c r="L66">
        <v>1</v>
      </c>
      <c r="M66" s="28" t="s">
        <v>1</v>
      </c>
      <c r="N66">
        <v>1</v>
      </c>
      <c r="O66" s="28" t="s">
        <v>1</v>
      </c>
      <c r="P66">
        <v>1</v>
      </c>
      <c r="Q66" s="1" t="s">
        <v>17</v>
      </c>
      <c r="R66">
        <v>0</v>
      </c>
      <c r="S66" s="28" t="s">
        <v>1</v>
      </c>
      <c r="T66">
        <v>1</v>
      </c>
      <c r="U66" s="1" t="s">
        <v>17</v>
      </c>
      <c r="V66">
        <v>0</v>
      </c>
      <c r="W66" s="1" t="s">
        <v>17</v>
      </c>
      <c r="X66">
        <v>0</v>
      </c>
      <c r="Y66" s="1" t="s">
        <v>17</v>
      </c>
      <c r="Z66">
        <v>0</v>
      </c>
      <c r="AA66" s="42"/>
      <c r="AB66" s="42"/>
      <c r="AC66" s="41"/>
      <c r="AD66" s="41"/>
      <c r="AE66" s="13"/>
      <c r="AF66" s="13"/>
    </row>
    <row r="67" spans="1:32">
      <c r="A67" s="29">
        <v>42222</v>
      </c>
      <c r="B67">
        <v>3831.85</v>
      </c>
      <c r="C67" s="30">
        <v>-9.1000000000000004E-3</v>
      </c>
      <c r="D67" s="28" t="str">
        <f>IF(C67&gt;0,"+","-")</f>
        <v>-</v>
      </c>
      <c r="G67" s="28" t="s">
        <v>1</v>
      </c>
      <c r="H67">
        <v>0</v>
      </c>
      <c r="I67" s="28" t="s">
        <v>1</v>
      </c>
      <c r="J67">
        <v>0</v>
      </c>
      <c r="K67" s="1" t="s">
        <v>17</v>
      </c>
      <c r="L67">
        <v>1</v>
      </c>
      <c r="M67" s="1" t="s">
        <v>17</v>
      </c>
      <c r="N67">
        <v>1</v>
      </c>
      <c r="O67" s="28" t="s">
        <v>1</v>
      </c>
      <c r="P67">
        <v>0</v>
      </c>
      <c r="Q67" s="1" t="s">
        <v>17</v>
      </c>
      <c r="R67">
        <v>1</v>
      </c>
      <c r="S67" s="1" t="s">
        <v>17</v>
      </c>
      <c r="T67">
        <v>1</v>
      </c>
      <c r="U67" s="1" t="s">
        <v>17</v>
      </c>
      <c r="V67">
        <v>1</v>
      </c>
      <c r="W67" s="28" t="s">
        <v>1</v>
      </c>
      <c r="X67">
        <v>0</v>
      </c>
      <c r="Y67" s="1" t="s">
        <v>17</v>
      </c>
      <c r="Z67">
        <v>1</v>
      </c>
      <c r="AA67" s="42"/>
      <c r="AB67" s="42"/>
      <c r="AC67" s="41"/>
      <c r="AD67" s="41"/>
      <c r="AE67" s="13"/>
      <c r="AF67" s="13"/>
    </row>
    <row r="68" spans="1:32" s="13" customFormat="1">
      <c r="A68" s="24">
        <v>42221</v>
      </c>
      <c r="B68" s="19">
        <v>3866.9</v>
      </c>
      <c r="C68" s="28">
        <v>-2.06E-2</v>
      </c>
      <c r="D68" s="28">
        <f>C29</f>
        <v>1.32E-2</v>
      </c>
      <c r="E68" s="1" t="s">
        <v>1</v>
      </c>
      <c r="F68" s="27"/>
      <c r="G68" s="28" t="s">
        <v>1</v>
      </c>
      <c r="H68" s="27">
        <v>0</v>
      </c>
      <c r="I68" s="28" t="s">
        <v>1</v>
      </c>
      <c r="J68" s="27">
        <v>0</v>
      </c>
      <c r="K68" s="28" t="s">
        <v>1</v>
      </c>
      <c r="L68" s="27">
        <v>0</v>
      </c>
      <c r="M68" s="28" t="s">
        <v>1</v>
      </c>
      <c r="N68" s="27">
        <v>0</v>
      </c>
      <c r="O68" s="28" t="s">
        <v>1</v>
      </c>
      <c r="P68" s="27">
        <v>0</v>
      </c>
      <c r="Q68" s="28" t="s">
        <v>1</v>
      </c>
      <c r="R68" s="27">
        <v>0</v>
      </c>
      <c r="S68" s="1" t="s">
        <v>17</v>
      </c>
      <c r="T68" s="27">
        <v>1</v>
      </c>
      <c r="U68" s="1" t="s">
        <v>17</v>
      </c>
      <c r="V68" s="27">
        <v>1</v>
      </c>
      <c r="W68" s="1" t="s">
        <v>17</v>
      </c>
      <c r="X68" s="27">
        <v>1</v>
      </c>
      <c r="Y68" s="26"/>
      <c r="Z68" s="27"/>
      <c r="AA68" s="41"/>
      <c r="AB68" s="41"/>
      <c r="AC68" s="41"/>
      <c r="AD68" s="41"/>
    </row>
    <row r="69" spans="1:32" s="13" customFormat="1">
      <c r="A69" s="24">
        <v>42220</v>
      </c>
      <c r="B69" s="19">
        <v>3948.16</v>
      </c>
      <c r="C69" s="20">
        <v>3.1099999999999999E-2</v>
      </c>
      <c r="D69" s="28" t="str">
        <f>IF(C69&gt;0,"+","-")</f>
        <v>+</v>
      </c>
      <c r="E69" s="1" t="s">
        <v>17</v>
      </c>
      <c r="F69" s="27"/>
      <c r="G69" s="1" t="s">
        <v>20</v>
      </c>
      <c r="H69" s="27">
        <v>0</v>
      </c>
      <c r="I69" s="1" t="str">
        <f>$D69</f>
        <v>+</v>
      </c>
      <c r="J69" s="27">
        <v>1</v>
      </c>
      <c r="K69" s="1" t="str">
        <f>$D69</f>
        <v>+</v>
      </c>
      <c r="L69" s="27">
        <v>1</v>
      </c>
      <c r="M69" s="1" t="str">
        <f>$D69</f>
        <v>+</v>
      </c>
      <c r="N69" s="27">
        <v>1</v>
      </c>
      <c r="O69" s="1" t="s">
        <v>20</v>
      </c>
      <c r="P69" s="27">
        <v>0</v>
      </c>
      <c r="Q69" s="26"/>
      <c r="R69" s="27"/>
      <c r="S69" s="1" t="s">
        <v>20</v>
      </c>
      <c r="T69" s="27">
        <v>0</v>
      </c>
      <c r="U69" s="1" t="s">
        <v>20</v>
      </c>
      <c r="V69" s="27">
        <v>0</v>
      </c>
      <c r="W69" s="1" t="s">
        <v>20</v>
      </c>
      <c r="X69" s="27">
        <v>0</v>
      </c>
      <c r="Y69" s="26"/>
      <c r="Z69" s="27"/>
      <c r="AA69" s="41"/>
      <c r="AB69" s="41"/>
      <c r="AC69" s="41"/>
      <c r="AD69" s="41"/>
    </row>
    <row r="70" spans="1:32" s="13" customFormat="1">
      <c r="A70" s="24">
        <v>42219</v>
      </c>
      <c r="B70" s="19">
        <v>3829.24</v>
      </c>
      <c r="C70" s="20">
        <v>3.3E-3</v>
      </c>
      <c r="D70" s="28" t="str">
        <f>IF(C70&gt;0,"+","-")</f>
        <v>+</v>
      </c>
      <c r="E70" s="1" t="str">
        <f>$D70</f>
        <v>+</v>
      </c>
      <c r="F70" s="6"/>
      <c r="G70" s="1" t="str">
        <f>$D70</f>
        <v>+</v>
      </c>
      <c r="H70" s="6">
        <v>1</v>
      </c>
      <c r="I70" s="1" t="str">
        <f>$D70</f>
        <v>+</v>
      </c>
      <c r="J70" s="6">
        <v>1</v>
      </c>
      <c r="K70" s="1" t="str">
        <f>$D70</f>
        <v>+</v>
      </c>
      <c r="L70" s="6">
        <v>1</v>
      </c>
      <c r="M70" s="1" t="str">
        <f t="shared" ref="M70:M75" si="55">$D70</f>
        <v>+</v>
      </c>
      <c r="N70" s="6">
        <v>1</v>
      </c>
      <c r="O70" s="1" t="str">
        <f>$D70</f>
        <v>+</v>
      </c>
      <c r="P70" s="6">
        <v>1</v>
      </c>
      <c r="Q70" s="1" t="str">
        <f t="shared" ref="Q70:Q75" si="56">$D70</f>
        <v>+</v>
      </c>
      <c r="R70" s="6">
        <v>1</v>
      </c>
      <c r="S70" s="1" t="s">
        <v>17</v>
      </c>
      <c r="T70" s="6">
        <v>0</v>
      </c>
      <c r="U70" s="1"/>
      <c r="V70" s="6"/>
      <c r="W70" s="1" t="s">
        <v>17</v>
      </c>
      <c r="X70" s="6">
        <v>0</v>
      </c>
      <c r="Y70" s="1"/>
      <c r="Z70" s="6"/>
      <c r="AA70" s="41"/>
      <c r="AB70" s="41"/>
      <c r="AC70" s="41"/>
      <c r="AD70" s="41"/>
    </row>
    <row r="71" spans="1:32" s="13" customFormat="1">
      <c r="A71" s="24">
        <v>42216</v>
      </c>
      <c r="B71" s="19">
        <v>3816.7</v>
      </c>
      <c r="C71" s="20">
        <v>2.9999999999999997E-4</v>
      </c>
      <c r="D71" s="28" t="str">
        <f t="shared" ref="D71:D80" si="57">IF(C71&gt;0,"+","-")</f>
        <v>+</v>
      </c>
      <c r="E71" s="1"/>
      <c r="F71" s="6">
        <f t="shared" ref="F71" si="58">IF(ISBLANK(E71),0,1)</f>
        <v>0</v>
      </c>
      <c r="G71" s="1" t="s">
        <v>18</v>
      </c>
      <c r="H71" s="6">
        <f t="shared" ref="H71:H79" si="59">IF(ISBLANK(G71),0,1)</f>
        <v>1</v>
      </c>
      <c r="I71" s="1"/>
      <c r="J71" s="6">
        <f t="shared" ref="J71" si="60">IF(ISBLANK(I71),0,1)</f>
        <v>0</v>
      </c>
      <c r="K71" s="1"/>
      <c r="L71" s="6">
        <f t="shared" ref="L71" si="61">IF(ISBLANK(K71),0,1)</f>
        <v>0</v>
      </c>
      <c r="M71" s="1" t="str">
        <f t="shared" si="55"/>
        <v>+</v>
      </c>
      <c r="N71" s="6">
        <f t="shared" ref="N71" si="62">IF(ISBLANK(M71),0,1)</f>
        <v>1</v>
      </c>
      <c r="O71" s="1" t="s">
        <v>19</v>
      </c>
      <c r="P71" s="6">
        <f t="shared" ref="P71" si="63">IF(ISBLANK(O71),0,1)</f>
        <v>1</v>
      </c>
      <c r="Q71" s="1" t="str">
        <f t="shared" si="56"/>
        <v>+</v>
      </c>
      <c r="R71" s="6">
        <f t="shared" ref="R71" si="64">IF(ISBLANK(Q71),0,1)</f>
        <v>1</v>
      </c>
      <c r="S71" s="1"/>
      <c r="T71" s="6">
        <f t="shared" ref="T71" si="65">IF(ISBLANK(S71),0,1)</f>
        <v>0</v>
      </c>
      <c r="U71" s="1"/>
      <c r="V71" s="6">
        <f t="shared" ref="V71" si="66">IF(ISBLANK(U71),0,1)</f>
        <v>0</v>
      </c>
      <c r="W71" s="1" t="s">
        <v>19</v>
      </c>
      <c r="X71" s="6">
        <f t="shared" ref="X71:X79" si="67">IF(ISBLANK(W71),0,1)</f>
        <v>1</v>
      </c>
      <c r="Y71" s="1" t="s">
        <v>22</v>
      </c>
      <c r="Z71" s="6">
        <f t="shared" ref="Z71" si="68">IF(ISBLANK(Y71),0,1)</f>
        <v>1</v>
      </c>
      <c r="AA71" s="41"/>
      <c r="AB71" s="41"/>
      <c r="AC71" s="42"/>
      <c r="AD71" s="42"/>
      <c r="AE71"/>
      <c r="AF71"/>
    </row>
    <row r="72" spans="1:32" s="13" customFormat="1">
      <c r="A72" s="24">
        <v>42215</v>
      </c>
      <c r="B72" s="19">
        <v>3815.41</v>
      </c>
      <c r="C72" s="20">
        <v>-2.93E-2</v>
      </c>
      <c r="D72" s="28" t="str">
        <f t="shared" ref="D72" si="69">IF(C72&gt;0,"+","-")</f>
        <v>-</v>
      </c>
      <c r="E72" s="1"/>
      <c r="F72" s="6">
        <f t="shared" ref="F72" si="70">IF(ISBLANK(E72),0,1)</f>
        <v>0</v>
      </c>
      <c r="G72" s="1"/>
      <c r="H72" s="6">
        <f t="shared" si="59"/>
        <v>0</v>
      </c>
      <c r="I72" s="1" t="s">
        <v>21</v>
      </c>
      <c r="J72" s="6">
        <f t="shared" ref="J72" si="71">IF(ISBLANK(I72),0,1)</f>
        <v>1</v>
      </c>
      <c r="K72" s="1"/>
      <c r="L72" s="6">
        <f t="shared" ref="L72" si="72">IF(ISBLANK(K72),0,1)</f>
        <v>0</v>
      </c>
      <c r="M72" s="1" t="str">
        <f t="shared" si="55"/>
        <v>-</v>
      </c>
      <c r="N72" s="6">
        <f t="shared" ref="N72" si="73">IF(ISBLANK(M72),0,1)</f>
        <v>1</v>
      </c>
      <c r="O72" s="1"/>
      <c r="P72" s="6">
        <f t="shared" ref="P72" si="74">IF(ISBLANK(O72),0,1)</f>
        <v>0</v>
      </c>
      <c r="Q72" s="1" t="str">
        <f t="shared" si="56"/>
        <v>-</v>
      </c>
      <c r="R72" s="6">
        <f t="shared" ref="R72" si="75">IF(ISBLANK(Q72),0,1)</f>
        <v>1</v>
      </c>
      <c r="S72" s="1" t="s">
        <v>20</v>
      </c>
      <c r="T72" s="6">
        <f t="shared" ref="T72" si="76">IF(ISBLANK(S72),0,1)</f>
        <v>1</v>
      </c>
      <c r="U72" s="1" t="s">
        <v>21</v>
      </c>
      <c r="V72" s="6">
        <f t="shared" ref="V72" si="77">IF(ISBLANK(U72),0,1)</f>
        <v>1</v>
      </c>
      <c r="W72" s="1" t="s">
        <v>21</v>
      </c>
      <c r="X72" s="6">
        <f t="shared" ref="X72" si="78">IF(ISBLANK(W72),0,1)</f>
        <v>1</v>
      </c>
      <c r="Y72" s="1"/>
      <c r="Z72" s="6">
        <f t="shared" ref="Z72" si="79">IF(ISBLANK(Y72),0,1)</f>
        <v>0</v>
      </c>
      <c r="AA72" s="41"/>
      <c r="AB72" s="41"/>
      <c r="AC72" s="42"/>
      <c r="AD72" s="42"/>
      <c r="AE72"/>
      <c r="AF72"/>
    </row>
    <row r="73" spans="1:32" s="13" customFormat="1">
      <c r="A73" s="24">
        <v>42214</v>
      </c>
      <c r="B73" s="19">
        <v>3930.38</v>
      </c>
      <c r="C73" s="20">
        <v>3.1300000000000001E-2</v>
      </c>
      <c r="D73" s="28" t="str">
        <f t="shared" ref="D73" si="80">IF(C73&gt;0,"+","-")</f>
        <v>+</v>
      </c>
      <c r="E73" s="1"/>
      <c r="F73" s="6">
        <f t="shared" ref="F73" si="81">IF(ISBLANK(E73),0,1)</f>
        <v>0</v>
      </c>
      <c r="G73" s="1" t="s">
        <v>18</v>
      </c>
      <c r="H73" s="6">
        <f t="shared" si="59"/>
        <v>1</v>
      </c>
      <c r="I73" s="1" t="s">
        <v>18</v>
      </c>
      <c r="J73" s="6">
        <f t="shared" ref="J73" si="82">IF(ISBLANK(I73),0,1)</f>
        <v>1</v>
      </c>
      <c r="K73" s="1" t="s">
        <v>18</v>
      </c>
      <c r="L73" s="6">
        <f t="shared" ref="L73" si="83">IF(ISBLANK(K73),0,1)</f>
        <v>1</v>
      </c>
      <c r="M73" s="1" t="str">
        <f t="shared" si="55"/>
        <v>+</v>
      </c>
      <c r="N73" s="6">
        <f t="shared" ref="N73" si="84">IF(ISBLANK(M73),0,1)</f>
        <v>1</v>
      </c>
      <c r="O73" s="1" t="s">
        <v>19</v>
      </c>
      <c r="P73" s="6">
        <f t="shared" ref="P73" si="85">IF(ISBLANK(O73),0,1)</f>
        <v>1</v>
      </c>
      <c r="Q73" s="1" t="str">
        <f t="shared" si="56"/>
        <v>+</v>
      </c>
      <c r="R73" s="6">
        <f t="shared" ref="R73" si="86">IF(ISBLANK(Q73),0,1)</f>
        <v>1</v>
      </c>
      <c r="S73" s="1"/>
      <c r="T73" s="6">
        <f t="shared" ref="T73" si="87">IF(ISBLANK(S73),0,1)</f>
        <v>0</v>
      </c>
      <c r="U73" s="1" t="s">
        <v>18</v>
      </c>
      <c r="V73" s="6">
        <f t="shared" ref="V73" si="88">IF(ISBLANK(U73),0,1)</f>
        <v>1</v>
      </c>
      <c r="W73" s="1" t="s">
        <v>19</v>
      </c>
      <c r="X73" s="6">
        <f t="shared" ref="X73" si="89">IF(ISBLANK(W73),0,1)</f>
        <v>1</v>
      </c>
      <c r="Y73" s="1" t="s">
        <v>17</v>
      </c>
      <c r="Z73" s="6">
        <f t="shared" ref="Z73" si="90">IF(ISBLANK(Y73),0,1)</f>
        <v>1</v>
      </c>
      <c r="AA73" s="41"/>
      <c r="AB73" s="41"/>
      <c r="AC73" s="42"/>
      <c r="AD73" s="42"/>
      <c r="AE73"/>
      <c r="AF73"/>
    </row>
    <row r="74" spans="1:32" s="13" customFormat="1">
      <c r="A74" s="24">
        <v>42213</v>
      </c>
      <c r="B74" s="19">
        <v>3811.09</v>
      </c>
      <c r="C74" s="20">
        <v>-2E-3</v>
      </c>
      <c r="D74" s="28" t="str">
        <f t="shared" ref="D74" si="91">IF(C74&gt;0,"+","-")</f>
        <v>-</v>
      </c>
      <c r="E74" s="1"/>
      <c r="F74" s="6">
        <f t="shared" ref="F74" si="92">IF(ISBLANK(E74),0,1)</f>
        <v>0</v>
      </c>
      <c r="G74" s="1"/>
      <c r="H74" s="6">
        <f t="shared" si="59"/>
        <v>0</v>
      </c>
      <c r="I74" s="1"/>
      <c r="J74" s="6">
        <f t="shared" ref="J74" si="93">IF(ISBLANK(I74),0,1)</f>
        <v>0</v>
      </c>
      <c r="K74" s="1"/>
      <c r="L74" s="6">
        <f t="shared" ref="L74" si="94">IF(ISBLANK(K74),0,1)</f>
        <v>0</v>
      </c>
      <c r="M74" s="1" t="str">
        <f t="shared" si="55"/>
        <v>-</v>
      </c>
      <c r="N74" s="6">
        <f t="shared" ref="N74" si="95">IF(ISBLANK(M74),0,1)</f>
        <v>1</v>
      </c>
      <c r="O74" s="1" t="s">
        <v>17</v>
      </c>
      <c r="P74" s="6">
        <f t="shared" ref="P74" si="96">IF(ISBLANK(O74),0,1)</f>
        <v>1</v>
      </c>
      <c r="Q74" s="1" t="str">
        <f t="shared" si="56"/>
        <v>-</v>
      </c>
      <c r="R74" s="6">
        <f t="shared" ref="R74" si="97">IF(ISBLANK(Q74),0,1)</f>
        <v>1</v>
      </c>
      <c r="S74" s="1" t="str">
        <f>$D74</f>
        <v>-</v>
      </c>
      <c r="T74" s="6">
        <f t="shared" ref="T74" si="98">IF(ISBLANK(S74),0,1)</f>
        <v>1</v>
      </c>
      <c r="U74" s="1"/>
      <c r="V74" s="6">
        <f t="shared" ref="V74" si="99">IF(ISBLANK(U74),0,1)</f>
        <v>0</v>
      </c>
      <c r="W74" s="1" t="s">
        <v>17</v>
      </c>
      <c r="X74" s="6">
        <f t="shared" ref="X74" si="100">IF(ISBLANK(W74),0,1)</f>
        <v>1</v>
      </c>
      <c r="Y74" s="1" t="s">
        <v>17</v>
      </c>
      <c r="Z74" s="6">
        <f t="shared" ref="Z74" si="101">IF(ISBLANK(Y74),0,1)</f>
        <v>1</v>
      </c>
      <c r="AA74" s="41"/>
      <c r="AB74" s="41"/>
      <c r="AC74" s="42"/>
      <c r="AD74" s="42"/>
      <c r="AE74"/>
      <c r="AF74"/>
    </row>
    <row r="75" spans="1:32">
      <c r="A75" s="24">
        <v>42212</v>
      </c>
      <c r="B75" s="19">
        <v>3818.73</v>
      </c>
      <c r="C75" s="20">
        <v>-8.5599999999999996E-2</v>
      </c>
      <c r="D75" s="21" t="str">
        <f t="shared" si="57"/>
        <v>-</v>
      </c>
      <c r="E75" s="1"/>
      <c r="F75" s="6">
        <f t="shared" ref="F75:F81" si="102">IF(ISBLANK(E75),0,1)</f>
        <v>0</v>
      </c>
      <c r="G75" s="1"/>
      <c r="H75" s="6">
        <f t="shared" si="59"/>
        <v>0</v>
      </c>
      <c r="I75" s="1"/>
      <c r="J75" s="6">
        <f t="shared" ref="J75" si="103">IF(ISBLANK(I75),0,1)</f>
        <v>0</v>
      </c>
      <c r="K75" s="1"/>
      <c r="L75" s="6">
        <f t="shared" ref="L75" si="104">IF(ISBLANK(K75),0,1)</f>
        <v>0</v>
      </c>
      <c r="M75" s="1" t="str">
        <f t="shared" si="55"/>
        <v>-</v>
      </c>
      <c r="N75" s="6">
        <f t="shared" ref="N75" si="105">IF(ISBLANK(M75),0,1)</f>
        <v>1</v>
      </c>
      <c r="O75" s="1"/>
      <c r="P75" s="6">
        <f t="shared" ref="P75" si="106">IF(ISBLANK(O75),0,1)</f>
        <v>0</v>
      </c>
      <c r="Q75" s="1" t="str">
        <f t="shared" si="56"/>
        <v>-</v>
      </c>
      <c r="R75" s="6">
        <f t="shared" ref="R75" si="107">IF(ISBLANK(Q75),0,1)</f>
        <v>1</v>
      </c>
      <c r="S75" s="1" t="str">
        <f>$D75</f>
        <v>-</v>
      </c>
      <c r="T75" s="6">
        <f t="shared" ref="T75" si="108">IF(ISBLANK(S75),0,1)</f>
        <v>1</v>
      </c>
      <c r="U75" s="1"/>
      <c r="V75" s="6">
        <f t="shared" ref="V75" si="109">IF(ISBLANK(U75),0,1)</f>
        <v>0</v>
      </c>
      <c r="W75" s="1"/>
      <c r="X75" s="6">
        <f t="shared" si="67"/>
        <v>0</v>
      </c>
      <c r="Y75" s="1"/>
      <c r="Z75" s="6">
        <f t="shared" ref="Z75:Z79" si="110">IF(ISBLANK(Y75),0,1)</f>
        <v>0</v>
      </c>
      <c r="AA75" s="42"/>
      <c r="AB75" s="42"/>
      <c r="AC75" s="42"/>
      <c r="AD75" s="42"/>
    </row>
    <row r="76" spans="1:32">
      <c r="A76" s="24">
        <v>42209</v>
      </c>
      <c r="B76" s="19">
        <v>4176.28</v>
      </c>
      <c r="C76" s="20">
        <v>-1.7500000000000002E-2</v>
      </c>
      <c r="D76" s="21" t="str">
        <f t="shared" ref="D76:D78" si="111">IF(C76&gt;0,"+","-")</f>
        <v>-</v>
      </c>
      <c r="E76" s="1" t="str">
        <f>$D76</f>
        <v>-</v>
      </c>
      <c r="F76" s="6">
        <f t="shared" ref="F76:F78" si="112">IF(ISBLANK(E76),0,1)</f>
        <v>1</v>
      </c>
      <c r="G76" s="1" t="str">
        <f t="shared" ref="G76:I83" si="113">$D76</f>
        <v>-</v>
      </c>
      <c r="H76" s="6">
        <f t="shared" si="59"/>
        <v>1</v>
      </c>
      <c r="I76" s="1"/>
      <c r="J76" s="6">
        <f t="shared" ref="J76:J78" si="114">IF(ISBLANK(I76),0,1)</f>
        <v>0</v>
      </c>
      <c r="K76" s="1"/>
      <c r="L76" s="6">
        <f t="shared" ref="L76:L78" si="115">IF(ISBLANK(K76),0,1)</f>
        <v>0</v>
      </c>
      <c r="M76" s="1"/>
      <c r="N76" s="6">
        <f t="shared" ref="N76:N78" si="116">IF(ISBLANK(M76),0,1)</f>
        <v>0</v>
      </c>
      <c r="O76" s="1" t="str">
        <f>$D76</f>
        <v>-</v>
      </c>
      <c r="P76" s="6">
        <f t="shared" ref="P76:P79" si="117">IF(ISBLANK(O76),0,1)</f>
        <v>1</v>
      </c>
      <c r="Q76" s="1"/>
      <c r="R76" s="6">
        <f t="shared" ref="R76:R78" si="118">IF(ISBLANK(Q76),0,1)</f>
        <v>0</v>
      </c>
      <c r="S76" s="1" t="str">
        <f>$D76</f>
        <v>-</v>
      </c>
      <c r="T76" s="6">
        <f t="shared" ref="T76:T78" si="119">IF(ISBLANK(S76),0,1)</f>
        <v>1</v>
      </c>
      <c r="U76" s="1" t="str">
        <f>$D76</f>
        <v>-</v>
      </c>
      <c r="V76" s="6">
        <f t="shared" ref="V76:V79" si="120">IF(ISBLANK(U76),0,1)</f>
        <v>1</v>
      </c>
      <c r="W76" s="1" t="str">
        <f>$D76</f>
        <v>-</v>
      </c>
      <c r="X76" s="6">
        <f t="shared" si="67"/>
        <v>1</v>
      </c>
      <c r="Y76" s="1" t="str">
        <f>$D76</f>
        <v>-</v>
      </c>
      <c r="Z76" s="6">
        <f t="shared" si="110"/>
        <v>1</v>
      </c>
      <c r="AA76" s="42"/>
      <c r="AB76" s="42"/>
      <c r="AC76" s="42"/>
      <c r="AD76" s="42"/>
    </row>
    <row r="77" spans="1:32">
      <c r="A77" s="24">
        <v>42208</v>
      </c>
      <c r="B77" s="19">
        <v>4250.8100000000004</v>
      </c>
      <c r="C77" s="20">
        <v>2.2499999999999999E-2</v>
      </c>
      <c r="D77" s="21" t="str">
        <f t="shared" si="111"/>
        <v>+</v>
      </c>
      <c r="E77" s="1"/>
      <c r="F77" s="6">
        <f t="shared" si="112"/>
        <v>0</v>
      </c>
      <c r="G77" s="1" t="str">
        <f t="shared" si="113"/>
        <v>+</v>
      </c>
      <c r="H77" s="6">
        <f t="shared" si="59"/>
        <v>1</v>
      </c>
      <c r="I77" s="1" t="str">
        <f t="shared" si="113"/>
        <v>+</v>
      </c>
      <c r="J77" s="6">
        <f t="shared" si="114"/>
        <v>1</v>
      </c>
      <c r="K77" s="1"/>
      <c r="L77" s="6">
        <f t="shared" si="115"/>
        <v>0</v>
      </c>
      <c r="M77" s="1"/>
      <c r="N77" s="6">
        <f t="shared" si="116"/>
        <v>0</v>
      </c>
      <c r="O77" s="1"/>
      <c r="P77" s="6">
        <f t="shared" si="117"/>
        <v>0</v>
      </c>
      <c r="Q77" s="1"/>
      <c r="R77" s="6">
        <f t="shared" si="118"/>
        <v>0</v>
      </c>
      <c r="S77" s="1"/>
      <c r="T77" s="6">
        <f t="shared" si="119"/>
        <v>0</v>
      </c>
      <c r="U77" s="1"/>
      <c r="V77" s="6">
        <f t="shared" si="120"/>
        <v>0</v>
      </c>
      <c r="W77" s="1"/>
      <c r="X77" s="6">
        <f t="shared" si="67"/>
        <v>0</v>
      </c>
      <c r="Y77" s="1"/>
      <c r="Z77" s="6">
        <f t="shared" si="110"/>
        <v>0</v>
      </c>
      <c r="AA77" s="42"/>
      <c r="AB77" s="42"/>
      <c r="AC77" s="42"/>
      <c r="AD77" s="42"/>
    </row>
    <row r="78" spans="1:32">
      <c r="A78" s="24">
        <v>42207</v>
      </c>
      <c r="B78" s="19">
        <v>4157.16</v>
      </c>
      <c r="C78" s="20">
        <v>-2.0999999999999999E-3</v>
      </c>
      <c r="D78" s="21" t="str">
        <f t="shared" si="111"/>
        <v>-</v>
      </c>
      <c r="E78" s="1" t="str">
        <f>$D78</f>
        <v>-</v>
      </c>
      <c r="F78" s="6">
        <f t="shared" si="112"/>
        <v>1</v>
      </c>
      <c r="G78" s="1"/>
      <c r="H78" s="6">
        <f t="shared" si="59"/>
        <v>0</v>
      </c>
      <c r="I78" s="1" t="str">
        <f t="shared" si="113"/>
        <v>-</v>
      </c>
      <c r="J78" s="6">
        <f t="shared" si="114"/>
        <v>1</v>
      </c>
      <c r="K78" s="1" t="str">
        <f>$D78</f>
        <v>-</v>
      </c>
      <c r="L78" s="6">
        <f t="shared" si="115"/>
        <v>1</v>
      </c>
      <c r="M78" s="1" t="str">
        <f>$D78</f>
        <v>-</v>
      </c>
      <c r="N78" s="6">
        <f t="shared" si="116"/>
        <v>1</v>
      </c>
      <c r="O78" s="1" t="str">
        <f>$D78</f>
        <v>-</v>
      </c>
      <c r="P78" s="6">
        <f t="shared" si="117"/>
        <v>1</v>
      </c>
      <c r="Q78" s="1" t="str">
        <f>$D78</f>
        <v>-</v>
      </c>
      <c r="R78" s="6">
        <f t="shared" si="118"/>
        <v>1</v>
      </c>
      <c r="S78" s="1" t="str">
        <f>$D78</f>
        <v>-</v>
      </c>
      <c r="T78" s="6">
        <f t="shared" si="119"/>
        <v>1</v>
      </c>
      <c r="U78" s="1" t="str">
        <f>$D78</f>
        <v>-</v>
      </c>
      <c r="V78" s="6">
        <f t="shared" si="120"/>
        <v>1</v>
      </c>
      <c r="W78" s="1" t="str">
        <f>$D78</f>
        <v>-</v>
      </c>
      <c r="X78" s="6">
        <f t="shared" si="67"/>
        <v>1</v>
      </c>
      <c r="Y78" s="1"/>
      <c r="Z78" s="6">
        <f t="shared" si="110"/>
        <v>0</v>
      </c>
      <c r="AA78" s="42"/>
      <c r="AB78" s="42"/>
      <c r="AC78" s="42"/>
      <c r="AD78" s="42"/>
    </row>
    <row r="79" spans="1:32">
      <c r="A79" s="24">
        <v>42206</v>
      </c>
      <c r="B79" s="19">
        <v>4166.01</v>
      </c>
      <c r="C79" s="20">
        <v>1.2999999999999999E-3</v>
      </c>
      <c r="D79" s="21" t="str">
        <f t="shared" si="57"/>
        <v>+</v>
      </c>
      <c r="E79" s="21"/>
      <c r="F79" s="6">
        <f t="shared" si="102"/>
        <v>0</v>
      </c>
      <c r="G79" s="1" t="str">
        <f>$D79</f>
        <v>+</v>
      </c>
      <c r="H79" s="6">
        <f t="shared" si="59"/>
        <v>1</v>
      </c>
      <c r="I79" s="1" t="str">
        <f t="shared" si="113"/>
        <v>+</v>
      </c>
      <c r="J79" s="6">
        <f t="shared" ref="J79" si="121">IF(ISBLANK(I79),0,1)</f>
        <v>1</v>
      </c>
      <c r="K79" s="1"/>
      <c r="L79" s="6">
        <f t="shared" ref="L79" si="122">IF(ISBLANK(K79),0,1)</f>
        <v>0</v>
      </c>
      <c r="M79" s="1" t="str">
        <f>$D79</f>
        <v>+</v>
      </c>
      <c r="N79" s="6">
        <f t="shared" ref="N79" si="123">IF(ISBLANK(M79),0,1)</f>
        <v>1</v>
      </c>
      <c r="O79" s="1"/>
      <c r="P79" s="6">
        <f t="shared" si="117"/>
        <v>0</v>
      </c>
      <c r="Q79" s="1"/>
      <c r="R79" s="6">
        <f t="shared" ref="R79" si="124">IF(ISBLANK(Q79),0,1)</f>
        <v>0</v>
      </c>
      <c r="S79" s="1"/>
      <c r="T79" s="6"/>
      <c r="U79" s="1"/>
      <c r="V79" s="6">
        <f t="shared" si="120"/>
        <v>0</v>
      </c>
      <c r="W79" s="1" t="str">
        <f>$D79</f>
        <v>+</v>
      </c>
      <c r="X79" s="6">
        <f t="shared" si="67"/>
        <v>1</v>
      </c>
      <c r="Y79" s="1"/>
      <c r="Z79" s="6">
        <f t="shared" si="110"/>
        <v>0</v>
      </c>
      <c r="AA79" s="42"/>
      <c r="AB79" s="42"/>
      <c r="AC79" s="42"/>
      <c r="AD79" s="42"/>
    </row>
    <row r="80" spans="1:32">
      <c r="A80" s="24">
        <v>42205</v>
      </c>
      <c r="B80" s="19">
        <v>4160.6099999999997</v>
      </c>
      <c r="C80" s="20">
        <v>2.2000000000000001E-3</v>
      </c>
      <c r="D80" s="21" t="str">
        <f t="shared" si="57"/>
        <v>+</v>
      </c>
      <c r="E80" s="1" t="str">
        <f>$D80</f>
        <v>+</v>
      </c>
      <c r="F80" s="6">
        <f t="shared" si="102"/>
        <v>1</v>
      </c>
      <c r="G80" s="1" t="str">
        <f>$D80</f>
        <v>+</v>
      </c>
      <c r="H80" s="6">
        <f>IF(ISBLANK(G80),0,1)</f>
        <v>1</v>
      </c>
      <c r="I80" s="1" t="str">
        <f t="shared" si="113"/>
        <v>+</v>
      </c>
      <c r="J80" s="6">
        <f>IF(ISBLANK(I80),0,1)</f>
        <v>1</v>
      </c>
      <c r="K80" s="1" t="str">
        <f>$D80</f>
        <v>+</v>
      </c>
      <c r="L80" s="6">
        <f t="shared" ref="L80:V82" si="125">IF(ISBLANK(K80),0,1)</f>
        <v>1</v>
      </c>
      <c r="M80" s="1" t="str">
        <f>$D80</f>
        <v>+</v>
      </c>
      <c r="N80" s="6">
        <f t="shared" ref="N80" si="126">IF(ISBLANK(M80),0,1)</f>
        <v>1</v>
      </c>
      <c r="O80" s="1"/>
      <c r="P80" s="6">
        <f t="shared" si="125"/>
        <v>0</v>
      </c>
      <c r="Q80" s="1" t="str">
        <f>$D80</f>
        <v>+</v>
      </c>
      <c r="R80" s="6">
        <f t="shared" si="125"/>
        <v>1</v>
      </c>
      <c r="S80" s="1"/>
      <c r="T80" s="6">
        <f t="shared" si="125"/>
        <v>0</v>
      </c>
      <c r="U80" s="1"/>
      <c r="V80" s="6">
        <f t="shared" si="125"/>
        <v>0</v>
      </c>
      <c r="W80" s="1"/>
      <c r="X80" s="6">
        <f t="shared" ref="X80" si="127">IF(ISBLANK(W80),0,1)</f>
        <v>0</v>
      </c>
      <c r="Y80" s="1" t="str">
        <f>$D80</f>
        <v>+</v>
      </c>
      <c r="Z80" s="6">
        <f t="shared" ref="Z80" si="128">IF(ISBLANK(Y80),0,1)</f>
        <v>1</v>
      </c>
      <c r="AA80" s="42"/>
      <c r="AB80" s="42"/>
      <c r="AC80" s="42"/>
      <c r="AD80" s="42"/>
    </row>
    <row r="81" spans="1:30">
      <c r="A81" s="25">
        <v>42202</v>
      </c>
      <c r="B81" s="19">
        <v>4151.5</v>
      </c>
      <c r="C81" s="20">
        <v>3.8600000000000002E-2</v>
      </c>
      <c r="D81" s="21" t="str">
        <f t="shared" ref="D81" si="129">IF(C81&gt;0,"+","-")</f>
        <v>+</v>
      </c>
      <c r="E81" s="1"/>
      <c r="F81" s="6">
        <f t="shared" si="102"/>
        <v>0</v>
      </c>
      <c r="G81" s="1"/>
      <c r="H81" s="6">
        <f t="shared" ref="H81:H89" si="130">IF(ISBLANK(G81),0,1)</f>
        <v>0</v>
      </c>
      <c r="I81" s="1" t="str">
        <f t="shared" si="113"/>
        <v>+</v>
      </c>
      <c r="J81" s="6">
        <f t="shared" ref="J81" si="131">IF(ISBLANK(I81),0,1)</f>
        <v>1</v>
      </c>
      <c r="K81" s="1"/>
      <c r="L81" s="6">
        <f t="shared" ref="L81" si="132">IF(ISBLANK(K81),0,1)</f>
        <v>0</v>
      </c>
      <c r="M81" s="1"/>
      <c r="N81" s="6">
        <f t="shared" ref="N81" si="133">IF(ISBLANK(M81),0,1)</f>
        <v>0</v>
      </c>
      <c r="O81" s="1"/>
      <c r="P81" s="6">
        <f t="shared" ref="P81" si="134">IF(ISBLANK(O81),0,1)</f>
        <v>0</v>
      </c>
      <c r="Q81" s="1"/>
      <c r="R81" s="6">
        <f t="shared" ref="R81" si="135">IF(ISBLANK(Q81),0,1)</f>
        <v>0</v>
      </c>
      <c r="S81" s="1"/>
      <c r="T81" s="6">
        <f t="shared" ref="T81:T88" si="136">IF(ISBLANK(S81),0,1)</f>
        <v>0</v>
      </c>
      <c r="U81" s="1"/>
      <c r="V81" s="6">
        <f t="shared" ref="V81" si="137">IF(ISBLANK(U81),0,1)</f>
        <v>0</v>
      </c>
      <c r="W81" s="1"/>
      <c r="X81" s="6">
        <f t="shared" ref="X81" si="138">IF(ISBLANK(W81),0,1)</f>
        <v>0</v>
      </c>
      <c r="Y81" s="1" t="str">
        <f>$D81</f>
        <v>+</v>
      </c>
      <c r="Z81" s="6">
        <f>IF(ISBLANK(Y81),0,1)</f>
        <v>1</v>
      </c>
      <c r="AA81" s="42"/>
      <c r="AB81" s="42"/>
      <c r="AC81" s="42"/>
      <c r="AD81" s="42"/>
    </row>
    <row r="82" spans="1:30">
      <c r="A82" s="25">
        <v>42201</v>
      </c>
      <c r="B82" s="19">
        <v>3997.36</v>
      </c>
      <c r="C82" s="20">
        <v>7.7000000000000002E-3</v>
      </c>
      <c r="D82" s="21" t="str">
        <f t="shared" ref="D82" si="139">IF(C82&gt;0,"+","-")</f>
        <v>+</v>
      </c>
      <c r="E82" s="21"/>
      <c r="F82" s="6">
        <f t="shared" ref="F82" si="140">IF(ISBLANK(E82),0,1)</f>
        <v>0</v>
      </c>
      <c r="G82" s="1"/>
      <c r="H82" s="6">
        <f t="shared" si="130"/>
        <v>0</v>
      </c>
      <c r="I82" s="1" t="str">
        <f t="shared" si="113"/>
        <v>+</v>
      </c>
      <c r="J82" s="6">
        <f t="shared" ref="J82" si="141">IF(ISBLANK(I82),0,1)</f>
        <v>1</v>
      </c>
      <c r="K82" s="1" t="str">
        <f>$D82</f>
        <v>+</v>
      </c>
      <c r="L82" s="6">
        <f t="shared" si="125"/>
        <v>1</v>
      </c>
      <c r="M82" s="1"/>
      <c r="N82" s="6">
        <f t="shared" ref="N82:N83" si="142">IF(ISBLANK(M82),0,1)</f>
        <v>0</v>
      </c>
      <c r="O82" s="1" t="str">
        <f>$D82</f>
        <v>+</v>
      </c>
      <c r="P82" s="6">
        <f t="shared" ref="P82" si="143">IF(ISBLANK(O82),0,1)</f>
        <v>1</v>
      </c>
      <c r="Q82" s="1"/>
      <c r="R82" s="6">
        <f t="shared" ref="R82" si="144">IF(ISBLANK(Q82),0,1)</f>
        <v>0</v>
      </c>
      <c r="S82" s="1" t="str">
        <f>$D82</f>
        <v>+</v>
      </c>
      <c r="T82" s="6">
        <f t="shared" si="136"/>
        <v>1</v>
      </c>
      <c r="U82" s="1" t="str">
        <f>$D82</f>
        <v>+</v>
      </c>
      <c r="V82" s="6">
        <f t="shared" ref="V82" si="145">IF(ISBLANK(U82),0,1)</f>
        <v>1</v>
      </c>
      <c r="W82" s="1"/>
      <c r="X82" s="6">
        <f t="shared" ref="X82" si="146">IF(ISBLANK(W82),0,1)</f>
        <v>0</v>
      </c>
      <c r="Y82" s="1"/>
      <c r="Z82" s="6">
        <f>IF(ISBLANK(Y82),0,1)</f>
        <v>0</v>
      </c>
      <c r="AA82" s="42"/>
      <c r="AB82" s="42"/>
      <c r="AC82" s="42"/>
      <c r="AD82" s="42"/>
    </row>
    <row r="83" spans="1:30">
      <c r="A83" s="25">
        <v>42200</v>
      </c>
      <c r="B83" s="19">
        <v>3966.76</v>
      </c>
      <c r="C83" s="20">
        <v>-3.5400000000000001E-2</v>
      </c>
      <c r="D83" s="21" t="str">
        <f t="shared" ref="D83" si="147">IF(C83&gt;0,"+","-")</f>
        <v>-</v>
      </c>
      <c r="E83" s="1" t="str">
        <f>$D83</f>
        <v>-</v>
      </c>
      <c r="F83" s="6">
        <f t="shared" ref="F83" si="148">IF(ISBLANK(E83),0,1)</f>
        <v>1</v>
      </c>
      <c r="G83" s="1" t="str">
        <f t="shared" ref="G83:G88" si="149">$D83</f>
        <v>-</v>
      </c>
      <c r="H83" s="6">
        <f t="shared" si="130"/>
        <v>1</v>
      </c>
      <c r="I83" s="1" t="str">
        <f t="shared" si="113"/>
        <v>-</v>
      </c>
      <c r="J83" s="6">
        <f t="shared" ref="J83" si="150">IF(ISBLANK(I83),0,1)</f>
        <v>1</v>
      </c>
      <c r="K83" s="1" t="str">
        <f>$D83</f>
        <v>-</v>
      </c>
      <c r="L83" s="6">
        <f t="shared" ref="L83" si="151">IF(ISBLANK(K83),0,1)</f>
        <v>1</v>
      </c>
      <c r="M83" s="1" t="str">
        <f>$D83</f>
        <v>-</v>
      </c>
      <c r="N83" s="6">
        <f t="shared" si="142"/>
        <v>1</v>
      </c>
      <c r="O83" s="1" t="str">
        <f>$D83</f>
        <v>-</v>
      </c>
      <c r="P83" s="6">
        <f t="shared" ref="P83" si="152">IF(ISBLANK(O83),0,1)</f>
        <v>1</v>
      </c>
      <c r="Q83" s="1" t="str">
        <f>$D83</f>
        <v>-</v>
      </c>
      <c r="R83" s="6">
        <f t="shared" ref="R83" si="153">IF(ISBLANK(Q83),0,1)</f>
        <v>1</v>
      </c>
      <c r="S83" s="1" t="str">
        <f>$D83</f>
        <v>-</v>
      </c>
      <c r="T83" s="6">
        <f t="shared" si="136"/>
        <v>1</v>
      </c>
      <c r="U83" s="1"/>
      <c r="V83" s="6">
        <f t="shared" ref="V83" si="154">IF(ISBLANK(U83),0,1)</f>
        <v>0</v>
      </c>
      <c r="W83" s="1" t="str">
        <f>$D83</f>
        <v>-</v>
      </c>
      <c r="X83" s="6">
        <f t="shared" ref="X83" si="155">IF(ISBLANK(W83),0,1)</f>
        <v>1</v>
      </c>
      <c r="Y83" s="1"/>
      <c r="Z83" s="6">
        <f>IF(ISBLANK(Y83),0,1)</f>
        <v>0</v>
      </c>
      <c r="AA83" s="42"/>
      <c r="AB83" s="42"/>
      <c r="AC83" s="42"/>
      <c r="AD83" s="42"/>
    </row>
    <row r="84" spans="1:30">
      <c r="A84" s="25">
        <v>42199</v>
      </c>
      <c r="B84" s="19">
        <v>4112</v>
      </c>
      <c r="C84" s="20">
        <v>-2.3699999999999999E-2</v>
      </c>
      <c r="D84" s="21" t="str">
        <f t="shared" ref="D84:D89" si="156">IF(C84&gt;0,"+","-")</f>
        <v>-</v>
      </c>
      <c r="E84" s="1" t="str">
        <f>$D84</f>
        <v>-</v>
      </c>
      <c r="F84" s="6">
        <f t="shared" ref="F84" si="157">IF(ISBLANK(E84),0,1)</f>
        <v>1</v>
      </c>
      <c r="G84" s="1" t="str">
        <f t="shared" si="149"/>
        <v>-</v>
      </c>
      <c r="H84" s="6">
        <f t="shared" si="130"/>
        <v>1</v>
      </c>
      <c r="I84" s="1"/>
      <c r="J84" s="6">
        <f t="shared" ref="J84" si="158">IF(ISBLANK(I84),0,1)</f>
        <v>0</v>
      </c>
      <c r="K84" s="1" t="str">
        <f>$D84</f>
        <v>-</v>
      </c>
      <c r="L84" s="6">
        <f t="shared" ref="L84" si="159">IF(ISBLANK(K84),0,1)</f>
        <v>1</v>
      </c>
      <c r="M84" s="8"/>
      <c r="N84" s="6"/>
      <c r="O84" s="1" t="str">
        <f>$D84</f>
        <v>-</v>
      </c>
      <c r="P84" s="6">
        <f t="shared" ref="P84" si="160">IF(ISBLANK(O84),0,1)</f>
        <v>1</v>
      </c>
      <c r="Q84" s="1" t="str">
        <f>$D84</f>
        <v>-</v>
      </c>
      <c r="R84" s="6">
        <f t="shared" ref="R84" si="161">IF(ISBLANK(Q84),0,1)</f>
        <v>1</v>
      </c>
      <c r="S84" s="1" t="str">
        <f>$D84</f>
        <v>-</v>
      </c>
      <c r="T84" s="6">
        <f t="shared" si="136"/>
        <v>1</v>
      </c>
      <c r="U84" s="1"/>
      <c r="V84" s="6">
        <f t="shared" ref="V84" si="162">IF(ISBLANK(U84),0,1)</f>
        <v>0</v>
      </c>
      <c r="W84" s="1"/>
      <c r="X84" s="6">
        <f t="shared" ref="X84:X89" si="163">IF(ISBLANK(W84),0,1)</f>
        <v>0</v>
      </c>
      <c r="Y84" s="1"/>
      <c r="Z84" s="6">
        <f>IF(ISBLANK(Y84),0,1)</f>
        <v>0</v>
      </c>
      <c r="AA84" s="42"/>
      <c r="AB84" s="42"/>
      <c r="AC84" s="42"/>
      <c r="AD84" s="42"/>
    </row>
    <row r="85" spans="1:30">
      <c r="A85" s="25">
        <v>42198</v>
      </c>
      <c r="B85" s="19">
        <v>4211</v>
      </c>
      <c r="C85" s="20">
        <v>2.5600000000000001E-2</v>
      </c>
      <c r="D85" s="21" t="str">
        <f t="shared" si="156"/>
        <v>+</v>
      </c>
      <c r="E85" s="21"/>
      <c r="F85" s="6">
        <f t="shared" ref="F85" si="164">IF(ISBLANK(E85),0,1)</f>
        <v>0</v>
      </c>
      <c r="G85" s="1" t="str">
        <f t="shared" si="149"/>
        <v>+</v>
      </c>
      <c r="H85" s="6">
        <f t="shared" si="130"/>
        <v>1</v>
      </c>
      <c r="I85" s="1" t="str">
        <f>$D85</f>
        <v>+</v>
      </c>
      <c r="J85" s="6">
        <f t="shared" ref="J85" si="165">IF(ISBLANK(I85),0,1)</f>
        <v>1</v>
      </c>
      <c r="K85" s="1"/>
      <c r="L85" s="6">
        <f t="shared" ref="L85" si="166">IF(ISBLANK(K85),0,1)</f>
        <v>0</v>
      </c>
      <c r="M85" s="8"/>
      <c r="N85" s="6"/>
      <c r="O85" s="1"/>
      <c r="P85" s="6">
        <f t="shared" ref="P85" si="167">IF(ISBLANK(O85),0,1)</f>
        <v>0</v>
      </c>
      <c r="Q85" s="1" t="str">
        <f>$D85</f>
        <v>+</v>
      </c>
      <c r="R85" s="6">
        <f t="shared" ref="R85" si="168">IF(ISBLANK(Q85),0,1)</f>
        <v>1</v>
      </c>
      <c r="S85" s="1"/>
      <c r="T85" s="6">
        <f t="shared" si="136"/>
        <v>0</v>
      </c>
      <c r="U85" s="1"/>
      <c r="V85" s="6">
        <f t="shared" ref="V85" si="169">IF(ISBLANK(U85),0,1)</f>
        <v>0</v>
      </c>
      <c r="W85" s="1" t="str">
        <f>$D85</f>
        <v>+</v>
      </c>
      <c r="X85" s="6">
        <f t="shared" si="163"/>
        <v>1</v>
      </c>
      <c r="Y85" s="1" t="str">
        <f>$D85</f>
        <v>+</v>
      </c>
      <c r="Z85" s="6">
        <f>IF(ISBLANK(Y85),0,1)</f>
        <v>1</v>
      </c>
      <c r="AA85" s="42"/>
      <c r="AB85" s="42"/>
      <c r="AC85" s="42"/>
      <c r="AD85" s="42"/>
    </row>
    <row r="86" spans="1:30">
      <c r="A86" s="25">
        <v>42195</v>
      </c>
      <c r="B86" s="19">
        <v>4106</v>
      </c>
      <c r="C86" s="20">
        <v>5.3600000000000002E-2</v>
      </c>
      <c r="D86" s="21" t="str">
        <f t="shared" si="156"/>
        <v>+</v>
      </c>
      <c r="E86" s="21" t="str">
        <f>IF(D86&gt;0,"+","-")</f>
        <v>+</v>
      </c>
      <c r="F86" s="6">
        <f t="shared" ref="F86" si="170">IF(ISBLANK(E86),0,1)</f>
        <v>1</v>
      </c>
      <c r="G86" s="1" t="str">
        <f t="shared" si="149"/>
        <v>+</v>
      </c>
      <c r="H86" s="6">
        <f t="shared" si="130"/>
        <v>1</v>
      </c>
      <c r="I86" s="1" t="str">
        <f>$D86</f>
        <v>+</v>
      </c>
      <c r="J86" s="6">
        <f t="shared" ref="J86" si="171">IF(ISBLANK(I86),0,1)</f>
        <v>1</v>
      </c>
      <c r="K86" s="1" t="str">
        <f>$D86</f>
        <v>+</v>
      </c>
      <c r="L86" s="6">
        <f t="shared" ref="L86" si="172">IF(ISBLANK(K86),0,1)</f>
        <v>1</v>
      </c>
      <c r="M86" s="8"/>
      <c r="N86" s="6"/>
      <c r="O86" s="1"/>
      <c r="P86" s="6">
        <f t="shared" ref="P86" si="173">IF(ISBLANK(O86),0,1)</f>
        <v>0</v>
      </c>
      <c r="Q86" s="1" t="str">
        <f>$D86</f>
        <v>+</v>
      </c>
      <c r="R86" s="6">
        <f t="shared" ref="R86" si="174">IF(ISBLANK(Q86),0,1)</f>
        <v>1</v>
      </c>
      <c r="S86" s="1"/>
      <c r="T86" s="6">
        <f t="shared" si="136"/>
        <v>0</v>
      </c>
      <c r="U86" s="1" t="str">
        <f>$D86</f>
        <v>+</v>
      </c>
      <c r="V86" s="6">
        <f t="shared" ref="V86" si="175">IF(ISBLANK(U86),0,1)</f>
        <v>1</v>
      </c>
      <c r="W86" s="1"/>
      <c r="X86" s="6">
        <f t="shared" si="163"/>
        <v>0</v>
      </c>
      <c r="Y86" s="1"/>
      <c r="Z86" s="6"/>
      <c r="AA86" s="42"/>
      <c r="AB86" s="42"/>
      <c r="AC86" s="42"/>
      <c r="AD86" s="42"/>
    </row>
    <row r="87" spans="1:30">
      <c r="A87" s="25">
        <v>42194</v>
      </c>
      <c r="B87" s="19">
        <v>3897</v>
      </c>
      <c r="C87" s="20">
        <v>6.4000000000000001E-2</v>
      </c>
      <c r="D87" s="21" t="str">
        <f t="shared" si="156"/>
        <v>+</v>
      </c>
      <c r="E87" s="1"/>
      <c r="F87" s="6">
        <f>IF(ISBLANK(E87),0,1)</f>
        <v>0</v>
      </c>
      <c r="G87" s="1" t="str">
        <f t="shared" si="149"/>
        <v>+</v>
      </c>
      <c r="H87" s="6">
        <f t="shared" si="130"/>
        <v>1</v>
      </c>
      <c r="I87" s="1" t="str">
        <f>$D87</f>
        <v>+</v>
      </c>
      <c r="J87" s="6">
        <f>IF(ISBLANK(I87),0,1)</f>
        <v>1</v>
      </c>
      <c r="K87" s="1" t="str">
        <f>$D87</f>
        <v>+</v>
      </c>
      <c r="L87" s="6">
        <f t="shared" ref="L87" si="176">IF(ISBLANK(K87),0,1)</f>
        <v>1</v>
      </c>
      <c r="M87" s="8"/>
      <c r="N87" s="6"/>
      <c r="O87" s="1"/>
      <c r="P87" s="6">
        <f t="shared" ref="P87:V87" si="177">IF(ISBLANK(O87),0,1)</f>
        <v>0</v>
      </c>
      <c r="Q87" s="1" t="str">
        <f>$D87</f>
        <v>+</v>
      </c>
      <c r="R87" s="6">
        <f>IF(ISBLANK(Q87),0,1)</f>
        <v>1</v>
      </c>
      <c r="S87" s="1"/>
      <c r="T87" s="6">
        <f t="shared" si="136"/>
        <v>0</v>
      </c>
      <c r="U87" s="1" t="str">
        <f>$D87</f>
        <v>+</v>
      </c>
      <c r="V87" s="6">
        <f t="shared" si="177"/>
        <v>1</v>
      </c>
      <c r="W87" s="1"/>
      <c r="X87" s="6">
        <f t="shared" si="163"/>
        <v>0</v>
      </c>
      <c r="Y87" s="1"/>
      <c r="Z87" s="6"/>
      <c r="AA87" s="42"/>
      <c r="AB87" s="42"/>
      <c r="AC87" s="42"/>
      <c r="AD87" s="42"/>
    </row>
    <row r="88" spans="1:30">
      <c r="A88" s="25">
        <v>42193</v>
      </c>
      <c r="B88" s="19">
        <v>3663.04</v>
      </c>
      <c r="C88" s="20">
        <v>-6.7500000000000004E-2</v>
      </c>
      <c r="D88" s="21" t="str">
        <f t="shared" si="156"/>
        <v>-</v>
      </c>
      <c r="E88" s="1" t="str">
        <f>$D88</f>
        <v>-</v>
      </c>
      <c r="F88" s="6">
        <f t="shared" ref="F88" si="178">IF(ISBLANK(E88),0,1)</f>
        <v>1</v>
      </c>
      <c r="G88" s="1" t="str">
        <f t="shared" si="149"/>
        <v>-</v>
      </c>
      <c r="H88" s="6">
        <f t="shared" si="130"/>
        <v>1</v>
      </c>
      <c r="I88" s="1" t="str">
        <f>$D88</f>
        <v>-</v>
      </c>
      <c r="J88" s="6">
        <f t="shared" ref="J88" si="179">IF(ISBLANK(I88),0,1)</f>
        <v>1</v>
      </c>
      <c r="K88" s="1" t="str">
        <f>$D88</f>
        <v>-</v>
      </c>
      <c r="L88" s="6">
        <f t="shared" ref="L88" si="180">IF(ISBLANK(K88),0,1)</f>
        <v>1</v>
      </c>
      <c r="M88" s="8"/>
      <c r="N88" s="6"/>
      <c r="O88" s="1"/>
      <c r="P88" s="6">
        <f t="shared" ref="P88" si="181">IF(ISBLANK(O88),0,1)</f>
        <v>0</v>
      </c>
      <c r="Q88" s="8"/>
      <c r="R88" s="6">
        <f t="shared" ref="R88" si="182">IF(ISBLANK(Q88),0,1)</f>
        <v>0</v>
      </c>
      <c r="S88" s="1" t="str">
        <f>$D88</f>
        <v>-</v>
      </c>
      <c r="T88" s="6">
        <f t="shared" si="136"/>
        <v>1</v>
      </c>
      <c r="U88" s="1"/>
      <c r="V88" s="6">
        <f t="shared" ref="V88" si="183">IF(ISBLANK(U88),0,1)</f>
        <v>0</v>
      </c>
      <c r="W88" s="1" t="str">
        <f>$D88</f>
        <v>-</v>
      </c>
      <c r="X88" s="6">
        <f t="shared" si="163"/>
        <v>1</v>
      </c>
      <c r="Y88" s="1"/>
      <c r="Z88" s="6"/>
      <c r="AA88" s="42"/>
      <c r="AB88" s="42"/>
      <c r="AC88" s="42"/>
      <c r="AD88" s="42"/>
    </row>
    <row r="89" spans="1:30">
      <c r="A89" s="25">
        <v>42192</v>
      </c>
      <c r="B89" s="19">
        <v>3928</v>
      </c>
      <c r="C89" s="20">
        <v>-1.7600000000000001E-2</v>
      </c>
      <c r="D89" s="21" t="str">
        <f t="shared" si="156"/>
        <v>-</v>
      </c>
      <c r="E89" s="1" t="str">
        <f>$D89</f>
        <v>-</v>
      </c>
      <c r="F89" s="6">
        <f t="shared" ref="F89" si="184">IF(ISBLANK(E89),0,1)</f>
        <v>1</v>
      </c>
      <c r="G89" s="1"/>
      <c r="H89" s="6">
        <f t="shared" si="130"/>
        <v>0</v>
      </c>
      <c r="I89" s="8"/>
      <c r="J89" s="6">
        <f t="shared" ref="J89" si="185">IF(ISBLANK(I89),0,1)</f>
        <v>0</v>
      </c>
      <c r="K89" s="1" t="str">
        <f>$D89</f>
        <v>-</v>
      </c>
      <c r="L89" s="6">
        <f t="shared" ref="L89" si="186">IF(ISBLANK(K89),0,1)</f>
        <v>1</v>
      </c>
      <c r="M89" s="8"/>
      <c r="N89" s="6"/>
      <c r="O89" s="1" t="str">
        <f>$D89</f>
        <v>-</v>
      </c>
      <c r="P89" s="6">
        <f t="shared" ref="P89" si="187">IF(ISBLANK(O89),0,1)</f>
        <v>1</v>
      </c>
      <c r="Q89" s="8"/>
      <c r="R89" s="6">
        <f t="shared" ref="R89" si="188">IF(ISBLANK(Q89),0,1)</f>
        <v>0</v>
      </c>
      <c r="S89" s="1" t="str">
        <f>$D89</f>
        <v>-</v>
      </c>
      <c r="T89" s="6">
        <f t="shared" ref="T89" si="189">IF(ISBLANK(S89),0,1)</f>
        <v>1</v>
      </c>
      <c r="U89" s="1" t="str">
        <f>$D89</f>
        <v>-</v>
      </c>
      <c r="V89" s="6">
        <f t="shared" ref="V89" si="190">IF(ISBLANK(U89),0,1)</f>
        <v>1</v>
      </c>
      <c r="W89" s="1" t="str">
        <f>$D89</f>
        <v>-</v>
      </c>
      <c r="X89" s="6">
        <f t="shared" si="163"/>
        <v>1</v>
      </c>
      <c r="Y89" s="1"/>
      <c r="Z89" s="6"/>
      <c r="AA89" s="42"/>
      <c r="AB89" s="42"/>
      <c r="AC89" s="42"/>
      <c r="AD89" s="42"/>
    </row>
    <row r="90" spans="1:30">
      <c r="A90" s="25">
        <v>42191</v>
      </c>
      <c r="B90" s="19">
        <v>3998.54</v>
      </c>
      <c r="C90" s="20">
        <v>2.9000000000000001E-2</v>
      </c>
      <c r="D90" s="21" t="s">
        <v>1</v>
      </c>
      <c r="E90" s="7" t="s">
        <v>1</v>
      </c>
      <c r="F90" s="6">
        <f t="shared" ref="F90" si="191">IF(ISBLANK(E90),0,1)</f>
        <v>1</v>
      </c>
      <c r="G90" s="8"/>
      <c r="H90" s="6"/>
      <c r="I90" s="8" t="s">
        <v>1</v>
      </c>
      <c r="J90" s="6">
        <f t="shared" ref="J90" si="192">IF(ISBLANK(I90),0,1)</f>
        <v>1</v>
      </c>
      <c r="K90" s="8"/>
      <c r="L90" s="6"/>
      <c r="M90" s="8"/>
      <c r="N90" s="6"/>
      <c r="O90" s="8" t="s">
        <v>1</v>
      </c>
      <c r="P90" s="6">
        <f t="shared" ref="P90" si="193">IF(ISBLANK(O90),0,1)</f>
        <v>1</v>
      </c>
      <c r="Q90" s="8" t="s">
        <v>1</v>
      </c>
      <c r="R90" s="6">
        <f t="shared" ref="R90" si="194">IF(ISBLANK(Q90),0,1)</f>
        <v>1</v>
      </c>
      <c r="S90" s="8" t="s">
        <v>1</v>
      </c>
      <c r="T90" s="6">
        <f t="shared" ref="T90" si="195">IF(ISBLANK(S90),0,1)</f>
        <v>1</v>
      </c>
      <c r="U90" s="8"/>
      <c r="V90" s="6">
        <f t="shared" ref="V90" si="196">IF(ISBLANK(U90),0,1)</f>
        <v>0</v>
      </c>
      <c r="W90" s="8"/>
      <c r="X90" s="6"/>
      <c r="Y90" s="8"/>
      <c r="Z90" s="6"/>
      <c r="AA90" s="42"/>
      <c r="AB90" s="42"/>
      <c r="AC90" s="42"/>
      <c r="AD90" s="42"/>
    </row>
    <row r="91" spans="1:30">
      <c r="A91" s="25">
        <v>42188</v>
      </c>
      <c r="B91" s="19">
        <v>4017.2</v>
      </c>
      <c r="C91" s="20">
        <v>-5.4100000000000002E-2</v>
      </c>
      <c r="D91" s="21" t="str">
        <f>IF(C91&gt;0,"+","-")</f>
        <v>-</v>
      </c>
      <c r="E91" s="1" t="str">
        <f>$D91</f>
        <v>-</v>
      </c>
      <c r="F91" s="6">
        <f t="shared" ref="F91:F114" si="197">IF(ISBLANK(E91),0,1)</f>
        <v>1</v>
      </c>
      <c r="G91" s="8"/>
      <c r="H91" s="6"/>
      <c r="I91" s="2" t="str">
        <f>$D91</f>
        <v>-</v>
      </c>
      <c r="J91" s="6">
        <f t="shared" ref="J91:J129" si="198">IF(ISBLANK(I91),0,1)</f>
        <v>1</v>
      </c>
      <c r="K91" s="8"/>
      <c r="L91" s="6"/>
      <c r="M91" s="8"/>
      <c r="N91" s="6"/>
      <c r="O91" s="2" t="str">
        <f>$D91</f>
        <v>-</v>
      </c>
      <c r="P91" s="6">
        <f t="shared" ref="P91:P129" si="199">IF(ISBLANK(O91),0,1)</f>
        <v>1</v>
      </c>
      <c r="Q91" s="1" t="str">
        <f t="shared" ref="Q91:U96" si="200">$D91</f>
        <v>-</v>
      </c>
      <c r="R91" s="6">
        <f t="shared" ref="R91:R103" si="201">IF(ISBLANK(Q91),0,1)</f>
        <v>1</v>
      </c>
      <c r="S91" s="2" t="s">
        <v>0</v>
      </c>
      <c r="T91" s="6">
        <f t="shared" ref="T91:T129" si="202">IF(ISBLANK(S91),0,1)</f>
        <v>1</v>
      </c>
      <c r="U91" s="2" t="str">
        <f t="shared" si="200"/>
        <v>-</v>
      </c>
      <c r="V91" s="6">
        <f t="shared" ref="V91:V122" si="203">IF(ISBLANK(U91),0,1)</f>
        <v>1</v>
      </c>
      <c r="W91" s="8"/>
      <c r="X91" s="6"/>
      <c r="Y91" s="8"/>
      <c r="Z91" s="6"/>
      <c r="AA91" s="42"/>
      <c r="AB91" s="42"/>
      <c r="AC91" s="42"/>
      <c r="AD91" s="42"/>
    </row>
    <row r="92" spans="1:30">
      <c r="A92" s="25">
        <v>42187</v>
      </c>
      <c r="B92" s="19">
        <v>4287.7299999999996</v>
      </c>
      <c r="C92" s="20">
        <v>-3.4099999999999998E-2</v>
      </c>
      <c r="D92" s="21" t="str">
        <f t="shared" ref="D92:D129" si="204">IF(C92&gt;0,"+","-")</f>
        <v>-</v>
      </c>
      <c r="E92" s="1"/>
      <c r="F92" s="6">
        <f t="shared" si="197"/>
        <v>0</v>
      </c>
      <c r="G92" s="8"/>
      <c r="H92" s="6"/>
      <c r="I92" s="2"/>
      <c r="J92" s="6">
        <f t="shared" si="198"/>
        <v>0</v>
      </c>
      <c r="K92" s="8"/>
      <c r="L92" s="6"/>
      <c r="M92" s="8"/>
      <c r="N92" s="6"/>
      <c r="O92" s="2"/>
      <c r="P92" s="6">
        <f t="shared" si="199"/>
        <v>0</v>
      </c>
      <c r="Q92" s="1"/>
      <c r="R92" s="6">
        <f t="shared" si="201"/>
        <v>0</v>
      </c>
      <c r="S92" s="2"/>
      <c r="T92" s="6">
        <f t="shared" si="202"/>
        <v>0</v>
      </c>
      <c r="U92" s="2" t="str">
        <f t="shared" si="200"/>
        <v>-</v>
      </c>
      <c r="V92" s="6">
        <f t="shared" si="203"/>
        <v>1</v>
      </c>
      <c r="W92" s="8"/>
      <c r="X92" s="6"/>
      <c r="Y92" s="8"/>
      <c r="Z92" s="6"/>
      <c r="AA92" s="42"/>
      <c r="AB92" s="42"/>
      <c r="AC92" s="42"/>
      <c r="AD92" s="42"/>
    </row>
    <row r="93" spans="1:30">
      <c r="A93" s="25">
        <v>42186</v>
      </c>
      <c r="B93" s="19">
        <v>4408.9799999999996</v>
      </c>
      <c r="C93" s="20">
        <v>-4.9200000000000001E-2</v>
      </c>
      <c r="D93" s="21" t="str">
        <f t="shared" si="204"/>
        <v>-</v>
      </c>
      <c r="E93" s="1"/>
      <c r="F93" s="6">
        <f t="shared" si="197"/>
        <v>0</v>
      </c>
      <c r="G93" s="8"/>
      <c r="H93" s="6"/>
      <c r="I93" s="2"/>
      <c r="J93" s="6">
        <f t="shared" si="198"/>
        <v>0</v>
      </c>
      <c r="K93" s="8"/>
      <c r="L93" s="6"/>
      <c r="M93" s="8"/>
      <c r="N93" s="6"/>
      <c r="O93" s="2"/>
      <c r="P93" s="6">
        <f t="shared" si="199"/>
        <v>0</v>
      </c>
      <c r="Q93" s="1"/>
      <c r="R93" s="6">
        <f t="shared" si="201"/>
        <v>0</v>
      </c>
      <c r="S93" s="2" t="s">
        <v>0</v>
      </c>
      <c r="T93" s="6">
        <f t="shared" si="202"/>
        <v>1</v>
      </c>
      <c r="U93" s="2"/>
      <c r="V93" s="6">
        <f t="shared" si="203"/>
        <v>0</v>
      </c>
      <c r="W93" s="8"/>
      <c r="X93" s="6"/>
      <c r="Y93" s="8"/>
      <c r="Z93" s="6"/>
      <c r="AA93" s="42"/>
      <c r="AB93" s="42"/>
      <c r="AC93" s="42"/>
      <c r="AD93" s="42"/>
    </row>
    <row r="94" spans="1:30">
      <c r="A94" s="25">
        <v>42185</v>
      </c>
      <c r="B94" s="19">
        <v>4161.07</v>
      </c>
      <c r="C94" s="20">
        <v>6.7100000000000007E-2</v>
      </c>
      <c r="D94" s="21" t="str">
        <f t="shared" si="204"/>
        <v>+</v>
      </c>
      <c r="E94" s="1" t="s">
        <v>1</v>
      </c>
      <c r="F94" s="6">
        <f t="shared" si="197"/>
        <v>1</v>
      </c>
      <c r="G94" s="8"/>
      <c r="H94" s="6"/>
      <c r="I94" s="2" t="str">
        <f>$D94</f>
        <v>+</v>
      </c>
      <c r="J94" s="6">
        <f t="shared" si="198"/>
        <v>1</v>
      </c>
      <c r="K94" s="8"/>
      <c r="L94" s="6"/>
      <c r="M94" s="8"/>
      <c r="N94" s="6"/>
      <c r="O94" s="2" t="str">
        <f>D94</f>
        <v>+</v>
      </c>
      <c r="P94" s="6">
        <f t="shared" si="199"/>
        <v>1</v>
      </c>
      <c r="Q94" s="1" t="str">
        <f t="shared" si="200"/>
        <v>+</v>
      </c>
      <c r="R94" s="6">
        <f t="shared" si="201"/>
        <v>1</v>
      </c>
      <c r="S94" s="2" t="s">
        <v>1</v>
      </c>
      <c r="T94" s="6">
        <f t="shared" si="202"/>
        <v>1</v>
      </c>
      <c r="U94" s="2" t="str">
        <f>$D94</f>
        <v>+</v>
      </c>
      <c r="V94" s="6">
        <f t="shared" si="203"/>
        <v>1</v>
      </c>
      <c r="W94" s="8"/>
      <c r="X94" s="6"/>
      <c r="Y94" s="8"/>
      <c r="Z94" s="6"/>
      <c r="AA94" s="42"/>
      <c r="AB94" s="42"/>
      <c r="AC94" s="42"/>
      <c r="AD94" s="42"/>
    </row>
    <row r="95" spans="1:30">
      <c r="A95" s="25">
        <v>42184</v>
      </c>
      <c r="B95" s="19">
        <v>4446.84</v>
      </c>
      <c r="C95" s="20">
        <v>-3.3399999999999999E-2</v>
      </c>
      <c r="D95" s="21" t="str">
        <f t="shared" si="204"/>
        <v>-</v>
      </c>
      <c r="E95" s="1"/>
      <c r="F95" s="6">
        <f t="shared" si="197"/>
        <v>0</v>
      </c>
      <c r="G95" s="8"/>
      <c r="H95" s="6"/>
      <c r="I95" s="2"/>
      <c r="J95" s="6">
        <f t="shared" si="198"/>
        <v>0</v>
      </c>
      <c r="K95" s="8"/>
      <c r="L95" s="6"/>
      <c r="M95" s="8"/>
      <c r="N95" s="6"/>
      <c r="O95" s="2"/>
      <c r="P95" s="6">
        <f t="shared" si="199"/>
        <v>0</v>
      </c>
      <c r="Q95" s="1" t="str">
        <f t="shared" si="200"/>
        <v>-</v>
      </c>
      <c r="R95" s="6">
        <f t="shared" si="201"/>
        <v>1</v>
      </c>
      <c r="S95" s="2"/>
      <c r="T95" s="6">
        <f t="shared" si="202"/>
        <v>0</v>
      </c>
      <c r="U95" s="2"/>
      <c r="V95" s="6">
        <f t="shared" si="203"/>
        <v>0</v>
      </c>
      <c r="W95" s="8"/>
      <c r="X95" s="6"/>
      <c r="Y95" s="8"/>
      <c r="Z95" s="6"/>
      <c r="AA95" s="42"/>
      <c r="AB95" s="42"/>
      <c r="AC95" s="42"/>
      <c r="AD95" s="42"/>
    </row>
    <row r="96" spans="1:30">
      <c r="A96" s="25">
        <v>42181</v>
      </c>
      <c r="B96" s="19">
        <v>4573.87</v>
      </c>
      <c r="C96" s="20">
        <v>-7.8700000000000006E-2</v>
      </c>
      <c r="D96" s="21" t="str">
        <f t="shared" si="204"/>
        <v>-</v>
      </c>
      <c r="E96" s="1" t="s">
        <v>0</v>
      </c>
      <c r="F96" s="6">
        <f t="shared" si="197"/>
        <v>1</v>
      </c>
      <c r="G96" s="8"/>
      <c r="H96" s="6"/>
      <c r="I96" s="2" t="str">
        <f>$D96</f>
        <v>-</v>
      </c>
      <c r="J96" s="6">
        <f t="shared" si="198"/>
        <v>1</v>
      </c>
      <c r="K96" s="8"/>
      <c r="L96" s="6"/>
      <c r="M96" s="8"/>
      <c r="N96" s="6"/>
      <c r="O96" s="2"/>
      <c r="P96" s="6">
        <f t="shared" si="199"/>
        <v>0</v>
      </c>
      <c r="Q96" s="1" t="str">
        <f t="shared" si="200"/>
        <v>-</v>
      </c>
      <c r="R96" s="6">
        <f t="shared" si="201"/>
        <v>1</v>
      </c>
      <c r="S96" s="2" t="s">
        <v>0</v>
      </c>
      <c r="T96" s="6">
        <f t="shared" si="202"/>
        <v>1</v>
      </c>
      <c r="U96" s="2" t="str">
        <f>$D96</f>
        <v>-</v>
      </c>
      <c r="V96" s="6">
        <f t="shared" si="203"/>
        <v>1</v>
      </c>
      <c r="W96" s="8"/>
      <c r="X96" s="6"/>
      <c r="Y96" s="8"/>
      <c r="Z96" s="6"/>
      <c r="AA96" s="42"/>
      <c r="AB96" s="42"/>
      <c r="AC96" s="42"/>
      <c r="AD96" s="42"/>
    </row>
    <row r="97" spans="1:30">
      <c r="A97" s="25">
        <v>42180</v>
      </c>
      <c r="B97" s="19">
        <v>4906.24</v>
      </c>
      <c r="C97" s="20">
        <v>-3.56E-2</v>
      </c>
      <c r="D97" s="21" t="str">
        <f t="shared" si="204"/>
        <v>-</v>
      </c>
      <c r="E97" s="1"/>
      <c r="F97" s="6">
        <f t="shared" si="197"/>
        <v>0</v>
      </c>
      <c r="G97" s="8"/>
      <c r="H97" s="6"/>
      <c r="I97" s="2"/>
      <c r="J97" s="6">
        <f t="shared" si="198"/>
        <v>0</v>
      </c>
      <c r="K97" s="8"/>
      <c r="L97" s="6"/>
      <c r="M97" s="8"/>
      <c r="N97" s="6"/>
      <c r="O97" s="2"/>
      <c r="P97" s="6">
        <f t="shared" si="199"/>
        <v>0</v>
      </c>
      <c r="Q97" s="1"/>
      <c r="R97" s="6">
        <f t="shared" si="201"/>
        <v>0</v>
      </c>
      <c r="S97" s="2" t="s">
        <v>0</v>
      </c>
      <c r="T97" s="6">
        <f t="shared" si="202"/>
        <v>1</v>
      </c>
      <c r="U97" s="2"/>
      <c r="V97" s="6">
        <f t="shared" si="203"/>
        <v>0</v>
      </c>
      <c r="W97" s="8"/>
      <c r="X97" s="6"/>
      <c r="Y97" s="8"/>
      <c r="Z97" s="6"/>
      <c r="AA97" s="42"/>
      <c r="AB97" s="42"/>
      <c r="AC97" s="42"/>
      <c r="AD97" s="42"/>
    </row>
    <row r="98" spans="1:30">
      <c r="A98" s="25">
        <v>42179</v>
      </c>
      <c r="B98" s="19">
        <v>4811.6000000000004</v>
      </c>
      <c r="C98" s="20">
        <v>1.9599999999999999E-2</v>
      </c>
      <c r="D98" s="21" t="str">
        <f t="shared" si="204"/>
        <v>+</v>
      </c>
      <c r="E98" s="1" t="s">
        <v>1</v>
      </c>
      <c r="F98" s="6">
        <f t="shared" si="197"/>
        <v>1</v>
      </c>
      <c r="G98" s="8"/>
      <c r="H98" s="6"/>
      <c r="I98" s="2" t="str">
        <f>$D98</f>
        <v>+</v>
      </c>
      <c r="J98" s="6">
        <f t="shared" si="198"/>
        <v>1</v>
      </c>
      <c r="K98" s="8"/>
      <c r="L98" s="6"/>
      <c r="M98" s="8"/>
      <c r="N98" s="6"/>
      <c r="O98" s="2" t="str">
        <f>D98</f>
        <v>+</v>
      </c>
      <c r="P98" s="6">
        <f t="shared" si="199"/>
        <v>1</v>
      </c>
      <c r="Q98" s="1"/>
      <c r="R98" s="6">
        <f t="shared" si="201"/>
        <v>0</v>
      </c>
      <c r="S98" s="2"/>
      <c r="T98" s="6">
        <f t="shared" si="202"/>
        <v>0</v>
      </c>
      <c r="U98" s="2"/>
      <c r="V98" s="6">
        <f t="shared" si="203"/>
        <v>0</v>
      </c>
      <c r="W98" s="8"/>
      <c r="X98" s="6"/>
      <c r="Y98" s="8"/>
      <c r="Z98" s="6"/>
      <c r="AA98" s="42"/>
      <c r="AB98" s="42"/>
      <c r="AC98" s="42"/>
      <c r="AD98" s="42"/>
    </row>
    <row r="99" spans="1:30">
      <c r="A99" s="25">
        <v>42178</v>
      </c>
      <c r="B99" s="19">
        <v>4641.42</v>
      </c>
      <c r="C99" s="20">
        <v>3.2099999999999997E-2</v>
      </c>
      <c r="D99" s="21" t="str">
        <f t="shared" si="204"/>
        <v>+</v>
      </c>
      <c r="E99" s="1" t="s">
        <v>1</v>
      </c>
      <c r="F99" s="6">
        <f t="shared" si="197"/>
        <v>1</v>
      </c>
      <c r="G99" s="8"/>
      <c r="H99" s="6"/>
      <c r="I99" s="2" t="str">
        <f>$D99</f>
        <v>+</v>
      </c>
      <c r="J99" s="6">
        <f t="shared" si="198"/>
        <v>1</v>
      </c>
      <c r="K99" s="8"/>
      <c r="L99" s="6"/>
      <c r="M99" s="8"/>
      <c r="N99" s="6"/>
      <c r="O99" s="2" t="str">
        <f>D99</f>
        <v>+</v>
      </c>
      <c r="P99" s="6">
        <f t="shared" si="199"/>
        <v>1</v>
      </c>
      <c r="Q99" s="1"/>
      <c r="R99" s="6">
        <f t="shared" si="201"/>
        <v>0</v>
      </c>
      <c r="S99" s="2"/>
      <c r="T99" s="6">
        <f t="shared" si="202"/>
        <v>0</v>
      </c>
      <c r="U99" s="2" t="str">
        <f t="shared" ref="U99:U101" si="205">$D99</f>
        <v>+</v>
      </c>
      <c r="V99" s="6">
        <f t="shared" si="203"/>
        <v>1</v>
      </c>
      <c r="W99" s="8"/>
      <c r="X99" s="6"/>
      <c r="Y99" s="8"/>
      <c r="Z99" s="6"/>
      <c r="AA99" s="42"/>
      <c r="AB99" s="42"/>
      <c r="AC99" s="42"/>
      <c r="AD99" s="42"/>
    </row>
    <row r="100" spans="1:30">
      <c r="A100" s="25">
        <v>42174</v>
      </c>
      <c r="B100" s="19">
        <v>4847.0600000000004</v>
      </c>
      <c r="C100" s="20">
        <v>-5.9499999999999997E-2</v>
      </c>
      <c r="D100" s="21" t="str">
        <f t="shared" si="204"/>
        <v>-</v>
      </c>
      <c r="E100" s="1" t="s">
        <v>0</v>
      </c>
      <c r="F100" s="6">
        <f t="shared" si="197"/>
        <v>1</v>
      </c>
      <c r="G100" s="8"/>
      <c r="H100" s="6"/>
      <c r="I100" s="2"/>
      <c r="J100" s="6">
        <f t="shared" si="198"/>
        <v>0</v>
      </c>
      <c r="K100" s="8"/>
      <c r="L100" s="6"/>
      <c r="M100" s="8"/>
      <c r="N100" s="6"/>
      <c r="O100" s="2" t="str">
        <f>D100</f>
        <v>-</v>
      </c>
      <c r="P100" s="6">
        <f t="shared" si="199"/>
        <v>1</v>
      </c>
      <c r="Q100" s="1" t="str">
        <f t="shared" ref="Q100" si="206">$D100</f>
        <v>-</v>
      </c>
      <c r="R100" s="6">
        <f t="shared" si="201"/>
        <v>1</v>
      </c>
      <c r="S100" s="2" t="s">
        <v>0</v>
      </c>
      <c r="T100" s="6">
        <f t="shared" si="202"/>
        <v>1</v>
      </c>
      <c r="U100" s="2" t="str">
        <f t="shared" si="205"/>
        <v>-</v>
      </c>
      <c r="V100" s="6">
        <f t="shared" si="203"/>
        <v>1</v>
      </c>
      <c r="W100" s="8"/>
      <c r="X100" s="6"/>
      <c r="Y100" s="8"/>
      <c r="Z100" s="6"/>
      <c r="AA100" s="42"/>
      <c r="AB100" s="42"/>
      <c r="AC100" s="42"/>
      <c r="AD100" s="42"/>
    </row>
    <row r="101" spans="1:30">
      <c r="A101" s="25">
        <v>42173</v>
      </c>
      <c r="B101" s="19">
        <v>5107.6899999999996</v>
      </c>
      <c r="C101" s="20">
        <v>-4.0500000000000001E-2</v>
      </c>
      <c r="D101" s="21" t="str">
        <f t="shared" si="204"/>
        <v>-</v>
      </c>
      <c r="E101" s="1"/>
      <c r="F101" s="6">
        <f t="shared" si="197"/>
        <v>0</v>
      </c>
      <c r="G101" s="8"/>
      <c r="H101" s="6"/>
      <c r="I101" s="2"/>
      <c r="J101" s="6">
        <f t="shared" si="198"/>
        <v>0</v>
      </c>
      <c r="K101" s="8"/>
      <c r="L101" s="6"/>
      <c r="M101" s="8"/>
      <c r="N101" s="6"/>
      <c r="O101" s="2" t="str">
        <f>D101</f>
        <v>-</v>
      </c>
      <c r="P101" s="6">
        <f t="shared" si="199"/>
        <v>1</v>
      </c>
      <c r="Q101" s="1"/>
      <c r="R101" s="6">
        <f t="shared" si="201"/>
        <v>0</v>
      </c>
      <c r="S101" s="2"/>
      <c r="T101" s="6">
        <f t="shared" si="202"/>
        <v>0</v>
      </c>
      <c r="U101" s="2" t="str">
        <f t="shared" si="205"/>
        <v>-</v>
      </c>
      <c r="V101" s="6">
        <f t="shared" si="203"/>
        <v>1</v>
      </c>
      <c r="W101" s="8"/>
      <c r="X101" s="6"/>
      <c r="Y101" s="8"/>
      <c r="Z101" s="6"/>
      <c r="AA101" s="42"/>
      <c r="AB101" s="42"/>
      <c r="AC101" s="42"/>
      <c r="AD101" s="42"/>
    </row>
    <row r="102" spans="1:30">
      <c r="A102" s="25">
        <v>42172</v>
      </c>
      <c r="B102" s="19">
        <v>5072.3100000000004</v>
      </c>
      <c r="C102" s="20">
        <v>1.46E-2</v>
      </c>
      <c r="D102" s="21" t="str">
        <f t="shared" si="204"/>
        <v>+</v>
      </c>
      <c r="E102" s="1" t="s">
        <v>1</v>
      </c>
      <c r="F102" s="6">
        <f t="shared" si="197"/>
        <v>1</v>
      </c>
      <c r="G102" s="8"/>
      <c r="H102" s="6"/>
      <c r="I102" s="2"/>
      <c r="J102" s="6">
        <f t="shared" si="198"/>
        <v>0</v>
      </c>
      <c r="K102" s="8"/>
      <c r="L102" s="6"/>
      <c r="M102" s="8"/>
      <c r="N102" s="6"/>
      <c r="O102" s="2" t="str">
        <f>D102</f>
        <v>+</v>
      </c>
      <c r="P102" s="6">
        <f t="shared" si="199"/>
        <v>1</v>
      </c>
      <c r="Q102" s="1" t="str">
        <f t="shared" ref="Q102:Q103" si="207">$D102</f>
        <v>+</v>
      </c>
      <c r="R102" s="6">
        <f t="shared" si="201"/>
        <v>1</v>
      </c>
      <c r="S102" s="2" t="s">
        <v>1</v>
      </c>
      <c r="T102" s="6">
        <f t="shared" si="202"/>
        <v>1</v>
      </c>
      <c r="U102" s="2"/>
      <c r="V102" s="6">
        <f t="shared" si="203"/>
        <v>0</v>
      </c>
      <c r="W102" s="8"/>
      <c r="X102" s="6"/>
      <c r="Y102" s="8"/>
      <c r="Z102" s="6"/>
      <c r="AA102" s="42"/>
      <c r="AB102" s="42"/>
      <c r="AC102" s="42"/>
      <c r="AD102" s="42"/>
    </row>
    <row r="103" spans="1:30">
      <c r="A103" s="25">
        <v>42171</v>
      </c>
      <c r="B103" s="19">
        <v>5165.0200000000004</v>
      </c>
      <c r="C103" s="20">
        <v>-2.9899999999999999E-2</v>
      </c>
      <c r="D103" s="21" t="str">
        <f t="shared" si="204"/>
        <v>-</v>
      </c>
      <c r="E103" s="1" t="s">
        <v>0</v>
      </c>
      <c r="F103" s="6">
        <f t="shared" si="197"/>
        <v>1</v>
      </c>
      <c r="G103" s="8"/>
      <c r="H103" s="6"/>
      <c r="I103" s="2" t="str">
        <f>$D103</f>
        <v>-</v>
      </c>
      <c r="J103" s="6">
        <f t="shared" si="198"/>
        <v>1</v>
      </c>
      <c r="K103" s="8"/>
      <c r="L103" s="6"/>
      <c r="M103" s="2"/>
      <c r="N103" s="6"/>
      <c r="O103" s="2"/>
      <c r="P103" s="6">
        <f t="shared" si="199"/>
        <v>0</v>
      </c>
      <c r="Q103" s="1" t="str">
        <f t="shared" si="207"/>
        <v>-</v>
      </c>
      <c r="R103" s="6">
        <f t="shared" si="201"/>
        <v>1</v>
      </c>
      <c r="S103" s="2"/>
      <c r="T103" s="6">
        <f t="shared" si="202"/>
        <v>0</v>
      </c>
      <c r="U103" s="2" t="str">
        <f>$D103</f>
        <v>-</v>
      </c>
      <c r="V103" s="6">
        <f t="shared" si="203"/>
        <v>1</v>
      </c>
      <c r="W103" s="8"/>
      <c r="X103" s="6"/>
      <c r="Y103" s="8"/>
      <c r="Z103" s="6"/>
      <c r="AA103" s="42"/>
      <c r="AB103" s="42"/>
      <c r="AC103" s="42"/>
      <c r="AD103" s="42"/>
    </row>
    <row r="104" spans="1:30">
      <c r="A104" s="25">
        <v>42170</v>
      </c>
      <c r="B104" s="19">
        <v>5354.01</v>
      </c>
      <c r="C104" s="20">
        <v>-2.1399999999999999E-2</v>
      </c>
      <c r="D104" s="21" t="str">
        <f t="shared" si="204"/>
        <v>-</v>
      </c>
      <c r="E104" s="1" t="s">
        <v>0</v>
      </c>
      <c r="F104" s="6">
        <f t="shared" si="197"/>
        <v>1</v>
      </c>
      <c r="G104" s="8"/>
      <c r="H104" s="6"/>
      <c r="I104" s="2"/>
      <c r="J104" s="6">
        <f t="shared" si="198"/>
        <v>0</v>
      </c>
      <c r="K104" s="8"/>
      <c r="L104" s="6"/>
      <c r="M104" s="8"/>
      <c r="N104" s="6"/>
      <c r="O104" s="2" t="str">
        <f>D104</f>
        <v>-</v>
      </c>
      <c r="P104" s="6">
        <f t="shared" si="199"/>
        <v>1</v>
      </c>
      <c r="Q104" s="1"/>
      <c r="R104" s="6"/>
      <c r="S104" s="2" t="s">
        <v>0</v>
      </c>
      <c r="T104" s="6">
        <f t="shared" si="202"/>
        <v>1</v>
      </c>
      <c r="U104" s="2"/>
      <c r="V104" s="6">
        <f t="shared" si="203"/>
        <v>0</v>
      </c>
      <c r="W104" s="8"/>
      <c r="X104" s="6"/>
      <c r="Y104" s="8"/>
      <c r="Z104" s="6"/>
      <c r="AA104" s="42"/>
      <c r="AB104" s="42"/>
      <c r="AC104" s="42"/>
      <c r="AD104" s="42"/>
    </row>
    <row r="105" spans="1:30">
      <c r="A105" s="25">
        <v>42167</v>
      </c>
      <c r="B105" s="19">
        <v>5329.28</v>
      </c>
      <c r="C105" s="20">
        <v>5.4000000000000003E-3</v>
      </c>
      <c r="D105" s="21" t="str">
        <f t="shared" si="204"/>
        <v>+</v>
      </c>
      <c r="E105" s="1" t="s">
        <v>1</v>
      </c>
      <c r="F105" s="6">
        <f t="shared" si="197"/>
        <v>1</v>
      </c>
      <c r="G105" s="8"/>
      <c r="H105" s="6"/>
      <c r="I105" s="2" t="str">
        <f>$D105</f>
        <v>+</v>
      </c>
      <c r="J105" s="6">
        <f t="shared" si="198"/>
        <v>1</v>
      </c>
      <c r="K105" s="8"/>
      <c r="L105" s="6"/>
      <c r="M105" s="8"/>
      <c r="N105" s="6"/>
      <c r="O105" s="2"/>
      <c r="P105" s="6">
        <f t="shared" si="199"/>
        <v>0</v>
      </c>
      <c r="Q105" s="1"/>
      <c r="R105" s="6"/>
      <c r="S105" s="2"/>
      <c r="T105" s="6">
        <f t="shared" si="202"/>
        <v>0</v>
      </c>
      <c r="U105" s="2" t="str">
        <f>$D105</f>
        <v>+</v>
      </c>
      <c r="V105" s="6">
        <f t="shared" si="203"/>
        <v>1</v>
      </c>
      <c r="W105" s="8"/>
      <c r="X105" s="6"/>
      <c r="Y105" s="8"/>
      <c r="Z105" s="6"/>
      <c r="AA105" s="42"/>
      <c r="AB105" s="42"/>
      <c r="AC105" s="42"/>
      <c r="AD105" s="42"/>
    </row>
    <row r="106" spans="1:30">
      <c r="A106" s="25">
        <v>42166</v>
      </c>
      <c r="B106" s="19">
        <v>5305.14</v>
      </c>
      <c r="C106" s="20">
        <v>-5.0000000000000001E-4</v>
      </c>
      <c r="D106" s="21" t="str">
        <f t="shared" si="204"/>
        <v>-</v>
      </c>
      <c r="E106" s="1"/>
      <c r="F106" s="6">
        <f t="shared" si="197"/>
        <v>0</v>
      </c>
      <c r="G106" s="8"/>
      <c r="H106" s="6"/>
      <c r="I106" s="2"/>
      <c r="J106" s="6">
        <f t="shared" si="198"/>
        <v>0</v>
      </c>
      <c r="K106" s="8"/>
      <c r="L106" s="6"/>
      <c r="M106" s="8"/>
      <c r="N106" s="6"/>
      <c r="O106" s="2"/>
      <c r="P106" s="6">
        <f t="shared" si="199"/>
        <v>0</v>
      </c>
      <c r="Q106" s="1"/>
      <c r="R106" s="6"/>
      <c r="S106" s="2" t="s">
        <v>0</v>
      </c>
      <c r="T106" s="6">
        <f t="shared" si="202"/>
        <v>1</v>
      </c>
      <c r="U106" s="2"/>
      <c r="V106" s="6">
        <f t="shared" si="203"/>
        <v>0</v>
      </c>
      <c r="W106" s="8"/>
      <c r="X106" s="6"/>
      <c r="Y106" s="8"/>
      <c r="Z106" s="6"/>
      <c r="AA106" s="42"/>
      <c r="AB106" s="42"/>
      <c r="AC106" s="42"/>
      <c r="AD106" s="42"/>
    </row>
    <row r="107" spans="1:30">
      <c r="A107" s="25">
        <v>42165</v>
      </c>
      <c r="B107" s="19">
        <v>5254.3</v>
      </c>
      <c r="C107" s="20">
        <v>-1.6000000000000001E-3</v>
      </c>
      <c r="D107" s="21" t="str">
        <f t="shared" si="204"/>
        <v>-</v>
      </c>
      <c r="E107" s="1" t="s">
        <v>0</v>
      </c>
      <c r="F107" s="6">
        <f t="shared" si="197"/>
        <v>1</v>
      </c>
      <c r="G107" s="8"/>
      <c r="H107" s="6"/>
      <c r="I107" s="2"/>
      <c r="J107" s="6">
        <f t="shared" si="198"/>
        <v>0</v>
      </c>
      <c r="K107" s="8"/>
      <c r="L107" s="6"/>
      <c r="M107" s="8"/>
      <c r="N107" s="6"/>
      <c r="O107" s="2" t="str">
        <f>D107</f>
        <v>-</v>
      </c>
      <c r="P107" s="6">
        <f t="shared" si="199"/>
        <v>1</v>
      </c>
      <c r="Q107" s="1"/>
      <c r="R107" s="6"/>
      <c r="S107" s="2" t="s">
        <v>0</v>
      </c>
      <c r="T107" s="6">
        <f t="shared" si="202"/>
        <v>1</v>
      </c>
      <c r="U107" s="2"/>
      <c r="V107" s="6">
        <f t="shared" si="203"/>
        <v>0</v>
      </c>
      <c r="W107" s="8"/>
      <c r="X107" s="6"/>
      <c r="Y107" s="8"/>
      <c r="Z107" s="6"/>
      <c r="AA107" s="42"/>
      <c r="AB107" s="42"/>
      <c r="AC107" s="42"/>
      <c r="AD107" s="42"/>
    </row>
    <row r="108" spans="1:30">
      <c r="A108" s="25">
        <v>42164</v>
      </c>
      <c r="B108" s="19">
        <v>5379.47</v>
      </c>
      <c r="C108" s="20">
        <v>-6.7999999999999996E-3</v>
      </c>
      <c r="D108" s="21" t="str">
        <f t="shared" si="204"/>
        <v>-</v>
      </c>
      <c r="E108" s="1"/>
      <c r="F108" s="6">
        <f t="shared" si="197"/>
        <v>0</v>
      </c>
      <c r="G108" s="8"/>
      <c r="H108" s="6"/>
      <c r="I108" s="2"/>
      <c r="J108" s="6">
        <f t="shared" si="198"/>
        <v>0</v>
      </c>
      <c r="K108" s="8"/>
      <c r="L108" s="6"/>
      <c r="M108" s="8"/>
      <c r="N108" s="6"/>
      <c r="O108" s="2"/>
      <c r="P108" s="6">
        <f t="shared" si="199"/>
        <v>0</v>
      </c>
      <c r="Q108" s="1"/>
      <c r="R108" s="6"/>
      <c r="S108" s="2"/>
      <c r="T108" s="6">
        <f t="shared" si="202"/>
        <v>0</v>
      </c>
      <c r="U108" s="2"/>
      <c r="V108" s="6">
        <f t="shared" si="203"/>
        <v>0</v>
      </c>
      <c r="W108" s="8"/>
      <c r="X108" s="6"/>
      <c r="Y108" s="8"/>
      <c r="Z108" s="6"/>
      <c r="AA108" s="42"/>
      <c r="AB108" s="42"/>
      <c r="AC108" s="42"/>
      <c r="AD108" s="42"/>
    </row>
    <row r="109" spans="1:30">
      <c r="A109" s="25">
        <v>42163</v>
      </c>
      <c r="B109" s="19">
        <v>5259.41</v>
      </c>
      <c r="C109" s="20">
        <v>2.3599999999999999E-2</v>
      </c>
      <c r="D109" s="21" t="str">
        <f t="shared" si="204"/>
        <v>+</v>
      </c>
      <c r="E109" s="1" t="s">
        <v>1</v>
      </c>
      <c r="F109" s="6">
        <f t="shared" si="197"/>
        <v>1</v>
      </c>
      <c r="G109" s="8"/>
      <c r="H109" s="6"/>
      <c r="I109" s="2" t="str">
        <f>$D109</f>
        <v>+</v>
      </c>
      <c r="J109" s="6">
        <f t="shared" si="198"/>
        <v>1</v>
      </c>
      <c r="K109" s="8"/>
      <c r="L109" s="6"/>
      <c r="M109" s="8"/>
      <c r="N109" s="6"/>
      <c r="O109" s="2" t="str">
        <f>D109</f>
        <v>+</v>
      </c>
      <c r="P109" s="6">
        <f t="shared" si="199"/>
        <v>1</v>
      </c>
      <c r="Q109" s="1"/>
      <c r="R109" s="6"/>
      <c r="S109" s="2" t="s">
        <v>1</v>
      </c>
      <c r="T109" s="6">
        <f t="shared" si="202"/>
        <v>1</v>
      </c>
      <c r="U109" s="2" t="str">
        <f t="shared" ref="U109:U112" si="208">$D109</f>
        <v>+</v>
      </c>
      <c r="V109" s="6">
        <f t="shared" si="203"/>
        <v>1</v>
      </c>
      <c r="W109" s="8"/>
      <c r="X109" s="6"/>
      <c r="Y109" s="8"/>
      <c r="Z109" s="6"/>
      <c r="AA109" s="42"/>
      <c r="AB109" s="42"/>
      <c r="AC109" s="42"/>
      <c r="AD109" s="42"/>
    </row>
    <row r="110" spans="1:30">
      <c r="A110" s="25">
        <v>42160</v>
      </c>
      <c r="B110" s="19">
        <v>5254.9</v>
      </c>
      <c r="C110" s="20">
        <v>9.4999999999999998E-3</v>
      </c>
      <c r="D110" s="21" t="str">
        <f t="shared" si="204"/>
        <v>+</v>
      </c>
      <c r="E110" s="1" t="s">
        <v>1</v>
      </c>
      <c r="F110" s="6">
        <f t="shared" si="197"/>
        <v>1</v>
      </c>
      <c r="G110" s="8"/>
      <c r="H110" s="6"/>
      <c r="I110" s="2"/>
      <c r="J110" s="6">
        <f t="shared" si="198"/>
        <v>0</v>
      </c>
      <c r="K110" s="8"/>
      <c r="L110" s="6"/>
      <c r="M110" s="8"/>
      <c r="N110" s="6"/>
      <c r="O110" s="2" t="str">
        <f>D110</f>
        <v>+</v>
      </c>
      <c r="P110" s="6">
        <f t="shared" si="199"/>
        <v>1</v>
      </c>
      <c r="Q110" s="1"/>
      <c r="R110" s="6"/>
      <c r="S110" s="2"/>
      <c r="T110" s="6">
        <f t="shared" si="202"/>
        <v>0</v>
      </c>
      <c r="U110" s="2" t="str">
        <f t="shared" si="208"/>
        <v>+</v>
      </c>
      <c r="V110" s="6">
        <f t="shared" si="203"/>
        <v>1</v>
      </c>
      <c r="W110" s="8"/>
      <c r="X110" s="6"/>
      <c r="Y110" s="8"/>
      <c r="Z110" s="6"/>
      <c r="AA110" s="42"/>
      <c r="AB110" s="42"/>
      <c r="AC110" s="42"/>
      <c r="AD110" s="42"/>
    </row>
    <row r="111" spans="1:30">
      <c r="A111" s="25">
        <v>42159</v>
      </c>
      <c r="B111" s="19">
        <v>5156.01</v>
      </c>
      <c r="C111" s="20">
        <v>7.4000000000000003E-3</v>
      </c>
      <c r="D111" s="21" t="str">
        <f t="shared" si="204"/>
        <v>+</v>
      </c>
      <c r="E111" s="1" t="s">
        <v>1</v>
      </c>
      <c r="F111" s="6">
        <f t="shared" si="197"/>
        <v>1</v>
      </c>
      <c r="G111" s="8"/>
      <c r="H111" s="6"/>
      <c r="I111" s="2"/>
      <c r="J111" s="6">
        <f t="shared" si="198"/>
        <v>0</v>
      </c>
      <c r="K111" s="8"/>
      <c r="L111" s="6"/>
      <c r="M111" s="8"/>
      <c r="N111" s="6"/>
      <c r="O111" s="2" t="str">
        <f>D111</f>
        <v>+</v>
      </c>
      <c r="P111" s="6">
        <f t="shared" si="199"/>
        <v>1</v>
      </c>
      <c r="Q111" s="1"/>
      <c r="R111" s="6"/>
      <c r="S111" s="2"/>
      <c r="T111" s="6">
        <f t="shared" si="202"/>
        <v>0</v>
      </c>
      <c r="U111" s="2" t="str">
        <f t="shared" si="208"/>
        <v>+</v>
      </c>
      <c r="V111" s="6">
        <f t="shared" si="203"/>
        <v>1</v>
      </c>
      <c r="W111" s="8"/>
      <c r="X111" s="6"/>
      <c r="Y111" s="8"/>
      <c r="Z111" s="6"/>
      <c r="AA111" s="42"/>
      <c r="AB111" s="42"/>
      <c r="AC111" s="42"/>
      <c r="AD111" s="42"/>
    </row>
    <row r="112" spans="1:30">
      <c r="A112" s="25">
        <v>42158</v>
      </c>
      <c r="B112" s="19">
        <v>5176.6000000000004</v>
      </c>
      <c r="C112" s="20">
        <v>-3.5000000000000001E-3</v>
      </c>
      <c r="D112" s="21" t="str">
        <f t="shared" si="204"/>
        <v>-</v>
      </c>
      <c r="E112" s="1" t="s">
        <v>0</v>
      </c>
      <c r="F112" s="6">
        <f t="shared" si="197"/>
        <v>1</v>
      </c>
      <c r="G112" s="8"/>
      <c r="H112" s="6"/>
      <c r="I112" s="2" t="str">
        <f t="shared" ref="I112:I114" si="209">$D112</f>
        <v>-</v>
      </c>
      <c r="J112" s="6">
        <f t="shared" si="198"/>
        <v>1</v>
      </c>
      <c r="K112" s="8"/>
      <c r="L112" s="6"/>
      <c r="M112" s="8"/>
      <c r="N112" s="6"/>
      <c r="O112" s="2" t="s">
        <v>2</v>
      </c>
      <c r="P112" s="6">
        <f t="shared" si="199"/>
        <v>1</v>
      </c>
      <c r="Q112" s="1"/>
      <c r="R112" s="6"/>
      <c r="S112" s="2"/>
      <c r="T112" s="6">
        <f t="shared" si="202"/>
        <v>0</v>
      </c>
      <c r="U112" s="2" t="str">
        <f t="shared" si="208"/>
        <v>-</v>
      </c>
      <c r="V112" s="6">
        <f t="shared" si="203"/>
        <v>1</v>
      </c>
      <c r="W112" s="8"/>
      <c r="X112" s="6"/>
      <c r="Y112" s="8"/>
      <c r="Z112" s="6"/>
      <c r="AA112" s="42"/>
      <c r="AB112" s="42"/>
      <c r="AC112" s="42"/>
      <c r="AD112" s="42"/>
    </row>
    <row r="113" spans="1:30">
      <c r="A113" s="25">
        <v>42157</v>
      </c>
      <c r="B113" s="19">
        <v>5091.2700000000004</v>
      </c>
      <c r="C113" s="20">
        <v>1.6899999999999998E-2</v>
      </c>
      <c r="D113" s="21" t="str">
        <f t="shared" si="204"/>
        <v>+</v>
      </c>
      <c r="E113" s="1" t="s">
        <v>1</v>
      </c>
      <c r="F113" s="6">
        <f t="shared" si="197"/>
        <v>1</v>
      </c>
      <c r="G113" s="8"/>
      <c r="H113" s="6"/>
      <c r="I113" s="2" t="str">
        <f t="shared" si="209"/>
        <v>+</v>
      </c>
      <c r="J113" s="6">
        <f t="shared" si="198"/>
        <v>1</v>
      </c>
      <c r="K113" s="8"/>
      <c r="L113" s="6"/>
      <c r="M113" s="8"/>
      <c r="N113" s="6"/>
      <c r="O113" s="2" t="str">
        <f>D113</f>
        <v>+</v>
      </c>
      <c r="P113" s="6">
        <f t="shared" si="199"/>
        <v>1</v>
      </c>
      <c r="Q113" s="1"/>
      <c r="R113" s="6"/>
      <c r="S113" s="2" t="s">
        <v>1</v>
      </c>
      <c r="T113" s="6">
        <f t="shared" si="202"/>
        <v>1</v>
      </c>
      <c r="U113" s="2"/>
      <c r="V113" s="6">
        <f t="shared" si="203"/>
        <v>0</v>
      </c>
      <c r="W113" s="8"/>
      <c r="X113" s="6"/>
      <c r="Y113" s="8"/>
      <c r="Z113" s="6"/>
      <c r="AA113" s="42"/>
      <c r="AB113" s="42"/>
      <c r="AC113" s="42"/>
      <c r="AD113" s="42"/>
    </row>
    <row r="114" spans="1:30">
      <c r="A114" s="25">
        <v>42156</v>
      </c>
      <c r="B114" s="19">
        <v>4862.76</v>
      </c>
      <c r="C114" s="20">
        <v>4.8599999999999997E-2</v>
      </c>
      <c r="D114" s="21" t="str">
        <f t="shared" si="204"/>
        <v>+</v>
      </c>
      <c r="E114" s="1" t="s">
        <v>1</v>
      </c>
      <c r="F114" s="6">
        <f t="shared" si="197"/>
        <v>1</v>
      </c>
      <c r="G114" s="8"/>
      <c r="H114" s="6"/>
      <c r="I114" s="2" t="str">
        <f t="shared" si="209"/>
        <v>+</v>
      </c>
      <c r="J114" s="6">
        <f t="shared" si="198"/>
        <v>1</v>
      </c>
      <c r="K114" s="8"/>
      <c r="L114" s="6"/>
      <c r="M114" s="8"/>
      <c r="N114" s="6"/>
      <c r="O114" s="2" t="str">
        <f>D114</f>
        <v>+</v>
      </c>
      <c r="P114" s="6">
        <f t="shared" si="199"/>
        <v>1</v>
      </c>
      <c r="Q114" s="1"/>
      <c r="R114" s="6"/>
      <c r="S114" s="2"/>
      <c r="T114" s="6">
        <f t="shared" si="202"/>
        <v>0</v>
      </c>
      <c r="U114" s="2"/>
      <c r="V114" s="6">
        <f t="shared" si="203"/>
        <v>0</v>
      </c>
      <c r="W114" s="8"/>
      <c r="X114" s="6"/>
      <c r="Y114" s="8"/>
      <c r="Z114" s="6"/>
      <c r="AA114" s="42"/>
      <c r="AB114" s="42"/>
      <c r="AC114" s="42"/>
      <c r="AD114" s="42"/>
    </row>
    <row r="115" spans="1:30">
      <c r="A115" s="25">
        <v>42153</v>
      </c>
      <c r="B115" s="19">
        <v>4839.53</v>
      </c>
      <c r="C115" s="20">
        <v>1.4E-3</v>
      </c>
      <c r="D115" s="21" t="str">
        <f t="shared" si="204"/>
        <v>+</v>
      </c>
      <c r="E115" s="1"/>
      <c r="F115" s="6"/>
      <c r="G115" s="8"/>
      <c r="H115" s="6"/>
      <c r="I115" s="2"/>
      <c r="J115" s="6">
        <f t="shared" si="198"/>
        <v>0</v>
      </c>
      <c r="K115" s="8"/>
      <c r="L115" s="6"/>
      <c r="M115" s="8"/>
      <c r="N115" s="6"/>
      <c r="O115" s="2" t="str">
        <f>D115</f>
        <v>+</v>
      </c>
      <c r="P115" s="6">
        <f t="shared" si="199"/>
        <v>1</v>
      </c>
      <c r="Q115" s="1"/>
      <c r="R115" s="6"/>
      <c r="S115" s="2"/>
      <c r="T115" s="6">
        <f t="shared" si="202"/>
        <v>0</v>
      </c>
      <c r="U115" s="2"/>
      <c r="V115" s="6">
        <f t="shared" si="203"/>
        <v>0</v>
      </c>
      <c r="W115" s="8"/>
      <c r="X115" s="6"/>
      <c r="Y115" s="8"/>
      <c r="Z115" s="6"/>
      <c r="AA115" s="42"/>
      <c r="AB115" s="42"/>
      <c r="AC115" s="42"/>
      <c r="AD115" s="42"/>
    </row>
    <row r="116" spans="1:30">
      <c r="A116" s="25">
        <v>42152</v>
      </c>
      <c r="B116" s="19">
        <v>5174.1000000000004</v>
      </c>
      <c r="C116" s="20">
        <v>-6.7100000000000007E-2</v>
      </c>
      <c r="D116" s="21" t="str">
        <f t="shared" si="204"/>
        <v>-</v>
      </c>
      <c r="E116" s="1"/>
      <c r="F116" s="6"/>
      <c r="G116" s="8"/>
      <c r="H116" s="6"/>
      <c r="I116" s="2"/>
      <c r="J116" s="6">
        <f t="shared" si="198"/>
        <v>0</v>
      </c>
      <c r="K116" s="8"/>
      <c r="L116" s="6"/>
      <c r="M116" s="8"/>
      <c r="N116" s="6"/>
      <c r="O116" s="2"/>
      <c r="P116" s="6">
        <f t="shared" si="199"/>
        <v>0</v>
      </c>
      <c r="Q116" s="1"/>
      <c r="R116" s="6"/>
      <c r="S116" s="2" t="s">
        <v>0</v>
      </c>
      <c r="T116" s="6">
        <f t="shared" si="202"/>
        <v>1</v>
      </c>
      <c r="U116" s="2"/>
      <c r="V116" s="6">
        <f t="shared" si="203"/>
        <v>0</v>
      </c>
      <c r="W116" s="8"/>
      <c r="X116" s="6"/>
      <c r="Y116" s="8"/>
      <c r="Z116" s="6"/>
      <c r="AA116" s="42"/>
      <c r="AB116" s="42"/>
      <c r="AC116" s="42"/>
      <c r="AD116" s="42"/>
    </row>
    <row r="117" spans="1:30">
      <c r="A117" s="25">
        <v>42151</v>
      </c>
      <c r="B117" s="19">
        <v>5216.17</v>
      </c>
      <c r="C117" s="20">
        <v>-3.3999999999999998E-3</v>
      </c>
      <c r="D117" s="21" t="str">
        <f t="shared" si="204"/>
        <v>-</v>
      </c>
      <c r="E117" s="1"/>
      <c r="F117" s="6"/>
      <c r="G117" s="8"/>
      <c r="H117" s="6"/>
      <c r="I117" s="2"/>
      <c r="J117" s="6">
        <f t="shared" si="198"/>
        <v>0</v>
      </c>
      <c r="K117" s="8"/>
      <c r="L117" s="6"/>
      <c r="M117" s="8"/>
      <c r="N117" s="6"/>
      <c r="O117" s="2" t="str">
        <f>D117</f>
        <v>-</v>
      </c>
      <c r="P117" s="6">
        <f t="shared" si="199"/>
        <v>1</v>
      </c>
      <c r="Q117" s="1"/>
      <c r="R117" s="6"/>
      <c r="S117" s="2"/>
      <c r="T117" s="6">
        <f t="shared" si="202"/>
        <v>0</v>
      </c>
      <c r="U117" s="2"/>
      <c r="V117" s="6">
        <f t="shared" si="203"/>
        <v>0</v>
      </c>
      <c r="W117" s="8"/>
      <c r="X117" s="6"/>
      <c r="Y117" s="8"/>
      <c r="Z117" s="6"/>
      <c r="AA117" s="42"/>
      <c r="AB117" s="42"/>
      <c r="AC117" s="42"/>
      <c r="AD117" s="42"/>
    </row>
    <row r="118" spans="1:30">
      <c r="A118" s="25">
        <v>42150</v>
      </c>
      <c r="B118" s="19">
        <v>5140.8</v>
      </c>
      <c r="C118" s="20">
        <v>1.95E-2</v>
      </c>
      <c r="D118" s="21" t="str">
        <f t="shared" si="204"/>
        <v>+</v>
      </c>
      <c r="E118" s="1"/>
      <c r="F118" s="6"/>
      <c r="G118" s="8"/>
      <c r="H118" s="6"/>
      <c r="I118" s="2" t="str">
        <f t="shared" ref="I118:I120" si="210">$D118</f>
        <v>+</v>
      </c>
      <c r="J118" s="6">
        <f t="shared" si="198"/>
        <v>1</v>
      </c>
      <c r="K118" s="8"/>
      <c r="L118" s="6"/>
      <c r="M118" s="8"/>
      <c r="N118" s="6"/>
      <c r="O118" s="2"/>
      <c r="P118" s="6">
        <f t="shared" si="199"/>
        <v>0</v>
      </c>
      <c r="Q118" s="1"/>
      <c r="R118" s="6"/>
      <c r="S118" s="2" t="s">
        <v>1</v>
      </c>
      <c r="T118" s="6">
        <f t="shared" si="202"/>
        <v>1</v>
      </c>
      <c r="U118" s="2" t="str">
        <f t="shared" ref="U118:U119" si="211">$D118</f>
        <v>+</v>
      </c>
      <c r="V118" s="6">
        <f t="shared" si="203"/>
        <v>1</v>
      </c>
      <c r="W118" s="8"/>
      <c r="X118" s="6"/>
      <c r="Y118" s="8"/>
      <c r="Z118" s="6"/>
      <c r="AA118" s="42"/>
      <c r="AB118" s="42"/>
      <c r="AC118" s="42"/>
      <c r="AD118" s="42"/>
    </row>
    <row r="119" spans="1:30">
      <c r="A119" s="25">
        <v>42149</v>
      </c>
      <c r="B119" s="19">
        <v>4949.1099999999997</v>
      </c>
      <c r="C119" s="20">
        <v>2.9899999999999999E-2</v>
      </c>
      <c r="D119" s="21" t="str">
        <f t="shared" si="204"/>
        <v>+</v>
      </c>
      <c r="E119" s="1"/>
      <c r="F119" s="6"/>
      <c r="G119" s="8"/>
      <c r="H119" s="6"/>
      <c r="I119" s="2" t="str">
        <f t="shared" si="210"/>
        <v>+</v>
      </c>
      <c r="J119" s="6">
        <f t="shared" si="198"/>
        <v>1</v>
      </c>
      <c r="K119" s="8"/>
      <c r="L119" s="6"/>
      <c r="M119" s="8"/>
      <c r="N119" s="6"/>
      <c r="O119" s="2" t="str">
        <f>D119</f>
        <v>+</v>
      </c>
      <c r="P119" s="6">
        <f t="shared" si="199"/>
        <v>1</v>
      </c>
      <c r="Q119" s="1"/>
      <c r="R119" s="6"/>
      <c r="S119" s="2" t="s">
        <v>1</v>
      </c>
      <c r="T119" s="6">
        <f t="shared" si="202"/>
        <v>1</v>
      </c>
      <c r="U119" s="2" t="str">
        <f t="shared" si="211"/>
        <v>+</v>
      </c>
      <c r="V119" s="6">
        <f t="shared" si="203"/>
        <v>1</v>
      </c>
      <c r="W119" s="8"/>
      <c r="X119" s="6"/>
      <c r="Y119" s="8"/>
      <c r="Z119" s="6"/>
      <c r="AA119" s="42"/>
      <c r="AB119" s="42"/>
      <c r="AC119" s="42"/>
      <c r="AD119" s="42"/>
    </row>
    <row r="120" spans="1:30">
      <c r="A120" s="25">
        <v>42146</v>
      </c>
      <c r="B120" s="19">
        <v>4895.92</v>
      </c>
      <c r="C120" s="20">
        <v>2.2800000000000001E-2</v>
      </c>
      <c r="D120" s="21" t="str">
        <f t="shared" si="204"/>
        <v>+</v>
      </c>
      <c r="E120" s="1"/>
      <c r="F120" s="6"/>
      <c r="G120" s="8"/>
      <c r="H120" s="6"/>
      <c r="I120" s="2" t="str">
        <f t="shared" si="210"/>
        <v>+</v>
      </c>
      <c r="J120" s="6">
        <f t="shared" si="198"/>
        <v>1</v>
      </c>
      <c r="K120" s="8"/>
      <c r="L120" s="6"/>
      <c r="M120" s="8"/>
      <c r="N120" s="6"/>
      <c r="O120" s="2" t="str">
        <f>D120</f>
        <v>+</v>
      </c>
      <c r="P120" s="6">
        <f t="shared" si="199"/>
        <v>1</v>
      </c>
      <c r="Q120" s="1"/>
      <c r="R120" s="6"/>
      <c r="S120" s="2" t="s">
        <v>1</v>
      </c>
      <c r="T120" s="6">
        <f t="shared" si="202"/>
        <v>1</v>
      </c>
      <c r="U120" s="2"/>
      <c r="V120" s="6">
        <f t="shared" si="203"/>
        <v>0</v>
      </c>
      <c r="W120" s="8"/>
      <c r="X120" s="6"/>
      <c r="Y120" s="8"/>
      <c r="Z120" s="6"/>
      <c r="AA120" s="42"/>
      <c r="AB120" s="42"/>
      <c r="AC120" s="42"/>
      <c r="AD120" s="42"/>
    </row>
    <row r="121" spans="1:30">
      <c r="A121" s="25">
        <v>42145</v>
      </c>
      <c r="B121" s="19">
        <v>4768.6899999999996</v>
      </c>
      <c r="C121" s="20">
        <v>1.8100000000000002E-2</v>
      </c>
      <c r="D121" s="21" t="str">
        <f t="shared" si="204"/>
        <v>+</v>
      </c>
      <c r="E121" s="1"/>
      <c r="F121" s="6"/>
      <c r="G121" s="8"/>
      <c r="H121" s="6"/>
      <c r="I121" s="2"/>
      <c r="J121" s="6">
        <f t="shared" si="198"/>
        <v>0</v>
      </c>
      <c r="K121" s="8"/>
      <c r="L121" s="6"/>
      <c r="M121" s="8"/>
      <c r="N121" s="6"/>
      <c r="O121" s="2" t="str">
        <f>D121</f>
        <v>+</v>
      </c>
      <c r="P121" s="6">
        <f t="shared" si="199"/>
        <v>1</v>
      </c>
      <c r="Q121" s="1"/>
      <c r="R121" s="6"/>
      <c r="S121" s="2" t="s">
        <v>1</v>
      </c>
      <c r="T121" s="6">
        <f t="shared" si="202"/>
        <v>1</v>
      </c>
      <c r="U121" s="2" t="str">
        <f t="shared" ref="U121:U122" si="212">$D121</f>
        <v>+</v>
      </c>
      <c r="V121" s="6">
        <f t="shared" si="203"/>
        <v>1</v>
      </c>
      <c r="W121" s="8"/>
      <c r="X121" s="6"/>
      <c r="Y121" s="8"/>
      <c r="Z121" s="6"/>
      <c r="AA121" s="42"/>
      <c r="AB121" s="42"/>
      <c r="AC121" s="42"/>
      <c r="AD121" s="42"/>
    </row>
    <row r="122" spans="1:30">
      <c r="A122" s="25">
        <v>42144</v>
      </c>
      <c r="B122" s="19">
        <v>4751.57</v>
      </c>
      <c r="C122" s="20">
        <v>5.0000000000000001E-3</v>
      </c>
      <c r="D122" s="21" t="str">
        <f t="shared" si="204"/>
        <v>+</v>
      </c>
      <c r="E122" s="1"/>
      <c r="F122" s="6"/>
      <c r="G122" s="8"/>
      <c r="H122" s="6"/>
      <c r="I122" s="2" t="str">
        <f t="shared" ref="I122:I129" si="213">$D122</f>
        <v>+</v>
      </c>
      <c r="J122" s="6">
        <f t="shared" si="198"/>
        <v>1</v>
      </c>
      <c r="K122" s="8"/>
      <c r="L122" s="6"/>
      <c r="M122" s="8"/>
      <c r="N122" s="6"/>
      <c r="O122" s="2"/>
      <c r="P122" s="6">
        <f t="shared" si="199"/>
        <v>0</v>
      </c>
      <c r="Q122" s="1"/>
      <c r="R122" s="6"/>
      <c r="S122" s="2" t="s">
        <v>1</v>
      </c>
      <c r="T122" s="6">
        <f t="shared" si="202"/>
        <v>1</v>
      </c>
      <c r="U122" s="2" t="str">
        <f t="shared" si="212"/>
        <v>+</v>
      </c>
      <c r="V122" s="6">
        <f t="shared" si="203"/>
        <v>1</v>
      </c>
      <c r="W122" s="8"/>
      <c r="X122" s="6"/>
      <c r="Y122" s="8"/>
      <c r="Z122" s="6"/>
      <c r="AA122" s="42"/>
      <c r="AB122" s="42"/>
      <c r="AC122" s="42"/>
      <c r="AD122" s="42"/>
    </row>
    <row r="123" spans="1:30">
      <c r="A123" s="25">
        <v>42143</v>
      </c>
      <c r="B123" s="19">
        <v>4577.6400000000003</v>
      </c>
      <c r="C123" s="20">
        <v>3.4099999999999998E-2</v>
      </c>
      <c r="D123" s="21" t="str">
        <f t="shared" si="204"/>
        <v>+</v>
      </c>
      <c r="E123" s="1"/>
      <c r="F123" s="6"/>
      <c r="G123" s="8"/>
      <c r="H123" s="6"/>
      <c r="I123" s="2" t="str">
        <f t="shared" si="213"/>
        <v>+</v>
      </c>
      <c r="J123" s="6">
        <f t="shared" si="198"/>
        <v>1</v>
      </c>
      <c r="K123" s="8"/>
      <c r="L123" s="6"/>
      <c r="M123" s="8"/>
      <c r="N123" s="6"/>
      <c r="O123" s="2" t="str">
        <f>D123</f>
        <v>+</v>
      </c>
      <c r="P123" s="6">
        <f t="shared" si="199"/>
        <v>1</v>
      </c>
      <c r="Q123" s="1"/>
      <c r="R123" s="6"/>
      <c r="S123" s="2" t="s">
        <v>1</v>
      </c>
      <c r="T123" s="6">
        <f t="shared" si="202"/>
        <v>1</v>
      </c>
      <c r="U123" s="2"/>
      <c r="V123" s="6"/>
      <c r="W123" s="8"/>
      <c r="X123" s="6"/>
      <c r="Y123" s="8"/>
      <c r="Z123" s="6"/>
      <c r="AA123" s="42"/>
      <c r="AB123" s="42"/>
      <c r="AC123" s="42"/>
      <c r="AD123" s="42"/>
    </row>
    <row r="124" spans="1:30">
      <c r="A124" s="25">
        <v>42142</v>
      </c>
      <c r="B124" s="19">
        <v>4582.0600000000004</v>
      </c>
      <c r="C124" s="20">
        <v>-9.1999999999999998E-3</v>
      </c>
      <c r="D124" s="21" t="str">
        <f t="shared" si="204"/>
        <v>-</v>
      </c>
      <c r="E124" s="1"/>
      <c r="F124" s="6"/>
      <c r="G124" s="8"/>
      <c r="H124" s="6"/>
      <c r="I124" s="2" t="str">
        <f t="shared" si="213"/>
        <v>-</v>
      </c>
      <c r="J124" s="6">
        <f t="shared" si="198"/>
        <v>1</v>
      </c>
      <c r="K124" s="8"/>
      <c r="L124" s="6"/>
      <c r="M124" s="8"/>
      <c r="N124" s="6"/>
      <c r="O124" s="2"/>
      <c r="P124" s="6">
        <f t="shared" si="199"/>
        <v>0</v>
      </c>
      <c r="Q124" s="1"/>
      <c r="R124" s="6"/>
      <c r="S124" s="2"/>
      <c r="T124" s="6">
        <f t="shared" si="202"/>
        <v>0</v>
      </c>
      <c r="U124" s="2"/>
      <c r="V124" s="6"/>
      <c r="W124" s="8"/>
      <c r="X124" s="6"/>
      <c r="Y124" s="8"/>
      <c r="Z124" s="6"/>
      <c r="AA124" s="42"/>
      <c r="AB124" s="42"/>
      <c r="AC124" s="42"/>
      <c r="AD124" s="42"/>
    </row>
    <row r="125" spans="1:30">
      <c r="A125" s="25">
        <v>42139</v>
      </c>
      <c r="B125" s="19">
        <v>4690.75</v>
      </c>
      <c r="C125" s="20">
        <v>-1.77E-2</v>
      </c>
      <c r="D125" s="21" t="str">
        <f t="shared" si="204"/>
        <v>-</v>
      </c>
      <c r="E125" s="1"/>
      <c r="F125" s="6"/>
      <c r="G125" s="8"/>
      <c r="H125" s="6"/>
      <c r="I125" s="2" t="str">
        <f t="shared" si="213"/>
        <v>-</v>
      </c>
      <c r="J125" s="6">
        <f t="shared" si="198"/>
        <v>1</v>
      </c>
      <c r="K125" s="8"/>
      <c r="L125" s="6"/>
      <c r="M125" s="8"/>
      <c r="N125" s="6"/>
      <c r="O125" s="2"/>
      <c r="P125" s="6">
        <f t="shared" si="199"/>
        <v>0</v>
      </c>
      <c r="Q125" s="1"/>
      <c r="R125" s="6"/>
      <c r="S125" s="2"/>
      <c r="T125" s="6">
        <f t="shared" si="202"/>
        <v>0</v>
      </c>
      <c r="U125" s="2"/>
      <c r="V125" s="6"/>
      <c r="W125" s="8"/>
      <c r="X125" s="6"/>
      <c r="Y125" s="8"/>
      <c r="Z125" s="6"/>
      <c r="AA125" s="42"/>
      <c r="AB125" s="42"/>
      <c r="AC125" s="42"/>
      <c r="AD125" s="42"/>
    </row>
    <row r="126" spans="1:30">
      <c r="A126" s="25">
        <v>42138</v>
      </c>
      <c r="B126" s="19">
        <v>4717.96</v>
      </c>
      <c r="C126" s="20">
        <v>-3.7000000000000002E-3</v>
      </c>
      <c r="D126" s="21" t="str">
        <f t="shared" si="204"/>
        <v>-</v>
      </c>
      <c r="E126" s="1"/>
      <c r="F126" s="6"/>
      <c r="G126" s="8"/>
      <c r="H126" s="6"/>
      <c r="I126" s="2" t="str">
        <f t="shared" si="213"/>
        <v>-</v>
      </c>
      <c r="J126" s="6">
        <f t="shared" si="198"/>
        <v>1</v>
      </c>
      <c r="K126" s="8"/>
      <c r="L126" s="6"/>
      <c r="M126" s="8"/>
      <c r="N126" s="6"/>
      <c r="O126" s="2"/>
      <c r="P126" s="6">
        <f t="shared" si="199"/>
        <v>0</v>
      </c>
      <c r="Q126" s="1"/>
      <c r="R126" s="6"/>
      <c r="S126" s="2"/>
      <c r="T126" s="6">
        <f t="shared" si="202"/>
        <v>0</v>
      </c>
      <c r="U126" s="2"/>
      <c r="V126" s="6"/>
      <c r="W126" s="8"/>
      <c r="X126" s="6"/>
      <c r="Y126" s="8"/>
      <c r="Z126" s="6"/>
      <c r="AA126" s="42"/>
      <c r="AB126" s="42"/>
      <c r="AC126" s="42"/>
      <c r="AD126" s="42"/>
    </row>
    <row r="127" spans="1:30">
      <c r="A127" s="25">
        <v>42137</v>
      </c>
      <c r="B127" s="19">
        <v>4746.71</v>
      </c>
      <c r="C127" s="20">
        <v>-6.1000000000000004E-3</v>
      </c>
      <c r="D127" s="21" t="str">
        <f t="shared" si="204"/>
        <v>-</v>
      </c>
      <c r="E127" s="1"/>
      <c r="F127" s="6"/>
      <c r="G127" s="8"/>
      <c r="H127" s="6"/>
      <c r="I127" s="2" t="str">
        <f t="shared" si="213"/>
        <v>-</v>
      </c>
      <c r="J127" s="6">
        <f t="shared" si="198"/>
        <v>1</v>
      </c>
      <c r="K127" s="8"/>
      <c r="L127" s="6"/>
      <c r="M127" s="8"/>
      <c r="N127" s="6"/>
      <c r="O127" s="2"/>
      <c r="P127" s="6">
        <f t="shared" si="199"/>
        <v>0</v>
      </c>
      <c r="Q127" s="1"/>
      <c r="R127" s="6"/>
      <c r="S127" s="2"/>
      <c r="T127" s="6">
        <f t="shared" si="202"/>
        <v>0</v>
      </c>
      <c r="U127" s="2"/>
      <c r="V127" s="6"/>
      <c r="W127" s="8"/>
      <c r="X127" s="6"/>
      <c r="Y127" s="8"/>
      <c r="Z127" s="6"/>
      <c r="AA127" s="42"/>
      <c r="AB127" s="42"/>
      <c r="AC127" s="42"/>
      <c r="AD127" s="42"/>
    </row>
    <row r="128" spans="1:30">
      <c r="A128" s="25">
        <v>42136</v>
      </c>
      <c r="B128" s="19">
        <v>4692.12</v>
      </c>
      <c r="C128" s="20">
        <v>1.21E-2</v>
      </c>
      <c r="D128" s="21" t="str">
        <f t="shared" si="204"/>
        <v>+</v>
      </c>
      <c r="E128" s="1"/>
      <c r="F128" s="6"/>
      <c r="G128" s="8"/>
      <c r="H128" s="6"/>
      <c r="I128" s="2" t="str">
        <f t="shared" si="213"/>
        <v>+</v>
      </c>
      <c r="J128" s="6">
        <f t="shared" si="198"/>
        <v>1</v>
      </c>
      <c r="K128" s="8"/>
      <c r="L128" s="6"/>
      <c r="M128" s="8"/>
      <c r="N128" s="6"/>
      <c r="O128" s="2" t="str">
        <f>D128</f>
        <v>+</v>
      </c>
      <c r="P128" s="6">
        <f t="shared" si="199"/>
        <v>1</v>
      </c>
      <c r="Q128" s="1"/>
      <c r="R128" s="6"/>
      <c r="S128" s="2"/>
      <c r="T128" s="6">
        <f t="shared" si="202"/>
        <v>0</v>
      </c>
      <c r="U128" s="2"/>
      <c r="V128" s="6"/>
      <c r="W128" s="8"/>
      <c r="X128" s="6"/>
      <c r="Y128" s="8"/>
      <c r="Z128" s="6"/>
      <c r="AA128" s="42"/>
      <c r="AB128" s="42"/>
      <c r="AC128" s="42"/>
      <c r="AD128" s="42"/>
    </row>
    <row r="129" spans="1:30">
      <c r="A129" s="25">
        <v>42135</v>
      </c>
      <c r="B129" s="19">
        <v>4582.09</v>
      </c>
      <c r="C129" s="22">
        <v>2.9000000000000001E-2</v>
      </c>
      <c r="D129" s="21" t="str">
        <f t="shared" si="204"/>
        <v>+</v>
      </c>
      <c r="E129" s="10"/>
      <c r="F129" s="9"/>
      <c r="G129" s="12"/>
      <c r="H129" s="9"/>
      <c r="I129" s="10" t="str">
        <f t="shared" si="213"/>
        <v>+</v>
      </c>
      <c r="J129" s="9">
        <f t="shared" si="198"/>
        <v>1</v>
      </c>
      <c r="K129" s="12"/>
      <c r="L129" s="9"/>
      <c r="M129" s="12"/>
      <c r="N129" s="9"/>
      <c r="O129" s="10" t="str">
        <f>D129</f>
        <v>+</v>
      </c>
      <c r="P129" s="9">
        <f t="shared" si="199"/>
        <v>1</v>
      </c>
      <c r="Q129" s="11"/>
      <c r="R129" s="9"/>
      <c r="S129" s="10" t="s">
        <v>1</v>
      </c>
      <c r="T129" s="9">
        <f t="shared" si="202"/>
        <v>1</v>
      </c>
      <c r="U129" s="10"/>
      <c r="V129" s="9"/>
      <c r="W129" s="12"/>
      <c r="X129" s="9"/>
      <c r="Y129" s="12"/>
      <c r="Z129" s="9"/>
      <c r="AA129" s="42"/>
      <c r="AB129" s="42"/>
      <c r="AC129" s="42"/>
      <c r="AD129" s="42"/>
    </row>
    <row r="130" spans="1:30">
      <c r="E130">
        <f>COUNTA(E5:E129)</f>
        <v>73</v>
      </c>
      <c r="F130">
        <f>COUNTA(F5:F129)</f>
        <v>104</v>
      </c>
      <c r="G130">
        <f t="shared" ref="G130:AD130" si="214">COUNTA(G5:G129)</f>
        <v>63</v>
      </c>
      <c r="H130">
        <f t="shared" si="214"/>
        <v>85</v>
      </c>
      <c r="I130">
        <f t="shared" si="214"/>
        <v>87</v>
      </c>
      <c r="J130">
        <f t="shared" si="214"/>
        <v>124</v>
      </c>
      <c r="K130">
        <f t="shared" si="214"/>
        <v>57</v>
      </c>
      <c r="L130">
        <f t="shared" si="214"/>
        <v>81</v>
      </c>
      <c r="M130">
        <f t="shared" si="214"/>
        <v>64</v>
      </c>
      <c r="N130">
        <f t="shared" si="214"/>
        <v>77</v>
      </c>
      <c r="O130">
        <f t="shared" si="214"/>
        <v>82</v>
      </c>
      <c r="P130">
        <f t="shared" si="214"/>
        <v>125</v>
      </c>
      <c r="Q130">
        <f t="shared" si="214"/>
        <v>68</v>
      </c>
      <c r="R130">
        <f t="shared" si="214"/>
        <v>97</v>
      </c>
      <c r="S130">
        <f t="shared" si="214"/>
        <v>80</v>
      </c>
      <c r="T130">
        <f t="shared" si="214"/>
        <v>121</v>
      </c>
      <c r="U130">
        <f t="shared" si="214"/>
        <v>75</v>
      </c>
      <c r="V130">
        <f t="shared" si="214"/>
        <v>116</v>
      </c>
      <c r="W130">
        <f t="shared" si="214"/>
        <v>63</v>
      </c>
      <c r="X130">
        <f t="shared" si="214"/>
        <v>84</v>
      </c>
      <c r="Y130">
        <f t="shared" si="214"/>
        <v>57</v>
      </c>
      <c r="Z130">
        <f t="shared" si="214"/>
        <v>78</v>
      </c>
      <c r="AA130">
        <f t="shared" si="214"/>
        <v>41</v>
      </c>
      <c r="AB130">
        <f t="shared" si="214"/>
        <v>56</v>
      </c>
      <c r="AC130">
        <f t="shared" si="214"/>
        <v>21</v>
      </c>
      <c r="AD130">
        <f t="shared" si="214"/>
        <v>29</v>
      </c>
    </row>
    <row r="131" spans="1:30">
      <c r="E131" s="56">
        <f>SUM(E5:E129)</f>
        <v>0</v>
      </c>
      <c r="F131">
        <f>SUM(F5:F129)</f>
        <v>53</v>
      </c>
      <c r="G131">
        <f t="shared" ref="G131:AD131" si="215">SUM(G5:G129)</f>
        <v>0</v>
      </c>
      <c r="H131">
        <f t="shared" si="215"/>
        <v>41</v>
      </c>
      <c r="I131">
        <f t="shared" si="215"/>
        <v>0</v>
      </c>
      <c r="J131">
        <f t="shared" si="215"/>
        <v>71</v>
      </c>
      <c r="K131">
        <f t="shared" si="215"/>
        <v>0</v>
      </c>
      <c r="L131">
        <f t="shared" si="215"/>
        <v>39</v>
      </c>
      <c r="M131">
        <f t="shared" si="215"/>
        <v>0</v>
      </c>
      <c r="N131">
        <f t="shared" si="215"/>
        <v>51</v>
      </c>
      <c r="O131">
        <f t="shared" si="215"/>
        <v>0</v>
      </c>
      <c r="P131">
        <f t="shared" si="215"/>
        <v>65</v>
      </c>
      <c r="Q131">
        <f t="shared" si="215"/>
        <v>0</v>
      </c>
      <c r="R131">
        <f t="shared" si="215"/>
        <v>51</v>
      </c>
      <c r="S131">
        <f t="shared" si="215"/>
        <v>0</v>
      </c>
      <c r="T131">
        <f t="shared" si="215"/>
        <v>62</v>
      </c>
      <c r="U131">
        <f t="shared" si="215"/>
        <v>0</v>
      </c>
      <c r="V131">
        <f t="shared" si="215"/>
        <v>57</v>
      </c>
      <c r="W131">
        <f t="shared" si="215"/>
        <v>0</v>
      </c>
      <c r="X131">
        <f t="shared" si="215"/>
        <v>46</v>
      </c>
      <c r="Y131">
        <f t="shared" si="215"/>
        <v>0</v>
      </c>
      <c r="Z131">
        <f t="shared" si="215"/>
        <v>39</v>
      </c>
      <c r="AA131">
        <f t="shared" si="215"/>
        <v>0</v>
      </c>
      <c r="AB131">
        <f t="shared" si="215"/>
        <v>25</v>
      </c>
      <c r="AC131">
        <f t="shared" si="215"/>
        <v>0</v>
      </c>
      <c r="AD131">
        <f t="shared" si="215"/>
        <v>18</v>
      </c>
    </row>
    <row r="132" spans="1:30">
      <c r="Q132" s="14"/>
      <c r="R132" s="14"/>
      <c r="U132" s="15"/>
      <c r="V132" s="15"/>
    </row>
  </sheetData>
  <mergeCells count="14">
    <mergeCell ref="AC1:AD1"/>
    <mergeCell ref="AA1:AB1"/>
    <mergeCell ref="Y1:Z1"/>
    <mergeCell ref="K1:L1"/>
    <mergeCell ref="B1:D2"/>
    <mergeCell ref="W1:X1"/>
    <mergeCell ref="E1:F1"/>
    <mergeCell ref="O1:P1"/>
    <mergeCell ref="I1:J1"/>
    <mergeCell ref="U1:V1"/>
    <mergeCell ref="S1:T1"/>
    <mergeCell ref="Q1:R1"/>
    <mergeCell ref="M1:N1"/>
    <mergeCell ref="G1:H1"/>
  </mergeCells>
  <phoneticPr fontId="1" type="noConversion"/>
  <conditionalFormatting sqref="AA60:AA62 AA58 AA48:AA50 AA31:AA45 AC29:AC33 Y70:Y129 Q70:Q90 Q64:Q68 W62:W129 O60:O90 Q60:Q62 Y60:Y67 S59:S90 U57:U90 W57:W60 W54 Y54:Y55 S53:S57 U53 Y50:Y52 U50:U51 Q49:Q57 W49:W51 O48:O52 U48 W47 Y43:Y48 Q42:Q45 Q40 Q31:Q38 O31:O44 S31:S44 W31:W44 U31:U44 Y29:Y39 M64:M129 K63:K129 M61:M62 K59:K60 M58:M59 K56:K57 K53 M51:M52 K46:K47 K43:K44 K29:K41 M29:M46 E68:E129 I62:I90 E60:E64 I60 I58 I50:I52 E29:E45 I29:I45 C75:D129 D70:D74 C70:C78 C68:D69 D50:D67 D48 D31:D46 C31:C33 C29:D30 G60:G129 G58 G55 C23 G23 I23 Q23 U23 AA23 M54 K49 G29:G53 E54 E48:E52 AA54">
    <cfRule type="cellIs" dxfId="1887" priority="6636" operator="lessThan">
      <formula>0</formula>
    </cfRule>
    <cfRule type="cellIs" dxfId="1886" priority="6637" operator="greaterThan">
      <formula>0</formula>
    </cfRule>
  </conditionalFormatting>
  <conditionalFormatting sqref="AA60:AA62 AA58 AA48:AA50 AA31:AA45 AC29:AC33 S93:S94 S96:S97 S100 S102 S104 S106:S107 S109:S129 Y70:Y129 Q70:Q129 Q64:Q68 W62:W129 O60:O129 Q60:Q62 Y60:Y67 S59:S91 U57:U129 W57:W60 W54 Y54:Y55 S53:S57 U53 Y50:Y52 U50:U51 Q49:Q57 W49:W51 O48:O52 U48 W47 Y43:Y48 Q42:Q45 Q40 Q31:Q38 O31:O44 S31:S44 W31:W44 U31:U44 Y29:Y39 M64:M129 K63:K129 M61:M62 K59:K60 M58:M59 K56:K57 K53 M51:M52 K46:K47 K43:K44 K29:K41 M29:M46 E68:E129 I62:I129 E60:E64 I60 I58 I50:I52 E29:E45 I29:I45 D69:D129 C68:D68 D50:D67 D48 D31:D46 C31:C32 C29:D30 G60:G129 G58 G55 C23 G23 I23 Q23 U23 AA23 M54 K49 G29:G53 E54 E48:E52 AA54">
    <cfRule type="cellIs" dxfId="1885" priority="6634" operator="equal">
      <formula>"-"</formula>
    </cfRule>
    <cfRule type="cellIs" dxfId="1884" priority="6635" operator="equal">
      <formula>"+"</formula>
    </cfRule>
  </conditionalFormatting>
  <conditionalFormatting sqref="I48">
    <cfRule type="cellIs" dxfId="1883" priority="5178" operator="equal">
      <formula>"-"</formula>
    </cfRule>
    <cfRule type="cellIs" dxfId="1882" priority="5179" operator="equal">
      <formula>"+"</formula>
    </cfRule>
    <cfRule type="cellIs" dxfId="1881" priority="5180" operator="lessThan">
      <formula>0</formula>
    </cfRule>
    <cfRule type="cellIs" dxfId="1880" priority="5181" operator="greaterThan">
      <formula>0</formula>
    </cfRule>
  </conditionalFormatting>
  <conditionalFormatting sqref="AA39:AA45 Y43:Y46 Q42:Q45 Q40 Y39 K46 M45:M46 K43:K44 K39:K41 M39:M43 E39:E45 I39:I45 E29:E30 D45 D41 D39 D33:E33 D29:D31 M24:M30 AC24:AC30 Y24:Y30 D24:E28 K24:K30 G1:G2 I23:I30 Q23 U23 AA23 G4:G9 G21:G129">
    <cfRule type="expression" dxfId="1879" priority="5132">
      <formula>"-"</formula>
    </cfRule>
    <cfRule type="expression" dxfId="1878" priority="5133">
      <formula>"+"</formula>
    </cfRule>
  </conditionalFormatting>
  <conditionalFormatting sqref="AD61:AD129 AD132:AD1048576 AD1:AD2 AD4:AD14 AD21:AD33">
    <cfRule type="expression" priority="5131">
      <formula>"-"</formula>
    </cfRule>
  </conditionalFormatting>
  <conditionalFormatting sqref="AA132:AA1048576 O132:O1048576 Q132:Q1048576 S132:S1048576 U132:U1048576 W132:W1048576 Y132:Y1048576 K132:K1048576 M132:M1048576 E132:E1048576 I132:I1048576 G39:G44 D24:E28 I1:I2 K1:K2 M1:M2 O1:O2 Q1:Q2 S1:S2 U1:U2 AA1:AA2 Y1:Y2 W1:W2 AC1:AC2 G23:G33 D21:D1048576 Y21:Y129 Q21:Q129 W21:W129 S21:S129 I21:I129 U21:U129 AC21:AC33 O21:O129 M21:M129 K21:K129 E21:E129 AA21:AA129 M4:M9 AC4:AC9 W4:W9 Q4:Q9 U4:U9 AA4:AA9 I4:I9 K4:K9 O4:O9 S4:S9 Y4:Y9 D1:E9">
    <cfRule type="expression" dxfId="1877" priority="5129">
      <formula>"+"</formula>
    </cfRule>
    <cfRule type="expression" dxfId="1876" priority="5130">
      <formula>"-"</formula>
    </cfRule>
  </conditionalFormatting>
  <conditionalFormatting sqref="AC28 K28 M28 I28 C28:E28 G28 Y28">
    <cfRule type="cellIs" dxfId="1875" priority="1976" operator="lessThan">
      <formula>0</formula>
    </cfRule>
    <cfRule type="cellIs" dxfId="1874" priority="1977" operator="greaterThan">
      <formula>0</formula>
    </cfRule>
  </conditionalFormatting>
  <conditionalFormatting sqref="AC28 K28 M28 I28 C28:E28 G28 Y28">
    <cfRule type="cellIs" dxfId="1873" priority="1974" operator="equal">
      <formula>"-"</formula>
    </cfRule>
    <cfRule type="cellIs" dxfId="1872" priority="1975" operator="equal">
      <formula>"+"</formula>
    </cfRule>
  </conditionalFormatting>
  <conditionalFormatting sqref="AC27 Y27 K27 M27 I27 C27:E27 G27">
    <cfRule type="cellIs" dxfId="1871" priority="1972" operator="lessThan">
      <formula>0</formula>
    </cfRule>
    <cfRule type="cellIs" dxfId="1870" priority="1973" operator="greaterThan">
      <formula>0</formula>
    </cfRule>
  </conditionalFormatting>
  <conditionalFormatting sqref="AC27 Y27 K27 M27 I27 C27:E27 G27">
    <cfRule type="cellIs" dxfId="1869" priority="1970" operator="equal">
      <formula>"-"</formula>
    </cfRule>
    <cfRule type="cellIs" dxfId="1868" priority="1971" operator="equal">
      <formula>"+"</formula>
    </cfRule>
  </conditionalFormatting>
  <conditionalFormatting sqref="AC26 Y26 M26 C26:E26 G26 I26 K26">
    <cfRule type="cellIs" dxfId="1867" priority="1968" operator="lessThan">
      <formula>0</formula>
    </cfRule>
    <cfRule type="cellIs" dxfId="1866" priority="1969" operator="greaterThan">
      <formula>0</formula>
    </cfRule>
  </conditionalFormatting>
  <conditionalFormatting sqref="AC26 Y26 M26 C26:E26 G26 I26 K26">
    <cfRule type="cellIs" dxfId="1865" priority="1966" operator="equal">
      <formula>"-"</formula>
    </cfRule>
    <cfRule type="cellIs" dxfId="1864" priority="1967" operator="equal">
      <formula>"+"</formula>
    </cfRule>
  </conditionalFormatting>
  <conditionalFormatting sqref="Y25 K25 M25 I25 G25 AC25 C25:E25">
    <cfRule type="cellIs" dxfId="1863" priority="1964" operator="lessThan">
      <formula>0</formula>
    </cfRule>
    <cfRule type="cellIs" dxfId="1862" priority="1965" operator="greaterThan">
      <formula>0</formula>
    </cfRule>
  </conditionalFormatting>
  <conditionalFormatting sqref="Y25 K25 M25 I25 G25 AC25 C25:E25">
    <cfRule type="cellIs" dxfId="1861" priority="1962" operator="equal">
      <formula>"-"</formula>
    </cfRule>
    <cfRule type="cellIs" dxfId="1860" priority="1963" operator="equal">
      <formula>"+"</formula>
    </cfRule>
  </conditionalFormatting>
  <conditionalFormatting sqref="AC24 M24 G24:G28 C24:E24 K24 I24:I28 Y24:Y28">
    <cfRule type="cellIs" dxfId="1859" priority="1960" operator="lessThan">
      <formula>0</formula>
    </cfRule>
    <cfRule type="cellIs" dxfId="1858" priority="1961" operator="greaterThan">
      <formula>0</formula>
    </cfRule>
  </conditionalFormatting>
  <conditionalFormatting sqref="AC24 M24 G24:G28 C24:E24 K24 I24:I28 Y24:Y28">
    <cfRule type="cellIs" dxfId="1857" priority="1958" operator="equal">
      <formula>"-"</formula>
    </cfRule>
    <cfRule type="cellIs" dxfId="1856" priority="1959" operator="equal">
      <formula>"+"</formula>
    </cfRule>
  </conditionalFormatting>
  <conditionalFormatting sqref="W27">
    <cfRule type="expression" dxfId="1855" priority="1956">
      <formula>"-"</formula>
    </cfRule>
    <cfRule type="expression" dxfId="1854" priority="1957">
      <formula>"+"</formula>
    </cfRule>
  </conditionalFormatting>
  <conditionalFormatting sqref="W27">
    <cfRule type="cellIs" dxfId="1853" priority="1954" operator="lessThan">
      <formula>0</formula>
    </cfRule>
    <cfRule type="cellIs" dxfId="1852" priority="1955" operator="greaterThan">
      <formula>0</formula>
    </cfRule>
  </conditionalFormatting>
  <conditionalFormatting sqref="W27">
    <cfRule type="cellIs" dxfId="1851" priority="1952" operator="equal">
      <formula>"-"</formula>
    </cfRule>
    <cfRule type="cellIs" dxfId="1850" priority="1953" operator="equal">
      <formula>"+"</formula>
    </cfRule>
  </conditionalFormatting>
  <conditionalFormatting sqref="W27">
    <cfRule type="expression" dxfId="1849" priority="1950">
      <formula>"-"</formula>
    </cfRule>
    <cfRule type="expression" dxfId="1848" priority="1951">
      <formula>"+"</formula>
    </cfRule>
  </conditionalFormatting>
  <conditionalFormatting sqref="W27">
    <cfRule type="cellIs" dxfId="1847" priority="1948" operator="lessThan">
      <formula>0</formula>
    </cfRule>
    <cfRule type="cellIs" dxfId="1846" priority="1949" operator="greaterThan">
      <formula>0</formula>
    </cfRule>
  </conditionalFormatting>
  <conditionalFormatting sqref="W27">
    <cfRule type="cellIs" dxfId="1845" priority="1946" operator="equal">
      <formula>"-"</formula>
    </cfRule>
    <cfRule type="cellIs" dxfId="1844" priority="1947" operator="equal">
      <formula>"+"</formula>
    </cfRule>
  </conditionalFormatting>
  <conditionalFormatting sqref="W27">
    <cfRule type="cellIs" dxfId="1843" priority="1944" operator="lessThan">
      <formula>0</formula>
    </cfRule>
    <cfRule type="cellIs" dxfId="1842" priority="1945" operator="greaterThan">
      <formula>0</formula>
    </cfRule>
  </conditionalFormatting>
  <conditionalFormatting sqref="W27">
    <cfRule type="cellIs" dxfId="1841" priority="1942" operator="equal">
      <formula>"-"</formula>
    </cfRule>
    <cfRule type="cellIs" dxfId="1840" priority="1943" operator="equal">
      <formula>"+"</formula>
    </cfRule>
  </conditionalFormatting>
  <conditionalFormatting sqref="W25">
    <cfRule type="cellIs" dxfId="1839" priority="1940" operator="lessThan">
      <formula>0</formula>
    </cfRule>
    <cfRule type="cellIs" dxfId="1838" priority="1941" operator="greaterThan">
      <formula>0</formula>
    </cfRule>
  </conditionalFormatting>
  <conditionalFormatting sqref="W25">
    <cfRule type="cellIs" dxfId="1837" priority="1938" operator="equal">
      <formula>"-"</formula>
    </cfRule>
    <cfRule type="cellIs" dxfId="1836" priority="1939" operator="equal">
      <formula>"+"</formula>
    </cfRule>
  </conditionalFormatting>
  <conditionalFormatting sqref="W25">
    <cfRule type="expression" dxfId="1835" priority="1936">
      <formula>"-"</formula>
    </cfRule>
    <cfRule type="expression" dxfId="1834" priority="1937">
      <formula>"+"</formula>
    </cfRule>
  </conditionalFormatting>
  <conditionalFormatting sqref="W25">
    <cfRule type="cellIs" dxfId="1833" priority="1934" operator="lessThan">
      <formula>0</formula>
    </cfRule>
    <cfRule type="cellIs" dxfId="1832" priority="1935" operator="greaterThan">
      <formula>0</formula>
    </cfRule>
  </conditionalFormatting>
  <conditionalFormatting sqref="W25">
    <cfRule type="cellIs" dxfId="1831" priority="1932" operator="equal">
      <formula>"-"</formula>
    </cfRule>
    <cfRule type="cellIs" dxfId="1830" priority="1933" operator="equal">
      <formula>"+"</formula>
    </cfRule>
  </conditionalFormatting>
  <conditionalFormatting sqref="W25">
    <cfRule type="expression" dxfId="1829" priority="1930">
      <formula>"-"</formula>
    </cfRule>
    <cfRule type="expression" dxfId="1828" priority="1931">
      <formula>"+"</formula>
    </cfRule>
  </conditionalFormatting>
  <conditionalFormatting sqref="O26">
    <cfRule type="expression" dxfId="1827" priority="1928">
      <formula>"-"</formula>
    </cfRule>
    <cfRule type="expression" dxfId="1826" priority="1929">
      <formula>"+"</formula>
    </cfRule>
  </conditionalFormatting>
  <conditionalFormatting sqref="O26">
    <cfRule type="cellIs" dxfId="1825" priority="1926" operator="lessThan">
      <formula>0</formula>
    </cfRule>
    <cfRule type="cellIs" dxfId="1824" priority="1927" operator="greaterThan">
      <formula>0</formula>
    </cfRule>
  </conditionalFormatting>
  <conditionalFormatting sqref="O26">
    <cfRule type="cellIs" dxfId="1823" priority="1924" operator="equal">
      <formula>"-"</formula>
    </cfRule>
    <cfRule type="cellIs" dxfId="1822" priority="1925" operator="equal">
      <formula>"+"</formula>
    </cfRule>
  </conditionalFormatting>
  <conditionalFormatting sqref="O28">
    <cfRule type="expression" dxfId="1821" priority="1922">
      <formula>"-"</formula>
    </cfRule>
    <cfRule type="expression" dxfId="1820" priority="1923">
      <formula>"+"</formula>
    </cfRule>
  </conditionalFormatting>
  <conditionalFormatting sqref="O28">
    <cfRule type="cellIs" dxfId="1819" priority="1920" operator="lessThan">
      <formula>0</formula>
    </cfRule>
    <cfRule type="cellIs" dxfId="1818" priority="1921" operator="greaterThan">
      <formula>0</formula>
    </cfRule>
  </conditionalFormatting>
  <conditionalFormatting sqref="O28">
    <cfRule type="cellIs" dxfId="1817" priority="1918" operator="equal">
      <formula>"-"</formula>
    </cfRule>
    <cfRule type="cellIs" dxfId="1816" priority="1919" operator="equal">
      <formula>"+"</formula>
    </cfRule>
  </conditionalFormatting>
  <conditionalFormatting sqref="Q28">
    <cfRule type="expression" dxfId="1815" priority="1916">
      <formula>"-"</formula>
    </cfRule>
    <cfRule type="expression" dxfId="1814" priority="1917">
      <formula>"+"</formula>
    </cfRule>
  </conditionalFormatting>
  <conditionalFormatting sqref="Q28">
    <cfRule type="cellIs" dxfId="1813" priority="1914" operator="lessThan">
      <formula>0</formula>
    </cfRule>
    <cfRule type="cellIs" dxfId="1812" priority="1915" operator="greaterThan">
      <formula>0</formula>
    </cfRule>
  </conditionalFormatting>
  <conditionalFormatting sqref="Q28">
    <cfRule type="cellIs" dxfId="1811" priority="1912" operator="equal">
      <formula>"-"</formula>
    </cfRule>
    <cfRule type="cellIs" dxfId="1810" priority="1913" operator="equal">
      <formula>"+"</formula>
    </cfRule>
  </conditionalFormatting>
  <conditionalFormatting sqref="AA28">
    <cfRule type="expression" dxfId="1809" priority="1910">
      <formula>"-"</formula>
    </cfRule>
    <cfRule type="expression" dxfId="1808" priority="1911">
      <formula>"+"</formula>
    </cfRule>
  </conditionalFormatting>
  <conditionalFormatting sqref="AA28">
    <cfRule type="cellIs" dxfId="1807" priority="1908" operator="lessThan">
      <formula>0</formula>
    </cfRule>
    <cfRule type="cellIs" dxfId="1806" priority="1909" operator="greaterThan">
      <formula>0</formula>
    </cfRule>
  </conditionalFormatting>
  <conditionalFormatting sqref="AA28">
    <cfRule type="cellIs" dxfId="1805" priority="1906" operator="equal">
      <formula>"-"</formula>
    </cfRule>
    <cfRule type="cellIs" dxfId="1804" priority="1907" operator="equal">
      <formula>"+"</formula>
    </cfRule>
  </conditionalFormatting>
  <conditionalFormatting sqref="Y25">
    <cfRule type="cellIs" dxfId="1803" priority="1904" operator="lessThan">
      <formula>0</formula>
    </cfRule>
    <cfRule type="cellIs" dxfId="1802" priority="1905" operator="greaterThan">
      <formula>0</formula>
    </cfRule>
  </conditionalFormatting>
  <conditionalFormatting sqref="Y25">
    <cfRule type="cellIs" dxfId="1801" priority="1902" operator="equal">
      <formula>"-"</formula>
    </cfRule>
    <cfRule type="cellIs" dxfId="1800" priority="1903" operator="equal">
      <formula>"+"</formula>
    </cfRule>
  </conditionalFormatting>
  <conditionalFormatting sqref="Y25">
    <cfRule type="expression" dxfId="1799" priority="1900">
      <formula>"-"</formula>
    </cfRule>
    <cfRule type="expression" dxfId="1798" priority="1901">
      <formula>"+"</formula>
    </cfRule>
  </conditionalFormatting>
  <conditionalFormatting sqref="Y25">
    <cfRule type="cellIs" dxfId="1797" priority="1898" operator="lessThan">
      <formula>0</formula>
    </cfRule>
    <cfRule type="cellIs" dxfId="1796" priority="1899" operator="greaterThan">
      <formula>0</formula>
    </cfRule>
  </conditionalFormatting>
  <conditionalFormatting sqref="Y25">
    <cfRule type="cellIs" dxfId="1795" priority="1896" operator="equal">
      <formula>"-"</formula>
    </cfRule>
    <cfRule type="cellIs" dxfId="1794" priority="1897" operator="equal">
      <formula>"+"</formula>
    </cfRule>
  </conditionalFormatting>
  <conditionalFormatting sqref="Y25">
    <cfRule type="expression" dxfId="1793" priority="1894">
      <formula>"-"</formula>
    </cfRule>
    <cfRule type="expression" dxfId="1792" priority="1895">
      <formula>"+"</formula>
    </cfRule>
  </conditionalFormatting>
  <conditionalFormatting sqref="AA25">
    <cfRule type="expression" dxfId="1791" priority="1892">
      <formula>"-"</formula>
    </cfRule>
    <cfRule type="expression" dxfId="1790" priority="1893">
      <formula>"+"</formula>
    </cfRule>
  </conditionalFormatting>
  <conditionalFormatting sqref="AA25">
    <cfRule type="cellIs" dxfId="1789" priority="1890" operator="lessThan">
      <formula>0</formula>
    </cfRule>
    <cfRule type="cellIs" dxfId="1788" priority="1891" operator="greaterThan">
      <formula>0</formula>
    </cfRule>
  </conditionalFormatting>
  <conditionalFormatting sqref="AA25">
    <cfRule type="cellIs" dxfId="1787" priority="1888" operator="equal">
      <formula>"-"</formula>
    </cfRule>
    <cfRule type="cellIs" dxfId="1786" priority="1889" operator="equal">
      <formula>"+"</formula>
    </cfRule>
  </conditionalFormatting>
  <conditionalFormatting sqref="AA25">
    <cfRule type="cellIs" dxfId="1785" priority="1886" operator="lessThan">
      <formula>0</formula>
    </cfRule>
    <cfRule type="cellIs" dxfId="1784" priority="1887" operator="greaterThan">
      <formula>0</formula>
    </cfRule>
  </conditionalFormatting>
  <conditionalFormatting sqref="AA25">
    <cfRule type="cellIs" dxfId="1783" priority="1884" operator="equal">
      <formula>"-"</formula>
    </cfRule>
    <cfRule type="cellIs" dxfId="1782" priority="1885" operator="equal">
      <formula>"+"</formula>
    </cfRule>
  </conditionalFormatting>
  <conditionalFormatting sqref="AA25">
    <cfRule type="cellIs" dxfId="1781" priority="1882" operator="lessThan">
      <formula>0</formula>
    </cfRule>
    <cfRule type="cellIs" dxfId="1780" priority="1883" operator="greaterThan">
      <formula>0</formula>
    </cfRule>
  </conditionalFormatting>
  <conditionalFormatting sqref="AA25">
    <cfRule type="cellIs" dxfId="1779" priority="1880" operator="equal">
      <formula>"-"</formula>
    </cfRule>
    <cfRule type="cellIs" dxfId="1778" priority="1881" operator="equal">
      <formula>"+"</formula>
    </cfRule>
  </conditionalFormatting>
  <conditionalFormatting sqref="AA25">
    <cfRule type="expression" dxfId="1777" priority="1878">
      <formula>"-"</formula>
    </cfRule>
    <cfRule type="expression" dxfId="1776" priority="1879">
      <formula>"+"</formula>
    </cfRule>
  </conditionalFormatting>
  <conditionalFormatting sqref="AA25">
    <cfRule type="cellIs" dxfId="1775" priority="1876" operator="lessThan">
      <formula>0</formula>
    </cfRule>
    <cfRule type="cellIs" dxfId="1774" priority="1877" operator="greaterThan">
      <formula>0</formula>
    </cfRule>
  </conditionalFormatting>
  <conditionalFormatting sqref="AA25">
    <cfRule type="cellIs" dxfId="1773" priority="1874" operator="equal">
      <formula>"-"</formula>
    </cfRule>
    <cfRule type="cellIs" dxfId="1772" priority="1875" operator="equal">
      <formula>"+"</formula>
    </cfRule>
  </conditionalFormatting>
  <conditionalFormatting sqref="AA25">
    <cfRule type="expression" dxfId="1771" priority="1872">
      <formula>"-"</formula>
    </cfRule>
    <cfRule type="expression" dxfId="1770" priority="1873">
      <formula>"+"</formula>
    </cfRule>
  </conditionalFormatting>
  <conditionalFormatting sqref="AC25">
    <cfRule type="cellIs" dxfId="1769" priority="1870" operator="lessThan">
      <formula>0</formula>
    </cfRule>
    <cfRule type="cellIs" dxfId="1768" priority="1871" operator="greaterThan">
      <formula>0</formula>
    </cfRule>
  </conditionalFormatting>
  <conditionalFormatting sqref="AC25">
    <cfRule type="cellIs" dxfId="1767" priority="1868" operator="equal">
      <formula>"-"</formula>
    </cfRule>
    <cfRule type="cellIs" dxfId="1766" priority="1869" operator="equal">
      <formula>"+"</formula>
    </cfRule>
  </conditionalFormatting>
  <conditionalFormatting sqref="AC25">
    <cfRule type="cellIs" dxfId="1765" priority="1866" operator="lessThan">
      <formula>0</formula>
    </cfRule>
    <cfRule type="cellIs" dxfId="1764" priority="1867" operator="greaterThan">
      <formula>0</formula>
    </cfRule>
  </conditionalFormatting>
  <conditionalFormatting sqref="AC25">
    <cfRule type="cellIs" dxfId="1763" priority="1864" operator="equal">
      <formula>"-"</formula>
    </cfRule>
    <cfRule type="cellIs" dxfId="1762" priority="1865" operator="equal">
      <formula>"+"</formula>
    </cfRule>
  </conditionalFormatting>
  <conditionalFormatting sqref="AC25">
    <cfRule type="expression" dxfId="1761" priority="1862">
      <formula>"-"</formula>
    </cfRule>
    <cfRule type="expression" dxfId="1760" priority="1863">
      <formula>"+"</formula>
    </cfRule>
  </conditionalFormatting>
  <conditionalFormatting sqref="AC25">
    <cfRule type="cellIs" dxfId="1759" priority="1860" operator="lessThan">
      <formula>0</formula>
    </cfRule>
    <cfRule type="cellIs" dxfId="1758" priority="1861" operator="greaterThan">
      <formula>0</formula>
    </cfRule>
  </conditionalFormatting>
  <conditionalFormatting sqref="AC25">
    <cfRule type="cellIs" dxfId="1757" priority="1858" operator="equal">
      <formula>"-"</formula>
    </cfRule>
    <cfRule type="cellIs" dxfId="1756" priority="1859" operator="equal">
      <formula>"+"</formula>
    </cfRule>
  </conditionalFormatting>
  <conditionalFormatting sqref="AC25">
    <cfRule type="expression" dxfId="1755" priority="1856">
      <formula>"-"</formula>
    </cfRule>
    <cfRule type="expression" dxfId="1754" priority="1857">
      <formula>"+"</formula>
    </cfRule>
  </conditionalFormatting>
  <conditionalFormatting sqref="U25">
    <cfRule type="cellIs" dxfId="1753" priority="1854" operator="lessThan">
      <formula>0</formula>
    </cfRule>
    <cfRule type="cellIs" dxfId="1752" priority="1855" operator="greaterThan">
      <formula>0</formula>
    </cfRule>
  </conditionalFormatting>
  <conditionalFormatting sqref="U25">
    <cfRule type="cellIs" dxfId="1751" priority="1852" operator="equal">
      <formula>"-"</formula>
    </cfRule>
    <cfRule type="cellIs" dxfId="1750" priority="1853" operator="equal">
      <formula>"+"</formula>
    </cfRule>
  </conditionalFormatting>
  <conditionalFormatting sqref="U25">
    <cfRule type="expression" dxfId="1749" priority="1850">
      <formula>"-"</formula>
    </cfRule>
    <cfRule type="expression" dxfId="1748" priority="1851">
      <formula>"+"</formula>
    </cfRule>
  </conditionalFormatting>
  <conditionalFormatting sqref="U25">
    <cfRule type="cellIs" dxfId="1747" priority="1848" operator="lessThan">
      <formula>0</formula>
    </cfRule>
    <cfRule type="cellIs" dxfId="1746" priority="1849" operator="greaterThan">
      <formula>0</formula>
    </cfRule>
  </conditionalFormatting>
  <conditionalFormatting sqref="U25">
    <cfRule type="cellIs" dxfId="1745" priority="1846" operator="equal">
      <formula>"-"</formula>
    </cfRule>
    <cfRule type="cellIs" dxfId="1744" priority="1847" operator="equal">
      <formula>"+"</formula>
    </cfRule>
  </conditionalFormatting>
  <conditionalFormatting sqref="U25">
    <cfRule type="expression" dxfId="1743" priority="1844">
      <formula>"-"</formula>
    </cfRule>
    <cfRule type="expression" dxfId="1742" priority="1845">
      <formula>"+"</formula>
    </cfRule>
  </conditionalFormatting>
  <conditionalFormatting sqref="Q25">
    <cfRule type="cellIs" dxfId="1741" priority="1842" operator="lessThan">
      <formula>0</formula>
    </cfRule>
    <cfRule type="cellIs" dxfId="1740" priority="1843" operator="greaterThan">
      <formula>0</formula>
    </cfRule>
  </conditionalFormatting>
  <conditionalFormatting sqref="Q25">
    <cfRule type="cellIs" dxfId="1739" priority="1840" operator="equal">
      <formula>"-"</formula>
    </cfRule>
    <cfRule type="cellIs" dxfId="1738" priority="1841" operator="equal">
      <formula>"+"</formula>
    </cfRule>
  </conditionalFormatting>
  <conditionalFormatting sqref="Q25">
    <cfRule type="expression" dxfId="1737" priority="1838">
      <formula>"-"</formula>
    </cfRule>
    <cfRule type="expression" dxfId="1736" priority="1839">
      <formula>"+"</formula>
    </cfRule>
  </conditionalFormatting>
  <conditionalFormatting sqref="Q25">
    <cfRule type="cellIs" dxfId="1735" priority="1836" operator="lessThan">
      <formula>0</formula>
    </cfRule>
    <cfRule type="cellIs" dxfId="1734" priority="1837" operator="greaterThan">
      <formula>0</formula>
    </cfRule>
  </conditionalFormatting>
  <conditionalFormatting sqref="Q25">
    <cfRule type="cellIs" dxfId="1733" priority="1834" operator="equal">
      <formula>"-"</formula>
    </cfRule>
    <cfRule type="cellIs" dxfId="1732" priority="1835" operator="equal">
      <formula>"+"</formula>
    </cfRule>
  </conditionalFormatting>
  <conditionalFormatting sqref="Q25">
    <cfRule type="expression" dxfId="1731" priority="1832">
      <formula>"-"</formula>
    </cfRule>
    <cfRule type="expression" dxfId="1730" priority="1833">
      <formula>"+"</formula>
    </cfRule>
  </conditionalFormatting>
  <conditionalFormatting sqref="G25">
    <cfRule type="cellIs" dxfId="1729" priority="1830" operator="lessThan">
      <formula>0</formula>
    </cfRule>
    <cfRule type="cellIs" dxfId="1728" priority="1831" operator="greaterThan">
      <formula>0</formula>
    </cfRule>
  </conditionalFormatting>
  <conditionalFormatting sqref="G25">
    <cfRule type="cellIs" dxfId="1727" priority="1828" operator="equal">
      <formula>"-"</formula>
    </cfRule>
    <cfRule type="cellIs" dxfId="1726" priority="1829" operator="equal">
      <formula>"+"</formula>
    </cfRule>
  </conditionalFormatting>
  <conditionalFormatting sqref="G25">
    <cfRule type="expression" dxfId="1725" priority="1826">
      <formula>"-"</formula>
    </cfRule>
    <cfRule type="expression" dxfId="1724" priority="1827">
      <formula>"+"</formula>
    </cfRule>
  </conditionalFormatting>
  <conditionalFormatting sqref="G25">
    <cfRule type="cellIs" dxfId="1723" priority="1824" operator="lessThan">
      <formula>0</formula>
    </cfRule>
    <cfRule type="cellIs" dxfId="1722" priority="1825" operator="greaterThan">
      <formula>0</formula>
    </cfRule>
  </conditionalFormatting>
  <conditionalFormatting sqref="G25">
    <cfRule type="cellIs" dxfId="1721" priority="1822" operator="equal">
      <formula>"-"</formula>
    </cfRule>
    <cfRule type="cellIs" dxfId="1720" priority="1823" operator="equal">
      <formula>"+"</formula>
    </cfRule>
  </conditionalFormatting>
  <conditionalFormatting sqref="G25">
    <cfRule type="expression" dxfId="1719" priority="1820">
      <formula>"-"</formula>
    </cfRule>
    <cfRule type="expression" dxfId="1718" priority="1821">
      <formula>"+"</formula>
    </cfRule>
  </conditionalFormatting>
  <conditionalFormatting sqref="G25">
    <cfRule type="cellIs" dxfId="1717" priority="1818" operator="lessThan">
      <formula>0</formula>
    </cfRule>
    <cfRule type="cellIs" dxfId="1716" priority="1819" operator="greaterThan">
      <formula>0</formula>
    </cfRule>
  </conditionalFormatting>
  <conditionalFormatting sqref="G25">
    <cfRule type="cellIs" dxfId="1715" priority="1816" operator="equal">
      <formula>"-"</formula>
    </cfRule>
    <cfRule type="cellIs" dxfId="1714" priority="1817" operator="equal">
      <formula>"+"</formula>
    </cfRule>
  </conditionalFormatting>
  <conditionalFormatting sqref="G25">
    <cfRule type="expression" dxfId="1713" priority="1814">
      <formula>"-"</formula>
    </cfRule>
    <cfRule type="expression" dxfId="1712" priority="1815">
      <formula>"+"</formula>
    </cfRule>
  </conditionalFormatting>
  <conditionalFormatting sqref="G25">
    <cfRule type="cellIs" dxfId="1711" priority="1812" operator="lessThan">
      <formula>0</formula>
    </cfRule>
    <cfRule type="cellIs" dxfId="1710" priority="1813" operator="greaterThan">
      <formula>0</formula>
    </cfRule>
  </conditionalFormatting>
  <conditionalFormatting sqref="G25">
    <cfRule type="cellIs" dxfId="1709" priority="1810" operator="equal">
      <formula>"-"</formula>
    </cfRule>
    <cfRule type="cellIs" dxfId="1708" priority="1811" operator="equal">
      <formula>"+"</formula>
    </cfRule>
  </conditionalFormatting>
  <conditionalFormatting sqref="G25">
    <cfRule type="expression" dxfId="1707" priority="1808">
      <formula>"-"</formula>
    </cfRule>
    <cfRule type="expression" dxfId="1706" priority="1809">
      <formula>"+"</formula>
    </cfRule>
  </conditionalFormatting>
  <conditionalFormatting sqref="E25">
    <cfRule type="cellIs" dxfId="1705" priority="1806" operator="lessThan">
      <formula>0</formula>
    </cfRule>
    <cfRule type="cellIs" dxfId="1704" priority="1807" operator="greaterThan">
      <formula>0</formula>
    </cfRule>
  </conditionalFormatting>
  <conditionalFormatting sqref="E25">
    <cfRule type="cellIs" dxfId="1703" priority="1804" operator="equal">
      <formula>"-"</formula>
    </cfRule>
    <cfRule type="cellIs" dxfId="1702" priority="1805" operator="equal">
      <formula>"+"</formula>
    </cfRule>
  </conditionalFormatting>
  <conditionalFormatting sqref="E25">
    <cfRule type="cellIs" dxfId="1701" priority="1802" operator="lessThan">
      <formula>0</formula>
    </cfRule>
    <cfRule type="cellIs" dxfId="1700" priority="1803" operator="greaterThan">
      <formula>0</formula>
    </cfRule>
  </conditionalFormatting>
  <conditionalFormatting sqref="E25">
    <cfRule type="cellIs" dxfId="1699" priority="1800" operator="equal">
      <formula>"-"</formula>
    </cfRule>
    <cfRule type="cellIs" dxfId="1698" priority="1801" operator="equal">
      <formula>"+"</formula>
    </cfRule>
  </conditionalFormatting>
  <conditionalFormatting sqref="E25">
    <cfRule type="expression" dxfId="1697" priority="1798">
      <formula>"-"</formula>
    </cfRule>
    <cfRule type="expression" dxfId="1696" priority="1799">
      <formula>"+"</formula>
    </cfRule>
  </conditionalFormatting>
  <conditionalFormatting sqref="E25">
    <cfRule type="cellIs" dxfId="1695" priority="1796" operator="lessThan">
      <formula>0</formula>
    </cfRule>
    <cfRule type="cellIs" dxfId="1694" priority="1797" operator="greaterThan">
      <formula>0</formula>
    </cfRule>
  </conditionalFormatting>
  <conditionalFormatting sqref="E25">
    <cfRule type="cellIs" dxfId="1693" priority="1794" operator="equal">
      <formula>"-"</formula>
    </cfRule>
    <cfRule type="cellIs" dxfId="1692" priority="1795" operator="equal">
      <formula>"+"</formula>
    </cfRule>
  </conditionalFormatting>
  <conditionalFormatting sqref="E25">
    <cfRule type="expression" dxfId="1691" priority="1792">
      <formula>"-"</formula>
    </cfRule>
    <cfRule type="expression" dxfId="1690" priority="1793">
      <formula>"+"</formula>
    </cfRule>
  </conditionalFormatting>
  <conditionalFormatting sqref="E25">
    <cfRule type="cellIs" dxfId="1689" priority="1790" operator="lessThan">
      <formula>0</formula>
    </cfRule>
    <cfRule type="cellIs" dxfId="1688" priority="1791" operator="greaterThan">
      <formula>0</formula>
    </cfRule>
  </conditionalFormatting>
  <conditionalFormatting sqref="E25">
    <cfRule type="cellIs" dxfId="1687" priority="1788" operator="equal">
      <formula>"-"</formula>
    </cfRule>
    <cfRule type="cellIs" dxfId="1686" priority="1789" operator="equal">
      <formula>"+"</formula>
    </cfRule>
  </conditionalFormatting>
  <conditionalFormatting sqref="E25">
    <cfRule type="expression" dxfId="1685" priority="1786">
      <formula>"-"</formula>
    </cfRule>
    <cfRule type="expression" dxfId="1684" priority="1787">
      <formula>"+"</formula>
    </cfRule>
  </conditionalFormatting>
  <conditionalFormatting sqref="E25">
    <cfRule type="cellIs" dxfId="1683" priority="1784" operator="lessThan">
      <formula>0</formula>
    </cfRule>
    <cfRule type="cellIs" dxfId="1682" priority="1785" operator="greaterThan">
      <formula>0</formula>
    </cfRule>
  </conditionalFormatting>
  <conditionalFormatting sqref="E25">
    <cfRule type="cellIs" dxfId="1681" priority="1782" operator="equal">
      <formula>"-"</formula>
    </cfRule>
    <cfRule type="cellIs" dxfId="1680" priority="1783" operator="equal">
      <formula>"+"</formula>
    </cfRule>
  </conditionalFormatting>
  <conditionalFormatting sqref="E25">
    <cfRule type="expression" dxfId="1679" priority="1780">
      <formula>"-"</formula>
    </cfRule>
    <cfRule type="expression" dxfId="1678" priority="1781">
      <formula>"+"</formula>
    </cfRule>
  </conditionalFormatting>
  <conditionalFormatting sqref="O24">
    <cfRule type="expression" dxfId="1677" priority="1778">
      <formula>"-"</formula>
    </cfRule>
    <cfRule type="expression" dxfId="1676" priority="1779">
      <formula>"+"</formula>
    </cfRule>
  </conditionalFormatting>
  <conditionalFormatting sqref="O24">
    <cfRule type="cellIs" dxfId="1675" priority="1776" operator="lessThan">
      <formula>0</formula>
    </cfRule>
    <cfRule type="cellIs" dxfId="1674" priority="1777" operator="greaterThan">
      <formula>0</formula>
    </cfRule>
  </conditionalFormatting>
  <conditionalFormatting sqref="O24">
    <cfRule type="cellIs" dxfId="1673" priority="1774" operator="equal">
      <formula>"-"</formula>
    </cfRule>
    <cfRule type="cellIs" dxfId="1672" priority="1775" operator="equal">
      <formula>"+"</formula>
    </cfRule>
  </conditionalFormatting>
  <conditionalFormatting sqref="Q24">
    <cfRule type="expression" dxfId="1671" priority="1772">
      <formula>"-"</formula>
    </cfRule>
    <cfRule type="expression" dxfId="1670" priority="1773">
      <formula>"+"</formula>
    </cfRule>
  </conditionalFormatting>
  <conditionalFormatting sqref="Q24">
    <cfRule type="cellIs" dxfId="1669" priority="1770" operator="lessThan">
      <formula>0</formula>
    </cfRule>
    <cfRule type="cellIs" dxfId="1668" priority="1771" operator="greaterThan">
      <formula>0</formula>
    </cfRule>
  </conditionalFormatting>
  <conditionalFormatting sqref="Q24">
    <cfRule type="cellIs" dxfId="1667" priority="1768" operator="equal">
      <formula>"-"</formula>
    </cfRule>
    <cfRule type="cellIs" dxfId="1666" priority="1769" operator="equal">
      <formula>"+"</formula>
    </cfRule>
  </conditionalFormatting>
  <conditionalFormatting sqref="AA24">
    <cfRule type="expression" dxfId="1665" priority="1766">
      <formula>"-"</formula>
    </cfRule>
    <cfRule type="expression" dxfId="1664" priority="1767">
      <formula>"+"</formula>
    </cfRule>
  </conditionalFormatting>
  <conditionalFormatting sqref="AA24">
    <cfRule type="cellIs" dxfId="1663" priority="1764" operator="lessThan">
      <formula>0</formula>
    </cfRule>
    <cfRule type="cellIs" dxfId="1662" priority="1765" operator="greaterThan">
      <formula>0</formula>
    </cfRule>
  </conditionalFormatting>
  <conditionalFormatting sqref="AA24">
    <cfRule type="cellIs" dxfId="1661" priority="1762" operator="equal">
      <formula>"-"</formula>
    </cfRule>
    <cfRule type="cellIs" dxfId="1660" priority="1763" operator="equal">
      <formula>"+"</formula>
    </cfRule>
  </conditionalFormatting>
  <conditionalFormatting sqref="AC24">
    <cfRule type="expression" dxfId="1659" priority="1760">
      <formula>"-"</formula>
    </cfRule>
    <cfRule type="expression" dxfId="1658" priority="1761">
      <formula>"+"</formula>
    </cfRule>
  </conditionalFormatting>
  <conditionalFormatting sqref="AC24">
    <cfRule type="cellIs" dxfId="1657" priority="1758" operator="lessThan">
      <formula>0</formula>
    </cfRule>
    <cfRule type="cellIs" dxfId="1656" priority="1759" operator="greaterThan">
      <formula>0</formula>
    </cfRule>
  </conditionalFormatting>
  <conditionalFormatting sqref="AC24">
    <cfRule type="cellIs" dxfId="1655" priority="1756" operator="equal">
      <formula>"-"</formula>
    </cfRule>
    <cfRule type="cellIs" dxfId="1654" priority="1757" operator="equal">
      <formula>"+"</formula>
    </cfRule>
  </conditionalFormatting>
  <conditionalFormatting sqref="G26">
    <cfRule type="cellIs" dxfId="1653" priority="1754" operator="lessThan">
      <formula>0</formula>
    </cfRule>
    <cfRule type="cellIs" dxfId="1652" priority="1755" operator="greaterThan">
      <formula>0</formula>
    </cfRule>
  </conditionalFormatting>
  <conditionalFormatting sqref="G26">
    <cfRule type="cellIs" dxfId="1651" priority="1752" operator="equal">
      <formula>"-"</formula>
    </cfRule>
    <cfRule type="cellIs" dxfId="1650" priority="1753" operator="equal">
      <formula>"+"</formula>
    </cfRule>
  </conditionalFormatting>
  <conditionalFormatting sqref="G27">
    <cfRule type="cellIs" dxfId="1649" priority="1750" operator="lessThan">
      <formula>0</formula>
    </cfRule>
    <cfRule type="cellIs" dxfId="1648" priority="1751" operator="greaterThan">
      <formula>0</formula>
    </cfRule>
  </conditionalFormatting>
  <conditionalFormatting sqref="G27">
    <cfRule type="cellIs" dxfId="1647" priority="1748" operator="equal">
      <formula>"-"</formula>
    </cfRule>
    <cfRule type="cellIs" dxfId="1646" priority="1749" operator="equal">
      <formula>"+"</formula>
    </cfRule>
  </conditionalFormatting>
  <conditionalFormatting sqref="I27">
    <cfRule type="cellIs" dxfId="1645" priority="1746" operator="lessThan">
      <formula>0</formula>
    </cfRule>
    <cfRule type="cellIs" dxfId="1644" priority="1747" operator="greaterThan">
      <formula>0</formula>
    </cfRule>
  </conditionalFormatting>
  <conditionalFormatting sqref="I27">
    <cfRule type="cellIs" dxfId="1643" priority="1744" operator="equal">
      <formula>"-"</formula>
    </cfRule>
    <cfRule type="cellIs" dxfId="1642" priority="1745" operator="equal">
      <formula>"+"</formula>
    </cfRule>
  </conditionalFormatting>
  <conditionalFormatting sqref="I25">
    <cfRule type="cellIs" dxfId="1641" priority="1742" operator="lessThan">
      <formula>0</formula>
    </cfRule>
    <cfRule type="cellIs" dxfId="1640" priority="1743" operator="greaterThan">
      <formula>0</formula>
    </cfRule>
  </conditionalFormatting>
  <conditionalFormatting sqref="I25">
    <cfRule type="cellIs" dxfId="1639" priority="1740" operator="equal">
      <formula>"-"</formula>
    </cfRule>
    <cfRule type="cellIs" dxfId="1638" priority="1741" operator="equal">
      <formula>"+"</formula>
    </cfRule>
  </conditionalFormatting>
  <conditionalFormatting sqref="K27">
    <cfRule type="cellIs" dxfId="1637" priority="1738" operator="lessThan">
      <formula>0</formula>
    </cfRule>
    <cfRule type="cellIs" dxfId="1636" priority="1739" operator="greaterThan">
      <formula>0</formula>
    </cfRule>
  </conditionalFormatting>
  <conditionalFormatting sqref="K27">
    <cfRule type="cellIs" dxfId="1635" priority="1736" operator="equal">
      <formula>"-"</formula>
    </cfRule>
    <cfRule type="cellIs" dxfId="1634" priority="1737" operator="equal">
      <formula>"+"</formula>
    </cfRule>
  </conditionalFormatting>
  <conditionalFormatting sqref="K28">
    <cfRule type="cellIs" dxfId="1633" priority="1734" operator="lessThan">
      <formula>0</formula>
    </cfRule>
    <cfRule type="cellIs" dxfId="1632" priority="1735" operator="greaterThan">
      <formula>0</formula>
    </cfRule>
  </conditionalFormatting>
  <conditionalFormatting sqref="K28">
    <cfRule type="cellIs" dxfId="1631" priority="1732" operator="equal">
      <formula>"-"</formula>
    </cfRule>
    <cfRule type="cellIs" dxfId="1630" priority="1733" operator="equal">
      <formula>"+"</formula>
    </cfRule>
  </conditionalFormatting>
  <conditionalFormatting sqref="K25">
    <cfRule type="cellIs" dxfId="1629" priority="1730" operator="lessThan">
      <formula>0</formula>
    </cfRule>
    <cfRule type="cellIs" dxfId="1628" priority="1731" operator="greaterThan">
      <formula>0</formula>
    </cfRule>
  </conditionalFormatting>
  <conditionalFormatting sqref="K25">
    <cfRule type="cellIs" dxfId="1627" priority="1728" operator="equal">
      <formula>"-"</formula>
    </cfRule>
    <cfRule type="cellIs" dxfId="1626" priority="1729" operator="equal">
      <formula>"+"</formula>
    </cfRule>
  </conditionalFormatting>
  <conditionalFormatting sqref="M25">
    <cfRule type="cellIs" dxfId="1625" priority="1726" operator="lessThan">
      <formula>0</formula>
    </cfRule>
    <cfRule type="cellIs" dxfId="1624" priority="1727" operator="greaterThan">
      <formula>0</formula>
    </cfRule>
  </conditionalFormatting>
  <conditionalFormatting sqref="M25">
    <cfRule type="cellIs" dxfId="1623" priority="1724" operator="equal">
      <formula>"-"</formula>
    </cfRule>
    <cfRule type="cellIs" dxfId="1622" priority="1725" operator="equal">
      <formula>"+"</formula>
    </cfRule>
  </conditionalFormatting>
  <conditionalFormatting sqref="O25">
    <cfRule type="cellIs" dxfId="1621" priority="1722" operator="lessThan">
      <formula>0</formula>
    </cfRule>
    <cfRule type="cellIs" dxfId="1620" priority="1723" operator="greaterThan">
      <formula>0</formula>
    </cfRule>
  </conditionalFormatting>
  <conditionalFormatting sqref="O25">
    <cfRule type="cellIs" dxfId="1619" priority="1720" operator="equal">
      <formula>"-"</formula>
    </cfRule>
    <cfRule type="cellIs" dxfId="1618" priority="1721" operator="equal">
      <formula>"+"</formula>
    </cfRule>
  </conditionalFormatting>
  <conditionalFormatting sqref="O27">
    <cfRule type="cellIs" dxfId="1617" priority="1718" operator="lessThan">
      <formula>0</formula>
    </cfRule>
    <cfRule type="cellIs" dxfId="1616" priority="1719" operator="greaterThan">
      <formula>0</formula>
    </cfRule>
  </conditionalFormatting>
  <conditionalFormatting sqref="O27">
    <cfRule type="cellIs" dxfId="1615" priority="1716" operator="equal">
      <formula>"-"</formula>
    </cfRule>
    <cfRule type="cellIs" dxfId="1614" priority="1717" operator="equal">
      <formula>"+"</formula>
    </cfRule>
  </conditionalFormatting>
  <conditionalFormatting sqref="Q26">
    <cfRule type="cellIs" dxfId="1613" priority="1714" operator="lessThan">
      <formula>0</formula>
    </cfRule>
    <cfRule type="cellIs" dxfId="1612" priority="1715" operator="greaterThan">
      <formula>0</formula>
    </cfRule>
  </conditionalFormatting>
  <conditionalFormatting sqref="Q26">
    <cfRule type="cellIs" dxfId="1611" priority="1712" operator="equal">
      <formula>"-"</formula>
    </cfRule>
    <cfRule type="cellIs" dxfId="1610" priority="1713" operator="equal">
      <formula>"+"</formula>
    </cfRule>
  </conditionalFormatting>
  <conditionalFormatting sqref="Q27">
    <cfRule type="cellIs" dxfId="1609" priority="1710" operator="lessThan">
      <formula>0</formula>
    </cfRule>
    <cfRule type="cellIs" dxfId="1608" priority="1711" operator="greaterThan">
      <formula>0</formula>
    </cfRule>
  </conditionalFormatting>
  <conditionalFormatting sqref="Q27">
    <cfRule type="cellIs" dxfId="1607" priority="1708" operator="equal">
      <formula>"-"</formula>
    </cfRule>
    <cfRule type="cellIs" dxfId="1606" priority="1709" operator="equal">
      <formula>"+"</formula>
    </cfRule>
  </conditionalFormatting>
  <conditionalFormatting sqref="U24">
    <cfRule type="cellIs" dxfId="1605" priority="1706" operator="lessThan">
      <formula>0</formula>
    </cfRule>
    <cfRule type="cellIs" dxfId="1604" priority="1707" operator="greaterThan">
      <formula>0</formula>
    </cfRule>
  </conditionalFormatting>
  <conditionalFormatting sqref="U24">
    <cfRule type="cellIs" dxfId="1603" priority="1704" operator="equal">
      <formula>"-"</formula>
    </cfRule>
    <cfRule type="cellIs" dxfId="1602" priority="1705" operator="equal">
      <formula>"+"</formula>
    </cfRule>
  </conditionalFormatting>
  <conditionalFormatting sqref="U26">
    <cfRule type="cellIs" dxfId="1601" priority="1702" operator="lessThan">
      <formula>0</formula>
    </cfRule>
    <cfRule type="cellIs" dxfId="1600" priority="1703" operator="greaterThan">
      <formula>0</formula>
    </cfRule>
  </conditionalFormatting>
  <conditionalFormatting sqref="U26">
    <cfRule type="cellIs" dxfId="1599" priority="1700" operator="equal">
      <formula>"-"</formula>
    </cfRule>
    <cfRule type="cellIs" dxfId="1598" priority="1701" operator="equal">
      <formula>"+"</formula>
    </cfRule>
  </conditionalFormatting>
  <conditionalFormatting sqref="U27">
    <cfRule type="cellIs" dxfId="1597" priority="1698" operator="lessThan">
      <formula>0</formula>
    </cfRule>
    <cfRule type="cellIs" dxfId="1596" priority="1699" operator="greaterThan">
      <formula>0</formula>
    </cfRule>
  </conditionalFormatting>
  <conditionalFormatting sqref="U27">
    <cfRule type="cellIs" dxfId="1595" priority="1696" operator="equal">
      <formula>"-"</formula>
    </cfRule>
    <cfRule type="cellIs" dxfId="1594" priority="1697" operator="equal">
      <formula>"+"</formula>
    </cfRule>
  </conditionalFormatting>
  <conditionalFormatting sqref="U28">
    <cfRule type="cellIs" dxfId="1593" priority="1694" operator="lessThan">
      <formula>0</formula>
    </cfRule>
    <cfRule type="cellIs" dxfId="1592" priority="1695" operator="greaterThan">
      <formula>0</formula>
    </cfRule>
  </conditionalFormatting>
  <conditionalFormatting sqref="U28">
    <cfRule type="cellIs" dxfId="1591" priority="1692" operator="equal">
      <formula>"-"</formula>
    </cfRule>
    <cfRule type="cellIs" dxfId="1590" priority="1693" operator="equal">
      <formula>"+"</formula>
    </cfRule>
  </conditionalFormatting>
  <conditionalFormatting sqref="S24:S28">
    <cfRule type="cellIs" dxfId="1589" priority="1690" operator="lessThan">
      <formula>0</formula>
    </cfRule>
    <cfRule type="cellIs" dxfId="1588" priority="1691" operator="greaterThan">
      <formula>0</formula>
    </cfRule>
  </conditionalFormatting>
  <conditionalFormatting sqref="S24:S28">
    <cfRule type="cellIs" dxfId="1587" priority="1688" operator="equal">
      <formula>"-"</formula>
    </cfRule>
    <cfRule type="cellIs" dxfId="1586" priority="1689" operator="equal">
      <formula>"+"</formula>
    </cfRule>
  </conditionalFormatting>
  <conditionalFormatting sqref="W24">
    <cfRule type="cellIs" dxfId="1585" priority="1686" operator="lessThan">
      <formula>0</formula>
    </cfRule>
    <cfRule type="cellIs" dxfId="1584" priority="1687" operator="greaterThan">
      <formula>0</formula>
    </cfRule>
  </conditionalFormatting>
  <conditionalFormatting sqref="W24">
    <cfRule type="cellIs" dxfId="1583" priority="1684" operator="equal">
      <formula>"-"</formula>
    </cfRule>
    <cfRule type="cellIs" dxfId="1582" priority="1685" operator="equal">
      <formula>"+"</formula>
    </cfRule>
  </conditionalFormatting>
  <conditionalFormatting sqref="W26">
    <cfRule type="cellIs" dxfId="1581" priority="1682" operator="lessThan">
      <formula>0</formula>
    </cfRule>
    <cfRule type="cellIs" dxfId="1580" priority="1683" operator="greaterThan">
      <formula>0</formula>
    </cfRule>
  </conditionalFormatting>
  <conditionalFormatting sqref="W26">
    <cfRule type="cellIs" dxfId="1579" priority="1680" operator="equal">
      <formula>"-"</formula>
    </cfRule>
    <cfRule type="cellIs" dxfId="1578" priority="1681" operator="equal">
      <formula>"+"</formula>
    </cfRule>
  </conditionalFormatting>
  <conditionalFormatting sqref="W28">
    <cfRule type="cellIs" dxfId="1577" priority="1678" operator="lessThan">
      <formula>0</formula>
    </cfRule>
    <cfRule type="cellIs" dxfId="1576" priority="1679" operator="greaterThan">
      <formula>0</formula>
    </cfRule>
  </conditionalFormatting>
  <conditionalFormatting sqref="W28">
    <cfRule type="cellIs" dxfId="1575" priority="1676" operator="equal">
      <formula>"-"</formula>
    </cfRule>
    <cfRule type="cellIs" dxfId="1574" priority="1677" operator="equal">
      <formula>"+"</formula>
    </cfRule>
  </conditionalFormatting>
  <conditionalFormatting sqref="Y26">
    <cfRule type="cellIs" dxfId="1573" priority="1674" operator="lessThan">
      <formula>0</formula>
    </cfRule>
    <cfRule type="cellIs" dxfId="1572" priority="1675" operator="greaterThan">
      <formula>0</formula>
    </cfRule>
  </conditionalFormatting>
  <conditionalFormatting sqref="Y26">
    <cfRule type="cellIs" dxfId="1571" priority="1672" operator="equal">
      <formula>"-"</formula>
    </cfRule>
    <cfRule type="cellIs" dxfId="1570" priority="1673" operator="equal">
      <formula>"+"</formula>
    </cfRule>
  </conditionalFormatting>
  <conditionalFormatting sqref="Y27">
    <cfRule type="cellIs" dxfId="1569" priority="1670" operator="lessThan">
      <formula>0</formula>
    </cfRule>
    <cfRule type="cellIs" dxfId="1568" priority="1671" operator="greaterThan">
      <formula>0</formula>
    </cfRule>
  </conditionalFormatting>
  <conditionalFormatting sqref="Y27">
    <cfRule type="cellIs" dxfId="1567" priority="1668" operator="equal">
      <formula>"-"</formula>
    </cfRule>
    <cfRule type="cellIs" dxfId="1566" priority="1669" operator="equal">
      <formula>"+"</formula>
    </cfRule>
  </conditionalFormatting>
  <conditionalFormatting sqref="AA26">
    <cfRule type="cellIs" dxfId="1565" priority="1666" operator="lessThan">
      <formula>0</formula>
    </cfRule>
    <cfRule type="cellIs" dxfId="1564" priority="1667" operator="greaterThan">
      <formula>0</formula>
    </cfRule>
  </conditionalFormatting>
  <conditionalFormatting sqref="AA26">
    <cfRule type="cellIs" dxfId="1563" priority="1664" operator="equal">
      <formula>"-"</formula>
    </cfRule>
    <cfRule type="cellIs" dxfId="1562" priority="1665" operator="equal">
      <formula>"+"</formula>
    </cfRule>
  </conditionalFormatting>
  <conditionalFormatting sqref="AA27">
    <cfRule type="cellIs" dxfId="1561" priority="1662" operator="lessThan">
      <formula>0</formula>
    </cfRule>
    <cfRule type="cellIs" dxfId="1560" priority="1663" operator="greaterThan">
      <formula>0</formula>
    </cfRule>
  </conditionalFormatting>
  <conditionalFormatting sqref="AA27">
    <cfRule type="cellIs" dxfId="1559" priority="1660" operator="equal">
      <formula>"-"</formula>
    </cfRule>
    <cfRule type="cellIs" dxfId="1558" priority="1661" operator="equal">
      <formula>"+"</formula>
    </cfRule>
  </conditionalFormatting>
  <conditionalFormatting sqref="C22">
    <cfRule type="cellIs" dxfId="1557" priority="1572" operator="lessThan">
      <formula>0</formula>
    </cfRule>
    <cfRule type="cellIs" dxfId="1556" priority="1573" operator="greaterThan">
      <formula>0</formula>
    </cfRule>
  </conditionalFormatting>
  <conditionalFormatting sqref="C22">
    <cfRule type="cellIs" dxfId="1555" priority="1570" operator="equal">
      <formula>"-"</formula>
    </cfRule>
    <cfRule type="cellIs" dxfId="1554" priority="1571" operator="equal">
      <formula>"+"</formula>
    </cfRule>
  </conditionalFormatting>
  <conditionalFormatting sqref="D22">
    <cfRule type="expression" dxfId="1553" priority="1568">
      <formula>"-"</formula>
    </cfRule>
    <cfRule type="expression" dxfId="1552" priority="1569">
      <formula>"+"</formula>
    </cfRule>
  </conditionalFormatting>
  <conditionalFormatting sqref="D22">
    <cfRule type="cellIs" dxfId="1551" priority="1566" operator="lessThan">
      <formula>0</formula>
    </cfRule>
    <cfRule type="cellIs" dxfId="1550" priority="1567" operator="greaterThan">
      <formula>0</formula>
    </cfRule>
  </conditionalFormatting>
  <conditionalFormatting sqref="D22">
    <cfRule type="cellIs" dxfId="1549" priority="1564" operator="equal">
      <formula>"-"</formula>
    </cfRule>
    <cfRule type="cellIs" dxfId="1548" priority="1565" operator="equal">
      <formula>"+"</formula>
    </cfRule>
  </conditionalFormatting>
  <conditionalFormatting sqref="C21">
    <cfRule type="cellIs" dxfId="1547" priority="1562" operator="lessThan">
      <formula>0</formula>
    </cfRule>
    <cfRule type="cellIs" dxfId="1546" priority="1563" operator="greaterThan">
      <formula>0</formula>
    </cfRule>
  </conditionalFormatting>
  <conditionalFormatting sqref="C21">
    <cfRule type="cellIs" dxfId="1545" priority="1560" operator="equal">
      <formula>"-"</formula>
    </cfRule>
    <cfRule type="cellIs" dxfId="1544" priority="1561" operator="equal">
      <formula>"+"</formula>
    </cfRule>
  </conditionalFormatting>
  <conditionalFormatting sqref="G21">
    <cfRule type="cellIs" dxfId="1543" priority="1558" operator="lessThan">
      <formula>0</formula>
    </cfRule>
    <cfRule type="cellIs" dxfId="1542" priority="1559" operator="greaterThan">
      <formula>0</formula>
    </cfRule>
  </conditionalFormatting>
  <conditionalFormatting sqref="G21">
    <cfRule type="cellIs" dxfId="1541" priority="1556" operator="equal">
      <formula>"-"</formula>
    </cfRule>
    <cfRule type="cellIs" dxfId="1540" priority="1557" operator="equal">
      <formula>"+"</formula>
    </cfRule>
  </conditionalFormatting>
  <conditionalFormatting sqref="G21">
    <cfRule type="expression" dxfId="1539" priority="1554">
      <formula>"+"</formula>
    </cfRule>
    <cfRule type="expression" dxfId="1538" priority="1555">
      <formula>"-"</formula>
    </cfRule>
  </conditionalFormatting>
  <conditionalFormatting sqref="I21">
    <cfRule type="cellIs" dxfId="1537" priority="1552" operator="lessThan">
      <formula>0</formula>
    </cfRule>
    <cfRule type="cellIs" dxfId="1536" priority="1553" operator="greaterThan">
      <formula>0</formula>
    </cfRule>
  </conditionalFormatting>
  <conditionalFormatting sqref="I21">
    <cfRule type="cellIs" dxfId="1535" priority="1550" operator="equal">
      <formula>"-"</formula>
    </cfRule>
    <cfRule type="cellIs" dxfId="1534" priority="1551" operator="equal">
      <formula>"+"</formula>
    </cfRule>
  </conditionalFormatting>
  <conditionalFormatting sqref="I21">
    <cfRule type="expression" dxfId="1533" priority="1548">
      <formula>"-"</formula>
    </cfRule>
    <cfRule type="expression" dxfId="1532" priority="1549">
      <formula>"+"</formula>
    </cfRule>
  </conditionalFormatting>
  <conditionalFormatting sqref="M21">
    <cfRule type="expression" dxfId="1531" priority="1546">
      <formula>"-"</formula>
    </cfRule>
    <cfRule type="expression" dxfId="1530" priority="1547">
      <formula>"+"</formula>
    </cfRule>
  </conditionalFormatting>
  <conditionalFormatting sqref="M21">
    <cfRule type="cellIs" dxfId="1529" priority="1544" operator="lessThan">
      <formula>0</formula>
    </cfRule>
    <cfRule type="cellIs" dxfId="1528" priority="1545" operator="greaterThan">
      <formula>0</formula>
    </cfRule>
  </conditionalFormatting>
  <conditionalFormatting sqref="M21">
    <cfRule type="cellIs" dxfId="1527" priority="1542" operator="equal">
      <formula>"-"</formula>
    </cfRule>
    <cfRule type="cellIs" dxfId="1526" priority="1543" operator="equal">
      <formula>"+"</formula>
    </cfRule>
  </conditionalFormatting>
  <conditionalFormatting sqref="O21">
    <cfRule type="expression" dxfId="1525" priority="1540">
      <formula>"-"</formula>
    </cfRule>
    <cfRule type="expression" dxfId="1524" priority="1541">
      <formula>"+"</formula>
    </cfRule>
  </conditionalFormatting>
  <conditionalFormatting sqref="O21">
    <cfRule type="cellIs" dxfId="1523" priority="1538" operator="lessThan">
      <formula>0</formula>
    </cfRule>
    <cfRule type="cellIs" dxfId="1522" priority="1539" operator="greaterThan">
      <formula>0</formula>
    </cfRule>
  </conditionalFormatting>
  <conditionalFormatting sqref="O21">
    <cfRule type="cellIs" dxfId="1521" priority="1536" operator="equal">
      <formula>"-"</formula>
    </cfRule>
    <cfRule type="cellIs" dxfId="1520" priority="1537" operator="equal">
      <formula>"+"</formula>
    </cfRule>
  </conditionalFormatting>
  <conditionalFormatting sqref="O21">
    <cfRule type="expression" dxfId="1519" priority="1534">
      <formula>"-"</formula>
    </cfRule>
    <cfRule type="expression" dxfId="1518" priority="1535">
      <formula>"+"</formula>
    </cfRule>
  </conditionalFormatting>
  <conditionalFormatting sqref="O21">
    <cfRule type="cellIs" dxfId="1517" priority="1532" operator="lessThan">
      <formula>0</formula>
    </cfRule>
    <cfRule type="cellIs" dxfId="1516" priority="1533" operator="greaterThan">
      <formula>0</formula>
    </cfRule>
  </conditionalFormatting>
  <conditionalFormatting sqref="O21">
    <cfRule type="cellIs" dxfId="1515" priority="1530" operator="equal">
      <formula>"-"</formula>
    </cfRule>
    <cfRule type="cellIs" dxfId="1514" priority="1531" operator="equal">
      <formula>"+"</formula>
    </cfRule>
  </conditionalFormatting>
  <conditionalFormatting sqref="S21">
    <cfRule type="cellIs" dxfId="1513" priority="1528" operator="lessThan">
      <formula>0</formula>
    </cfRule>
    <cfRule type="cellIs" dxfId="1512" priority="1529" operator="greaterThan">
      <formula>0</formula>
    </cfRule>
  </conditionalFormatting>
  <conditionalFormatting sqref="S21">
    <cfRule type="cellIs" dxfId="1511" priority="1526" operator="equal">
      <formula>"-"</formula>
    </cfRule>
    <cfRule type="cellIs" dxfId="1510" priority="1527" operator="equal">
      <formula>"+"</formula>
    </cfRule>
  </conditionalFormatting>
  <conditionalFormatting sqref="W21">
    <cfRule type="cellIs" dxfId="1509" priority="1524" operator="lessThan">
      <formula>0</formula>
    </cfRule>
    <cfRule type="cellIs" dxfId="1508" priority="1525" operator="greaterThan">
      <formula>0</formula>
    </cfRule>
  </conditionalFormatting>
  <conditionalFormatting sqref="W21">
    <cfRule type="cellIs" dxfId="1507" priority="1522" operator="equal">
      <formula>"-"</formula>
    </cfRule>
    <cfRule type="cellIs" dxfId="1506" priority="1523" operator="equal">
      <formula>"+"</formula>
    </cfRule>
  </conditionalFormatting>
  <conditionalFormatting sqref="W21">
    <cfRule type="expression" dxfId="1505" priority="1520">
      <formula>"-"</formula>
    </cfRule>
    <cfRule type="expression" dxfId="1504" priority="1521">
      <formula>"+"</formula>
    </cfRule>
  </conditionalFormatting>
  <conditionalFormatting sqref="W21">
    <cfRule type="cellIs" dxfId="1503" priority="1518" operator="lessThan">
      <formula>0</formula>
    </cfRule>
    <cfRule type="cellIs" dxfId="1502" priority="1519" operator="greaterThan">
      <formula>0</formula>
    </cfRule>
  </conditionalFormatting>
  <conditionalFormatting sqref="W21">
    <cfRule type="cellIs" dxfId="1501" priority="1516" operator="equal">
      <formula>"-"</formula>
    </cfRule>
    <cfRule type="cellIs" dxfId="1500" priority="1517" operator="equal">
      <formula>"+"</formula>
    </cfRule>
  </conditionalFormatting>
  <conditionalFormatting sqref="W21">
    <cfRule type="expression" dxfId="1499" priority="1514">
      <formula>"-"</formula>
    </cfRule>
    <cfRule type="expression" dxfId="1498" priority="1515">
      <formula>"+"</formula>
    </cfRule>
  </conditionalFormatting>
  <conditionalFormatting sqref="AA21">
    <cfRule type="cellIs" dxfId="1497" priority="1512" operator="lessThan">
      <formula>0</formula>
    </cfRule>
    <cfRule type="cellIs" dxfId="1496" priority="1513" operator="greaterThan">
      <formula>0</formula>
    </cfRule>
  </conditionalFormatting>
  <conditionalFormatting sqref="AA21">
    <cfRule type="cellIs" dxfId="1495" priority="1510" operator="equal">
      <formula>"-"</formula>
    </cfRule>
    <cfRule type="cellIs" dxfId="1494" priority="1511" operator="equal">
      <formula>"+"</formula>
    </cfRule>
  </conditionalFormatting>
  <conditionalFormatting sqref="AA21">
    <cfRule type="expression" dxfId="1493" priority="1508">
      <formula>"-"</formula>
    </cfRule>
    <cfRule type="expression" dxfId="1492" priority="1509">
      <formula>"+"</formula>
    </cfRule>
  </conditionalFormatting>
  <conditionalFormatting sqref="Q21">
    <cfRule type="cellIs" dxfId="1491" priority="1506" operator="lessThan">
      <formula>0</formula>
    </cfRule>
    <cfRule type="cellIs" dxfId="1490" priority="1507" operator="greaterThan">
      <formula>0</formula>
    </cfRule>
  </conditionalFormatting>
  <conditionalFormatting sqref="Q21">
    <cfRule type="cellIs" dxfId="1489" priority="1504" operator="equal">
      <formula>"-"</formula>
    </cfRule>
    <cfRule type="cellIs" dxfId="1488" priority="1505" operator="equal">
      <formula>"+"</formula>
    </cfRule>
  </conditionalFormatting>
  <conditionalFormatting sqref="Q22">
    <cfRule type="cellIs" dxfId="1487" priority="1502" operator="lessThan">
      <formula>0</formula>
    </cfRule>
    <cfRule type="cellIs" dxfId="1486" priority="1503" operator="greaterThan">
      <formula>0</formula>
    </cfRule>
  </conditionalFormatting>
  <conditionalFormatting sqref="Q22">
    <cfRule type="cellIs" dxfId="1485" priority="1500" operator="equal">
      <formula>"-"</formula>
    </cfRule>
    <cfRule type="cellIs" dxfId="1484" priority="1501" operator="equal">
      <formula>"+"</formula>
    </cfRule>
  </conditionalFormatting>
  <conditionalFormatting sqref="G22">
    <cfRule type="cellIs" dxfId="1483" priority="1498" operator="lessThan">
      <formula>0</formula>
    </cfRule>
    <cfRule type="cellIs" dxfId="1482" priority="1499" operator="greaterThan">
      <formula>0</formula>
    </cfRule>
  </conditionalFormatting>
  <conditionalFormatting sqref="G22">
    <cfRule type="cellIs" dxfId="1481" priority="1496" operator="equal">
      <formula>"-"</formula>
    </cfRule>
    <cfRule type="cellIs" dxfId="1480" priority="1497" operator="equal">
      <formula>"+"</formula>
    </cfRule>
  </conditionalFormatting>
  <conditionalFormatting sqref="G22">
    <cfRule type="expression" dxfId="1479" priority="1494">
      <formula>"+"</formula>
    </cfRule>
    <cfRule type="expression" dxfId="1478" priority="1495">
      <formula>"-"</formula>
    </cfRule>
  </conditionalFormatting>
  <conditionalFormatting sqref="E21">
    <cfRule type="expression" dxfId="1477" priority="1492">
      <formula>"-"</formula>
    </cfRule>
    <cfRule type="expression" dxfId="1476" priority="1493">
      <formula>"+"</formula>
    </cfRule>
  </conditionalFormatting>
  <conditionalFormatting sqref="E21">
    <cfRule type="cellIs" dxfId="1475" priority="1490" operator="lessThan">
      <formula>0</formula>
    </cfRule>
    <cfRule type="cellIs" dxfId="1474" priority="1491" operator="greaterThan">
      <formula>0</formula>
    </cfRule>
  </conditionalFormatting>
  <conditionalFormatting sqref="E21">
    <cfRule type="cellIs" dxfId="1473" priority="1488" operator="equal">
      <formula>"-"</formula>
    </cfRule>
    <cfRule type="cellIs" dxfId="1472" priority="1489" operator="equal">
      <formula>"+"</formula>
    </cfRule>
  </conditionalFormatting>
  <conditionalFormatting sqref="E22">
    <cfRule type="expression" dxfId="1471" priority="1486">
      <formula>"-"</formula>
    </cfRule>
    <cfRule type="expression" dxfId="1470" priority="1487">
      <formula>"+"</formula>
    </cfRule>
  </conditionalFormatting>
  <conditionalFormatting sqref="E22">
    <cfRule type="cellIs" dxfId="1469" priority="1484" operator="lessThan">
      <formula>0</formula>
    </cfRule>
    <cfRule type="cellIs" dxfId="1468" priority="1485" operator="greaterThan">
      <formula>0</formula>
    </cfRule>
  </conditionalFormatting>
  <conditionalFormatting sqref="E22">
    <cfRule type="cellIs" dxfId="1467" priority="1482" operator="equal">
      <formula>"-"</formula>
    </cfRule>
    <cfRule type="cellIs" dxfId="1466" priority="1483" operator="equal">
      <formula>"+"</formula>
    </cfRule>
  </conditionalFormatting>
  <conditionalFormatting sqref="Y21">
    <cfRule type="expression" dxfId="1465" priority="1480">
      <formula>"-"</formula>
    </cfRule>
    <cfRule type="expression" dxfId="1464" priority="1481">
      <formula>"+"</formula>
    </cfRule>
  </conditionalFormatting>
  <conditionalFormatting sqref="Y21">
    <cfRule type="cellIs" dxfId="1463" priority="1478" operator="lessThan">
      <formula>0</formula>
    </cfRule>
    <cfRule type="cellIs" dxfId="1462" priority="1479" operator="greaterThan">
      <formula>0</formula>
    </cfRule>
  </conditionalFormatting>
  <conditionalFormatting sqref="Y21">
    <cfRule type="cellIs" dxfId="1461" priority="1476" operator="equal">
      <formula>"-"</formula>
    </cfRule>
    <cfRule type="cellIs" dxfId="1460" priority="1477" operator="equal">
      <formula>"+"</formula>
    </cfRule>
  </conditionalFormatting>
  <conditionalFormatting sqref="C20">
    <cfRule type="cellIs" dxfId="1459" priority="1474" operator="lessThan">
      <formula>0</formula>
    </cfRule>
    <cfRule type="cellIs" dxfId="1458" priority="1475" operator="greaterThan">
      <formula>0</formula>
    </cfRule>
  </conditionalFormatting>
  <conditionalFormatting sqref="C20">
    <cfRule type="cellIs" dxfId="1457" priority="1472" operator="equal">
      <formula>"-"</formula>
    </cfRule>
    <cfRule type="cellIs" dxfId="1456" priority="1473" operator="equal">
      <formula>"+"</formula>
    </cfRule>
  </conditionalFormatting>
  <conditionalFormatting sqref="C19">
    <cfRule type="cellIs" dxfId="1455" priority="1470" operator="lessThan">
      <formula>0</formula>
    </cfRule>
    <cfRule type="cellIs" dxfId="1454" priority="1471" operator="greaterThan">
      <formula>0</formula>
    </cfRule>
  </conditionalFormatting>
  <conditionalFormatting sqref="C19">
    <cfRule type="cellIs" dxfId="1453" priority="1468" operator="equal">
      <formula>"-"</formula>
    </cfRule>
    <cfRule type="cellIs" dxfId="1452" priority="1469" operator="equal">
      <formula>"+"</formula>
    </cfRule>
  </conditionalFormatting>
  <conditionalFormatting sqref="C18">
    <cfRule type="cellIs" dxfId="1451" priority="1466" operator="lessThan">
      <formula>0</formula>
    </cfRule>
    <cfRule type="cellIs" dxfId="1450" priority="1467" operator="greaterThan">
      <formula>0</formula>
    </cfRule>
  </conditionalFormatting>
  <conditionalFormatting sqref="C18">
    <cfRule type="cellIs" dxfId="1449" priority="1464" operator="equal">
      <formula>"-"</formula>
    </cfRule>
    <cfRule type="cellIs" dxfId="1448" priority="1465" operator="equal">
      <formula>"+"</formula>
    </cfRule>
  </conditionalFormatting>
  <conditionalFormatting sqref="C17">
    <cfRule type="cellIs" dxfId="1447" priority="1462" operator="lessThan">
      <formula>0</formula>
    </cfRule>
    <cfRule type="cellIs" dxfId="1446" priority="1463" operator="greaterThan">
      <formula>0</formula>
    </cfRule>
  </conditionalFormatting>
  <conditionalFormatting sqref="C17">
    <cfRule type="cellIs" dxfId="1445" priority="1460" operator="equal">
      <formula>"-"</formula>
    </cfRule>
    <cfRule type="cellIs" dxfId="1444" priority="1461" operator="equal">
      <formula>"+"</formula>
    </cfRule>
  </conditionalFormatting>
  <conditionalFormatting sqref="C16">
    <cfRule type="cellIs" dxfId="1443" priority="1458" operator="lessThan">
      <formula>0</formula>
    </cfRule>
    <cfRule type="cellIs" dxfId="1442" priority="1459" operator="greaterThan">
      <formula>0</formula>
    </cfRule>
  </conditionalFormatting>
  <conditionalFormatting sqref="C16">
    <cfRule type="cellIs" dxfId="1441" priority="1456" operator="equal">
      <formula>"-"</formula>
    </cfRule>
    <cfRule type="cellIs" dxfId="1440" priority="1457" operator="equal">
      <formula>"+"</formula>
    </cfRule>
  </conditionalFormatting>
  <conditionalFormatting sqref="D15:D20">
    <cfRule type="expression" dxfId="1439" priority="1454">
      <formula>"+"</formula>
    </cfRule>
    <cfRule type="expression" dxfId="1438" priority="1455">
      <formula>"-"</formula>
    </cfRule>
  </conditionalFormatting>
  <conditionalFormatting sqref="D20">
    <cfRule type="expression" dxfId="1437" priority="1452">
      <formula>"-"</formula>
    </cfRule>
    <cfRule type="expression" dxfId="1436" priority="1453">
      <formula>"+"</formula>
    </cfRule>
  </conditionalFormatting>
  <conditionalFormatting sqref="D20">
    <cfRule type="cellIs" dxfId="1435" priority="1450" operator="lessThan">
      <formula>0</formula>
    </cfRule>
    <cfRule type="cellIs" dxfId="1434" priority="1451" operator="greaterThan">
      <formula>0</formula>
    </cfRule>
  </conditionalFormatting>
  <conditionalFormatting sqref="D20">
    <cfRule type="cellIs" dxfId="1433" priority="1448" operator="equal">
      <formula>"-"</formula>
    </cfRule>
    <cfRule type="cellIs" dxfId="1432" priority="1449" operator="equal">
      <formula>"+"</formula>
    </cfRule>
  </conditionalFormatting>
  <conditionalFormatting sqref="D19">
    <cfRule type="cellIs" dxfId="1431" priority="1446" operator="lessThan">
      <formula>0</formula>
    </cfRule>
    <cfRule type="cellIs" dxfId="1430" priority="1447" operator="greaterThan">
      <formula>0</formula>
    </cfRule>
  </conditionalFormatting>
  <conditionalFormatting sqref="D19">
    <cfRule type="cellIs" dxfId="1429" priority="1444" operator="equal">
      <formula>"-"</formula>
    </cfRule>
    <cfRule type="cellIs" dxfId="1428" priority="1445" operator="equal">
      <formula>"+"</formula>
    </cfRule>
  </conditionalFormatting>
  <conditionalFormatting sqref="D19">
    <cfRule type="expression" dxfId="1427" priority="1442">
      <formula>"-"</formula>
    </cfRule>
    <cfRule type="expression" dxfId="1426" priority="1443">
      <formula>"+"</formula>
    </cfRule>
  </conditionalFormatting>
  <conditionalFormatting sqref="D18">
    <cfRule type="cellIs" dxfId="1425" priority="1440" operator="lessThan">
      <formula>0</formula>
    </cfRule>
    <cfRule type="cellIs" dxfId="1424" priority="1441" operator="greaterThan">
      <formula>0</formula>
    </cfRule>
  </conditionalFormatting>
  <conditionalFormatting sqref="D18">
    <cfRule type="cellIs" dxfId="1423" priority="1438" operator="equal">
      <formula>"-"</formula>
    </cfRule>
    <cfRule type="cellIs" dxfId="1422" priority="1439" operator="equal">
      <formula>"+"</formula>
    </cfRule>
  </conditionalFormatting>
  <conditionalFormatting sqref="D18">
    <cfRule type="expression" dxfId="1421" priority="1436">
      <formula>"-"</formula>
    </cfRule>
    <cfRule type="expression" dxfId="1420" priority="1437">
      <formula>"+"</formula>
    </cfRule>
  </conditionalFormatting>
  <conditionalFormatting sqref="D17">
    <cfRule type="cellIs" dxfId="1419" priority="1434" operator="lessThan">
      <formula>0</formula>
    </cfRule>
    <cfRule type="cellIs" dxfId="1418" priority="1435" operator="greaterThan">
      <formula>0</formula>
    </cfRule>
  </conditionalFormatting>
  <conditionalFormatting sqref="D17">
    <cfRule type="cellIs" dxfId="1417" priority="1432" operator="equal">
      <formula>"-"</formula>
    </cfRule>
    <cfRule type="cellIs" dxfId="1416" priority="1433" operator="equal">
      <formula>"+"</formula>
    </cfRule>
  </conditionalFormatting>
  <conditionalFormatting sqref="D16">
    <cfRule type="cellIs" dxfId="1415" priority="1430" operator="lessThan">
      <formula>0</formula>
    </cfRule>
    <cfRule type="cellIs" dxfId="1414" priority="1431" operator="greaterThan">
      <formula>0</formula>
    </cfRule>
  </conditionalFormatting>
  <conditionalFormatting sqref="D16">
    <cfRule type="cellIs" dxfId="1413" priority="1428" operator="equal">
      <formula>"-"</formula>
    </cfRule>
    <cfRule type="cellIs" dxfId="1412" priority="1429" operator="equal">
      <formula>"+"</formula>
    </cfRule>
  </conditionalFormatting>
  <conditionalFormatting sqref="D16">
    <cfRule type="expression" dxfId="1411" priority="1426">
      <formula>"-"</formula>
    </cfRule>
    <cfRule type="expression" dxfId="1410" priority="1427">
      <formula>"+"</formula>
    </cfRule>
  </conditionalFormatting>
  <conditionalFormatting sqref="D15">
    <cfRule type="cellIs" dxfId="1409" priority="1424" operator="lessThan">
      <formula>0</formula>
    </cfRule>
    <cfRule type="cellIs" dxfId="1408" priority="1425" operator="greaterThan">
      <formula>0</formula>
    </cfRule>
  </conditionalFormatting>
  <conditionalFormatting sqref="D15">
    <cfRule type="cellIs" dxfId="1407" priority="1422" operator="equal">
      <formula>"-"</formula>
    </cfRule>
    <cfRule type="cellIs" dxfId="1406" priority="1423" operator="equal">
      <formula>"+"</formula>
    </cfRule>
  </conditionalFormatting>
  <conditionalFormatting sqref="D15">
    <cfRule type="expression" dxfId="1405" priority="1420">
      <formula>"-"</formula>
    </cfRule>
    <cfRule type="expression" dxfId="1404" priority="1421">
      <formula>"+"</formula>
    </cfRule>
  </conditionalFormatting>
  <conditionalFormatting sqref="G19:G20">
    <cfRule type="expression" dxfId="1403" priority="1418">
      <formula>"-"</formula>
    </cfRule>
    <cfRule type="expression" dxfId="1402" priority="1419">
      <formula>"+"</formula>
    </cfRule>
  </conditionalFormatting>
  <conditionalFormatting sqref="AD15:AD20">
    <cfRule type="expression" priority="1417">
      <formula>"-"</formula>
    </cfRule>
  </conditionalFormatting>
  <conditionalFormatting sqref="E15:E20 I17:I20 K17:K20 M17:M20 O17:O20 Q17:Q20 S17:S20 U17:U20 W17:W20 Y17:Y20 AA17:AA20 AC17:AC20">
    <cfRule type="expression" dxfId="1401" priority="1415">
      <formula>"+"</formula>
    </cfRule>
    <cfRule type="expression" dxfId="1400" priority="1416">
      <formula>"-"</formula>
    </cfRule>
  </conditionalFormatting>
  <conditionalFormatting sqref="E20">
    <cfRule type="expression" dxfId="1399" priority="1413">
      <formula>"-"</formula>
    </cfRule>
    <cfRule type="expression" dxfId="1398" priority="1414">
      <formula>"+"</formula>
    </cfRule>
  </conditionalFormatting>
  <conditionalFormatting sqref="E20">
    <cfRule type="cellIs" dxfId="1397" priority="1411" operator="lessThan">
      <formula>0</formula>
    </cfRule>
    <cfRule type="cellIs" dxfId="1396" priority="1412" operator="greaterThan">
      <formula>0</formula>
    </cfRule>
  </conditionalFormatting>
  <conditionalFormatting sqref="E20">
    <cfRule type="cellIs" dxfId="1395" priority="1409" operator="equal">
      <formula>"-"</formula>
    </cfRule>
    <cfRule type="cellIs" dxfId="1394" priority="1410" operator="equal">
      <formula>"+"</formula>
    </cfRule>
  </conditionalFormatting>
  <conditionalFormatting sqref="M20">
    <cfRule type="expression" dxfId="1393" priority="1407">
      <formula>"-"</formula>
    </cfRule>
    <cfRule type="expression" dxfId="1392" priority="1408">
      <formula>"+"</formula>
    </cfRule>
  </conditionalFormatting>
  <conditionalFormatting sqref="M20">
    <cfRule type="cellIs" dxfId="1391" priority="1405" operator="lessThan">
      <formula>0</formula>
    </cfRule>
    <cfRule type="cellIs" dxfId="1390" priority="1406" operator="greaterThan">
      <formula>0</formula>
    </cfRule>
  </conditionalFormatting>
  <conditionalFormatting sqref="M20">
    <cfRule type="cellIs" dxfId="1389" priority="1403" operator="equal">
      <formula>"-"</formula>
    </cfRule>
    <cfRule type="cellIs" dxfId="1388" priority="1404" operator="equal">
      <formula>"+"</formula>
    </cfRule>
  </conditionalFormatting>
  <conditionalFormatting sqref="O20">
    <cfRule type="expression" dxfId="1387" priority="1401">
      <formula>"-"</formula>
    </cfRule>
    <cfRule type="expression" dxfId="1386" priority="1402">
      <formula>"+"</formula>
    </cfRule>
  </conditionalFormatting>
  <conditionalFormatting sqref="O20">
    <cfRule type="cellIs" dxfId="1385" priority="1399" operator="lessThan">
      <formula>0</formula>
    </cfRule>
    <cfRule type="cellIs" dxfId="1384" priority="1400" operator="greaterThan">
      <formula>0</formula>
    </cfRule>
  </conditionalFormatting>
  <conditionalFormatting sqref="O20">
    <cfRule type="cellIs" dxfId="1383" priority="1397" operator="equal">
      <formula>"-"</formula>
    </cfRule>
    <cfRule type="cellIs" dxfId="1382" priority="1398" operator="equal">
      <formula>"+"</formula>
    </cfRule>
  </conditionalFormatting>
  <conditionalFormatting sqref="O20">
    <cfRule type="expression" dxfId="1381" priority="1395">
      <formula>"-"</formula>
    </cfRule>
    <cfRule type="expression" dxfId="1380" priority="1396">
      <formula>"+"</formula>
    </cfRule>
  </conditionalFormatting>
  <conditionalFormatting sqref="O20">
    <cfRule type="cellIs" dxfId="1379" priority="1393" operator="lessThan">
      <formula>0</formula>
    </cfRule>
    <cfRule type="cellIs" dxfId="1378" priority="1394" operator="greaterThan">
      <formula>0</formula>
    </cfRule>
  </conditionalFormatting>
  <conditionalFormatting sqref="O20">
    <cfRule type="cellIs" dxfId="1377" priority="1391" operator="equal">
      <formula>"-"</formula>
    </cfRule>
    <cfRule type="cellIs" dxfId="1376" priority="1392" operator="equal">
      <formula>"+"</formula>
    </cfRule>
  </conditionalFormatting>
  <conditionalFormatting sqref="S20">
    <cfRule type="cellIs" dxfId="1375" priority="1389" operator="lessThan">
      <formula>0</formula>
    </cfRule>
    <cfRule type="cellIs" dxfId="1374" priority="1390" operator="greaterThan">
      <formula>0</formula>
    </cfRule>
  </conditionalFormatting>
  <conditionalFormatting sqref="S20">
    <cfRule type="cellIs" dxfId="1373" priority="1387" operator="equal">
      <formula>"-"</formula>
    </cfRule>
    <cfRule type="cellIs" dxfId="1372" priority="1388" operator="equal">
      <formula>"+"</formula>
    </cfRule>
  </conditionalFormatting>
  <conditionalFormatting sqref="Q20">
    <cfRule type="cellIs" dxfId="1371" priority="1385" operator="lessThan">
      <formula>0</formula>
    </cfRule>
    <cfRule type="cellIs" dxfId="1370" priority="1386" operator="greaterThan">
      <formula>0</formula>
    </cfRule>
  </conditionalFormatting>
  <conditionalFormatting sqref="Q20">
    <cfRule type="cellIs" dxfId="1369" priority="1383" operator="equal">
      <formula>"-"</formula>
    </cfRule>
    <cfRule type="cellIs" dxfId="1368" priority="1384" operator="equal">
      <formula>"+"</formula>
    </cfRule>
  </conditionalFormatting>
  <conditionalFormatting sqref="Q20">
    <cfRule type="expression" dxfId="1367" priority="1381">
      <formula>"-"</formula>
    </cfRule>
    <cfRule type="expression" dxfId="1366" priority="1382">
      <formula>"+"</formula>
    </cfRule>
  </conditionalFormatting>
  <conditionalFormatting sqref="Y20">
    <cfRule type="expression" dxfId="1365" priority="1379">
      <formula>"-"</formula>
    </cfRule>
    <cfRule type="expression" dxfId="1364" priority="1380">
      <formula>"+"</formula>
    </cfRule>
  </conditionalFormatting>
  <conditionalFormatting sqref="Y20">
    <cfRule type="cellIs" dxfId="1363" priority="1377" operator="lessThan">
      <formula>0</formula>
    </cfRule>
    <cfRule type="cellIs" dxfId="1362" priority="1378" operator="greaterThan">
      <formula>0</formula>
    </cfRule>
  </conditionalFormatting>
  <conditionalFormatting sqref="Y20">
    <cfRule type="cellIs" dxfId="1361" priority="1375" operator="equal">
      <formula>"-"</formula>
    </cfRule>
    <cfRule type="cellIs" dxfId="1360" priority="1376" operator="equal">
      <formula>"+"</formula>
    </cfRule>
  </conditionalFormatting>
  <conditionalFormatting sqref="AA20">
    <cfRule type="cellIs" dxfId="1359" priority="1373" operator="lessThan">
      <formula>0</formula>
    </cfRule>
    <cfRule type="cellIs" dxfId="1358" priority="1374" operator="greaterThan">
      <formula>0</formula>
    </cfRule>
  </conditionalFormatting>
  <conditionalFormatting sqref="AA20">
    <cfRule type="cellIs" dxfId="1357" priority="1371" operator="equal">
      <formula>"-"</formula>
    </cfRule>
    <cfRule type="cellIs" dxfId="1356" priority="1372" operator="equal">
      <formula>"+"</formula>
    </cfRule>
  </conditionalFormatting>
  <conditionalFormatting sqref="AA20">
    <cfRule type="expression" dxfId="1355" priority="1369">
      <formula>"-"</formula>
    </cfRule>
    <cfRule type="expression" dxfId="1354" priority="1370">
      <formula>"+"</formula>
    </cfRule>
  </conditionalFormatting>
  <conditionalFormatting sqref="AC20">
    <cfRule type="expression" dxfId="1353" priority="1367">
      <formula>"-"</formula>
    </cfRule>
    <cfRule type="expression" dxfId="1352" priority="1368">
      <formula>"+"</formula>
    </cfRule>
  </conditionalFormatting>
  <conditionalFormatting sqref="AC20">
    <cfRule type="cellIs" dxfId="1351" priority="1365" operator="lessThan">
      <formula>0</formula>
    </cfRule>
    <cfRule type="cellIs" dxfId="1350" priority="1366" operator="greaterThan">
      <formula>0</formula>
    </cfRule>
  </conditionalFormatting>
  <conditionalFormatting sqref="AC20">
    <cfRule type="cellIs" dxfId="1349" priority="1363" operator="equal">
      <formula>"-"</formula>
    </cfRule>
    <cfRule type="cellIs" dxfId="1348" priority="1364" operator="equal">
      <formula>"+"</formula>
    </cfRule>
  </conditionalFormatting>
  <conditionalFormatting sqref="AC20">
    <cfRule type="expression" dxfId="1347" priority="1361">
      <formula>"-"</formula>
    </cfRule>
    <cfRule type="expression" dxfId="1346" priority="1362">
      <formula>"+"</formula>
    </cfRule>
  </conditionalFormatting>
  <conditionalFormatting sqref="AC20">
    <cfRule type="cellIs" dxfId="1345" priority="1359" operator="lessThan">
      <formula>0</formula>
    </cfRule>
    <cfRule type="cellIs" dxfId="1344" priority="1360" operator="greaterThan">
      <formula>0</formula>
    </cfRule>
  </conditionalFormatting>
  <conditionalFormatting sqref="AC20">
    <cfRule type="cellIs" dxfId="1343" priority="1357" operator="equal">
      <formula>"-"</formula>
    </cfRule>
    <cfRule type="cellIs" dxfId="1342" priority="1358" operator="equal">
      <formula>"+"</formula>
    </cfRule>
  </conditionalFormatting>
  <conditionalFormatting sqref="G19">
    <cfRule type="cellIs" dxfId="1341" priority="1355" operator="lessThan">
      <formula>0</formula>
    </cfRule>
    <cfRule type="cellIs" dxfId="1340" priority="1356" operator="greaterThan">
      <formula>0</formula>
    </cfRule>
  </conditionalFormatting>
  <conditionalFormatting sqref="G19">
    <cfRule type="cellIs" dxfId="1339" priority="1353" operator="equal">
      <formula>"-"</formula>
    </cfRule>
    <cfRule type="cellIs" dxfId="1338" priority="1354" operator="equal">
      <formula>"+"</formula>
    </cfRule>
  </conditionalFormatting>
  <conditionalFormatting sqref="G19">
    <cfRule type="expression" dxfId="1337" priority="1351">
      <formula>"+"</formula>
    </cfRule>
    <cfRule type="expression" dxfId="1336" priority="1352">
      <formula>"-"</formula>
    </cfRule>
  </conditionalFormatting>
  <conditionalFormatting sqref="I19">
    <cfRule type="cellIs" dxfId="1335" priority="1349" operator="lessThan">
      <formula>0</formula>
    </cfRule>
    <cfRule type="cellIs" dxfId="1334" priority="1350" operator="greaterThan">
      <formula>0</formula>
    </cfRule>
  </conditionalFormatting>
  <conditionalFormatting sqref="I19">
    <cfRule type="cellIs" dxfId="1333" priority="1347" operator="equal">
      <formula>"-"</formula>
    </cfRule>
    <cfRule type="cellIs" dxfId="1332" priority="1348" operator="equal">
      <formula>"+"</formula>
    </cfRule>
  </conditionalFormatting>
  <conditionalFormatting sqref="I19">
    <cfRule type="expression" dxfId="1331" priority="1345">
      <formula>"-"</formula>
    </cfRule>
    <cfRule type="expression" dxfId="1330" priority="1346">
      <formula>"+"</formula>
    </cfRule>
  </conditionalFormatting>
  <conditionalFormatting sqref="K19">
    <cfRule type="cellIs" dxfId="1329" priority="1343" operator="lessThan">
      <formula>0</formula>
    </cfRule>
    <cfRule type="cellIs" dxfId="1328" priority="1344" operator="greaterThan">
      <formula>0</formula>
    </cfRule>
  </conditionalFormatting>
  <conditionalFormatting sqref="K19">
    <cfRule type="cellIs" dxfId="1327" priority="1341" operator="equal">
      <formula>"-"</formula>
    </cfRule>
    <cfRule type="cellIs" dxfId="1326" priority="1342" operator="equal">
      <formula>"+"</formula>
    </cfRule>
  </conditionalFormatting>
  <conditionalFormatting sqref="K19">
    <cfRule type="expression" dxfId="1325" priority="1339">
      <formula>"-"</formula>
    </cfRule>
    <cfRule type="expression" dxfId="1324" priority="1340">
      <formula>"+"</formula>
    </cfRule>
  </conditionalFormatting>
  <conditionalFormatting sqref="M19">
    <cfRule type="cellIs" dxfId="1323" priority="1337" operator="lessThan">
      <formula>0</formula>
    </cfRule>
    <cfRule type="cellIs" dxfId="1322" priority="1338" operator="greaterThan">
      <formula>0</formula>
    </cfRule>
  </conditionalFormatting>
  <conditionalFormatting sqref="M19">
    <cfRule type="cellIs" dxfId="1321" priority="1335" operator="equal">
      <formula>"-"</formula>
    </cfRule>
    <cfRule type="cellIs" dxfId="1320" priority="1336" operator="equal">
      <formula>"+"</formula>
    </cfRule>
  </conditionalFormatting>
  <conditionalFormatting sqref="M19">
    <cfRule type="expression" dxfId="1319" priority="1333">
      <formula>"-"</formula>
    </cfRule>
    <cfRule type="expression" dxfId="1318" priority="1334">
      <formula>"+"</formula>
    </cfRule>
  </conditionalFormatting>
  <conditionalFormatting sqref="O19">
    <cfRule type="cellIs" dxfId="1317" priority="1331" operator="lessThan">
      <formula>0</formula>
    </cfRule>
    <cfRule type="cellIs" dxfId="1316" priority="1332" operator="greaterThan">
      <formula>0</formula>
    </cfRule>
  </conditionalFormatting>
  <conditionalFormatting sqref="O19">
    <cfRule type="cellIs" dxfId="1315" priority="1329" operator="equal">
      <formula>"-"</formula>
    </cfRule>
    <cfRule type="cellIs" dxfId="1314" priority="1330" operator="equal">
      <formula>"+"</formula>
    </cfRule>
  </conditionalFormatting>
  <conditionalFormatting sqref="O19">
    <cfRule type="expression" dxfId="1313" priority="1327">
      <formula>"-"</formula>
    </cfRule>
    <cfRule type="expression" dxfId="1312" priority="1328">
      <formula>"+"</formula>
    </cfRule>
  </conditionalFormatting>
  <conditionalFormatting sqref="Q19">
    <cfRule type="cellIs" dxfId="1311" priority="1325" operator="lessThan">
      <formula>0</formula>
    </cfRule>
    <cfRule type="cellIs" dxfId="1310" priority="1326" operator="greaterThan">
      <formula>0</formula>
    </cfRule>
  </conditionalFormatting>
  <conditionalFormatting sqref="Q19">
    <cfRule type="cellIs" dxfId="1309" priority="1323" operator="equal">
      <formula>"-"</formula>
    </cfRule>
    <cfRule type="cellIs" dxfId="1308" priority="1324" operator="equal">
      <formula>"+"</formula>
    </cfRule>
  </conditionalFormatting>
  <conditionalFormatting sqref="Q19">
    <cfRule type="expression" dxfId="1307" priority="1321">
      <formula>"-"</formula>
    </cfRule>
    <cfRule type="expression" dxfId="1306" priority="1322">
      <formula>"+"</formula>
    </cfRule>
  </conditionalFormatting>
  <conditionalFormatting sqref="S19">
    <cfRule type="cellIs" dxfId="1305" priority="1319" operator="lessThan">
      <formula>0</formula>
    </cfRule>
    <cfRule type="cellIs" dxfId="1304" priority="1320" operator="greaterThan">
      <formula>0</formula>
    </cfRule>
  </conditionalFormatting>
  <conditionalFormatting sqref="S19">
    <cfRule type="cellIs" dxfId="1303" priority="1317" operator="equal">
      <formula>"-"</formula>
    </cfRule>
    <cfRule type="cellIs" dxfId="1302" priority="1318" operator="equal">
      <formula>"+"</formula>
    </cfRule>
  </conditionalFormatting>
  <conditionalFormatting sqref="S19">
    <cfRule type="expression" dxfId="1301" priority="1315">
      <formula>"-"</formula>
    </cfRule>
    <cfRule type="expression" dxfId="1300" priority="1316">
      <formula>"+"</formula>
    </cfRule>
  </conditionalFormatting>
  <conditionalFormatting sqref="U19">
    <cfRule type="cellIs" dxfId="1299" priority="1313" operator="lessThan">
      <formula>0</formula>
    </cfRule>
    <cfRule type="cellIs" dxfId="1298" priority="1314" operator="greaterThan">
      <formula>0</formula>
    </cfRule>
  </conditionalFormatting>
  <conditionalFormatting sqref="U19">
    <cfRule type="cellIs" dxfId="1297" priority="1311" operator="equal">
      <formula>"-"</formula>
    </cfRule>
    <cfRule type="cellIs" dxfId="1296" priority="1312" operator="equal">
      <formula>"+"</formula>
    </cfRule>
  </conditionalFormatting>
  <conditionalFormatting sqref="U19">
    <cfRule type="expression" dxfId="1295" priority="1309">
      <formula>"-"</formula>
    </cfRule>
    <cfRule type="expression" dxfId="1294" priority="1310">
      <formula>"+"</formula>
    </cfRule>
  </conditionalFormatting>
  <conditionalFormatting sqref="W19">
    <cfRule type="cellIs" dxfId="1293" priority="1307" operator="lessThan">
      <formula>0</formula>
    </cfRule>
    <cfRule type="cellIs" dxfId="1292" priority="1308" operator="greaterThan">
      <formula>0</formula>
    </cfRule>
  </conditionalFormatting>
  <conditionalFormatting sqref="W19">
    <cfRule type="cellIs" dxfId="1291" priority="1305" operator="equal">
      <formula>"-"</formula>
    </cfRule>
    <cfRule type="cellIs" dxfId="1290" priority="1306" operator="equal">
      <formula>"+"</formula>
    </cfRule>
  </conditionalFormatting>
  <conditionalFormatting sqref="W19">
    <cfRule type="expression" dxfId="1289" priority="1303">
      <formula>"-"</formula>
    </cfRule>
    <cfRule type="expression" dxfId="1288" priority="1304">
      <formula>"+"</formula>
    </cfRule>
  </conditionalFormatting>
  <conditionalFormatting sqref="Y19">
    <cfRule type="cellIs" dxfId="1287" priority="1301" operator="lessThan">
      <formula>0</formula>
    </cfRule>
    <cfRule type="cellIs" dxfId="1286" priority="1302" operator="greaterThan">
      <formula>0</formula>
    </cfRule>
  </conditionalFormatting>
  <conditionalFormatting sqref="Y19">
    <cfRule type="cellIs" dxfId="1285" priority="1299" operator="equal">
      <formula>"-"</formula>
    </cfRule>
    <cfRule type="cellIs" dxfId="1284" priority="1300" operator="equal">
      <formula>"+"</formula>
    </cfRule>
  </conditionalFormatting>
  <conditionalFormatting sqref="Y19">
    <cfRule type="expression" dxfId="1283" priority="1297">
      <formula>"-"</formula>
    </cfRule>
    <cfRule type="expression" dxfId="1282" priority="1298">
      <formula>"+"</formula>
    </cfRule>
  </conditionalFormatting>
  <conditionalFormatting sqref="AA19">
    <cfRule type="cellIs" dxfId="1281" priority="1295" operator="lessThan">
      <formula>0</formula>
    </cfRule>
    <cfRule type="cellIs" dxfId="1280" priority="1296" operator="greaterThan">
      <formula>0</formula>
    </cfRule>
  </conditionalFormatting>
  <conditionalFormatting sqref="AA19">
    <cfRule type="cellIs" dxfId="1279" priority="1293" operator="equal">
      <formula>"-"</formula>
    </cfRule>
    <cfRule type="cellIs" dxfId="1278" priority="1294" operator="equal">
      <formula>"+"</formula>
    </cfRule>
  </conditionalFormatting>
  <conditionalFormatting sqref="AA19">
    <cfRule type="expression" dxfId="1277" priority="1291">
      <formula>"-"</formula>
    </cfRule>
    <cfRule type="expression" dxfId="1276" priority="1292">
      <formula>"+"</formula>
    </cfRule>
  </conditionalFormatting>
  <conditionalFormatting sqref="AC19">
    <cfRule type="cellIs" dxfId="1275" priority="1289" operator="lessThan">
      <formula>0</formula>
    </cfRule>
    <cfRule type="cellIs" dxfId="1274" priority="1290" operator="greaterThan">
      <formula>0</formula>
    </cfRule>
  </conditionalFormatting>
  <conditionalFormatting sqref="AC19">
    <cfRule type="cellIs" dxfId="1273" priority="1287" operator="equal">
      <formula>"-"</formula>
    </cfRule>
    <cfRule type="cellIs" dxfId="1272" priority="1288" operator="equal">
      <formula>"+"</formula>
    </cfRule>
  </conditionalFormatting>
  <conditionalFormatting sqref="AC19">
    <cfRule type="expression" dxfId="1271" priority="1285">
      <formula>"-"</formula>
    </cfRule>
    <cfRule type="expression" dxfId="1270" priority="1286">
      <formula>"+"</formula>
    </cfRule>
  </conditionalFormatting>
  <conditionalFormatting sqref="E19">
    <cfRule type="cellIs" dxfId="1269" priority="1283" operator="lessThan">
      <formula>0</formula>
    </cfRule>
    <cfRule type="cellIs" dxfId="1268" priority="1284" operator="greaterThan">
      <formula>0</formula>
    </cfRule>
  </conditionalFormatting>
  <conditionalFormatting sqref="E19">
    <cfRule type="cellIs" dxfId="1267" priority="1281" operator="equal">
      <formula>"-"</formula>
    </cfRule>
    <cfRule type="cellIs" dxfId="1266" priority="1282" operator="equal">
      <formula>"+"</formula>
    </cfRule>
  </conditionalFormatting>
  <conditionalFormatting sqref="E19">
    <cfRule type="expression" dxfId="1265" priority="1279">
      <formula>"-"</formula>
    </cfRule>
    <cfRule type="expression" dxfId="1264" priority="1280">
      <formula>"+"</formula>
    </cfRule>
  </conditionalFormatting>
  <conditionalFormatting sqref="E18">
    <cfRule type="cellIs" dxfId="1263" priority="1277" operator="lessThan">
      <formula>0</formula>
    </cfRule>
    <cfRule type="cellIs" dxfId="1262" priority="1278" operator="greaterThan">
      <formula>0</formula>
    </cfRule>
  </conditionalFormatting>
  <conditionalFormatting sqref="E18">
    <cfRule type="cellIs" dxfId="1261" priority="1275" operator="equal">
      <formula>"-"</formula>
    </cfRule>
    <cfRule type="cellIs" dxfId="1260" priority="1276" operator="equal">
      <formula>"+"</formula>
    </cfRule>
  </conditionalFormatting>
  <conditionalFormatting sqref="E18">
    <cfRule type="expression" dxfId="1259" priority="1273">
      <formula>"-"</formula>
    </cfRule>
    <cfRule type="expression" dxfId="1258" priority="1274">
      <formula>"+"</formula>
    </cfRule>
  </conditionalFormatting>
  <conditionalFormatting sqref="G18">
    <cfRule type="expression" dxfId="1257" priority="1271">
      <formula>"+"</formula>
    </cfRule>
    <cfRule type="expression" dxfId="1256" priority="1272">
      <formula>"-"</formula>
    </cfRule>
  </conditionalFormatting>
  <conditionalFormatting sqref="G18">
    <cfRule type="cellIs" dxfId="1255" priority="1269" operator="lessThan">
      <formula>0</formula>
    </cfRule>
    <cfRule type="cellIs" dxfId="1254" priority="1270" operator="greaterThan">
      <formula>0</formula>
    </cfRule>
  </conditionalFormatting>
  <conditionalFormatting sqref="G18">
    <cfRule type="cellIs" dxfId="1253" priority="1267" operator="equal">
      <formula>"-"</formula>
    </cfRule>
    <cfRule type="cellIs" dxfId="1252" priority="1268" operator="equal">
      <formula>"+"</formula>
    </cfRule>
  </conditionalFormatting>
  <conditionalFormatting sqref="G18">
    <cfRule type="expression" dxfId="1251" priority="1265">
      <formula>"-"</formula>
    </cfRule>
    <cfRule type="expression" dxfId="1250" priority="1266">
      <formula>"+"</formula>
    </cfRule>
  </conditionalFormatting>
  <conditionalFormatting sqref="K18">
    <cfRule type="cellIs" dxfId="1249" priority="1263" operator="lessThan">
      <formula>0</formula>
    </cfRule>
    <cfRule type="cellIs" dxfId="1248" priority="1264" operator="greaterThan">
      <formula>0</formula>
    </cfRule>
  </conditionalFormatting>
  <conditionalFormatting sqref="K18">
    <cfRule type="cellIs" dxfId="1247" priority="1261" operator="equal">
      <formula>"-"</formula>
    </cfRule>
    <cfRule type="cellIs" dxfId="1246" priority="1262" operator="equal">
      <formula>"+"</formula>
    </cfRule>
  </conditionalFormatting>
  <conditionalFormatting sqref="K18">
    <cfRule type="expression" dxfId="1245" priority="1259">
      <formula>"-"</formula>
    </cfRule>
    <cfRule type="expression" dxfId="1244" priority="1260">
      <formula>"+"</formula>
    </cfRule>
  </conditionalFormatting>
  <conditionalFormatting sqref="M18">
    <cfRule type="cellIs" dxfId="1243" priority="1257" operator="lessThan">
      <formula>0</formula>
    </cfRule>
    <cfRule type="cellIs" dxfId="1242" priority="1258" operator="greaterThan">
      <formula>0</formula>
    </cfRule>
  </conditionalFormatting>
  <conditionalFormatting sqref="M18">
    <cfRule type="cellIs" dxfId="1241" priority="1255" operator="equal">
      <formula>"-"</formula>
    </cfRule>
    <cfRule type="cellIs" dxfId="1240" priority="1256" operator="equal">
      <formula>"+"</formula>
    </cfRule>
  </conditionalFormatting>
  <conditionalFormatting sqref="M18">
    <cfRule type="expression" dxfId="1239" priority="1253">
      <formula>"-"</formula>
    </cfRule>
    <cfRule type="expression" dxfId="1238" priority="1254">
      <formula>"+"</formula>
    </cfRule>
  </conditionalFormatting>
  <conditionalFormatting sqref="S18">
    <cfRule type="cellIs" dxfId="1237" priority="1251" operator="lessThan">
      <formula>0</formula>
    </cfRule>
    <cfRule type="cellIs" dxfId="1236" priority="1252" operator="greaterThan">
      <formula>0</formula>
    </cfRule>
  </conditionalFormatting>
  <conditionalFormatting sqref="S18">
    <cfRule type="cellIs" dxfId="1235" priority="1249" operator="equal">
      <formula>"-"</formula>
    </cfRule>
    <cfRule type="cellIs" dxfId="1234" priority="1250" operator="equal">
      <formula>"+"</formula>
    </cfRule>
  </conditionalFormatting>
  <conditionalFormatting sqref="S18">
    <cfRule type="expression" dxfId="1233" priority="1247">
      <formula>"-"</formula>
    </cfRule>
    <cfRule type="expression" dxfId="1232" priority="1248">
      <formula>"+"</formula>
    </cfRule>
  </conditionalFormatting>
  <conditionalFormatting sqref="U18">
    <cfRule type="cellIs" dxfId="1231" priority="1245" operator="lessThan">
      <formula>0</formula>
    </cfRule>
    <cfRule type="cellIs" dxfId="1230" priority="1246" operator="greaterThan">
      <formula>0</formula>
    </cfRule>
  </conditionalFormatting>
  <conditionalFormatting sqref="U18">
    <cfRule type="cellIs" dxfId="1229" priority="1243" operator="equal">
      <formula>"-"</formula>
    </cfRule>
    <cfRule type="cellIs" dxfId="1228" priority="1244" operator="equal">
      <formula>"+"</formula>
    </cfRule>
  </conditionalFormatting>
  <conditionalFormatting sqref="U18">
    <cfRule type="expression" dxfId="1227" priority="1241">
      <formula>"-"</formula>
    </cfRule>
    <cfRule type="expression" dxfId="1226" priority="1242">
      <formula>"+"</formula>
    </cfRule>
  </conditionalFormatting>
  <conditionalFormatting sqref="AA18">
    <cfRule type="cellIs" dxfId="1225" priority="1239" operator="lessThan">
      <formula>0</formula>
    </cfRule>
    <cfRule type="cellIs" dxfId="1224" priority="1240" operator="greaterThan">
      <formula>0</formula>
    </cfRule>
  </conditionalFormatting>
  <conditionalFormatting sqref="AA18">
    <cfRule type="cellIs" dxfId="1223" priority="1237" operator="equal">
      <formula>"-"</formula>
    </cfRule>
    <cfRule type="cellIs" dxfId="1222" priority="1238" operator="equal">
      <formula>"+"</formula>
    </cfRule>
  </conditionalFormatting>
  <conditionalFormatting sqref="AA18">
    <cfRule type="expression" dxfId="1221" priority="1235">
      <formula>"-"</formula>
    </cfRule>
    <cfRule type="expression" dxfId="1220" priority="1236">
      <formula>"+"</formula>
    </cfRule>
  </conditionalFormatting>
  <conditionalFormatting sqref="AC18">
    <cfRule type="cellIs" dxfId="1219" priority="1233" operator="lessThan">
      <formula>0</formula>
    </cfRule>
    <cfRule type="cellIs" dxfId="1218" priority="1234" operator="greaterThan">
      <formula>0</formula>
    </cfRule>
  </conditionalFormatting>
  <conditionalFormatting sqref="AC18">
    <cfRule type="cellIs" dxfId="1217" priority="1231" operator="equal">
      <formula>"-"</formula>
    </cfRule>
    <cfRule type="cellIs" dxfId="1216" priority="1232" operator="equal">
      <formula>"+"</formula>
    </cfRule>
  </conditionalFormatting>
  <conditionalFormatting sqref="AC18">
    <cfRule type="expression" dxfId="1215" priority="1229">
      <formula>"-"</formula>
    </cfRule>
    <cfRule type="expression" dxfId="1214" priority="1230">
      <formula>"+"</formula>
    </cfRule>
  </conditionalFormatting>
  <conditionalFormatting sqref="I18">
    <cfRule type="cellIs" dxfId="1213" priority="1227" operator="lessThan">
      <formula>0</formula>
    </cfRule>
    <cfRule type="cellIs" dxfId="1212" priority="1228" operator="greaterThan">
      <formula>0</formula>
    </cfRule>
  </conditionalFormatting>
  <conditionalFormatting sqref="I18">
    <cfRule type="cellIs" dxfId="1211" priority="1225" operator="equal">
      <formula>"-"</formula>
    </cfRule>
    <cfRule type="cellIs" dxfId="1210" priority="1226" operator="equal">
      <formula>"+"</formula>
    </cfRule>
  </conditionalFormatting>
  <conditionalFormatting sqref="O18">
    <cfRule type="cellIs" dxfId="1209" priority="1223" operator="lessThan">
      <formula>0</formula>
    </cfRule>
    <cfRule type="cellIs" dxfId="1208" priority="1224" operator="greaterThan">
      <formula>0</formula>
    </cfRule>
  </conditionalFormatting>
  <conditionalFormatting sqref="O18">
    <cfRule type="cellIs" dxfId="1207" priority="1221" operator="equal">
      <formula>"-"</formula>
    </cfRule>
    <cfRule type="cellIs" dxfId="1206" priority="1222" operator="equal">
      <formula>"+"</formula>
    </cfRule>
  </conditionalFormatting>
  <conditionalFormatting sqref="Q18">
    <cfRule type="cellIs" dxfId="1205" priority="1219" operator="lessThan">
      <formula>0</formula>
    </cfRule>
    <cfRule type="cellIs" dxfId="1204" priority="1220" operator="greaterThan">
      <formula>0</formula>
    </cfRule>
  </conditionalFormatting>
  <conditionalFormatting sqref="Q18">
    <cfRule type="cellIs" dxfId="1203" priority="1217" operator="equal">
      <formula>"-"</formula>
    </cfRule>
    <cfRule type="cellIs" dxfId="1202" priority="1218" operator="equal">
      <formula>"+"</formula>
    </cfRule>
  </conditionalFormatting>
  <conditionalFormatting sqref="W18">
    <cfRule type="cellIs" dxfId="1201" priority="1215" operator="lessThan">
      <formula>0</formula>
    </cfRule>
    <cfRule type="cellIs" dxfId="1200" priority="1216" operator="greaterThan">
      <formula>0</formula>
    </cfRule>
  </conditionalFormatting>
  <conditionalFormatting sqref="W18">
    <cfRule type="cellIs" dxfId="1199" priority="1213" operator="equal">
      <formula>"-"</formula>
    </cfRule>
    <cfRule type="cellIs" dxfId="1198" priority="1214" operator="equal">
      <formula>"+"</formula>
    </cfRule>
  </conditionalFormatting>
  <conditionalFormatting sqref="Y18">
    <cfRule type="cellIs" dxfId="1197" priority="1211" operator="lessThan">
      <formula>0</formula>
    </cfRule>
    <cfRule type="cellIs" dxfId="1196" priority="1212" operator="greaterThan">
      <formula>0</formula>
    </cfRule>
  </conditionalFormatting>
  <conditionalFormatting sqref="Y18">
    <cfRule type="cellIs" dxfId="1195" priority="1209" operator="equal">
      <formula>"-"</formula>
    </cfRule>
    <cfRule type="cellIs" dxfId="1194" priority="1210" operator="equal">
      <formula>"+"</formula>
    </cfRule>
  </conditionalFormatting>
  <conditionalFormatting sqref="E17">
    <cfRule type="cellIs" dxfId="1193" priority="1207" operator="lessThan">
      <formula>0</formula>
    </cfRule>
    <cfRule type="cellIs" dxfId="1192" priority="1208" operator="greaterThan">
      <formula>0</formula>
    </cfRule>
  </conditionalFormatting>
  <conditionalFormatting sqref="E17">
    <cfRule type="cellIs" dxfId="1191" priority="1205" operator="equal">
      <formula>"-"</formula>
    </cfRule>
    <cfRule type="cellIs" dxfId="1190" priority="1206" operator="equal">
      <formula>"+"</formula>
    </cfRule>
  </conditionalFormatting>
  <conditionalFormatting sqref="I17">
    <cfRule type="cellIs" dxfId="1189" priority="1203" operator="lessThan">
      <formula>0</formula>
    </cfRule>
    <cfRule type="cellIs" dxfId="1188" priority="1204" operator="greaterThan">
      <formula>0</formula>
    </cfRule>
  </conditionalFormatting>
  <conditionalFormatting sqref="I17">
    <cfRule type="cellIs" dxfId="1187" priority="1201" operator="equal">
      <formula>"-"</formula>
    </cfRule>
    <cfRule type="cellIs" dxfId="1186" priority="1202" operator="equal">
      <formula>"+"</formula>
    </cfRule>
  </conditionalFormatting>
  <conditionalFormatting sqref="M17">
    <cfRule type="cellIs" dxfId="1185" priority="1199" operator="lessThan">
      <formula>0</formula>
    </cfRule>
    <cfRule type="cellIs" dxfId="1184" priority="1200" operator="greaterThan">
      <formula>0</formula>
    </cfRule>
  </conditionalFormatting>
  <conditionalFormatting sqref="M17">
    <cfRule type="cellIs" dxfId="1183" priority="1197" operator="equal">
      <formula>"-"</formula>
    </cfRule>
    <cfRule type="cellIs" dxfId="1182" priority="1198" operator="equal">
      <formula>"+"</formula>
    </cfRule>
  </conditionalFormatting>
  <conditionalFormatting sqref="O17">
    <cfRule type="cellIs" dxfId="1181" priority="1195" operator="lessThan">
      <formula>0</formula>
    </cfRule>
    <cfRule type="cellIs" dxfId="1180" priority="1196" operator="greaterThan">
      <formula>0</formula>
    </cfRule>
  </conditionalFormatting>
  <conditionalFormatting sqref="O17">
    <cfRule type="cellIs" dxfId="1179" priority="1193" operator="equal">
      <formula>"-"</formula>
    </cfRule>
    <cfRule type="cellIs" dxfId="1178" priority="1194" operator="equal">
      <formula>"+"</formula>
    </cfRule>
  </conditionalFormatting>
  <conditionalFormatting sqref="Q17">
    <cfRule type="cellIs" dxfId="1177" priority="1191" operator="lessThan">
      <formula>0</formula>
    </cfRule>
    <cfRule type="cellIs" dxfId="1176" priority="1192" operator="greaterThan">
      <formula>0</formula>
    </cfRule>
  </conditionalFormatting>
  <conditionalFormatting sqref="Q17">
    <cfRule type="cellIs" dxfId="1175" priority="1189" operator="equal">
      <formula>"-"</formula>
    </cfRule>
    <cfRule type="cellIs" dxfId="1174" priority="1190" operator="equal">
      <formula>"+"</formula>
    </cfRule>
  </conditionalFormatting>
  <conditionalFormatting sqref="U17">
    <cfRule type="cellIs" dxfId="1173" priority="1187" operator="lessThan">
      <formula>0</formula>
    </cfRule>
    <cfRule type="cellIs" dxfId="1172" priority="1188" operator="greaterThan">
      <formula>0</formula>
    </cfRule>
  </conditionalFormatting>
  <conditionalFormatting sqref="U17">
    <cfRule type="cellIs" dxfId="1171" priority="1185" operator="equal">
      <formula>"-"</formula>
    </cfRule>
    <cfRule type="cellIs" dxfId="1170" priority="1186" operator="equal">
      <formula>"+"</formula>
    </cfRule>
  </conditionalFormatting>
  <conditionalFormatting sqref="W17">
    <cfRule type="cellIs" dxfId="1169" priority="1183" operator="lessThan">
      <formula>0</formula>
    </cfRule>
    <cfRule type="cellIs" dxfId="1168" priority="1184" operator="greaterThan">
      <formula>0</formula>
    </cfRule>
  </conditionalFormatting>
  <conditionalFormatting sqref="W17">
    <cfRule type="cellIs" dxfId="1167" priority="1181" operator="equal">
      <formula>"-"</formula>
    </cfRule>
    <cfRule type="cellIs" dxfId="1166" priority="1182" operator="equal">
      <formula>"+"</formula>
    </cfRule>
  </conditionalFormatting>
  <conditionalFormatting sqref="Y17">
    <cfRule type="cellIs" dxfId="1165" priority="1179" operator="lessThan">
      <formula>0</formula>
    </cfRule>
    <cfRule type="cellIs" dxfId="1164" priority="1180" operator="greaterThan">
      <formula>0</formula>
    </cfRule>
  </conditionalFormatting>
  <conditionalFormatting sqref="Y17">
    <cfRule type="cellIs" dxfId="1163" priority="1177" operator="equal">
      <formula>"-"</formula>
    </cfRule>
    <cfRule type="cellIs" dxfId="1162" priority="1178" operator="equal">
      <formula>"+"</formula>
    </cfRule>
  </conditionalFormatting>
  <conditionalFormatting sqref="AA17">
    <cfRule type="cellIs" dxfId="1161" priority="1175" operator="lessThan">
      <formula>0</formula>
    </cfRule>
    <cfRule type="cellIs" dxfId="1160" priority="1176" operator="greaterThan">
      <formula>0</formula>
    </cfRule>
  </conditionalFormatting>
  <conditionalFormatting sqref="AA17">
    <cfRule type="cellIs" dxfId="1159" priority="1173" operator="equal">
      <formula>"-"</formula>
    </cfRule>
    <cfRule type="cellIs" dxfId="1158" priority="1174" operator="equal">
      <formula>"+"</formula>
    </cfRule>
  </conditionalFormatting>
  <conditionalFormatting sqref="G17">
    <cfRule type="expression" dxfId="1157" priority="1171">
      <formula>"+"</formula>
    </cfRule>
    <cfRule type="expression" dxfId="1156" priority="1172">
      <formula>"-"</formula>
    </cfRule>
  </conditionalFormatting>
  <conditionalFormatting sqref="G17">
    <cfRule type="cellIs" dxfId="1155" priority="1169" operator="lessThan">
      <formula>0</formula>
    </cfRule>
    <cfRule type="cellIs" dxfId="1154" priority="1170" operator="greaterThan">
      <formula>0</formula>
    </cfRule>
  </conditionalFormatting>
  <conditionalFormatting sqref="G17">
    <cfRule type="cellIs" dxfId="1153" priority="1167" operator="equal">
      <formula>"-"</formula>
    </cfRule>
    <cfRule type="cellIs" dxfId="1152" priority="1168" operator="equal">
      <formula>"+"</formula>
    </cfRule>
  </conditionalFormatting>
  <conditionalFormatting sqref="G17">
    <cfRule type="expression" dxfId="1151" priority="1165">
      <formula>"-"</formula>
    </cfRule>
    <cfRule type="expression" dxfId="1150" priority="1166">
      <formula>"+"</formula>
    </cfRule>
  </conditionalFormatting>
  <conditionalFormatting sqref="K17">
    <cfRule type="cellIs" dxfId="1149" priority="1163" operator="lessThan">
      <formula>0</formula>
    </cfRule>
    <cfRule type="cellIs" dxfId="1148" priority="1164" operator="greaterThan">
      <formula>0</formula>
    </cfRule>
  </conditionalFormatting>
  <conditionalFormatting sqref="K17">
    <cfRule type="cellIs" dxfId="1147" priority="1161" operator="equal">
      <formula>"-"</formula>
    </cfRule>
    <cfRule type="cellIs" dxfId="1146" priority="1162" operator="equal">
      <formula>"+"</formula>
    </cfRule>
  </conditionalFormatting>
  <conditionalFormatting sqref="K17">
    <cfRule type="expression" dxfId="1145" priority="1159">
      <formula>"-"</formula>
    </cfRule>
    <cfRule type="expression" dxfId="1144" priority="1160">
      <formula>"+"</formula>
    </cfRule>
  </conditionalFormatting>
  <conditionalFormatting sqref="S17">
    <cfRule type="cellIs" dxfId="1143" priority="1157" operator="lessThan">
      <formula>0</formula>
    </cfRule>
    <cfRule type="cellIs" dxfId="1142" priority="1158" operator="greaterThan">
      <formula>0</formula>
    </cfRule>
  </conditionalFormatting>
  <conditionalFormatting sqref="S17">
    <cfRule type="cellIs" dxfId="1141" priority="1155" operator="equal">
      <formula>"-"</formula>
    </cfRule>
    <cfRule type="cellIs" dxfId="1140" priority="1156" operator="equal">
      <formula>"+"</formula>
    </cfRule>
  </conditionalFormatting>
  <conditionalFormatting sqref="S17">
    <cfRule type="expression" dxfId="1139" priority="1153">
      <formula>"-"</formula>
    </cfRule>
    <cfRule type="expression" dxfId="1138" priority="1154">
      <formula>"+"</formula>
    </cfRule>
  </conditionalFormatting>
  <conditionalFormatting sqref="AC17">
    <cfRule type="cellIs" dxfId="1137" priority="1151" operator="lessThan">
      <formula>0</formula>
    </cfRule>
    <cfRule type="cellIs" dxfId="1136" priority="1152" operator="greaterThan">
      <formula>0</formula>
    </cfRule>
  </conditionalFormatting>
  <conditionalFormatting sqref="AC17">
    <cfRule type="cellIs" dxfId="1135" priority="1149" operator="equal">
      <formula>"-"</formula>
    </cfRule>
    <cfRule type="cellIs" dxfId="1134" priority="1150" operator="equal">
      <formula>"+"</formula>
    </cfRule>
  </conditionalFormatting>
  <conditionalFormatting sqref="AC17">
    <cfRule type="expression" dxfId="1133" priority="1147">
      <formula>"-"</formula>
    </cfRule>
    <cfRule type="expression" dxfId="1132" priority="1148">
      <formula>"+"</formula>
    </cfRule>
  </conditionalFormatting>
  <conditionalFormatting sqref="E16">
    <cfRule type="cellIs" dxfId="1131" priority="1145" operator="lessThan">
      <formula>0</formula>
    </cfRule>
    <cfRule type="cellIs" dxfId="1130" priority="1146" operator="greaterThan">
      <formula>0</formula>
    </cfRule>
  </conditionalFormatting>
  <conditionalFormatting sqref="E16">
    <cfRule type="cellIs" dxfId="1129" priority="1143" operator="equal">
      <formula>"-"</formula>
    </cfRule>
    <cfRule type="cellIs" dxfId="1128" priority="1144" operator="equal">
      <formula>"+"</formula>
    </cfRule>
  </conditionalFormatting>
  <conditionalFormatting sqref="E16">
    <cfRule type="expression" dxfId="1127" priority="1141">
      <formula>"-"</formula>
    </cfRule>
    <cfRule type="expression" dxfId="1126" priority="1142">
      <formula>"+"</formula>
    </cfRule>
  </conditionalFormatting>
  <conditionalFormatting sqref="E15">
    <cfRule type="cellIs" dxfId="1125" priority="1139" operator="lessThan">
      <formula>0</formula>
    </cfRule>
    <cfRule type="cellIs" dxfId="1124" priority="1140" operator="greaterThan">
      <formula>0</formula>
    </cfRule>
  </conditionalFormatting>
  <conditionalFormatting sqref="E15">
    <cfRule type="cellIs" dxfId="1123" priority="1137" operator="equal">
      <formula>"-"</formula>
    </cfRule>
    <cfRule type="cellIs" dxfId="1122" priority="1138" operator="equal">
      <formula>"+"</formula>
    </cfRule>
  </conditionalFormatting>
  <conditionalFormatting sqref="G16">
    <cfRule type="expression" dxfId="1121" priority="1135">
      <formula>"+"</formula>
    </cfRule>
    <cfRule type="expression" dxfId="1120" priority="1136">
      <formula>"-"</formula>
    </cfRule>
  </conditionalFormatting>
  <conditionalFormatting sqref="G16">
    <cfRule type="cellIs" dxfId="1119" priority="1133" operator="lessThan">
      <formula>0</formula>
    </cfRule>
    <cfRule type="cellIs" dxfId="1118" priority="1134" operator="greaterThan">
      <formula>0</formula>
    </cfRule>
  </conditionalFormatting>
  <conditionalFormatting sqref="G16">
    <cfRule type="cellIs" dxfId="1117" priority="1131" operator="equal">
      <formula>"-"</formula>
    </cfRule>
    <cfRule type="cellIs" dxfId="1116" priority="1132" operator="equal">
      <formula>"+"</formula>
    </cfRule>
  </conditionalFormatting>
  <conditionalFormatting sqref="G16">
    <cfRule type="expression" dxfId="1115" priority="1129">
      <formula>"-"</formula>
    </cfRule>
    <cfRule type="expression" dxfId="1114" priority="1130">
      <formula>"+"</formula>
    </cfRule>
  </conditionalFormatting>
  <conditionalFormatting sqref="G15">
    <cfRule type="expression" dxfId="1113" priority="1127">
      <formula>"+"</formula>
    </cfRule>
    <cfRule type="expression" dxfId="1112" priority="1128">
      <formula>"-"</formula>
    </cfRule>
  </conditionalFormatting>
  <conditionalFormatting sqref="G15">
    <cfRule type="cellIs" dxfId="1111" priority="1125" operator="lessThan">
      <formula>0</formula>
    </cfRule>
    <cfRule type="cellIs" dxfId="1110" priority="1126" operator="greaterThan">
      <formula>0</formula>
    </cfRule>
  </conditionalFormatting>
  <conditionalFormatting sqref="G15">
    <cfRule type="cellIs" dxfId="1109" priority="1123" operator="equal">
      <formula>"-"</formula>
    </cfRule>
    <cfRule type="cellIs" dxfId="1108" priority="1124" operator="equal">
      <formula>"+"</formula>
    </cfRule>
  </conditionalFormatting>
  <conditionalFormatting sqref="I16">
    <cfRule type="expression" dxfId="1107" priority="1121">
      <formula>"+"</formula>
    </cfRule>
    <cfRule type="expression" dxfId="1106" priority="1122">
      <formula>"-"</formula>
    </cfRule>
  </conditionalFormatting>
  <conditionalFormatting sqref="I16">
    <cfRule type="cellIs" dxfId="1105" priority="1119" operator="lessThan">
      <formula>0</formula>
    </cfRule>
    <cfRule type="cellIs" dxfId="1104" priority="1120" operator="greaterThan">
      <formula>0</formula>
    </cfRule>
  </conditionalFormatting>
  <conditionalFormatting sqref="I16">
    <cfRule type="cellIs" dxfId="1103" priority="1117" operator="equal">
      <formula>"-"</formula>
    </cfRule>
    <cfRule type="cellIs" dxfId="1102" priority="1118" operator="equal">
      <formula>"+"</formula>
    </cfRule>
  </conditionalFormatting>
  <conditionalFormatting sqref="I16">
    <cfRule type="expression" dxfId="1101" priority="1115">
      <formula>"-"</formula>
    </cfRule>
    <cfRule type="expression" dxfId="1100" priority="1116">
      <formula>"+"</formula>
    </cfRule>
  </conditionalFormatting>
  <conditionalFormatting sqref="I15">
    <cfRule type="expression" dxfId="1099" priority="1113">
      <formula>"+"</formula>
    </cfRule>
    <cfRule type="expression" dxfId="1098" priority="1114">
      <formula>"-"</formula>
    </cfRule>
  </conditionalFormatting>
  <conditionalFormatting sqref="I15">
    <cfRule type="cellIs" dxfId="1097" priority="1111" operator="lessThan">
      <formula>0</formula>
    </cfRule>
    <cfRule type="cellIs" dxfId="1096" priority="1112" operator="greaterThan">
      <formula>0</formula>
    </cfRule>
  </conditionalFormatting>
  <conditionalFormatting sqref="I15">
    <cfRule type="cellIs" dxfId="1095" priority="1109" operator="equal">
      <formula>"-"</formula>
    </cfRule>
    <cfRule type="cellIs" dxfId="1094" priority="1110" operator="equal">
      <formula>"+"</formula>
    </cfRule>
  </conditionalFormatting>
  <conditionalFormatting sqref="K16">
    <cfRule type="expression" dxfId="1093" priority="1107">
      <formula>"+"</formula>
    </cfRule>
    <cfRule type="expression" dxfId="1092" priority="1108">
      <formula>"-"</formula>
    </cfRule>
  </conditionalFormatting>
  <conditionalFormatting sqref="K16">
    <cfRule type="cellIs" dxfId="1091" priority="1105" operator="lessThan">
      <formula>0</formula>
    </cfRule>
    <cfRule type="cellIs" dxfId="1090" priority="1106" operator="greaterThan">
      <formula>0</formula>
    </cfRule>
  </conditionalFormatting>
  <conditionalFormatting sqref="K16">
    <cfRule type="cellIs" dxfId="1089" priority="1103" operator="equal">
      <formula>"-"</formula>
    </cfRule>
    <cfRule type="cellIs" dxfId="1088" priority="1104" operator="equal">
      <formula>"+"</formula>
    </cfRule>
  </conditionalFormatting>
  <conditionalFormatting sqref="K16">
    <cfRule type="expression" dxfId="1087" priority="1101">
      <formula>"-"</formula>
    </cfRule>
    <cfRule type="expression" dxfId="1086" priority="1102">
      <formula>"+"</formula>
    </cfRule>
  </conditionalFormatting>
  <conditionalFormatting sqref="K15">
    <cfRule type="expression" dxfId="1085" priority="1099">
      <formula>"+"</formula>
    </cfRule>
    <cfRule type="expression" dxfId="1084" priority="1100">
      <formula>"-"</formula>
    </cfRule>
  </conditionalFormatting>
  <conditionalFormatting sqref="K15">
    <cfRule type="cellIs" dxfId="1083" priority="1097" operator="lessThan">
      <formula>0</formula>
    </cfRule>
    <cfRule type="cellIs" dxfId="1082" priority="1098" operator="greaterThan">
      <formula>0</formula>
    </cfRule>
  </conditionalFormatting>
  <conditionalFormatting sqref="K15">
    <cfRule type="cellIs" dxfId="1081" priority="1095" operator="equal">
      <formula>"-"</formula>
    </cfRule>
    <cfRule type="cellIs" dxfId="1080" priority="1096" operator="equal">
      <formula>"+"</formula>
    </cfRule>
  </conditionalFormatting>
  <conditionalFormatting sqref="M15">
    <cfRule type="expression" dxfId="1079" priority="1093">
      <formula>"+"</formula>
    </cfRule>
    <cfRule type="expression" dxfId="1078" priority="1094">
      <formula>"-"</formula>
    </cfRule>
  </conditionalFormatting>
  <conditionalFormatting sqref="M15">
    <cfRule type="cellIs" dxfId="1077" priority="1091" operator="lessThan">
      <formula>0</formula>
    </cfRule>
    <cfRule type="cellIs" dxfId="1076" priority="1092" operator="greaterThan">
      <formula>0</formula>
    </cfRule>
  </conditionalFormatting>
  <conditionalFormatting sqref="M15">
    <cfRule type="cellIs" dxfId="1075" priority="1089" operator="equal">
      <formula>"-"</formula>
    </cfRule>
    <cfRule type="cellIs" dxfId="1074" priority="1090" operator="equal">
      <formula>"+"</formula>
    </cfRule>
  </conditionalFormatting>
  <conditionalFormatting sqref="M16">
    <cfRule type="expression" dxfId="1073" priority="1087">
      <formula>"+"</formula>
    </cfRule>
    <cfRule type="expression" dxfId="1072" priority="1088">
      <formula>"-"</formula>
    </cfRule>
  </conditionalFormatting>
  <conditionalFormatting sqref="M16">
    <cfRule type="cellIs" dxfId="1071" priority="1085" operator="lessThan">
      <formula>0</formula>
    </cfRule>
    <cfRule type="cellIs" dxfId="1070" priority="1086" operator="greaterThan">
      <formula>0</formula>
    </cfRule>
  </conditionalFormatting>
  <conditionalFormatting sqref="M16">
    <cfRule type="cellIs" dxfId="1069" priority="1083" operator="equal">
      <formula>"-"</formula>
    </cfRule>
    <cfRule type="cellIs" dxfId="1068" priority="1084" operator="equal">
      <formula>"+"</formula>
    </cfRule>
  </conditionalFormatting>
  <conditionalFormatting sqref="M16">
    <cfRule type="expression" dxfId="1067" priority="1081">
      <formula>"-"</formula>
    </cfRule>
    <cfRule type="expression" dxfId="1066" priority="1082">
      <formula>"+"</formula>
    </cfRule>
  </conditionalFormatting>
  <conditionalFormatting sqref="O16">
    <cfRule type="expression" dxfId="1065" priority="1079">
      <formula>"+"</formula>
    </cfRule>
    <cfRule type="expression" dxfId="1064" priority="1080">
      <formula>"-"</formula>
    </cfRule>
  </conditionalFormatting>
  <conditionalFormatting sqref="O16">
    <cfRule type="cellIs" dxfId="1063" priority="1077" operator="lessThan">
      <formula>0</formula>
    </cfRule>
    <cfRule type="cellIs" dxfId="1062" priority="1078" operator="greaterThan">
      <formula>0</formula>
    </cfRule>
  </conditionalFormatting>
  <conditionalFormatting sqref="O16">
    <cfRule type="cellIs" dxfId="1061" priority="1075" operator="equal">
      <formula>"-"</formula>
    </cfRule>
    <cfRule type="cellIs" dxfId="1060" priority="1076" operator="equal">
      <formula>"+"</formula>
    </cfRule>
  </conditionalFormatting>
  <conditionalFormatting sqref="O16">
    <cfRule type="expression" dxfId="1059" priority="1073">
      <formula>"-"</formula>
    </cfRule>
    <cfRule type="expression" dxfId="1058" priority="1074">
      <formula>"+"</formula>
    </cfRule>
  </conditionalFormatting>
  <conditionalFormatting sqref="O15">
    <cfRule type="expression" dxfId="1057" priority="1071">
      <formula>"+"</formula>
    </cfRule>
    <cfRule type="expression" dxfId="1056" priority="1072">
      <formula>"-"</formula>
    </cfRule>
  </conditionalFormatting>
  <conditionalFormatting sqref="O15">
    <cfRule type="cellIs" dxfId="1055" priority="1069" operator="lessThan">
      <formula>0</formula>
    </cfRule>
    <cfRule type="cellIs" dxfId="1054" priority="1070" operator="greaterThan">
      <formula>0</formula>
    </cfRule>
  </conditionalFormatting>
  <conditionalFormatting sqref="O15">
    <cfRule type="cellIs" dxfId="1053" priority="1067" operator="equal">
      <formula>"-"</formula>
    </cfRule>
    <cfRule type="cellIs" dxfId="1052" priority="1068" operator="equal">
      <formula>"+"</formula>
    </cfRule>
  </conditionalFormatting>
  <conditionalFormatting sqref="O15">
    <cfRule type="expression" dxfId="1051" priority="1065">
      <formula>"-"</formula>
    </cfRule>
    <cfRule type="expression" dxfId="1050" priority="1066">
      <formula>"+"</formula>
    </cfRule>
  </conditionalFormatting>
  <conditionalFormatting sqref="Q15">
    <cfRule type="expression" dxfId="1049" priority="1063">
      <formula>"+"</formula>
    </cfRule>
    <cfRule type="expression" dxfId="1048" priority="1064">
      <formula>"-"</formula>
    </cfRule>
  </conditionalFormatting>
  <conditionalFormatting sqref="Q15">
    <cfRule type="cellIs" dxfId="1047" priority="1061" operator="lessThan">
      <formula>0</formula>
    </cfRule>
    <cfRule type="cellIs" dxfId="1046" priority="1062" operator="greaterThan">
      <formula>0</formula>
    </cfRule>
  </conditionalFormatting>
  <conditionalFormatting sqref="Q15">
    <cfRule type="cellIs" dxfId="1045" priority="1059" operator="equal">
      <formula>"-"</formula>
    </cfRule>
    <cfRule type="cellIs" dxfId="1044" priority="1060" operator="equal">
      <formula>"+"</formula>
    </cfRule>
  </conditionalFormatting>
  <conditionalFormatting sqref="Q15">
    <cfRule type="expression" dxfId="1043" priority="1057">
      <formula>"-"</formula>
    </cfRule>
    <cfRule type="expression" dxfId="1042" priority="1058">
      <formula>"+"</formula>
    </cfRule>
  </conditionalFormatting>
  <conditionalFormatting sqref="Q16">
    <cfRule type="expression" dxfId="1041" priority="1055">
      <formula>"+"</formula>
    </cfRule>
    <cfRule type="expression" dxfId="1040" priority="1056">
      <formula>"-"</formula>
    </cfRule>
  </conditionalFormatting>
  <conditionalFormatting sqref="Q16">
    <cfRule type="cellIs" dxfId="1039" priority="1053" operator="lessThan">
      <formula>0</formula>
    </cfRule>
    <cfRule type="cellIs" dxfId="1038" priority="1054" operator="greaterThan">
      <formula>0</formula>
    </cfRule>
  </conditionalFormatting>
  <conditionalFormatting sqref="Q16">
    <cfRule type="cellIs" dxfId="1037" priority="1051" operator="equal">
      <formula>"-"</formula>
    </cfRule>
    <cfRule type="cellIs" dxfId="1036" priority="1052" operator="equal">
      <formula>"+"</formula>
    </cfRule>
  </conditionalFormatting>
  <conditionalFormatting sqref="S15">
    <cfRule type="expression" dxfId="1035" priority="1049">
      <formula>"+"</formula>
    </cfRule>
    <cfRule type="expression" dxfId="1034" priority="1050">
      <formula>"-"</formula>
    </cfRule>
  </conditionalFormatting>
  <conditionalFormatting sqref="S15">
    <cfRule type="cellIs" dxfId="1033" priority="1047" operator="lessThan">
      <formula>0</formula>
    </cfRule>
    <cfRule type="cellIs" dxfId="1032" priority="1048" operator="greaterThan">
      <formula>0</formula>
    </cfRule>
  </conditionalFormatting>
  <conditionalFormatting sqref="S15">
    <cfRule type="cellIs" dxfId="1031" priority="1045" operator="equal">
      <formula>"-"</formula>
    </cfRule>
    <cfRule type="cellIs" dxfId="1030" priority="1046" operator="equal">
      <formula>"+"</formula>
    </cfRule>
  </conditionalFormatting>
  <conditionalFormatting sqref="S15">
    <cfRule type="expression" dxfId="1029" priority="1043">
      <formula>"-"</formula>
    </cfRule>
    <cfRule type="expression" dxfId="1028" priority="1044">
      <formula>"+"</formula>
    </cfRule>
  </conditionalFormatting>
  <conditionalFormatting sqref="S16">
    <cfRule type="expression" dxfId="1027" priority="1041">
      <formula>"+"</formula>
    </cfRule>
    <cfRule type="expression" dxfId="1026" priority="1042">
      <formula>"-"</formula>
    </cfRule>
  </conditionalFormatting>
  <conditionalFormatting sqref="S16">
    <cfRule type="cellIs" dxfId="1025" priority="1039" operator="lessThan">
      <formula>0</formula>
    </cfRule>
    <cfRule type="cellIs" dxfId="1024" priority="1040" operator="greaterThan">
      <formula>0</formula>
    </cfRule>
  </conditionalFormatting>
  <conditionalFormatting sqref="S16">
    <cfRule type="cellIs" dxfId="1023" priority="1037" operator="equal">
      <formula>"-"</formula>
    </cfRule>
    <cfRule type="cellIs" dxfId="1022" priority="1038" operator="equal">
      <formula>"+"</formula>
    </cfRule>
  </conditionalFormatting>
  <conditionalFormatting sqref="S16">
    <cfRule type="expression" dxfId="1021" priority="1035">
      <formula>"-"</formula>
    </cfRule>
    <cfRule type="expression" dxfId="1020" priority="1036">
      <formula>"+"</formula>
    </cfRule>
  </conditionalFormatting>
  <conditionalFormatting sqref="U16">
    <cfRule type="expression" dxfId="1019" priority="1033">
      <formula>"+"</formula>
    </cfRule>
    <cfRule type="expression" dxfId="1018" priority="1034">
      <formula>"-"</formula>
    </cfRule>
  </conditionalFormatting>
  <conditionalFormatting sqref="U16">
    <cfRule type="cellIs" dxfId="1017" priority="1031" operator="lessThan">
      <formula>0</formula>
    </cfRule>
    <cfRule type="cellIs" dxfId="1016" priority="1032" operator="greaterThan">
      <formula>0</formula>
    </cfRule>
  </conditionalFormatting>
  <conditionalFormatting sqref="U16">
    <cfRule type="cellIs" dxfId="1015" priority="1029" operator="equal">
      <formula>"-"</formula>
    </cfRule>
    <cfRule type="cellIs" dxfId="1014" priority="1030" operator="equal">
      <formula>"+"</formula>
    </cfRule>
  </conditionalFormatting>
  <conditionalFormatting sqref="U15">
    <cfRule type="expression" dxfId="1013" priority="1027">
      <formula>"+"</formula>
    </cfRule>
    <cfRule type="expression" dxfId="1012" priority="1028">
      <formula>"-"</formula>
    </cfRule>
  </conditionalFormatting>
  <conditionalFormatting sqref="U15">
    <cfRule type="cellIs" dxfId="1011" priority="1025" operator="lessThan">
      <formula>0</formula>
    </cfRule>
    <cfRule type="cellIs" dxfId="1010" priority="1026" operator="greaterThan">
      <formula>0</formula>
    </cfRule>
  </conditionalFormatting>
  <conditionalFormatting sqref="U15">
    <cfRule type="cellIs" dxfId="1009" priority="1023" operator="equal">
      <formula>"-"</formula>
    </cfRule>
    <cfRule type="cellIs" dxfId="1008" priority="1024" operator="equal">
      <formula>"+"</formula>
    </cfRule>
  </conditionalFormatting>
  <conditionalFormatting sqref="W15">
    <cfRule type="expression" dxfId="1007" priority="1021">
      <formula>"+"</formula>
    </cfRule>
    <cfRule type="expression" dxfId="1006" priority="1022">
      <formula>"-"</formula>
    </cfRule>
  </conditionalFormatting>
  <conditionalFormatting sqref="W15">
    <cfRule type="cellIs" dxfId="1005" priority="1019" operator="lessThan">
      <formula>0</formula>
    </cfRule>
    <cfRule type="cellIs" dxfId="1004" priority="1020" operator="greaterThan">
      <formula>0</formula>
    </cfRule>
  </conditionalFormatting>
  <conditionalFormatting sqref="W15">
    <cfRule type="cellIs" dxfId="1003" priority="1017" operator="equal">
      <formula>"-"</formula>
    </cfRule>
    <cfRule type="cellIs" dxfId="1002" priority="1018" operator="equal">
      <formula>"+"</formula>
    </cfRule>
  </conditionalFormatting>
  <conditionalFormatting sqref="W16">
    <cfRule type="expression" dxfId="1001" priority="1015">
      <formula>"+"</formula>
    </cfRule>
    <cfRule type="expression" dxfId="1000" priority="1016">
      <formula>"-"</formula>
    </cfRule>
  </conditionalFormatting>
  <conditionalFormatting sqref="W16">
    <cfRule type="cellIs" dxfId="999" priority="1013" operator="lessThan">
      <formula>0</formula>
    </cfRule>
    <cfRule type="cellIs" dxfId="998" priority="1014" operator="greaterThan">
      <formula>0</formula>
    </cfRule>
  </conditionalFormatting>
  <conditionalFormatting sqref="W16">
    <cfRule type="cellIs" dxfId="997" priority="1011" operator="equal">
      <formula>"-"</formula>
    </cfRule>
    <cfRule type="cellIs" dxfId="996" priority="1012" operator="equal">
      <formula>"+"</formula>
    </cfRule>
  </conditionalFormatting>
  <conditionalFormatting sqref="W16">
    <cfRule type="expression" dxfId="995" priority="1009">
      <formula>"-"</formula>
    </cfRule>
    <cfRule type="expression" dxfId="994" priority="1010">
      <formula>"+"</formula>
    </cfRule>
  </conditionalFormatting>
  <conditionalFormatting sqref="Y15">
    <cfRule type="expression" dxfId="993" priority="1007">
      <formula>"+"</formula>
    </cfRule>
    <cfRule type="expression" dxfId="992" priority="1008">
      <formula>"-"</formula>
    </cfRule>
  </conditionalFormatting>
  <conditionalFormatting sqref="Y15">
    <cfRule type="cellIs" dxfId="991" priority="1005" operator="lessThan">
      <formula>0</formula>
    </cfRule>
    <cfRule type="cellIs" dxfId="990" priority="1006" operator="greaterThan">
      <formula>0</formula>
    </cfRule>
  </conditionalFormatting>
  <conditionalFormatting sqref="Y15">
    <cfRule type="cellIs" dxfId="989" priority="1003" operator="equal">
      <formula>"-"</formula>
    </cfRule>
    <cfRule type="cellIs" dxfId="988" priority="1004" operator="equal">
      <formula>"+"</formula>
    </cfRule>
  </conditionalFormatting>
  <conditionalFormatting sqref="Y16">
    <cfRule type="expression" dxfId="987" priority="1001">
      <formula>"+"</formula>
    </cfRule>
    <cfRule type="expression" dxfId="986" priority="1002">
      <formula>"-"</formula>
    </cfRule>
  </conditionalFormatting>
  <conditionalFormatting sqref="Y16">
    <cfRule type="cellIs" dxfId="985" priority="999" operator="lessThan">
      <formula>0</formula>
    </cfRule>
    <cfRule type="cellIs" dxfId="984" priority="1000" operator="greaterThan">
      <formula>0</formula>
    </cfRule>
  </conditionalFormatting>
  <conditionalFormatting sqref="Y16">
    <cfRule type="cellIs" dxfId="983" priority="997" operator="equal">
      <formula>"-"</formula>
    </cfRule>
    <cfRule type="cellIs" dxfId="982" priority="998" operator="equal">
      <formula>"+"</formula>
    </cfRule>
  </conditionalFormatting>
  <conditionalFormatting sqref="AA16">
    <cfRule type="expression" dxfId="981" priority="995">
      <formula>"+"</formula>
    </cfRule>
    <cfRule type="expression" dxfId="980" priority="996">
      <formula>"-"</formula>
    </cfRule>
  </conditionalFormatting>
  <conditionalFormatting sqref="AA16">
    <cfRule type="cellIs" dxfId="979" priority="993" operator="lessThan">
      <formula>0</formula>
    </cfRule>
    <cfRule type="cellIs" dxfId="978" priority="994" operator="greaterThan">
      <formula>0</formula>
    </cfRule>
  </conditionalFormatting>
  <conditionalFormatting sqref="AA16">
    <cfRule type="cellIs" dxfId="977" priority="991" operator="equal">
      <formula>"-"</formula>
    </cfRule>
    <cfRule type="cellIs" dxfId="976" priority="992" operator="equal">
      <formula>"+"</formula>
    </cfRule>
  </conditionalFormatting>
  <conditionalFormatting sqref="AA15">
    <cfRule type="expression" dxfId="975" priority="989">
      <formula>"+"</formula>
    </cfRule>
    <cfRule type="expression" dxfId="974" priority="990">
      <formula>"-"</formula>
    </cfRule>
  </conditionalFormatting>
  <conditionalFormatting sqref="AA15">
    <cfRule type="cellIs" dxfId="973" priority="987" operator="lessThan">
      <formula>0</formula>
    </cfRule>
    <cfRule type="cellIs" dxfId="972" priority="988" operator="greaterThan">
      <formula>0</formula>
    </cfRule>
  </conditionalFormatting>
  <conditionalFormatting sqref="AA15">
    <cfRule type="cellIs" dxfId="971" priority="985" operator="equal">
      <formula>"-"</formula>
    </cfRule>
    <cfRule type="cellIs" dxfId="970" priority="986" operator="equal">
      <formula>"+"</formula>
    </cfRule>
  </conditionalFormatting>
  <conditionalFormatting sqref="AC16">
    <cfRule type="expression" dxfId="969" priority="983">
      <formula>"+"</formula>
    </cfRule>
    <cfRule type="expression" dxfId="968" priority="984">
      <formula>"-"</formula>
    </cfRule>
  </conditionalFormatting>
  <conditionalFormatting sqref="AC16">
    <cfRule type="cellIs" dxfId="967" priority="981" operator="lessThan">
      <formula>0</formula>
    </cfRule>
    <cfRule type="cellIs" dxfId="966" priority="982" operator="greaterThan">
      <formula>0</formula>
    </cfRule>
  </conditionalFormatting>
  <conditionalFormatting sqref="AC16">
    <cfRule type="cellIs" dxfId="965" priority="979" operator="equal">
      <formula>"-"</formula>
    </cfRule>
    <cfRule type="cellIs" dxfId="964" priority="980" operator="equal">
      <formula>"+"</formula>
    </cfRule>
  </conditionalFormatting>
  <conditionalFormatting sqref="AC15">
    <cfRule type="expression" dxfId="963" priority="977">
      <formula>"+"</formula>
    </cfRule>
    <cfRule type="expression" dxfId="962" priority="978">
      <formula>"-"</formula>
    </cfRule>
  </conditionalFormatting>
  <conditionalFormatting sqref="AC15">
    <cfRule type="cellIs" dxfId="961" priority="975" operator="lessThan">
      <formula>0</formula>
    </cfRule>
    <cfRule type="cellIs" dxfId="960" priority="976" operator="greaterThan">
      <formula>0</formula>
    </cfRule>
  </conditionalFormatting>
  <conditionalFormatting sqref="AC15">
    <cfRule type="cellIs" dxfId="959" priority="973" operator="equal">
      <formula>"-"</formula>
    </cfRule>
    <cfRule type="cellIs" dxfId="958" priority="974" operator="equal">
      <formula>"+"</formula>
    </cfRule>
  </conditionalFormatting>
  <conditionalFormatting sqref="S14">
    <cfRule type="expression" dxfId="957" priority="971">
      <formula>"+"</formula>
    </cfRule>
    <cfRule type="expression" dxfId="956" priority="972">
      <formula>"-"</formula>
    </cfRule>
  </conditionalFormatting>
  <conditionalFormatting sqref="S14">
    <cfRule type="cellIs" dxfId="955" priority="969" operator="lessThan">
      <formula>0</formula>
    </cfRule>
    <cfRule type="cellIs" dxfId="954" priority="970" operator="greaterThan">
      <formula>0</formula>
    </cfRule>
  </conditionalFormatting>
  <conditionalFormatting sqref="S14">
    <cfRule type="cellIs" dxfId="953" priority="967" operator="equal">
      <formula>"-"</formula>
    </cfRule>
    <cfRule type="cellIs" dxfId="952" priority="968" operator="equal">
      <formula>"+"</formula>
    </cfRule>
  </conditionalFormatting>
  <conditionalFormatting sqref="S14">
    <cfRule type="expression" dxfId="951" priority="965">
      <formula>"-"</formula>
    </cfRule>
    <cfRule type="expression" dxfId="950" priority="966">
      <formula>"+"</formula>
    </cfRule>
  </conditionalFormatting>
  <conditionalFormatting sqref="I14">
    <cfRule type="expression" dxfId="949" priority="963">
      <formula>"+"</formula>
    </cfRule>
    <cfRule type="expression" dxfId="948" priority="964">
      <formula>"-"</formula>
    </cfRule>
  </conditionalFormatting>
  <conditionalFormatting sqref="I14">
    <cfRule type="cellIs" dxfId="947" priority="961" operator="lessThan">
      <formula>0</formula>
    </cfRule>
    <cfRule type="cellIs" dxfId="946" priority="962" operator="greaterThan">
      <formula>0</formula>
    </cfRule>
  </conditionalFormatting>
  <conditionalFormatting sqref="I14">
    <cfRule type="cellIs" dxfId="945" priority="959" operator="equal">
      <formula>"-"</formula>
    </cfRule>
    <cfRule type="cellIs" dxfId="944" priority="960" operator="equal">
      <formula>"+"</formula>
    </cfRule>
  </conditionalFormatting>
  <conditionalFormatting sqref="I14">
    <cfRule type="expression" dxfId="943" priority="957">
      <formula>"-"</formula>
    </cfRule>
    <cfRule type="expression" dxfId="942" priority="958">
      <formula>"+"</formula>
    </cfRule>
  </conditionalFormatting>
  <conditionalFormatting sqref="Q14">
    <cfRule type="expression" dxfId="941" priority="955">
      <formula>"+"</formula>
    </cfRule>
    <cfRule type="expression" dxfId="940" priority="956">
      <formula>"-"</formula>
    </cfRule>
  </conditionalFormatting>
  <conditionalFormatting sqref="Q14">
    <cfRule type="cellIs" dxfId="939" priority="953" operator="lessThan">
      <formula>0</formula>
    </cfRule>
    <cfRule type="cellIs" dxfId="938" priority="954" operator="greaterThan">
      <formula>0</formula>
    </cfRule>
  </conditionalFormatting>
  <conditionalFormatting sqref="Q14">
    <cfRule type="cellIs" dxfId="937" priority="951" operator="equal">
      <formula>"-"</formula>
    </cfRule>
    <cfRule type="cellIs" dxfId="936" priority="952" operator="equal">
      <formula>"+"</formula>
    </cfRule>
  </conditionalFormatting>
  <conditionalFormatting sqref="Q14">
    <cfRule type="expression" dxfId="935" priority="949">
      <formula>"-"</formula>
    </cfRule>
    <cfRule type="expression" dxfId="934" priority="950">
      <formula>"+"</formula>
    </cfRule>
  </conditionalFormatting>
  <conditionalFormatting sqref="M14">
    <cfRule type="expression" dxfId="933" priority="947">
      <formula>"+"</formula>
    </cfRule>
    <cfRule type="expression" dxfId="932" priority="948">
      <formula>"-"</formula>
    </cfRule>
  </conditionalFormatting>
  <conditionalFormatting sqref="M14">
    <cfRule type="cellIs" dxfId="931" priority="945" operator="lessThan">
      <formula>0</formula>
    </cfRule>
    <cfRule type="cellIs" dxfId="930" priority="946" operator="greaterThan">
      <formula>0</formula>
    </cfRule>
  </conditionalFormatting>
  <conditionalFormatting sqref="M14">
    <cfRule type="cellIs" dxfId="929" priority="943" operator="equal">
      <formula>"-"</formula>
    </cfRule>
    <cfRule type="cellIs" dxfId="928" priority="944" operator="equal">
      <formula>"+"</formula>
    </cfRule>
  </conditionalFormatting>
  <conditionalFormatting sqref="M14">
    <cfRule type="expression" dxfId="927" priority="941">
      <formula>"-"</formula>
    </cfRule>
    <cfRule type="expression" dxfId="926" priority="942">
      <formula>"+"</formula>
    </cfRule>
  </conditionalFormatting>
  <conditionalFormatting sqref="W14">
    <cfRule type="expression" dxfId="925" priority="939">
      <formula>"+"</formula>
    </cfRule>
    <cfRule type="expression" dxfId="924" priority="940">
      <formula>"-"</formula>
    </cfRule>
  </conditionalFormatting>
  <conditionalFormatting sqref="W14">
    <cfRule type="cellIs" dxfId="923" priority="937" operator="lessThan">
      <formula>0</formula>
    </cfRule>
    <cfRule type="cellIs" dxfId="922" priority="938" operator="greaterThan">
      <formula>0</formula>
    </cfRule>
  </conditionalFormatting>
  <conditionalFormatting sqref="W14">
    <cfRule type="cellIs" dxfId="921" priority="935" operator="equal">
      <formula>"-"</formula>
    </cfRule>
    <cfRule type="cellIs" dxfId="920" priority="936" operator="equal">
      <formula>"+"</formula>
    </cfRule>
  </conditionalFormatting>
  <conditionalFormatting sqref="W14">
    <cfRule type="expression" dxfId="919" priority="933">
      <formula>"-"</formula>
    </cfRule>
    <cfRule type="expression" dxfId="918" priority="934">
      <formula>"+"</formula>
    </cfRule>
  </conditionalFormatting>
  <conditionalFormatting sqref="Y14">
    <cfRule type="expression" dxfId="917" priority="931">
      <formula>"+"</formula>
    </cfRule>
    <cfRule type="expression" dxfId="916" priority="932">
      <formula>"-"</formula>
    </cfRule>
  </conditionalFormatting>
  <conditionalFormatting sqref="Y14">
    <cfRule type="cellIs" dxfId="915" priority="929" operator="lessThan">
      <formula>0</formula>
    </cfRule>
    <cfRule type="cellIs" dxfId="914" priority="930" operator="greaterThan">
      <formula>0</formula>
    </cfRule>
  </conditionalFormatting>
  <conditionalFormatting sqref="Y14">
    <cfRule type="cellIs" dxfId="913" priority="927" operator="equal">
      <formula>"-"</formula>
    </cfRule>
    <cfRule type="cellIs" dxfId="912" priority="928" operator="equal">
      <formula>"+"</formula>
    </cfRule>
  </conditionalFormatting>
  <conditionalFormatting sqref="Y14">
    <cfRule type="expression" dxfId="911" priority="925">
      <formula>"-"</formula>
    </cfRule>
    <cfRule type="expression" dxfId="910" priority="926">
      <formula>"+"</formula>
    </cfRule>
  </conditionalFormatting>
  <conditionalFormatting sqref="AA14">
    <cfRule type="expression" dxfId="909" priority="923">
      <formula>"+"</formula>
    </cfRule>
    <cfRule type="expression" dxfId="908" priority="924">
      <formula>"-"</formula>
    </cfRule>
  </conditionalFormatting>
  <conditionalFormatting sqref="AA14">
    <cfRule type="cellIs" dxfId="907" priority="921" operator="lessThan">
      <formula>0</formula>
    </cfRule>
    <cfRule type="cellIs" dxfId="906" priority="922" operator="greaterThan">
      <formula>0</formula>
    </cfRule>
  </conditionalFormatting>
  <conditionalFormatting sqref="AA14">
    <cfRule type="cellIs" dxfId="905" priority="919" operator="equal">
      <formula>"-"</formula>
    </cfRule>
    <cfRule type="cellIs" dxfId="904" priority="920" operator="equal">
      <formula>"+"</formula>
    </cfRule>
  </conditionalFormatting>
  <conditionalFormatting sqref="O14">
    <cfRule type="expression" dxfId="903" priority="917">
      <formula>"+"</formula>
    </cfRule>
    <cfRule type="expression" dxfId="902" priority="918">
      <formula>"-"</formula>
    </cfRule>
  </conditionalFormatting>
  <conditionalFormatting sqref="O14">
    <cfRule type="cellIs" dxfId="901" priority="915" operator="lessThan">
      <formula>0</formula>
    </cfRule>
    <cfRule type="cellIs" dxfId="900" priority="916" operator="greaterThan">
      <formula>0</formula>
    </cfRule>
  </conditionalFormatting>
  <conditionalFormatting sqref="O14">
    <cfRule type="cellIs" dxfId="899" priority="913" operator="equal">
      <formula>"-"</formula>
    </cfRule>
    <cfRule type="cellIs" dxfId="898" priority="914" operator="equal">
      <formula>"+"</formula>
    </cfRule>
  </conditionalFormatting>
  <conditionalFormatting sqref="K14">
    <cfRule type="expression" dxfId="897" priority="911">
      <formula>"+"</formula>
    </cfRule>
    <cfRule type="expression" dxfId="896" priority="912">
      <formula>"-"</formula>
    </cfRule>
  </conditionalFormatting>
  <conditionalFormatting sqref="K14">
    <cfRule type="cellIs" dxfId="895" priority="909" operator="lessThan">
      <formula>0</formula>
    </cfRule>
    <cfRule type="cellIs" dxfId="894" priority="910" operator="greaterThan">
      <formula>0</formula>
    </cfRule>
  </conditionalFormatting>
  <conditionalFormatting sqref="K14">
    <cfRule type="cellIs" dxfId="893" priority="907" operator="equal">
      <formula>"-"</formula>
    </cfRule>
    <cfRule type="cellIs" dxfId="892" priority="908" operator="equal">
      <formula>"+"</formula>
    </cfRule>
  </conditionalFormatting>
  <conditionalFormatting sqref="U14">
    <cfRule type="expression" dxfId="891" priority="905">
      <formula>"+"</formula>
    </cfRule>
    <cfRule type="expression" dxfId="890" priority="906">
      <formula>"-"</formula>
    </cfRule>
  </conditionalFormatting>
  <conditionalFormatting sqref="U14">
    <cfRule type="cellIs" dxfId="889" priority="903" operator="lessThan">
      <formula>0</formula>
    </cfRule>
    <cfRule type="cellIs" dxfId="888" priority="904" operator="greaterThan">
      <formula>0</formula>
    </cfRule>
  </conditionalFormatting>
  <conditionalFormatting sqref="U14">
    <cfRule type="cellIs" dxfId="887" priority="901" operator="equal">
      <formula>"-"</formula>
    </cfRule>
    <cfRule type="cellIs" dxfId="886" priority="902" operator="equal">
      <formula>"+"</formula>
    </cfRule>
  </conditionalFormatting>
  <conditionalFormatting sqref="G14">
    <cfRule type="expression" dxfId="885" priority="899">
      <formula>"+"</formula>
    </cfRule>
    <cfRule type="expression" dxfId="884" priority="900">
      <formula>"-"</formula>
    </cfRule>
  </conditionalFormatting>
  <conditionalFormatting sqref="G14">
    <cfRule type="cellIs" dxfId="883" priority="897" operator="lessThan">
      <formula>0</formula>
    </cfRule>
    <cfRule type="cellIs" dxfId="882" priority="898" operator="greaterThan">
      <formula>0</formula>
    </cfRule>
  </conditionalFormatting>
  <conditionalFormatting sqref="G14">
    <cfRule type="cellIs" dxfId="881" priority="895" operator="equal">
      <formula>"-"</formula>
    </cfRule>
    <cfRule type="cellIs" dxfId="880" priority="896" operator="equal">
      <formula>"+"</formula>
    </cfRule>
  </conditionalFormatting>
  <conditionalFormatting sqref="AC14">
    <cfRule type="expression" dxfId="879" priority="893">
      <formula>"+"</formula>
    </cfRule>
    <cfRule type="expression" dxfId="878" priority="894">
      <formula>"-"</formula>
    </cfRule>
  </conditionalFormatting>
  <conditionalFormatting sqref="AC14">
    <cfRule type="cellIs" dxfId="877" priority="891" operator="lessThan">
      <formula>0</formula>
    </cfRule>
    <cfRule type="cellIs" dxfId="876" priority="892" operator="greaterThan">
      <formula>0</formula>
    </cfRule>
  </conditionalFormatting>
  <conditionalFormatting sqref="AC14">
    <cfRule type="cellIs" dxfId="875" priority="889" operator="equal">
      <formula>"-"</formula>
    </cfRule>
    <cfRule type="cellIs" dxfId="874" priority="890" operator="equal">
      <formula>"+"</formula>
    </cfRule>
  </conditionalFormatting>
  <conditionalFormatting sqref="E14">
    <cfRule type="expression" dxfId="873" priority="887">
      <formula>"+"</formula>
    </cfRule>
    <cfRule type="expression" dxfId="872" priority="888">
      <formula>"-"</formula>
    </cfRule>
  </conditionalFormatting>
  <conditionalFormatting sqref="E14">
    <cfRule type="cellIs" dxfId="871" priority="885" operator="lessThan">
      <formula>0</formula>
    </cfRule>
    <cfRule type="cellIs" dxfId="870" priority="886" operator="greaterThan">
      <formula>0</formula>
    </cfRule>
  </conditionalFormatting>
  <conditionalFormatting sqref="E14">
    <cfRule type="cellIs" dxfId="869" priority="883" operator="equal">
      <formula>"-"</formula>
    </cfRule>
    <cfRule type="cellIs" dxfId="868" priority="884" operator="equal">
      <formula>"+"</formula>
    </cfRule>
  </conditionalFormatting>
  <conditionalFormatting sqref="E14">
    <cfRule type="expression" dxfId="867" priority="881">
      <formula>"-"</formula>
    </cfRule>
    <cfRule type="expression" dxfId="866" priority="882">
      <formula>"+"</formula>
    </cfRule>
  </conditionalFormatting>
  <conditionalFormatting sqref="E54">
    <cfRule type="expression" dxfId="865" priority="879">
      <formula>"-"</formula>
    </cfRule>
    <cfRule type="expression" dxfId="864" priority="880">
      <formula>"+"</formula>
    </cfRule>
  </conditionalFormatting>
  <conditionalFormatting sqref="E13">
    <cfRule type="expression" dxfId="863" priority="877">
      <formula>"+"</formula>
    </cfRule>
    <cfRule type="expression" dxfId="862" priority="878">
      <formula>"-"</formula>
    </cfRule>
  </conditionalFormatting>
  <conditionalFormatting sqref="E13">
    <cfRule type="cellIs" dxfId="861" priority="875" operator="lessThan">
      <formula>0</formula>
    </cfRule>
    <cfRule type="cellIs" dxfId="860" priority="876" operator="greaterThan">
      <formula>0</formula>
    </cfRule>
  </conditionalFormatting>
  <conditionalFormatting sqref="E13">
    <cfRule type="cellIs" dxfId="859" priority="873" operator="equal">
      <formula>"-"</formula>
    </cfRule>
    <cfRule type="cellIs" dxfId="858" priority="874" operator="equal">
      <formula>"+"</formula>
    </cfRule>
  </conditionalFormatting>
  <conditionalFormatting sqref="E13">
    <cfRule type="expression" dxfId="857" priority="871">
      <formula>"-"</formula>
    </cfRule>
    <cfRule type="expression" dxfId="856" priority="872">
      <formula>"+"</formula>
    </cfRule>
  </conditionalFormatting>
  <conditionalFormatting sqref="AA13">
    <cfRule type="expression" dxfId="855" priority="869">
      <formula>"+"</formula>
    </cfRule>
    <cfRule type="expression" dxfId="854" priority="870">
      <formula>"-"</formula>
    </cfRule>
  </conditionalFormatting>
  <conditionalFormatting sqref="AA13">
    <cfRule type="cellIs" dxfId="853" priority="867" operator="lessThan">
      <formula>0</formula>
    </cfRule>
    <cfRule type="cellIs" dxfId="852" priority="868" operator="greaterThan">
      <formula>0</formula>
    </cfRule>
  </conditionalFormatting>
  <conditionalFormatting sqref="AA13">
    <cfRule type="cellIs" dxfId="851" priority="865" operator="equal">
      <formula>"-"</formula>
    </cfRule>
    <cfRule type="cellIs" dxfId="850" priority="866" operator="equal">
      <formula>"+"</formula>
    </cfRule>
  </conditionalFormatting>
  <conditionalFormatting sqref="S13">
    <cfRule type="expression" dxfId="849" priority="863">
      <formula>"+"</formula>
    </cfRule>
    <cfRule type="expression" dxfId="848" priority="864">
      <formula>"-"</formula>
    </cfRule>
  </conditionalFormatting>
  <conditionalFormatting sqref="S13">
    <cfRule type="cellIs" dxfId="847" priority="861" operator="lessThan">
      <formula>0</formula>
    </cfRule>
    <cfRule type="cellIs" dxfId="846" priority="862" operator="greaterThan">
      <formula>0</formula>
    </cfRule>
  </conditionalFormatting>
  <conditionalFormatting sqref="S13">
    <cfRule type="cellIs" dxfId="845" priority="859" operator="equal">
      <formula>"-"</formula>
    </cfRule>
    <cfRule type="cellIs" dxfId="844" priority="860" operator="equal">
      <formula>"+"</formula>
    </cfRule>
  </conditionalFormatting>
  <conditionalFormatting sqref="U13">
    <cfRule type="expression" dxfId="843" priority="857">
      <formula>"+"</formula>
    </cfRule>
    <cfRule type="expression" dxfId="842" priority="858">
      <formula>"-"</formula>
    </cfRule>
  </conditionalFormatting>
  <conditionalFormatting sqref="U13">
    <cfRule type="cellIs" dxfId="841" priority="855" operator="lessThan">
      <formula>0</formula>
    </cfRule>
    <cfRule type="cellIs" dxfId="840" priority="856" operator="greaterThan">
      <formula>0</formula>
    </cfRule>
  </conditionalFormatting>
  <conditionalFormatting sqref="U13">
    <cfRule type="cellIs" dxfId="839" priority="853" operator="equal">
      <formula>"-"</formula>
    </cfRule>
    <cfRule type="cellIs" dxfId="838" priority="854" operator="equal">
      <formula>"+"</formula>
    </cfRule>
  </conditionalFormatting>
  <conditionalFormatting sqref="AC13">
    <cfRule type="expression" dxfId="837" priority="851">
      <formula>"+"</formula>
    </cfRule>
    <cfRule type="expression" dxfId="836" priority="852">
      <formula>"-"</formula>
    </cfRule>
  </conditionalFormatting>
  <conditionalFormatting sqref="AC13">
    <cfRule type="cellIs" dxfId="835" priority="849" operator="lessThan">
      <formula>0</formula>
    </cfRule>
    <cfRule type="cellIs" dxfId="834" priority="850" operator="greaterThan">
      <formula>0</formula>
    </cfRule>
  </conditionalFormatting>
  <conditionalFormatting sqref="AC13">
    <cfRule type="cellIs" dxfId="833" priority="847" operator="equal">
      <formula>"-"</formula>
    </cfRule>
    <cfRule type="cellIs" dxfId="832" priority="848" operator="equal">
      <formula>"+"</formula>
    </cfRule>
  </conditionalFormatting>
  <conditionalFormatting sqref="G13">
    <cfRule type="expression" dxfId="831" priority="845">
      <formula>"+"</formula>
    </cfRule>
    <cfRule type="expression" dxfId="830" priority="846">
      <formula>"-"</formula>
    </cfRule>
  </conditionalFormatting>
  <conditionalFormatting sqref="G13">
    <cfRule type="cellIs" dxfId="829" priority="843" operator="lessThan">
      <formula>0</formula>
    </cfRule>
    <cfRule type="cellIs" dxfId="828" priority="844" operator="greaterThan">
      <formula>0</formula>
    </cfRule>
  </conditionalFormatting>
  <conditionalFormatting sqref="G13">
    <cfRule type="cellIs" dxfId="827" priority="841" operator="equal">
      <formula>"-"</formula>
    </cfRule>
    <cfRule type="cellIs" dxfId="826" priority="842" operator="equal">
      <formula>"+"</formula>
    </cfRule>
  </conditionalFormatting>
  <conditionalFormatting sqref="I13">
    <cfRule type="expression" dxfId="825" priority="839">
      <formula>"+"</formula>
    </cfRule>
    <cfRule type="expression" dxfId="824" priority="840">
      <formula>"-"</formula>
    </cfRule>
  </conditionalFormatting>
  <conditionalFormatting sqref="I13">
    <cfRule type="cellIs" dxfId="823" priority="837" operator="lessThan">
      <formula>0</formula>
    </cfRule>
    <cfRule type="cellIs" dxfId="822" priority="838" operator="greaterThan">
      <formula>0</formula>
    </cfRule>
  </conditionalFormatting>
  <conditionalFormatting sqref="I13">
    <cfRule type="cellIs" dxfId="821" priority="835" operator="equal">
      <formula>"-"</formula>
    </cfRule>
    <cfRule type="cellIs" dxfId="820" priority="836" operator="equal">
      <formula>"+"</formula>
    </cfRule>
  </conditionalFormatting>
  <conditionalFormatting sqref="I13">
    <cfRule type="expression" dxfId="819" priority="833">
      <formula>"-"</formula>
    </cfRule>
    <cfRule type="expression" dxfId="818" priority="834">
      <formula>"+"</formula>
    </cfRule>
  </conditionalFormatting>
  <conditionalFormatting sqref="K13">
    <cfRule type="expression" dxfId="817" priority="831">
      <formula>"+"</formula>
    </cfRule>
    <cfRule type="expression" dxfId="816" priority="832">
      <formula>"-"</formula>
    </cfRule>
  </conditionalFormatting>
  <conditionalFormatting sqref="K13">
    <cfRule type="cellIs" dxfId="815" priority="829" operator="lessThan">
      <formula>0</formula>
    </cfRule>
    <cfRule type="cellIs" dxfId="814" priority="830" operator="greaterThan">
      <formula>0</formula>
    </cfRule>
  </conditionalFormatting>
  <conditionalFormatting sqref="K13">
    <cfRule type="cellIs" dxfId="813" priority="827" operator="equal">
      <formula>"-"</formula>
    </cfRule>
    <cfRule type="cellIs" dxfId="812" priority="828" operator="equal">
      <formula>"+"</formula>
    </cfRule>
  </conditionalFormatting>
  <conditionalFormatting sqref="K13">
    <cfRule type="expression" dxfId="811" priority="825">
      <formula>"-"</formula>
    </cfRule>
    <cfRule type="expression" dxfId="810" priority="826">
      <formula>"+"</formula>
    </cfRule>
  </conditionalFormatting>
  <conditionalFormatting sqref="M13">
    <cfRule type="expression" dxfId="809" priority="823">
      <formula>"+"</formula>
    </cfRule>
    <cfRule type="expression" dxfId="808" priority="824">
      <formula>"-"</formula>
    </cfRule>
  </conditionalFormatting>
  <conditionalFormatting sqref="M13">
    <cfRule type="cellIs" dxfId="807" priority="821" operator="lessThan">
      <formula>0</formula>
    </cfRule>
    <cfRule type="cellIs" dxfId="806" priority="822" operator="greaterThan">
      <formula>0</formula>
    </cfRule>
  </conditionalFormatting>
  <conditionalFormatting sqref="M13">
    <cfRule type="cellIs" dxfId="805" priority="819" operator="equal">
      <formula>"-"</formula>
    </cfRule>
    <cfRule type="cellIs" dxfId="804" priority="820" operator="equal">
      <formula>"+"</formula>
    </cfRule>
  </conditionalFormatting>
  <conditionalFormatting sqref="M13">
    <cfRule type="expression" dxfId="803" priority="817">
      <formula>"-"</formula>
    </cfRule>
    <cfRule type="expression" dxfId="802" priority="818">
      <formula>"+"</formula>
    </cfRule>
  </conditionalFormatting>
  <conditionalFormatting sqref="O13">
    <cfRule type="expression" dxfId="801" priority="815">
      <formula>"+"</formula>
    </cfRule>
    <cfRule type="expression" dxfId="800" priority="816">
      <formula>"-"</formula>
    </cfRule>
  </conditionalFormatting>
  <conditionalFormatting sqref="O13">
    <cfRule type="cellIs" dxfId="799" priority="813" operator="lessThan">
      <formula>0</formula>
    </cfRule>
    <cfRule type="cellIs" dxfId="798" priority="814" operator="greaterThan">
      <formula>0</formula>
    </cfRule>
  </conditionalFormatting>
  <conditionalFormatting sqref="O13">
    <cfRule type="cellIs" dxfId="797" priority="811" operator="equal">
      <formula>"-"</formula>
    </cfRule>
    <cfRule type="cellIs" dxfId="796" priority="812" operator="equal">
      <formula>"+"</formula>
    </cfRule>
  </conditionalFormatting>
  <conditionalFormatting sqref="O13">
    <cfRule type="expression" dxfId="795" priority="809">
      <formula>"-"</formula>
    </cfRule>
    <cfRule type="expression" dxfId="794" priority="810">
      <formula>"+"</formula>
    </cfRule>
  </conditionalFormatting>
  <conditionalFormatting sqref="Q13">
    <cfRule type="expression" dxfId="793" priority="807">
      <formula>"+"</formula>
    </cfRule>
    <cfRule type="expression" dxfId="792" priority="808">
      <formula>"-"</formula>
    </cfRule>
  </conditionalFormatting>
  <conditionalFormatting sqref="Q13">
    <cfRule type="cellIs" dxfId="791" priority="805" operator="lessThan">
      <formula>0</formula>
    </cfRule>
    <cfRule type="cellIs" dxfId="790" priority="806" operator="greaterThan">
      <formula>0</formula>
    </cfRule>
  </conditionalFormatting>
  <conditionalFormatting sqref="Q13">
    <cfRule type="cellIs" dxfId="789" priority="803" operator="equal">
      <formula>"-"</formula>
    </cfRule>
    <cfRule type="cellIs" dxfId="788" priority="804" operator="equal">
      <formula>"+"</formula>
    </cfRule>
  </conditionalFormatting>
  <conditionalFormatting sqref="Q13">
    <cfRule type="expression" dxfId="787" priority="801">
      <formula>"-"</formula>
    </cfRule>
    <cfRule type="expression" dxfId="786" priority="802">
      <formula>"+"</formula>
    </cfRule>
  </conditionalFormatting>
  <conditionalFormatting sqref="W13">
    <cfRule type="expression" dxfId="785" priority="799">
      <formula>"+"</formula>
    </cfRule>
    <cfRule type="expression" dxfId="784" priority="800">
      <formula>"-"</formula>
    </cfRule>
  </conditionalFormatting>
  <conditionalFormatting sqref="W13">
    <cfRule type="cellIs" dxfId="783" priority="797" operator="lessThan">
      <formula>0</formula>
    </cfRule>
    <cfRule type="cellIs" dxfId="782" priority="798" operator="greaterThan">
      <formula>0</formula>
    </cfRule>
  </conditionalFormatting>
  <conditionalFormatting sqref="W13">
    <cfRule type="cellIs" dxfId="781" priority="795" operator="equal">
      <formula>"-"</formula>
    </cfRule>
    <cfRule type="cellIs" dxfId="780" priority="796" operator="equal">
      <formula>"+"</formula>
    </cfRule>
  </conditionalFormatting>
  <conditionalFormatting sqref="W13">
    <cfRule type="expression" dxfId="779" priority="793">
      <formula>"-"</formula>
    </cfRule>
    <cfRule type="expression" dxfId="778" priority="794">
      <formula>"+"</formula>
    </cfRule>
  </conditionalFormatting>
  <conditionalFormatting sqref="Y13">
    <cfRule type="expression" dxfId="777" priority="791">
      <formula>"+"</formula>
    </cfRule>
    <cfRule type="expression" dxfId="776" priority="792">
      <formula>"-"</formula>
    </cfRule>
  </conditionalFormatting>
  <conditionalFormatting sqref="Y13">
    <cfRule type="cellIs" dxfId="775" priority="789" operator="lessThan">
      <formula>0</formula>
    </cfRule>
    <cfRule type="cellIs" dxfId="774" priority="790" operator="greaterThan">
      <formula>0</formula>
    </cfRule>
  </conditionalFormatting>
  <conditionalFormatting sqref="Y13">
    <cfRule type="cellIs" dxfId="773" priority="787" operator="equal">
      <formula>"-"</formula>
    </cfRule>
    <cfRule type="cellIs" dxfId="772" priority="788" operator="equal">
      <formula>"+"</formula>
    </cfRule>
  </conditionalFormatting>
  <conditionalFormatting sqref="Y13">
    <cfRule type="expression" dxfId="771" priority="785">
      <formula>"-"</formula>
    </cfRule>
    <cfRule type="expression" dxfId="770" priority="786">
      <formula>"+"</formula>
    </cfRule>
  </conditionalFormatting>
  <conditionalFormatting sqref="D14">
    <cfRule type="expression" dxfId="769" priority="783">
      <formula>"+"</formula>
    </cfRule>
    <cfRule type="expression" dxfId="768" priority="784">
      <formula>"-"</formula>
    </cfRule>
  </conditionalFormatting>
  <conditionalFormatting sqref="D14">
    <cfRule type="cellIs" dxfId="767" priority="781" operator="lessThan">
      <formula>0</formula>
    </cfRule>
    <cfRule type="cellIs" dxfId="766" priority="782" operator="greaterThan">
      <formula>0</formula>
    </cfRule>
  </conditionalFormatting>
  <conditionalFormatting sqref="D14">
    <cfRule type="cellIs" dxfId="765" priority="779" operator="equal">
      <formula>"-"</formula>
    </cfRule>
    <cfRule type="cellIs" dxfId="764" priority="780" operator="equal">
      <formula>"+"</formula>
    </cfRule>
  </conditionalFormatting>
  <conditionalFormatting sqref="D13">
    <cfRule type="expression" dxfId="763" priority="777">
      <formula>"+"</formula>
    </cfRule>
    <cfRule type="expression" dxfId="762" priority="778">
      <formula>"-"</formula>
    </cfRule>
  </conditionalFormatting>
  <conditionalFormatting sqref="D13">
    <cfRule type="cellIs" dxfId="761" priority="775" operator="lessThan">
      <formula>0</formula>
    </cfRule>
    <cfRule type="cellIs" dxfId="760" priority="776" operator="greaterThan">
      <formula>0</formula>
    </cfRule>
  </conditionalFormatting>
  <conditionalFormatting sqref="D13">
    <cfRule type="cellIs" dxfId="759" priority="773" operator="equal">
      <formula>"-"</formula>
    </cfRule>
    <cfRule type="cellIs" dxfId="758" priority="774" operator="equal">
      <formula>"+"</formula>
    </cfRule>
  </conditionalFormatting>
  <conditionalFormatting sqref="D12">
    <cfRule type="expression" dxfId="757" priority="771">
      <formula>"+"</formula>
    </cfRule>
    <cfRule type="expression" dxfId="756" priority="772">
      <formula>"-"</formula>
    </cfRule>
  </conditionalFormatting>
  <conditionalFormatting sqref="D12">
    <cfRule type="cellIs" dxfId="755" priority="769" operator="lessThan">
      <formula>0</formula>
    </cfRule>
    <cfRule type="cellIs" dxfId="754" priority="770" operator="greaterThan">
      <formula>0</formula>
    </cfRule>
  </conditionalFormatting>
  <conditionalFormatting sqref="D12">
    <cfRule type="cellIs" dxfId="753" priority="767" operator="equal">
      <formula>"-"</formula>
    </cfRule>
    <cfRule type="cellIs" dxfId="752" priority="768" operator="equal">
      <formula>"+"</formula>
    </cfRule>
  </conditionalFormatting>
  <conditionalFormatting sqref="D12">
    <cfRule type="expression" dxfId="751" priority="765">
      <formula>"-"</formula>
    </cfRule>
    <cfRule type="expression" dxfId="750" priority="766">
      <formula>"+"</formula>
    </cfRule>
  </conditionalFormatting>
  <conditionalFormatting sqref="E12">
    <cfRule type="expression" dxfId="749" priority="763">
      <formula>"+"</formula>
    </cfRule>
    <cfRule type="expression" dxfId="748" priority="764">
      <formula>"-"</formula>
    </cfRule>
  </conditionalFormatting>
  <conditionalFormatting sqref="E12">
    <cfRule type="cellIs" dxfId="747" priority="761" operator="lessThan">
      <formula>0</formula>
    </cfRule>
    <cfRule type="cellIs" dxfId="746" priority="762" operator="greaterThan">
      <formula>0</formula>
    </cfRule>
  </conditionalFormatting>
  <conditionalFormatting sqref="E12">
    <cfRule type="cellIs" dxfId="745" priority="759" operator="equal">
      <formula>"-"</formula>
    </cfRule>
    <cfRule type="cellIs" dxfId="744" priority="760" operator="equal">
      <formula>"+"</formula>
    </cfRule>
  </conditionalFormatting>
  <conditionalFormatting sqref="E12">
    <cfRule type="expression" dxfId="743" priority="757">
      <formula>"-"</formula>
    </cfRule>
    <cfRule type="expression" dxfId="742" priority="758">
      <formula>"+"</formula>
    </cfRule>
  </conditionalFormatting>
  <conditionalFormatting sqref="I12">
    <cfRule type="expression" dxfId="741" priority="755">
      <formula>"+"</formula>
    </cfRule>
    <cfRule type="expression" dxfId="740" priority="756">
      <formula>"-"</formula>
    </cfRule>
  </conditionalFormatting>
  <conditionalFormatting sqref="I12">
    <cfRule type="cellIs" dxfId="739" priority="753" operator="lessThan">
      <formula>0</formula>
    </cfRule>
    <cfRule type="cellIs" dxfId="738" priority="754" operator="greaterThan">
      <formula>0</formula>
    </cfRule>
  </conditionalFormatting>
  <conditionalFormatting sqref="I12">
    <cfRule type="cellIs" dxfId="737" priority="751" operator="equal">
      <formula>"-"</formula>
    </cfRule>
    <cfRule type="cellIs" dxfId="736" priority="752" operator="equal">
      <formula>"+"</formula>
    </cfRule>
  </conditionalFormatting>
  <conditionalFormatting sqref="I12">
    <cfRule type="expression" dxfId="735" priority="749">
      <formula>"-"</formula>
    </cfRule>
    <cfRule type="expression" dxfId="734" priority="750">
      <formula>"+"</formula>
    </cfRule>
  </conditionalFormatting>
  <conditionalFormatting sqref="O12">
    <cfRule type="expression" dxfId="733" priority="747">
      <formula>"+"</formula>
    </cfRule>
    <cfRule type="expression" dxfId="732" priority="748">
      <formula>"-"</formula>
    </cfRule>
  </conditionalFormatting>
  <conditionalFormatting sqref="O12">
    <cfRule type="cellIs" dxfId="731" priority="745" operator="lessThan">
      <formula>0</formula>
    </cfRule>
    <cfRule type="cellIs" dxfId="730" priority="746" operator="greaterThan">
      <formula>0</formula>
    </cfRule>
  </conditionalFormatting>
  <conditionalFormatting sqref="O12">
    <cfRule type="cellIs" dxfId="729" priority="743" operator="equal">
      <formula>"-"</formula>
    </cfRule>
    <cfRule type="cellIs" dxfId="728" priority="744" operator="equal">
      <formula>"+"</formula>
    </cfRule>
  </conditionalFormatting>
  <conditionalFormatting sqref="O12">
    <cfRule type="expression" dxfId="727" priority="741">
      <formula>"-"</formula>
    </cfRule>
    <cfRule type="expression" dxfId="726" priority="742">
      <formula>"+"</formula>
    </cfRule>
  </conditionalFormatting>
  <conditionalFormatting sqref="Q12">
    <cfRule type="expression" dxfId="725" priority="739">
      <formula>"+"</formula>
    </cfRule>
    <cfRule type="expression" dxfId="724" priority="740">
      <formula>"-"</formula>
    </cfRule>
  </conditionalFormatting>
  <conditionalFormatting sqref="Q12">
    <cfRule type="cellIs" dxfId="723" priority="737" operator="lessThan">
      <formula>0</formula>
    </cfRule>
    <cfRule type="cellIs" dxfId="722" priority="738" operator="greaterThan">
      <formula>0</formula>
    </cfRule>
  </conditionalFormatting>
  <conditionalFormatting sqref="Q12">
    <cfRule type="cellIs" dxfId="721" priority="735" operator="equal">
      <formula>"-"</formula>
    </cfRule>
    <cfRule type="cellIs" dxfId="720" priority="736" operator="equal">
      <formula>"+"</formula>
    </cfRule>
  </conditionalFormatting>
  <conditionalFormatting sqref="Q12">
    <cfRule type="expression" dxfId="719" priority="733">
      <formula>"-"</formula>
    </cfRule>
    <cfRule type="expression" dxfId="718" priority="734">
      <formula>"+"</formula>
    </cfRule>
  </conditionalFormatting>
  <conditionalFormatting sqref="W12">
    <cfRule type="expression" dxfId="717" priority="731">
      <formula>"+"</formula>
    </cfRule>
    <cfRule type="expression" dxfId="716" priority="732">
      <formula>"-"</formula>
    </cfRule>
  </conditionalFormatting>
  <conditionalFormatting sqref="W12">
    <cfRule type="cellIs" dxfId="715" priority="729" operator="lessThan">
      <formula>0</formula>
    </cfRule>
    <cfRule type="cellIs" dxfId="714" priority="730" operator="greaterThan">
      <formula>0</formula>
    </cfRule>
  </conditionalFormatting>
  <conditionalFormatting sqref="W12">
    <cfRule type="cellIs" dxfId="713" priority="727" operator="equal">
      <formula>"-"</formula>
    </cfRule>
    <cfRule type="cellIs" dxfId="712" priority="728" operator="equal">
      <formula>"+"</formula>
    </cfRule>
  </conditionalFormatting>
  <conditionalFormatting sqref="W12">
    <cfRule type="expression" dxfId="711" priority="725">
      <formula>"-"</formula>
    </cfRule>
    <cfRule type="expression" dxfId="710" priority="726">
      <formula>"+"</formula>
    </cfRule>
  </conditionalFormatting>
  <conditionalFormatting sqref="M12">
    <cfRule type="expression" dxfId="709" priority="723">
      <formula>"+"</formula>
    </cfRule>
    <cfRule type="expression" dxfId="708" priority="724">
      <formula>"-"</formula>
    </cfRule>
  </conditionalFormatting>
  <conditionalFormatting sqref="M12">
    <cfRule type="cellIs" dxfId="707" priority="721" operator="lessThan">
      <formula>0</formula>
    </cfRule>
    <cfRule type="cellIs" dxfId="706" priority="722" operator="greaterThan">
      <formula>0</formula>
    </cfRule>
  </conditionalFormatting>
  <conditionalFormatting sqref="M12">
    <cfRule type="cellIs" dxfId="705" priority="719" operator="equal">
      <formula>"-"</formula>
    </cfRule>
    <cfRule type="cellIs" dxfId="704" priority="720" operator="equal">
      <formula>"+"</formula>
    </cfRule>
  </conditionalFormatting>
  <conditionalFormatting sqref="M12">
    <cfRule type="expression" dxfId="703" priority="717">
      <formula>"-"</formula>
    </cfRule>
    <cfRule type="expression" dxfId="702" priority="718">
      <formula>"+"</formula>
    </cfRule>
  </conditionalFormatting>
  <conditionalFormatting sqref="AC12">
    <cfRule type="expression" dxfId="701" priority="715">
      <formula>"+"</formula>
    </cfRule>
    <cfRule type="expression" dxfId="700" priority="716">
      <formula>"-"</formula>
    </cfRule>
  </conditionalFormatting>
  <conditionalFormatting sqref="AC12">
    <cfRule type="cellIs" dxfId="699" priority="713" operator="lessThan">
      <formula>0</formula>
    </cfRule>
    <cfRule type="cellIs" dxfId="698" priority="714" operator="greaterThan">
      <formula>0</formula>
    </cfRule>
  </conditionalFormatting>
  <conditionalFormatting sqref="AC12">
    <cfRule type="cellIs" dxfId="697" priority="711" operator="equal">
      <formula>"-"</formula>
    </cfRule>
    <cfRule type="cellIs" dxfId="696" priority="712" operator="equal">
      <formula>"+"</formula>
    </cfRule>
  </conditionalFormatting>
  <conditionalFormatting sqref="AC12">
    <cfRule type="expression" dxfId="695" priority="709">
      <formula>"-"</formula>
    </cfRule>
    <cfRule type="expression" dxfId="694" priority="710">
      <formula>"+"</formula>
    </cfRule>
  </conditionalFormatting>
  <conditionalFormatting sqref="Y12">
    <cfRule type="expression" dxfId="693" priority="707">
      <formula>"+"</formula>
    </cfRule>
    <cfRule type="expression" dxfId="692" priority="708">
      <formula>"-"</formula>
    </cfRule>
  </conditionalFormatting>
  <conditionalFormatting sqref="Y12">
    <cfRule type="cellIs" dxfId="691" priority="705" operator="lessThan">
      <formula>0</formula>
    </cfRule>
    <cfRule type="cellIs" dxfId="690" priority="706" operator="greaterThan">
      <formula>0</formula>
    </cfRule>
  </conditionalFormatting>
  <conditionalFormatting sqref="Y12">
    <cfRule type="cellIs" dxfId="689" priority="703" operator="equal">
      <formula>"-"</formula>
    </cfRule>
    <cfRule type="cellIs" dxfId="688" priority="704" operator="equal">
      <formula>"+"</formula>
    </cfRule>
  </conditionalFormatting>
  <conditionalFormatting sqref="Y12">
    <cfRule type="expression" dxfId="687" priority="701">
      <formula>"-"</formula>
    </cfRule>
    <cfRule type="expression" dxfId="686" priority="702">
      <formula>"+"</formula>
    </cfRule>
  </conditionalFormatting>
  <conditionalFormatting sqref="AA12">
    <cfRule type="expression" dxfId="685" priority="699">
      <formula>"+"</formula>
    </cfRule>
    <cfRule type="expression" dxfId="684" priority="700">
      <formula>"-"</formula>
    </cfRule>
  </conditionalFormatting>
  <conditionalFormatting sqref="AA12">
    <cfRule type="cellIs" dxfId="683" priority="697" operator="lessThan">
      <formula>0</formula>
    </cfRule>
    <cfRule type="cellIs" dxfId="682" priority="698" operator="greaterThan">
      <formula>0</formula>
    </cfRule>
  </conditionalFormatting>
  <conditionalFormatting sqref="AA12">
    <cfRule type="cellIs" dxfId="681" priority="695" operator="equal">
      <formula>"-"</formula>
    </cfRule>
    <cfRule type="cellIs" dxfId="680" priority="696" operator="equal">
      <formula>"+"</formula>
    </cfRule>
  </conditionalFormatting>
  <conditionalFormatting sqref="S12">
    <cfRule type="expression" dxfId="679" priority="693">
      <formula>"+"</formula>
    </cfRule>
    <cfRule type="expression" dxfId="678" priority="694">
      <formula>"-"</formula>
    </cfRule>
  </conditionalFormatting>
  <conditionalFormatting sqref="S12">
    <cfRule type="cellIs" dxfId="677" priority="691" operator="lessThan">
      <formula>0</formula>
    </cfRule>
    <cfRule type="cellIs" dxfId="676" priority="692" operator="greaterThan">
      <formula>0</formula>
    </cfRule>
  </conditionalFormatting>
  <conditionalFormatting sqref="S12">
    <cfRule type="cellIs" dxfId="675" priority="689" operator="equal">
      <formula>"-"</formula>
    </cfRule>
    <cfRule type="cellIs" dxfId="674" priority="690" operator="equal">
      <formula>"+"</formula>
    </cfRule>
  </conditionalFormatting>
  <conditionalFormatting sqref="U12">
    <cfRule type="expression" dxfId="673" priority="687">
      <formula>"+"</formula>
    </cfRule>
    <cfRule type="expression" dxfId="672" priority="688">
      <formula>"-"</formula>
    </cfRule>
  </conditionalFormatting>
  <conditionalFormatting sqref="U12">
    <cfRule type="cellIs" dxfId="671" priority="685" operator="lessThan">
      <formula>0</formula>
    </cfRule>
    <cfRule type="cellIs" dxfId="670" priority="686" operator="greaterThan">
      <formula>0</formula>
    </cfRule>
  </conditionalFormatting>
  <conditionalFormatting sqref="U12">
    <cfRule type="cellIs" dxfId="669" priority="683" operator="equal">
      <formula>"-"</formula>
    </cfRule>
    <cfRule type="cellIs" dxfId="668" priority="684" operator="equal">
      <formula>"+"</formula>
    </cfRule>
  </conditionalFormatting>
  <conditionalFormatting sqref="K12">
    <cfRule type="expression" dxfId="667" priority="681">
      <formula>"+"</formula>
    </cfRule>
    <cfRule type="expression" dxfId="666" priority="682">
      <formula>"-"</formula>
    </cfRule>
  </conditionalFormatting>
  <conditionalFormatting sqref="K12">
    <cfRule type="cellIs" dxfId="665" priority="679" operator="lessThan">
      <formula>0</formula>
    </cfRule>
    <cfRule type="cellIs" dxfId="664" priority="680" operator="greaterThan">
      <formula>0</formula>
    </cfRule>
  </conditionalFormatting>
  <conditionalFormatting sqref="K12">
    <cfRule type="cellIs" dxfId="663" priority="677" operator="equal">
      <formula>"-"</formula>
    </cfRule>
    <cfRule type="cellIs" dxfId="662" priority="678" operator="equal">
      <formula>"+"</formula>
    </cfRule>
  </conditionalFormatting>
  <conditionalFormatting sqref="G12">
    <cfRule type="expression" dxfId="661" priority="675">
      <formula>"+"</formula>
    </cfRule>
    <cfRule type="expression" dxfId="660" priority="676">
      <formula>"-"</formula>
    </cfRule>
  </conditionalFormatting>
  <conditionalFormatting sqref="G12">
    <cfRule type="cellIs" dxfId="659" priority="673" operator="lessThan">
      <formula>0</formula>
    </cfRule>
    <cfRule type="cellIs" dxfId="658" priority="674" operator="greaterThan">
      <formula>0</formula>
    </cfRule>
  </conditionalFormatting>
  <conditionalFormatting sqref="G12">
    <cfRule type="cellIs" dxfId="657" priority="671" operator="equal">
      <formula>"-"</formula>
    </cfRule>
    <cfRule type="cellIs" dxfId="656" priority="672" operator="equal">
      <formula>"+"</formula>
    </cfRule>
  </conditionalFormatting>
  <conditionalFormatting sqref="E11">
    <cfRule type="expression" dxfId="655" priority="669">
      <formula>"+"</formula>
    </cfRule>
    <cfRule type="expression" dxfId="654" priority="670">
      <formula>"-"</formula>
    </cfRule>
  </conditionalFormatting>
  <conditionalFormatting sqref="E11">
    <cfRule type="cellIs" dxfId="653" priority="667" operator="lessThan">
      <formula>0</formula>
    </cfRule>
    <cfRule type="cellIs" dxfId="652" priority="668" operator="greaterThan">
      <formula>0</formula>
    </cfRule>
  </conditionalFormatting>
  <conditionalFormatting sqref="E11">
    <cfRule type="cellIs" dxfId="651" priority="665" operator="equal">
      <formula>"-"</formula>
    </cfRule>
    <cfRule type="cellIs" dxfId="650" priority="666" operator="equal">
      <formula>"+"</formula>
    </cfRule>
  </conditionalFormatting>
  <conditionalFormatting sqref="E11">
    <cfRule type="expression" dxfId="649" priority="663">
      <formula>"-"</formula>
    </cfRule>
    <cfRule type="expression" dxfId="648" priority="664">
      <formula>"+"</formula>
    </cfRule>
  </conditionalFormatting>
  <conditionalFormatting sqref="M11">
    <cfRule type="expression" dxfId="647" priority="655">
      <formula>"+"</formula>
    </cfRule>
    <cfRule type="expression" dxfId="646" priority="656">
      <formula>"-"</formula>
    </cfRule>
  </conditionalFormatting>
  <conditionalFormatting sqref="M11">
    <cfRule type="cellIs" dxfId="645" priority="653" operator="lessThan">
      <formula>0</formula>
    </cfRule>
    <cfRule type="cellIs" dxfId="644" priority="654" operator="greaterThan">
      <formula>0</formula>
    </cfRule>
  </conditionalFormatting>
  <conditionalFormatting sqref="M11">
    <cfRule type="cellIs" dxfId="643" priority="651" operator="equal">
      <formula>"-"</formula>
    </cfRule>
    <cfRule type="cellIs" dxfId="642" priority="652" operator="equal">
      <formula>"+"</formula>
    </cfRule>
  </conditionalFormatting>
  <conditionalFormatting sqref="W11">
    <cfRule type="expression" dxfId="641" priority="649">
      <formula>"+"</formula>
    </cfRule>
    <cfRule type="expression" dxfId="640" priority="650">
      <formula>"-"</formula>
    </cfRule>
  </conditionalFormatting>
  <conditionalFormatting sqref="W11">
    <cfRule type="cellIs" dxfId="639" priority="647" operator="lessThan">
      <formula>0</formula>
    </cfRule>
    <cfRule type="cellIs" dxfId="638" priority="648" operator="greaterThan">
      <formula>0</formula>
    </cfRule>
  </conditionalFormatting>
  <conditionalFormatting sqref="W11">
    <cfRule type="cellIs" dxfId="637" priority="645" operator="equal">
      <formula>"-"</formula>
    </cfRule>
    <cfRule type="cellIs" dxfId="636" priority="646" operator="equal">
      <formula>"+"</formula>
    </cfRule>
  </conditionalFormatting>
  <conditionalFormatting sqref="AA11">
    <cfRule type="expression" dxfId="635" priority="643">
      <formula>"+"</formula>
    </cfRule>
    <cfRule type="expression" dxfId="634" priority="644">
      <formula>"-"</formula>
    </cfRule>
  </conditionalFormatting>
  <conditionalFormatting sqref="AA11">
    <cfRule type="cellIs" dxfId="633" priority="641" operator="lessThan">
      <formula>0</formula>
    </cfRule>
    <cfRule type="cellIs" dxfId="632" priority="642" operator="greaterThan">
      <formula>0</formula>
    </cfRule>
  </conditionalFormatting>
  <conditionalFormatting sqref="AA11">
    <cfRule type="cellIs" dxfId="631" priority="639" operator="equal">
      <formula>"-"</formula>
    </cfRule>
    <cfRule type="cellIs" dxfId="630" priority="640" operator="equal">
      <formula>"+"</formula>
    </cfRule>
  </conditionalFormatting>
  <conditionalFormatting sqref="AC11">
    <cfRule type="expression" dxfId="629" priority="637">
      <formula>"+"</formula>
    </cfRule>
    <cfRule type="expression" dxfId="628" priority="638">
      <formula>"-"</formula>
    </cfRule>
  </conditionalFormatting>
  <conditionalFormatting sqref="AC11">
    <cfRule type="cellIs" dxfId="627" priority="635" operator="lessThan">
      <formula>0</formula>
    </cfRule>
    <cfRule type="cellIs" dxfId="626" priority="636" operator="greaterThan">
      <formula>0</formula>
    </cfRule>
  </conditionalFormatting>
  <conditionalFormatting sqref="AC11">
    <cfRule type="cellIs" dxfId="625" priority="633" operator="equal">
      <formula>"-"</formula>
    </cfRule>
    <cfRule type="cellIs" dxfId="624" priority="634" operator="equal">
      <formula>"+"</formula>
    </cfRule>
  </conditionalFormatting>
  <conditionalFormatting sqref="D11">
    <cfRule type="expression" dxfId="623" priority="631">
      <formula>"+"</formula>
    </cfRule>
    <cfRule type="expression" dxfId="622" priority="632">
      <formula>"-"</formula>
    </cfRule>
  </conditionalFormatting>
  <conditionalFormatting sqref="D11">
    <cfRule type="cellIs" dxfId="621" priority="629" operator="lessThan">
      <formula>0</formula>
    </cfRule>
    <cfRule type="cellIs" dxfId="620" priority="630" operator="greaterThan">
      <formula>0</formula>
    </cfRule>
  </conditionalFormatting>
  <conditionalFormatting sqref="D11">
    <cfRule type="cellIs" dxfId="619" priority="627" operator="equal">
      <formula>"-"</formula>
    </cfRule>
    <cfRule type="cellIs" dxfId="618" priority="628" operator="equal">
      <formula>"+"</formula>
    </cfRule>
  </conditionalFormatting>
  <conditionalFormatting sqref="D11">
    <cfRule type="expression" dxfId="617" priority="625">
      <formula>"-"</formula>
    </cfRule>
    <cfRule type="expression" dxfId="616" priority="626">
      <formula>"+"</formula>
    </cfRule>
  </conditionalFormatting>
  <conditionalFormatting sqref="E10">
    <cfRule type="expression" dxfId="615" priority="615">
      <formula>"+"</formula>
    </cfRule>
    <cfRule type="expression" dxfId="614" priority="616">
      <formula>"-"</formula>
    </cfRule>
  </conditionalFormatting>
  <conditionalFormatting sqref="E10">
    <cfRule type="cellIs" dxfId="613" priority="613" operator="lessThan">
      <formula>0</formula>
    </cfRule>
    <cfRule type="cellIs" dxfId="612" priority="614" operator="greaterThan">
      <formula>0</formula>
    </cfRule>
  </conditionalFormatting>
  <conditionalFormatting sqref="E10">
    <cfRule type="cellIs" dxfId="611" priority="611" operator="equal">
      <formula>"-"</formula>
    </cfRule>
    <cfRule type="cellIs" dxfId="610" priority="612" operator="equal">
      <formula>"+"</formula>
    </cfRule>
  </conditionalFormatting>
  <conditionalFormatting sqref="E10">
    <cfRule type="expression" dxfId="609" priority="609">
      <formula>"-"</formula>
    </cfRule>
    <cfRule type="expression" dxfId="608" priority="610">
      <formula>"+"</formula>
    </cfRule>
  </conditionalFormatting>
  <conditionalFormatting sqref="AA10">
    <cfRule type="expression" dxfId="607" priority="607">
      <formula>"+"</formula>
    </cfRule>
    <cfRule type="expression" dxfId="606" priority="608">
      <formula>"-"</formula>
    </cfRule>
  </conditionalFormatting>
  <conditionalFormatting sqref="AA10">
    <cfRule type="cellIs" dxfId="605" priority="605" operator="lessThan">
      <formula>0</formula>
    </cfRule>
    <cfRule type="cellIs" dxfId="604" priority="606" operator="greaterThan">
      <formula>0</formula>
    </cfRule>
  </conditionalFormatting>
  <conditionalFormatting sqref="AA10">
    <cfRule type="cellIs" dxfId="603" priority="603" operator="equal">
      <formula>"-"</formula>
    </cfRule>
    <cfRule type="cellIs" dxfId="602" priority="604" operator="equal">
      <formula>"+"</formula>
    </cfRule>
  </conditionalFormatting>
  <conditionalFormatting sqref="AA10">
    <cfRule type="expression" dxfId="601" priority="601">
      <formula>"-"</formula>
    </cfRule>
    <cfRule type="expression" dxfId="600" priority="602">
      <formula>"+"</formula>
    </cfRule>
  </conditionalFormatting>
  <conditionalFormatting sqref="S10">
    <cfRule type="expression" dxfId="599" priority="599">
      <formula>"+"</formula>
    </cfRule>
    <cfRule type="expression" dxfId="598" priority="600">
      <formula>"-"</formula>
    </cfRule>
  </conditionalFormatting>
  <conditionalFormatting sqref="S10">
    <cfRule type="cellIs" dxfId="597" priority="597" operator="lessThan">
      <formula>0</formula>
    </cfRule>
    <cfRule type="cellIs" dxfId="596" priority="598" operator="greaterThan">
      <formula>0</formula>
    </cfRule>
  </conditionalFormatting>
  <conditionalFormatting sqref="S10">
    <cfRule type="cellIs" dxfId="595" priority="595" operator="equal">
      <formula>"-"</formula>
    </cfRule>
    <cfRule type="cellIs" dxfId="594" priority="596" operator="equal">
      <formula>"+"</formula>
    </cfRule>
  </conditionalFormatting>
  <conditionalFormatting sqref="S10">
    <cfRule type="expression" dxfId="593" priority="593">
      <formula>"-"</formula>
    </cfRule>
    <cfRule type="expression" dxfId="592" priority="594">
      <formula>"+"</formula>
    </cfRule>
  </conditionalFormatting>
  <conditionalFormatting sqref="K10">
    <cfRule type="expression" dxfId="591" priority="591">
      <formula>"+"</formula>
    </cfRule>
    <cfRule type="expression" dxfId="590" priority="592">
      <formula>"-"</formula>
    </cfRule>
  </conditionalFormatting>
  <conditionalFormatting sqref="K10">
    <cfRule type="cellIs" dxfId="589" priority="589" operator="lessThan">
      <formula>0</formula>
    </cfRule>
    <cfRule type="cellIs" dxfId="588" priority="590" operator="greaterThan">
      <formula>0</formula>
    </cfRule>
  </conditionalFormatting>
  <conditionalFormatting sqref="K10">
    <cfRule type="cellIs" dxfId="587" priority="587" operator="equal">
      <formula>"-"</formula>
    </cfRule>
    <cfRule type="cellIs" dxfId="586" priority="588" operator="equal">
      <formula>"+"</formula>
    </cfRule>
  </conditionalFormatting>
  <conditionalFormatting sqref="K10">
    <cfRule type="expression" dxfId="585" priority="585">
      <formula>"-"</formula>
    </cfRule>
    <cfRule type="expression" dxfId="584" priority="586">
      <formula>"+"</formula>
    </cfRule>
  </conditionalFormatting>
  <conditionalFormatting sqref="M10">
    <cfRule type="expression" dxfId="583" priority="583">
      <formula>"+"</formula>
    </cfRule>
    <cfRule type="expression" dxfId="582" priority="584">
      <formula>"-"</formula>
    </cfRule>
  </conditionalFormatting>
  <conditionalFormatting sqref="M10">
    <cfRule type="cellIs" dxfId="581" priority="581" operator="lessThan">
      <formula>0</formula>
    </cfRule>
    <cfRule type="cellIs" dxfId="580" priority="582" operator="greaterThan">
      <formula>0</formula>
    </cfRule>
  </conditionalFormatting>
  <conditionalFormatting sqref="M10">
    <cfRule type="cellIs" dxfId="579" priority="579" operator="equal">
      <formula>"-"</formula>
    </cfRule>
    <cfRule type="cellIs" dxfId="578" priority="580" operator="equal">
      <formula>"+"</formula>
    </cfRule>
  </conditionalFormatting>
  <conditionalFormatting sqref="M10">
    <cfRule type="expression" dxfId="577" priority="577">
      <formula>"-"</formula>
    </cfRule>
    <cfRule type="expression" dxfId="576" priority="578">
      <formula>"+"</formula>
    </cfRule>
  </conditionalFormatting>
  <conditionalFormatting sqref="AC10">
    <cfRule type="expression" dxfId="575" priority="575">
      <formula>"+"</formula>
    </cfRule>
    <cfRule type="expression" dxfId="574" priority="576">
      <formula>"-"</formula>
    </cfRule>
  </conditionalFormatting>
  <conditionalFormatting sqref="AC10">
    <cfRule type="cellIs" dxfId="573" priority="573" operator="lessThan">
      <formula>0</formula>
    </cfRule>
    <cfRule type="cellIs" dxfId="572" priority="574" operator="greaterThan">
      <formula>0</formula>
    </cfRule>
  </conditionalFormatting>
  <conditionalFormatting sqref="AC10">
    <cfRule type="cellIs" dxfId="571" priority="571" operator="equal">
      <formula>"-"</formula>
    </cfRule>
    <cfRule type="cellIs" dxfId="570" priority="572" operator="equal">
      <formula>"+"</formula>
    </cfRule>
  </conditionalFormatting>
  <conditionalFormatting sqref="AC10">
    <cfRule type="expression" dxfId="569" priority="569">
      <formula>"-"</formula>
    </cfRule>
    <cfRule type="expression" dxfId="568" priority="570">
      <formula>"+"</formula>
    </cfRule>
  </conditionalFormatting>
  <conditionalFormatting sqref="Y10">
    <cfRule type="expression" dxfId="567" priority="567">
      <formula>"+"</formula>
    </cfRule>
    <cfRule type="expression" dxfId="566" priority="568">
      <formula>"-"</formula>
    </cfRule>
  </conditionalFormatting>
  <conditionalFormatting sqref="Y10">
    <cfRule type="cellIs" dxfId="565" priority="565" operator="lessThan">
      <formula>0</formula>
    </cfRule>
    <cfRule type="cellIs" dxfId="564" priority="566" operator="greaterThan">
      <formula>0</formula>
    </cfRule>
  </conditionalFormatting>
  <conditionalFormatting sqref="Y10">
    <cfRule type="cellIs" dxfId="563" priority="563" operator="equal">
      <formula>"-"</formula>
    </cfRule>
    <cfRule type="cellIs" dxfId="562" priority="564" operator="equal">
      <formula>"+"</formula>
    </cfRule>
  </conditionalFormatting>
  <conditionalFormatting sqref="Y10">
    <cfRule type="expression" dxfId="561" priority="561">
      <formula>"-"</formula>
    </cfRule>
    <cfRule type="expression" dxfId="560" priority="562">
      <formula>"+"</formula>
    </cfRule>
  </conditionalFormatting>
  <conditionalFormatting sqref="G10">
    <cfRule type="expression" dxfId="559" priority="559">
      <formula>"+"</formula>
    </cfRule>
    <cfRule type="expression" dxfId="558" priority="560">
      <formula>"-"</formula>
    </cfRule>
  </conditionalFormatting>
  <conditionalFormatting sqref="G10">
    <cfRule type="cellIs" dxfId="557" priority="557" operator="lessThan">
      <formula>0</formula>
    </cfRule>
    <cfRule type="cellIs" dxfId="556" priority="558" operator="greaterThan">
      <formula>0</formula>
    </cfRule>
  </conditionalFormatting>
  <conditionalFormatting sqref="G10">
    <cfRule type="cellIs" dxfId="555" priority="555" operator="equal">
      <formula>"-"</formula>
    </cfRule>
    <cfRule type="cellIs" dxfId="554" priority="556" operator="equal">
      <formula>"+"</formula>
    </cfRule>
  </conditionalFormatting>
  <conditionalFormatting sqref="G10">
    <cfRule type="expression" dxfId="553" priority="553">
      <formula>"-"</formula>
    </cfRule>
    <cfRule type="expression" dxfId="552" priority="554">
      <formula>"+"</formula>
    </cfRule>
  </conditionalFormatting>
  <conditionalFormatting sqref="I10">
    <cfRule type="expression" dxfId="551" priority="551">
      <formula>"+"</formula>
    </cfRule>
    <cfRule type="expression" dxfId="550" priority="552">
      <formula>"-"</formula>
    </cfRule>
  </conditionalFormatting>
  <conditionalFormatting sqref="I10">
    <cfRule type="cellIs" dxfId="549" priority="549" operator="lessThan">
      <formula>0</formula>
    </cfRule>
    <cfRule type="cellIs" dxfId="548" priority="550" operator="greaterThan">
      <formula>0</formula>
    </cfRule>
  </conditionalFormatting>
  <conditionalFormatting sqref="I10">
    <cfRule type="cellIs" dxfId="547" priority="547" operator="equal">
      <formula>"-"</formula>
    </cfRule>
    <cfRule type="cellIs" dxfId="546" priority="548" operator="equal">
      <formula>"+"</formula>
    </cfRule>
  </conditionalFormatting>
  <conditionalFormatting sqref="O10">
    <cfRule type="expression" dxfId="545" priority="545">
      <formula>"+"</formula>
    </cfRule>
    <cfRule type="expression" dxfId="544" priority="546">
      <formula>"-"</formula>
    </cfRule>
  </conditionalFormatting>
  <conditionalFormatting sqref="O10">
    <cfRule type="cellIs" dxfId="543" priority="543" operator="lessThan">
      <formula>0</formula>
    </cfRule>
    <cfRule type="cellIs" dxfId="542" priority="544" operator="greaterThan">
      <formula>0</formula>
    </cfRule>
  </conditionalFormatting>
  <conditionalFormatting sqref="O10">
    <cfRule type="cellIs" dxfId="541" priority="541" operator="equal">
      <formula>"-"</formula>
    </cfRule>
    <cfRule type="cellIs" dxfId="540" priority="542" operator="equal">
      <formula>"+"</formula>
    </cfRule>
  </conditionalFormatting>
  <conditionalFormatting sqref="Q10">
    <cfRule type="expression" dxfId="539" priority="539">
      <formula>"+"</formula>
    </cfRule>
    <cfRule type="expression" dxfId="538" priority="540">
      <formula>"-"</formula>
    </cfRule>
  </conditionalFormatting>
  <conditionalFormatting sqref="Q10">
    <cfRule type="cellIs" dxfId="537" priority="537" operator="lessThan">
      <formula>0</formula>
    </cfRule>
    <cfRule type="cellIs" dxfId="536" priority="538" operator="greaterThan">
      <formula>0</formula>
    </cfRule>
  </conditionalFormatting>
  <conditionalFormatting sqref="Q10">
    <cfRule type="cellIs" dxfId="535" priority="535" operator="equal">
      <formula>"-"</formula>
    </cfRule>
    <cfRule type="cellIs" dxfId="534" priority="536" operator="equal">
      <formula>"+"</formula>
    </cfRule>
  </conditionalFormatting>
  <conditionalFormatting sqref="U10">
    <cfRule type="expression" dxfId="533" priority="533">
      <formula>"+"</formula>
    </cfRule>
    <cfRule type="expression" dxfId="532" priority="534">
      <formula>"-"</formula>
    </cfRule>
  </conditionalFormatting>
  <conditionalFormatting sqref="U10">
    <cfRule type="cellIs" dxfId="531" priority="531" operator="lessThan">
      <formula>0</formula>
    </cfRule>
    <cfRule type="cellIs" dxfId="530" priority="532" operator="greaterThan">
      <formula>0</formula>
    </cfRule>
  </conditionalFormatting>
  <conditionalFormatting sqref="U10">
    <cfRule type="cellIs" dxfId="529" priority="529" operator="equal">
      <formula>"-"</formula>
    </cfRule>
    <cfRule type="cellIs" dxfId="528" priority="530" operator="equal">
      <formula>"+"</formula>
    </cfRule>
  </conditionalFormatting>
  <conditionalFormatting sqref="W10">
    <cfRule type="expression" dxfId="527" priority="527">
      <formula>"+"</formula>
    </cfRule>
    <cfRule type="expression" dxfId="526" priority="528">
      <formula>"-"</formula>
    </cfRule>
  </conditionalFormatting>
  <conditionalFormatting sqref="W10">
    <cfRule type="cellIs" dxfId="525" priority="525" operator="lessThan">
      <formula>0</formula>
    </cfRule>
    <cfRule type="cellIs" dxfId="524" priority="526" operator="greaterThan">
      <formula>0</formula>
    </cfRule>
  </conditionalFormatting>
  <conditionalFormatting sqref="W10">
    <cfRule type="cellIs" dxfId="523" priority="523" operator="equal">
      <formula>"-"</formula>
    </cfRule>
    <cfRule type="cellIs" dxfId="522" priority="524" operator="equal">
      <formula>"+"</formula>
    </cfRule>
  </conditionalFormatting>
  <conditionalFormatting sqref="D10">
    <cfRule type="expression" dxfId="521" priority="521">
      <formula>"+"</formula>
    </cfRule>
    <cfRule type="expression" dxfId="520" priority="522">
      <formula>"-"</formula>
    </cfRule>
  </conditionalFormatting>
  <conditionalFormatting sqref="D10">
    <cfRule type="cellIs" dxfId="519" priority="519" operator="lessThan">
      <formula>0</formula>
    </cfRule>
    <cfRule type="cellIs" dxfId="518" priority="520" operator="greaterThan">
      <formula>0</formula>
    </cfRule>
  </conditionalFormatting>
  <conditionalFormatting sqref="D10">
    <cfRule type="cellIs" dxfId="517" priority="517" operator="equal">
      <formula>"-"</formula>
    </cfRule>
    <cfRule type="cellIs" dxfId="516" priority="518" operator="equal">
      <formula>"+"</formula>
    </cfRule>
  </conditionalFormatting>
  <conditionalFormatting sqref="D10">
    <cfRule type="expression" dxfId="515" priority="515">
      <formula>"-"</formula>
    </cfRule>
    <cfRule type="expression" dxfId="514" priority="516">
      <formula>"+"</formula>
    </cfRule>
  </conditionalFormatting>
  <conditionalFormatting sqref="K11">
    <cfRule type="expression" dxfId="513" priority="513">
      <formula>"+"</formula>
    </cfRule>
    <cfRule type="expression" dxfId="512" priority="514">
      <formula>"-"</formula>
    </cfRule>
  </conditionalFormatting>
  <conditionalFormatting sqref="K11">
    <cfRule type="cellIs" dxfId="511" priority="511" operator="lessThan">
      <formula>0</formula>
    </cfRule>
    <cfRule type="cellIs" dxfId="510" priority="512" operator="greaterThan">
      <formula>0</formula>
    </cfRule>
  </conditionalFormatting>
  <conditionalFormatting sqref="K11">
    <cfRule type="cellIs" dxfId="509" priority="509" operator="equal">
      <formula>"-"</formula>
    </cfRule>
    <cfRule type="cellIs" dxfId="508" priority="510" operator="equal">
      <formula>"+"</formula>
    </cfRule>
  </conditionalFormatting>
  <conditionalFormatting sqref="K11">
    <cfRule type="expression" dxfId="507" priority="507">
      <formula>"-"</formula>
    </cfRule>
    <cfRule type="expression" dxfId="506" priority="508">
      <formula>"+"</formula>
    </cfRule>
  </conditionalFormatting>
  <conditionalFormatting sqref="U11">
    <cfRule type="expression" dxfId="505" priority="505">
      <formula>"+"</formula>
    </cfRule>
    <cfRule type="expression" dxfId="504" priority="506">
      <formula>"-"</formula>
    </cfRule>
  </conditionalFormatting>
  <conditionalFormatting sqref="U11">
    <cfRule type="cellIs" dxfId="503" priority="503" operator="lessThan">
      <formula>0</formula>
    </cfRule>
    <cfRule type="cellIs" dxfId="502" priority="504" operator="greaterThan">
      <formula>0</formula>
    </cfRule>
  </conditionalFormatting>
  <conditionalFormatting sqref="U11">
    <cfRule type="cellIs" dxfId="501" priority="501" operator="equal">
      <formula>"-"</formula>
    </cfRule>
    <cfRule type="cellIs" dxfId="500" priority="502" operator="equal">
      <formula>"+"</formula>
    </cfRule>
  </conditionalFormatting>
  <conditionalFormatting sqref="D9">
    <cfRule type="expression" dxfId="499" priority="499">
      <formula>"+"</formula>
    </cfRule>
    <cfRule type="expression" dxfId="498" priority="500">
      <formula>"-"</formula>
    </cfRule>
  </conditionalFormatting>
  <conditionalFormatting sqref="D9">
    <cfRule type="cellIs" dxfId="497" priority="497" operator="lessThan">
      <formula>0</formula>
    </cfRule>
    <cfRule type="cellIs" dxfId="496" priority="498" operator="greaterThan">
      <formula>0</formula>
    </cfRule>
  </conditionalFormatting>
  <conditionalFormatting sqref="D9">
    <cfRule type="cellIs" dxfId="495" priority="495" operator="equal">
      <formula>"-"</formula>
    </cfRule>
    <cfRule type="cellIs" dxfId="494" priority="496" operator="equal">
      <formula>"+"</formula>
    </cfRule>
  </conditionalFormatting>
  <conditionalFormatting sqref="D9">
    <cfRule type="expression" dxfId="493" priority="493">
      <formula>"-"</formula>
    </cfRule>
    <cfRule type="expression" dxfId="492" priority="494">
      <formula>"+"</formula>
    </cfRule>
  </conditionalFormatting>
  <conditionalFormatting sqref="M9">
    <cfRule type="expression" dxfId="491" priority="491">
      <formula>"+"</formula>
    </cfRule>
    <cfRule type="expression" dxfId="490" priority="492">
      <formula>"-"</formula>
    </cfRule>
  </conditionalFormatting>
  <conditionalFormatting sqref="M9">
    <cfRule type="cellIs" dxfId="489" priority="489" operator="lessThan">
      <formula>0</formula>
    </cfRule>
    <cfRule type="cellIs" dxfId="488" priority="490" operator="greaterThan">
      <formula>0</formula>
    </cfRule>
  </conditionalFormatting>
  <conditionalFormatting sqref="M9">
    <cfRule type="cellIs" dxfId="487" priority="487" operator="equal">
      <formula>"-"</formula>
    </cfRule>
    <cfRule type="cellIs" dxfId="486" priority="488" operator="equal">
      <formula>"+"</formula>
    </cfRule>
  </conditionalFormatting>
  <conditionalFormatting sqref="M9">
    <cfRule type="expression" dxfId="485" priority="485">
      <formula>"-"</formula>
    </cfRule>
    <cfRule type="expression" dxfId="484" priority="486">
      <formula>"+"</formula>
    </cfRule>
  </conditionalFormatting>
  <conditionalFormatting sqref="AC9">
    <cfRule type="expression" dxfId="483" priority="483">
      <formula>"+"</formula>
    </cfRule>
    <cfRule type="expression" dxfId="482" priority="484">
      <formula>"-"</formula>
    </cfRule>
  </conditionalFormatting>
  <conditionalFormatting sqref="AC9">
    <cfRule type="cellIs" dxfId="481" priority="481" operator="lessThan">
      <formula>0</formula>
    </cfRule>
    <cfRule type="cellIs" dxfId="480" priority="482" operator="greaterThan">
      <formula>0</formula>
    </cfRule>
  </conditionalFormatting>
  <conditionalFormatting sqref="AC9">
    <cfRule type="cellIs" dxfId="479" priority="479" operator="equal">
      <formula>"-"</formula>
    </cfRule>
    <cfRule type="cellIs" dxfId="478" priority="480" operator="equal">
      <formula>"+"</formula>
    </cfRule>
  </conditionalFormatting>
  <conditionalFormatting sqref="AC9">
    <cfRule type="expression" dxfId="477" priority="477">
      <formula>"-"</formula>
    </cfRule>
    <cfRule type="expression" dxfId="476" priority="478">
      <formula>"+"</formula>
    </cfRule>
  </conditionalFormatting>
  <conditionalFormatting sqref="Q9">
    <cfRule type="expression" dxfId="475" priority="475">
      <formula>"+"</formula>
    </cfRule>
    <cfRule type="expression" dxfId="474" priority="476">
      <formula>"-"</formula>
    </cfRule>
  </conditionalFormatting>
  <conditionalFormatting sqref="Q9">
    <cfRule type="cellIs" dxfId="473" priority="473" operator="lessThan">
      <formula>0</formula>
    </cfRule>
    <cfRule type="cellIs" dxfId="472" priority="474" operator="greaterThan">
      <formula>0</formula>
    </cfRule>
  </conditionalFormatting>
  <conditionalFormatting sqref="Q9">
    <cfRule type="cellIs" dxfId="471" priority="471" operator="equal">
      <formula>"-"</formula>
    </cfRule>
    <cfRule type="cellIs" dxfId="470" priority="472" operator="equal">
      <formula>"+"</formula>
    </cfRule>
  </conditionalFormatting>
  <conditionalFormatting sqref="Q9">
    <cfRule type="expression" dxfId="469" priority="469">
      <formula>"-"</formula>
    </cfRule>
    <cfRule type="expression" dxfId="468" priority="470">
      <formula>"+"</formula>
    </cfRule>
  </conditionalFormatting>
  <conditionalFormatting sqref="O9">
    <cfRule type="expression" dxfId="467" priority="467">
      <formula>"+"</formula>
    </cfRule>
    <cfRule type="expression" dxfId="466" priority="468">
      <formula>"-"</formula>
    </cfRule>
  </conditionalFormatting>
  <conditionalFormatting sqref="O9">
    <cfRule type="cellIs" dxfId="465" priority="465" operator="lessThan">
      <formula>0</formula>
    </cfRule>
    <cfRule type="cellIs" dxfId="464" priority="466" operator="greaterThan">
      <formula>0</formula>
    </cfRule>
  </conditionalFormatting>
  <conditionalFormatting sqref="O9">
    <cfRule type="cellIs" dxfId="463" priority="463" operator="equal">
      <formula>"-"</formula>
    </cfRule>
    <cfRule type="cellIs" dxfId="462" priority="464" operator="equal">
      <formula>"+"</formula>
    </cfRule>
  </conditionalFormatting>
  <conditionalFormatting sqref="O9">
    <cfRule type="expression" dxfId="461" priority="461">
      <formula>"-"</formula>
    </cfRule>
    <cfRule type="expression" dxfId="460" priority="462">
      <formula>"+"</formula>
    </cfRule>
  </conditionalFormatting>
  <conditionalFormatting sqref="Y9">
    <cfRule type="expression" dxfId="459" priority="459">
      <formula>"+"</formula>
    </cfRule>
    <cfRule type="expression" dxfId="458" priority="460">
      <formula>"-"</formula>
    </cfRule>
  </conditionalFormatting>
  <conditionalFormatting sqref="Y9">
    <cfRule type="cellIs" dxfId="457" priority="457" operator="lessThan">
      <formula>0</formula>
    </cfRule>
    <cfRule type="cellIs" dxfId="456" priority="458" operator="greaterThan">
      <formula>0</formula>
    </cfRule>
  </conditionalFormatting>
  <conditionalFormatting sqref="Y9">
    <cfRule type="cellIs" dxfId="455" priority="455" operator="equal">
      <formula>"-"</formula>
    </cfRule>
    <cfRule type="cellIs" dxfId="454" priority="456" operator="equal">
      <formula>"+"</formula>
    </cfRule>
  </conditionalFormatting>
  <conditionalFormatting sqref="Y9">
    <cfRule type="expression" dxfId="453" priority="453">
      <formula>"-"</formula>
    </cfRule>
    <cfRule type="expression" dxfId="452" priority="454">
      <formula>"+"</formula>
    </cfRule>
  </conditionalFormatting>
  <conditionalFormatting sqref="G9">
    <cfRule type="expression" dxfId="451" priority="451">
      <formula>"+"</formula>
    </cfRule>
    <cfRule type="expression" dxfId="450" priority="452">
      <formula>"-"</formula>
    </cfRule>
  </conditionalFormatting>
  <conditionalFormatting sqref="G9">
    <cfRule type="cellIs" dxfId="449" priority="449" operator="lessThan">
      <formula>0</formula>
    </cfRule>
    <cfRule type="cellIs" dxfId="448" priority="450" operator="greaterThan">
      <formula>0</formula>
    </cfRule>
  </conditionalFormatting>
  <conditionalFormatting sqref="G9">
    <cfRule type="cellIs" dxfId="447" priority="447" operator="equal">
      <formula>"-"</formula>
    </cfRule>
    <cfRule type="cellIs" dxfId="446" priority="448" operator="equal">
      <formula>"+"</formula>
    </cfRule>
  </conditionalFormatting>
  <conditionalFormatting sqref="G9">
    <cfRule type="expression" dxfId="445" priority="445">
      <formula>"-"</formula>
    </cfRule>
    <cfRule type="expression" dxfId="444" priority="446">
      <formula>"+"</formula>
    </cfRule>
  </conditionalFormatting>
  <conditionalFormatting sqref="I9">
    <cfRule type="expression" dxfId="443" priority="443">
      <formula>"+"</formula>
    </cfRule>
    <cfRule type="expression" dxfId="442" priority="444">
      <formula>"-"</formula>
    </cfRule>
  </conditionalFormatting>
  <conditionalFormatting sqref="I9">
    <cfRule type="cellIs" dxfId="441" priority="441" operator="lessThan">
      <formula>0</formula>
    </cfRule>
    <cfRule type="cellIs" dxfId="440" priority="442" operator="greaterThan">
      <formula>0</formula>
    </cfRule>
  </conditionalFormatting>
  <conditionalFormatting sqref="I9">
    <cfRule type="cellIs" dxfId="439" priority="439" operator="equal">
      <formula>"-"</formula>
    </cfRule>
    <cfRule type="cellIs" dxfId="438" priority="440" operator="equal">
      <formula>"+"</formula>
    </cfRule>
  </conditionalFormatting>
  <conditionalFormatting sqref="K9">
    <cfRule type="expression" dxfId="437" priority="437">
      <formula>"+"</formula>
    </cfRule>
    <cfRule type="expression" dxfId="436" priority="438">
      <formula>"-"</formula>
    </cfRule>
  </conditionalFormatting>
  <conditionalFormatting sqref="K9">
    <cfRule type="cellIs" dxfId="435" priority="435" operator="lessThan">
      <formula>0</formula>
    </cfRule>
    <cfRule type="cellIs" dxfId="434" priority="436" operator="greaterThan">
      <formula>0</formula>
    </cfRule>
  </conditionalFormatting>
  <conditionalFormatting sqref="K9">
    <cfRule type="cellIs" dxfId="433" priority="433" operator="equal">
      <formula>"-"</formula>
    </cfRule>
    <cfRule type="cellIs" dxfId="432" priority="434" operator="equal">
      <formula>"+"</formula>
    </cfRule>
  </conditionalFormatting>
  <conditionalFormatting sqref="S9">
    <cfRule type="expression" dxfId="431" priority="431">
      <formula>"+"</formula>
    </cfRule>
    <cfRule type="expression" dxfId="430" priority="432">
      <formula>"-"</formula>
    </cfRule>
  </conditionalFormatting>
  <conditionalFormatting sqref="S9">
    <cfRule type="cellIs" dxfId="429" priority="429" operator="lessThan">
      <formula>0</formula>
    </cfRule>
    <cfRule type="cellIs" dxfId="428" priority="430" operator="greaterThan">
      <formula>0</formula>
    </cfRule>
  </conditionalFormatting>
  <conditionalFormatting sqref="S9">
    <cfRule type="cellIs" dxfId="427" priority="427" operator="equal">
      <formula>"-"</formula>
    </cfRule>
    <cfRule type="cellIs" dxfId="426" priority="428" operator="equal">
      <formula>"+"</formula>
    </cfRule>
  </conditionalFormatting>
  <conditionalFormatting sqref="W9">
    <cfRule type="expression" dxfId="425" priority="425">
      <formula>"+"</formula>
    </cfRule>
    <cfRule type="expression" dxfId="424" priority="426">
      <formula>"-"</formula>
    </cfRule>
  </conditionalFormatting>
  <conditionalFormatting sqref="W9">
    <cfRule type="cellIs" dxfId="423" priority="423" operator="lessThan">
      <formula>0</formula>
    </cfRule>
    <cfRule type="cellIs" dxfId="422" priority="424" operator="greaterThan">
      <formula>0</formula>
    </cfRule>
  </conditionalFormatting>
  <conditionalFormatting sqref="W9">
    <cfRule type="cellIs" dxfId="421" priority="421" operator="equal">
      <formula>"-"</formula>
    </cfRule>
    <cfRule type="cellIs" dxfId="420" priority="422" operator="equal">
      <formula>"+"</formula>
    </cfRule>
  </conditionalFormatting>
  <conditionalFormatting sqref="U9">
    <cfRule type="expression" dxfId="419" priority="419">
      <formula>"+"</formula>
    </cfRule>
    <cfRule type="expression" dxfId="418" priority="420">
      <formula>"-"</formula>
    </cfRule>
  </conditionalFormatting>
  <conditionalFormatting sqref="U9">
    <cfRule type="cellIs" dxfId="417" priority="417" operator="lessThan">
      <formula>0</formula>
    </cfRule>
    <cfRule type="cellIs" dxfId="416" priority="418" operator="greaterThan">
      <formula>0</formula>
    </cfRule>
  </conditionalFormatting>
  <conditionalFormatting sqref="U9">
    <cfRule type="cellIs" dxfId="415" priority="415" operator="equal">
      <formula>"-"</formula>
    </cfRule>
    <cfRule type="cellIs" dxfId="414" priority="416" operator="equal">
      <formula>"+"</formula>
    </cfRule>
  </conditionalFormatting>
  <conditionalFormatting sqref="AA9">
    <cfRule type="expression" dxfId="413" priority="413">
      <formula>"+"</formula>
    </cfRule>
    <cfRule type="expression" dxfId="412" priority="414">
      <formula>"-"</formula>
    </cfRule>
  </conditionalFormatting>
  <conditionalFormatting sqref="AA9">
    <cfRule type="cellIs" dxfId="411" priority="411" operator="lessThan">
      <formula>0</formula>
    </cfRule>
    <cfRule type="cellIs" dxfId="410" priority="412" operator="greaterThan">
      <formula>0</formula>
    </cfRule>
  </conditionalFormatting>
  <conditionalFormatting sqref="AA9">
    <cfRule type="cellIs" dxfId="409" priority="409" operator="equal">
      <formula>"-"</formula>
    </cfRule>
    <cfRule type="cellIs" dxfId="408" priority="410" operator="equal">
      <formula>"+"</formula>
    </cfRule>
  </conditionalFormatting>
  <conditionalFormatting sqref="E9">
    <cfRule type="expression" dxfId="407" priority="407">
      <formula>"+"</formula>
    </cfRule>
    <cfRule type="expression" dxfId="406" priority="408">
      <formula>"-"</formula>
    </cfRule>
  </conditionalFormatting>
  <conditionalFormatting sqref="E9">
    <cfRule type="cellIs" dxfId="405" priority="405" operator="lessThan">
      <formula>0</formula>
    </cfRule>
    <cfRule type="cellIs" dxfId="404" priority="406" operator="greaterThan">
      <formula>0</formula>
    </cfRule>
  </conditionalFormatting>
  <conditionalFormatting sqref="E9">
    <cfRule type="cellIs" dxfId="403" priority="403" operator="equal">
      <formula>"-"</formula>
    </cfRule>
    <cfRule type="cellIs" dxfId="402" priority="404" operator="equal">
      <formula>"+"</formula>
    </cfRule>
  </conditionalFormatting>
  <conditionalFormatting sqref="M8">
    <cfRule type="expression" dxfId="401" priority="401">
      <formula>"+"</formula>
    </cfRule>
    <cfRule type="expression" dxfId="400" priority="402">
      <formula>"-"</formula>
    </cfRule>
  </conditionalFormatting>
  <conditionalFormatting sqref="M8">
    <cfRule type="cellIs" dxfId="399" priority="399" operator="lessThan">
      <formula>0</formula>
    </cfRule>
    <cfRule type="cellIs" dxfId="398" priority="400" operator="greaterThan">
      <formula>0</formula>
    </cfRule>
  </conditionalFormatting>
  <conditionalFormatting sqref="M8">
    <cfRule type="cellIs" dxfId="397" priority="397" operator="equal">
      <formula>"-"</formula>
    </cfRule>
    <cfRule type="cellIs" dxfId="396" priority="398" operator="equal">
      <formula>"+"</formula>
    </cfRule>
  </conditionalFormatting>
  <conditionalFormatting sqref="I8">
    <cfRule type="expression" dxfId="395" priority="395">
      <formula>"+"</formula>
    </cfRule>
    <cfRule type="expression" dxfId="394" priority="396">
      <formula>"-"</formula>
    </cfRule>
  </conditionalFormatting>
  <conditionalFormatting sqref="I8">
    <cfRule type="cellIs" dxfId="393" priority="393" operator="lessThan">
      <formula>0</formula>
    </cfRule>
    <cfRule type="cellIs" dxfId="392" priority="394" operator="greaterThan">
      <formula>0</formula>
    </cfRule>
  </conditionalFormatting>
  <conditionalFormatting sqref="I8">
    <cfRule type="cellIs" dxfId="391" priority="391" operator="equal">
      <formula>"-"</formula>
    </cfRule>
    <cfRule type="cellIs" dxfId="390" priority="392" operator="equal">
      <formula>"+"</formula>
    </cfRule>
  </conditionalFormatting>
  <conditionalFormatting sqref="AC8">
    <cfRule type="expression" dxfId="389" priority="389">
      <formula>"+"</formula>
    </cfRule>
    <cfRule type="expression" dxfId="388" priority="390">
      <formula>"-"</formula>
    </cfRule>
  </conditionalFormatting>
  <conditionalFormatting sqref="AC8">
    <cfRule type="cellIs" dxfId="387" priority="387" operator="lessThan">
      <formula>0</formula>
    </cfRule>
    <cfRule type="cellIs" dxfId="386" priority="388" operator="greaterThan">
      <formula>0</formula>
    </cfRule>
  </conditionalFormatting>
  <conditionalFormatting sqref="AC8">
    <cfRule type="cellIs" dxfId="385" priority="385" operator="equal">
      <formula>"-"</formula>
    </cfRule>
    <cfRule type="cellIs" dxfId="384" priority="386" operator="equal">
      <formula>"+"</formula>
    </cfRule>
  </conditionalFormatting>
  <conditionalFormatting sqref="W8">
    <cfRule type="expression" dxfId="383" priority="383">
      <formula>"+"</formula>
    </cfRule>
    <cfRule type="expression" dxfId="382" priority="384">
      <formula>"-"</formula>
    </cfRule>
  </conditionalFormatting>
  <conditionalFormatting sqref="W8">
    <cfRule type="cellIs" dxfId="381" priority="381" operator="lessThan">
      <formula>0</formula>
    </cfRule>
    <cfRule type="cellIs" dxfId="380" priority="382" operator="greaterThan">
      <formula>0</formula>
    </cfRule>
  </conditionalFormatting>
  <conditionalFormatting sqref="W8">
    <cfRule type="cellIs" dxfId="379" priority="379" operator="equal">
      <formula>"-"</formula>
    </cfRule>
    <cfRule type="cellIs" dxfId="378" priority="380" operator="equal">
      <formula>"+"</formula>
    </cfRule>
  </conditionalFormatting>
  <conditionalFormatting sqref="O8">
    <cfRule type="expression" dxfId="377" priority="377">
      <formula>"+"</formula>
    </cfRule>
    <cfRule type="expression" dxfId="376" priority="378">
      <formula>"-"</formula>
    </cfRule>
  </conditionalFormatting>
  <conditionalFormatting sqref="O8">
    <cfRule type="cellIs" dxfId="375" priority="375" operator="lessThan">
      <formula>0</formula>
    </cfRule>
    <cfRule type="cellIs" dxfId="374" priority="376" operator="greaterThan">
      <formula>0</formula>
    </cfRule>
  </conditionalFormatting>
  <conditionalFormatting sqref="O8">
    <cfRule type="cellIs" dxfId="373" priority="373" operator="equal">
      <formula>"-"</formula>
    </cfRule>
    <cfRule type="cellIs" dxfId="372" priority="374" operator="equal">
      <formula>"+"</formula>
    </cfRule>
  </conditionalFormatting>
  <conditionalFormatting sqref="U8">
    <cfRule type="expression" dxfId="371" priority="371">
      <formula>"+"</formula>
    </cfRule>
    <cfRule type="expression" dxfId="370" priority="372">
      <formula>"-"</formula>
    </cfRule>
  </conditionalFormatting>
  <conditionalFormatting sqref="U8">
    <cfRule type="cellIs" dxfId="369" priority="369" operator="lessThan">
      <formula>0</formula>
    </cfRule>
    <cfRule type="cellIs" dxfId="368" priority="370" operator="greaterThan">
      <formula>0</formula>
    </cfRule>
  </conditionalFormatting>
  <conditionalFormatting sqref="U8">
    <cfRule type="cellIs" dxfId="367" priority="367" operator="equal">
      <formula>"-"</formula>
    </cfRule>
    <cfRule type="cellIs" dxfId="366" priority="368" operator="equal">
      <formula>"+"</formula>
    </cfRule>
  </conditionalFormatting>
  <conditionalFormatting sqref="E8">
    <cfRule type="expression" dxfId="365" priority="365">
      <formula>"+"</formula>
    </cfRule>
    <cfRule type="expression" dxfId="364" priority="366">
      <formula>"-"</formula>
    </cfRule>
  </conditionalFormatting>
  <conditionalFormatting sqref="E8">
    <cfRule type="cellIs" dxfId="363" priority="363" operator="lessThan">
      <formula>0</formula>
    </cfRule>
    <cfRule type="cellIs" dxfId="362" priority="364" operator="greaterThan">
      <formula>0</formula>
    </cfRule>
  </conditionalFormatting>
  <conditionalFormatting sqref="E8">
    <cfRule type="cellIs" dxfId="361" priority="361" operator="equal">
      <formula>"-"</formula>
    </cfRule>
    <cfRule type="cellIs" dxfId="360" priority="362" operator="equal">
      <formula>"+"</formula>
    </cfRule>
  </conditionalFormatting>
  <conditionalFormatting sqref="E8">
    <cfRule type="expression" dxfId="359" priority="359">
      <formula>"-"</formula>
    </cfRule>
    <cfRule type="expression" dxfId="358" priority="360">
      <formula>"+"</formula>
    </cfRule>
  </conditionalFormatting>
  <conditionalFormatting sqref="G8">
    <cfRule type="expression" dxfId="357" priority="357">
      <formula>"+"</formula>
    </cfRule>
    <cfRule type="expression" dxfId="356" priority="358">
      <formula>"-"</formula>
    </cfRule>
  </conditionalFormatting>
  <conditionalFormatting sqref="G8">
    <cfRule type="expression" dxfId="355" priority="355">
      <formula>"+"</formula>
    </cfRule>
    <cfRule type="expression" dxfId="354" priority="356">
      <formula>"-"</formula>
    </cfRule>
  </conditionalFormatting>
  <conditionalFormatting sqref="G8">
    <cfRule type="cellIs" dxfId="353" priority="353" operator="lessThan">
      <formula>0</formula>
    </cfRule>
    <cfRule type="cellIs" dxfId="352" priority="354" operator="greaterThan">
      <formula>0</formula>
    </cfRule>
  </conditionalFormatting>
  <conditionalFormatting sqref="G8">
    <cfRule type="cellIs" dxfId="351" priority="351" operator="equal">
      <formula>"-"</formula>
    </cfRule>
    <cfRule type="cellIs" dxfId="350" priority="352" operator="equal">
      <formula>"+"</formula>
    </cfRule>
  </conditionalFormatting>
  <conditionalFormatting sqref="G8">
    <cfRule type="expression" dxfId="349" priority="349">
      <formula>"-"</formula>
    </cfRule>
    <cfRule type="expression" dxfId="348" priority="350">
      <formula>"+"</formula>
    </cfRule>
  </conditionalFormatting>
  <conditionalFormatting sqref="S8">
    <cfRule type="expression" dxfId="347" priority="347">
      <formula>"+"</formula>
    </cfRule>
    <cfRule type="expression" dxfId="346" priority="348">
      <formula>"-"</formula>
    </cfRule>
  </conditionalFormatting>
  <conditionalFormatting sqref="S8">
    <cfRule type="cellIs" dxfId="345" priority="345" operator="lessThan">
      <formula>0</formula>
    </cfRule>
    <cfRule type="cellIs" dxfId="344" priority="346" operator="greaterThan">
      <formula>0</formula>
    </cfRule>
  </conditionalFormatting>
  <conditionalFormatting sqref="S8">
    <cfRule type="cellIs" dxfId="343" priority="343" operator="equal">
      <formula>"-"</formula>
    </cfRule>
    <cfRule type="cellIs" dxfId="342" priority="344" operator="equal">
      <formula>"+"</formula>
    </cfRule>
  </conditionalFormatting>
  <conditionalFormatting sqref="S8">
    <cfRule type="expression" dxfId="341" priority="341">
      <formula>"-"</formula>
    </cfRule>
    <cfRule type="expression" dxfId="340" priority="342">
      <formula>"+"</formula>
    </cfRule>
  </conditionalFormatting>
  <conditionalFormatting sqref="Q8">
    <cfRule type="expression" dxfId="339" priority="339">
      <formula>"+"</formula>
    </cfRule>
    <cfRule type="expression" dxfId="338" priority="340">
      <formula>"-"</formula>
    </cfRule>
  </conditionalFormatting>
  <conditionalFormatting sqref="Q8">
    <cfRule type="cellIs" dxfId="337" priority="337" operator="lessThan">
      <formula>0</formula>
    </cfRule>
    <cfRule type="cellIs" dxfId="336" priority="338" operator="greaterThan">
      <formula>0</formula>
    </cfRule>
  </conditionalFormatting>
  <conditionalFormatting sqref="Q8">
    <cfRule type="cellIs" dxfId="335" priority="335" operator="equal">
      <formula>"-"</formula>
    </cfRule>
    <cfRule type="cellIs" dxfId="334" priority="336" operator="equal">
      <formula>"+"</formula>
    </cfRule>
  </conditionalFormatting>
  <conditionalFormatting sqref="Q8">
    <cfRule type="expression" dxfId="333" priority="333">
      <formula>"-"</formula>
    </cfRule>
    <cfRule type="expression" dxfId="332" priority="334">
      <formula>"+"</formula>
    </cfRule>
  </conditionalFormatting>
  <conditionalFormatting sqref="K8">
    <cfRule type="expression" dxfId="331" priority="331">
      <formula>"+"</formula>
    </cfRule>
    <cfRule type="expression" dxfId="330" priority="332">
      <formula>"-"</formula>
    </cfRule>
  </conditionalFormatting>
  <conditionalFormatting sqref="K8">
    <cfRule type="cellIs" dxfId="329" priority="329" operator="lessThan">
      <formula>0</formula>
    </cfRule>
    <cfRule type="cellIs" dxfId="328" priority="330" operator="greaterThan">
      <formula>0</formula>
    </cfRule>
  </conditionalFormatting>
  <conditionalFormatting sqref="K8">
    <cfRule type="cellIs" dxfId="327" priority="327" operator="equal">
      <formula>"-"</formula>
    </cfRule>
    <cfRule type="cellIs" dxfId="326" priority="328" operator="equal">
      <formula>"+"</formula>
    </cfRule>
  </conditionalFormatting>
  <conditionalFormatting sqref="K8">
    <cfRule type="expression" dxfId="325" priority="325">
      <formula>"-"</formula>
    </cfRule>
    <cfRule type="expression" dxfId="324" priority="326">
      <formula>"+"</formula>
    </cfRule>
  </conditionalFormatting>
  <conditionalFormatting sqref="Y8">
    <cfRule type="expression" dxfId="323" priority="323">
      <formula>"+"</formula>
    </cfRule>
    <cfRule type="expression" dxfId="322" priority="324">
      <formula>"-"</formula>
    </cfRule>
  </conditionalFormatting>
  <conditionalFormatting sqref="Y8">
    <cfRule type="cellIs" dxfId="321" priority="321" operator="lessThan">
      <formula>0</formula>
    </cfRule>
    <cfRule type="cellIs" dxfId="320" priority="322" operator="greaterThan">
      <formula>0</formula>
    </cfRule>
  </conditionalFormatting>
  <conditionalFormatting sqref="Y8">
    <cfRule type="cellIs" dxfId="319" priority="319" operator="equal">
      <formula>"-"</formula>
    </cfRule>
    <cfRule type="cellIs" dxfId="318" priority="320" operator="equal">
      <formula>"+"</formula>
    </cfRule>
  </conditionalFormatting>
  <conditionalFormatting sqref="Y8">
    <cfRule type="expression" dxfId="317" priority="317">
      <formula>"-"</formula>
    </cfRule>
    <cfRule type="expression" dxfId="316" priority="318">
      <formula>"+"</formula>
    </cfRule>
  </conditionalFormatting>
  <conditionalFormatting sqref="AA8">
    <cfRule type="expression" dxfId="315" priority="315">
      <formula>"+"</formula>
    </cfRule>
    <cfRule type="expression" dxfId="314" priority="316">
      <formula>"-"</formula>
    </cfRule>
  </conditionalFormatting>
  <conditionalFormatting sqref="AA8">
    <cfRule type="cellIs" dxfId="313" priority="313" operator="lessThan">
      <formula>0</formula>
    </cfRule>
    <cfRule type="cellIs" dxfId="312" priority="314" operator="greaterThan">
      <formula>0</formula>
    </cfRule>
  </conditionalFormatting>
  <conditionalFormatting sqref="AA8">
    <cfRule type="cellIs" dxfId="311" priority="311" operator="equal">
      <formula>"-"</formula>
    </cfRule>
    <cfRule type="cellIs" dxfId="310" priority="312" operator="equal">
      <formula>"+"</formula>
    </cfRule>
  </conditionalFormatting>
  <conditionalFormatting sqref="AA8">
    <cfRule type="expression" dxfId="309" priority="309">
      <formula>"-"</formula>
    </cfRule>
    <cfRule type="expression" dxfId="308" priority="310">
      <formula>"+"</formula>
    </cfRule>
  </conditionalFormatting>
  <conditionalFormatting sqref="D8">
    <cfRule type="expression" dxfId="307" priority="307">
      <formula>"+"</formula>
    </cfRule>
    <cfRule type="expression" dxfId="306" priority="308">
      <formula>"-"</formula>
    </cfRule>
  </conditionalFormatting>
  <conditionalFormatting sqref="D8">
    <cfRule type="cellIs" dxfId="305" priority="305" operator="lessThan">
      <formula>0</formula>
    </cfRule>
    <cfRule type="cellIs" dxfId="304" priority="306" operator="greaterThan">
      <formula>0</formula>
    </cfRule>
  </conditionalFormatting>
  <conditionalFormatting sqref="D8">
    <cfRule type="cellIs" dxfId="303" priority="303" operator="equal">
      <formula>"-"</formula>
    </cfRule>
    <cfRule type="cellIs" dxfId="302" priority="304" operator="equal">
      <formula>"+"</formula>
    </cfRule>
  </conditionalFormatting>
  <conditionalFormatting sqref="E7">
    <cfRule type="expression" dxfId="301" priority="301">
      <formula>"+"</formula>
    </cfRule>
    <cfRule type="expression" dxfId="300" priority="302">
      <formula>"-"</formula>
    </cfRule>
  </conditionalFormatting>
  <conditionalFormatting sqref="E7">
    <cfRule type="cellIs" dxfId="299" priority="299" operator="lessThan">
      <formula>0</formula>
    </cfRule>
    <cfRule type="cellIs" dxfId="298" priority="300" operator="greaterThan">
      <formula>0</formula>
    </cfRule>
  </conditionalFormatting>
  <conditionalFormatting sqref="E7">
    <cfRule type="cellIs" dxfId="297" priority="297" operator="equal">
      <formula>"-"</formula>
    </cfRule>
    <cfRule type="cellIs" dxfId="296" priority="298" operator="equal">
      <formula>"+"</formula>
    </cfRule>
  </conditionalFormatting>
  <conditionalFormatting sqref="E7">
    <cfRule type="expression" dxfId="295" priority="295">
      <formula>"-"</formula>
    </cfRule>
    <cfRule type="expression" dxfId="294" priority="296">
      <formula>"+"</formula>
    </cfRule>
  </conditionalFormatting>
  <conditionalFormatting sqref="I7">
    <cfRule type="expression" dxfId="293" priority="293">
      <formula>"+"</formula>
    </cfRule>
    <cfRule type="expression" dxfId="292" priority="294">
      <formula>"-"</formula>
    </cfRule>
  </conditionalFormatting>
  <conditionalFormatting sqref="I7">
    <cfRule type="cellIs" dxfId="291" priority="291" operator="lessThan">
      <formula>0</formula>
    </cfRule>
    <cfRule type="cellIs" dxfId="290" priority="292" operator="greaterThan">
      <formula>0</formula>
    </cfRule>
  </conditionalFormatting>
  <conditionalFormatting sqref="I7">
    <cfRule type="cellIs" dxfId="289" priority="289" operator="equal">
      <formula>"-"</formula>
    </cfRule>
    <cfRule type="cellIs" dxfId="288" priority="290" operator="equal">
      <formula>"+"</formula>
    </cfRule>
  </conditionalFormatting>
  <conditionalFormatting sqref="I7">
    <cfRule type="expression" dxfId="287" priority="287">
      <formula>"-"</formula>
    </cfRule>
    <cfRule type="expression" dxfId="286" priority="288">
      <formula>"+"</formula>
    </cfRule>
  </conditionalFormatting>
  <conditionalFormatting sqref="AC7">
    <cfRule type="expression" dxfId="285" priority="285">
      <formula>"+"</formula>
    </cfRule>
    <cfRule type="expression" dxfId="284" priority="286">
      <formula>"-"</formula>
    </cfRule>
  </conditionalFormatting>
  <conditionalFormatting sqref="AC7">
    <cfRule type="cellIs" dxfId="283" priority="283" operator="lessThan">
      <formula>0</formula>
    </cfRule>
    <cfRule type="cellIs" dxfId="282" priority="284" operator="greaterThan">
      <formula>0</formula>
    </cfRule>
  </conditionalFormatting>
  <conditionalFormatting sqref="AC7">
    <cfRule type="cellIs" dxfId="281" priority="281" operator="equal">
      <formula>"-"</formula>
    </cfRule>
    <cfRule type="cellIs" dxfId="280" priority="282" operator="equal">
      <formula>"+"</formula>
    </cfRule>
  </conditionalFormatting>
  <conditionalFormatting sqref="AC7">
    <cfRule type="expression" dxfId="279" priority="279">
      <formula>"-"</formula>
    </cfRule>
    <cfRule type="expression" dxfId="278" priority="280">
      <formula>"+"</formula>
    </cfRule>
  </conditionalFormatting>
  <conditionalFormatting sqref="W7">
    <cfRule type="expression" dxfId="277" priority="277">
      <formula>"+"</formula>
    </cfRule>
    <cfRule type="expression" dxfId="276" priority="278">
      <formula>"-"</formula>
    </cfRule>
  </conditionalFormatting>
  <conditionalFormatting sqref="W7">
    <cfRule type="cellIs" dxfId="275" priority="275" operator="lessThan">
      <formula>0</formula>
    </cfRule>
    <cfRule type="cellIs" dxfId="274" priority="276" operator="greaterThan">
      <formula>0</formula>
    </cfRule>
  </conditionalFormatting>
  <conditionalFormatting sqref="W7">
    <cfRule type="cellIs" dxfId="273" priority="273" operator="equal">
      <formula>"-"</formula>
    </cfRule>
    <cfRule type="cellIs" dxfId="272" priority="274" operator="equal">
      <formula>"+"</formula>
    </cfRule>
  </conditionalFormatting>
  <conditionalFormatting sqref="W7">
    <cfRule type="expression" dxfId="271" priority="271">
      <formula>"-"</formula>
    </cfRule>
    <cfRule type="expression" dxfId="270" priority="272">
      <formula>"+"</formula>
    </cfRule>
  </conditionalFormatting>
  <conditionalFormatting sqref="S7">
    <cfRule type="expression" dxfId="269" priority="269">
      <formula>"+"</formula>
    </cfRule>
    <cfRule type="expression" dxfId="268" priority="270">
      <formula>"-"</formula>
    </cfRule>
  </conditionalFormatting>
  <conditionalFormatting sqref="S7">
    <cfRule type="cellIs" dxfId="267" priority="267" operator="lessThan">
      <formula>0</formula>
    </cfRule>
    <cfRule type="cellIs" dxfId="266" priority="268" operator="greaterThan">
      <formula>0</formula>
    </cfRule>
  </conditionalFormatting>
  <conditionalFormatting sqref="S7">
    <cfRule type="cellIs" dxfId="265" priority="265" operator="equal">
      <formula>"-"</formula>
    </cfRule>
    <cfRule type="cellIs" dxfId="264" priority="266" operator="equal">
      <formula>"+"</formula>
    </cfRule>
  </conditionalFormatting>
  <conditionalFormatting sqref="S7">
    <cfRule type="expression" dxfId="263" priority="263">
      <formula>"-"</formula>
    </cfRule>
    <cfRule type="expression" dxfId="262" priority="264">
      <formula>"+"</formula>
    </cfRule>
  </conditionalFormatting>
  <conditionalFormatting sqref="AA7">
    <cfRule type="expression" dxfId="261" priority="261">
      <formula>"+"</formula>
    </cfRule>
    <cfRule type="expression" dxfId="260" priority="262">
      <formula>"-"</formula>
    </cfRule>
  </conditionalFormatting>
  <conditionalFormatting sqref="AA7">
    <cfRule type="cellIs" dxfId="259" priority="259" operator="lessThan">
      <formula>0</formula>
    </cfRule>
    <cfRule type="cellIs" dxfId="258" priority="260" operator="greaterThan">
      <formula>0</formula>
    </cfRule>
  </conditionalFormatting>
  <conditionalFormatting sqref="AA7">
    <cfRule type="cellIs" dxfId="257" priority="257" operator="equal">
      <formula>"-"</formula>
    </cfRule>
    <cfRule type="cellIs" dxfId="256" priority="258" operator="equal">
      <formula>"+"</formula>
    </cfRule>
  </conditionalFormatting>
  <conditionalFormatting sqref="M7">
    <cfRule type="expression" dxfId="255" priority="255">
      <formula>"+"</formula>
    </cfRule>
    <cfRule type="expression" dxfId="254" priority="256">
      <formula>"-"</formula>
    </cfRule>
  </conditionalFormatting>
  <conditionalFormatting sqref="M7">
    <cfRule type="cellIs" dxfId="253" priority="253" operator="lessThan">
      <formula>0</formula>
    </cfRule>
    <cfRule type="cellIs" dxfId="252" priority="254" operator="greaterThan">
      <formula>0</formula>
    </cfRule>
  </conditionalFormatting>
  <conditionalFormatting sqref="M7">
    <cfRule type="cellIs" dxfId="251" priority="251" operator="equal">
      <formula>"-"</formula>
    </cfRule>
    <cfRule type="cellIs" dxfId="250" priority="252" operator="equal">
      <formula>"+"</formula>
    </cfRule>
  </conditionalFormatting>
  <conditionalFormatting sqref="U7">
    <cfRule type="expression" dxfId="249" priority="249">
      <formula>"+"</formula>
    </cfRule>
    <cfRule type="expression" dxfId="248" priority="250">
      <formula>"-"</formula>
    </cfRule>
  </conditionalFormatting>
  <conditionalFormatting sqref="U7">
    <cfRule type="cellIs" dxfId="247" priority="247" operator="lessThan">
      <formula>0</formula>
    </cfRule>
    <cfRule type="cellIs" dxfId="246" priority="248" operator="greaterThan">
      <formula>0</formula>
    </cfRule>
  </conditionalFormatting>
  <conditionalFormatting sqref="U7">
    <cfRule type="cellIs" dxfId="245" priority="245" operator="equal">
      <formula>"-"</formula>
    </cfRule>
    <cfRule type="cellIs" dxfId="244" priority="246" operator="equal">
      <formula>"+"</formula>
    </cfRule>
  </conditionalFormatting>
  <conditionalFormatting sqref="G7">
    <cfRule type="expression" dxfId="243" priority="243">
      <formula>"+"</formula>
    </cfRule>
    <cfRule type="expression" dxfId="242" priority="244">
      <formula>"-"</formula>
    </cfRule>
  </conditionalFormatting>
  <conditionalFormatting sqref="G7">
    <cfRule type="expression" dxfId="241" priority="241">
      <formula>"+"</formula>
    </cfRule>
    <cfRule type="expression" dxfId="240" priority="242">
      <formula>"-"</formula>
    </cfRule>
  </conditionalFormatting>
  <conditionalFormatting sqref="G7">
    <cfRule type="cellIs" dxfId="239" priority="239" operator="lessThan">
      <formula>0</formula>
    </cfRule>
    <cfRule type="cellIs" dxfId="238" priority="240" operator="greaterThan">
      <formula>0</formula>
    </cfRule>
  </conditionalFormatting>
  <conditionalFormatting sqref="G7">
    <cfRule type="cellIs" dxfId="237" priority="237" operator="equal">
      <formula>"-"</formula>
    </cfRule>
    <cfRule type="cellIs" dxfId="236" priority="238" operator="equal">
      <formula>"+"</formula>
    </cfRule>
  </conditionalFormatting>
  <conditionalFormatting sqref="G7">
    <cfRule type="expression" dxfId="235" priority="235">
      <formula>"-"</formula>
    </cfRule>
    <cfRule type="expression" dxfId="234" priority="236">
      <formula>"+"</formula>
    </cfRule>
  </conditionalFormatting>
  <conditionalFormatting sqref="K7">
    <cfRule type="expression" dxfId="233" priority="233">
      <formula>"+"</formula>
    </cfRule>
    <cfRule type="expression" dxfId="232" priority="234">
      <formula>"-"</formula>
    </cfRule>
  </conditionalFormatting>
  <conditionalFormatting sqref="K7">
    <cfRule type="cellIs" dxfId="231" priority="231" operator="lessThan">
      <formula>0</formula>
    </cfRule>
    <cfRule type="cellIs" dxfId="230" priority="232" operator="greaterThan">
      <formula>0</formula>
    </cfRule>
  </conditionalFormatting>
  <conditionalFormatting sqref="K7">
    <cfRule type="cellIs" dxfId="229" priority="229" operator="equal">
      <formula>"-"</formula>
    </cfRule>
    <cfRule type="cellIs" dxfId="228" priority="230" operator="equal">
      <formula>"+"</formula>
    </cfRule>
  </conditionalFormatting>
  <conditionalFormatting sqref="K7">
    <cfRule type="expression" dxfId="227" priority="227">
      <formula>"-"</formula>
    </cfRule>
    <cfRule type="expression" dxfId="226" priority="228">
      <formula>"+"</formula>
    </cfRule>
  </conditionalFormatting>
  <conditionalFormatting sqref="O7">
    <cfRule type="expression" dxfId="225" priority="225">
      <formula>"+"</formula>
    </cfRule>
    <cfRule type="expression" dxfId="224" priority="226">
      <formula>"-"</formula>
    </cfRule>
  </conditionalFormatting>
  <conditionalFormatting sqref="O7">
    <cfRule type="cellIs" dxfId="223" priority="223" operator="lessThan">
      <formula>0</formula>
    </cfRule>
    <cfRule type="cellIs" dxfId="222" priority="224" operator="greaterThan">
      <formula>0</formula>
    </cfRule>
  </conditionalFormatting>
  <conditionalFormatting sqref="O7">
    <cfRule type="cellIs" dxfId="221" priority="221" operator="equal">
      <formula>"-"</formula>
    </cfRule>
    <cfRule type="cellIs" dxfId="220" priority="222" operator="equal">
      <formula>"+"</formula>
    </cfRule>
  </conditionalFormatting>
  <conditionalFormatting sqref="O7">
    <cfRule type="expression" dxfId="219" priority="219">
      <formula>"-"</formula>
    </cfRule>
    <cfRule type="expression" dxfId="218" priority="220">
      <formula>"+"</formula>
    </cfRule>
  </conditionalFormatting>
  <conditionalFormatting sqref="Q7">
    <cfRule type="expression" dxfId="217" priority="217">
      <formula>"+"</formula>
    </cfRule>
    <cfRule type="expression" dxfId="216" priority="218">
      <formula>"-"</formula>
    </cfRule>
  </conditionalFormatting>
  <conditionalFormatting sqref="Q7">
    <cfRule type="cellIs" dxfId="215" priority="215" operator="lessThan">
      <formula>0</formula>
    </cfRule>
    <cfRule type="cellIs" dxfId="214" priority="216" operator="greaterThan">
      <formula>0</formula>
    </cfRule>
  </conditionalFormatting>
  <conditionalFormatting sqref="Q7">
    <cfRule type="cellIs" dxfId="213" priority="213" operator="equal">
      <formula>"-"</formula>
    </cfRule>
    <cfRule type="cellIs" dxfId="212" priority="214" operator="equal">
      <formula>"+"</formula>
    </cfRule>
  </conditionalFormatting>
  <conditionalFormatting sqref="Q7">
    <cfRule type="expression" dxfId="211" priority="211">
      <formula>"-"</formula>
    </cfRule>
    <cfRule type="expression" dxfId="210" priority="212">
      <formula>"+"</formula>
    </cfRule>
  </conditionalFormatting>
  <conditionalFormatting sqref="Y7">
    <cfRule type="expression" dxfId="209" priority="209">
      <formula>"+"</formula>
    </cfRule>
    <cfRule type="expression" dxfId="208" priority="210">
      <formula>"-"</formula>
    </cfRule>
  </conditionalFormatting>
  <conditionalFormatting sqref="Y7">
    <cfRule type="cellIs" dxfId="207" priority="207" operator="lessThan">
      <formula>0</formula>
    </cfRule>
    <cfRule type="cellIs" dxfId="206" priority="208" operator="greaterThan">
      <formula>0</formula>
    </cfRule>
  </conditionalFormatting>
  <conditionalFormatting sqref="Y7">
    <cfRule type="cellIs" dxfId="205" priority="205" operator="equal">
      <formula>"-"</formula>
    </cfRule>
    <cfRule type="cellIs" dxfId="204" priority="206" operator="equal">
      <formula>"+"</formula>
    </cfRule>
  </conditionalFormatting>
  <conditionalFormatting sqref="Y7">
    <cfRule type="expression" dxfId="203" priority="203">
      <formula>"-"</formula>
    </cfRule>
    <cfRule type="expression" dxfId="202" priority="204">
      <formula>"+"</formula>
    </cfRule>
  </conditionalFormatting>
  <conditionalFormatting sqref="D7">
    <cfRule type="expression" dxfId="201" priority="201">
      <formula>"+"</formula>
    </cfRule>
    <cfRule type="expression" dxfId="200" priority="202">
      <formula>"-"</formula>
    </cfRule>
  </conditionalFormatting>
  <conditionalFormatting sqref="D7">
    <cfRule type="cellIs" dxfId="199" priority="199" operator="lessThan">
      <formula>0</formula>
    </cfRule>
    <cfRule type="cellIs" dxfId="198" priority="200" operator="greaterThan">
      <formula>0</formula>
    </cfRule>
  </conditionalFormatting>
  <conditionalFormatting sqref="D7">
    <cfRule type="cellIs" dxfId="197" priority="197" operator="equal">
      <formula>"-"</formula>
    </cfRule>
    <cfRule type="cellIs" dxfId="196" priority="198" operator="equal">
      <formula>"+"</formula>
    </cfRule>
  </conditionalFormatting>
  <conditionalFormatting sqref="D7">
    <cfRule type="expression" dxfId="195" priority="195">
      <formula>"-"</formula>
    </cfRule>
    <cfRule type="expression" dxfId="194" priority="196">
      <formula>"+"</formula>
    </cfRule>
  </conditionalFormatting>
  <conditionalFormatting sqref="G6">
    <cfRule type="expression" dxfId="193" priority="193">
      <formula>"+"</formula>
    </cfRule>
    <cfRule type="expression" dxfId="192" priority="194">
      <formula>"-"</formula>
    </cfRule>
  </conditionalFormatting>
  <conditionalFormatting sqref="G6">
    <cfRule type="expression" dxfId="191" priority="191">
      <formula>"+"</formula>
    </cfRule>
    <cfRule type="expression" dxfId="190" priority="192">
      <formula>"-"</formula>
    </cfRule>
  </conditionalFormatting>
  <conditionalFormatting sqref="G6">
    <cfRule type="cellIs" dxfId="189" priority="189" operator="lessThan">
      <formula>0</formula>
    </cfRule>
    <cfRule type="cellIs" dxfId="188" priority="190" operator="greaterThan">
      <formula>0</formula>
    </cfRule>
  </conditionalFormatting>
  <conditionalFormatting sqref="G6">
    <cfRule type="cellIs" dxfId="187" priority="187" operator="equal">
      <formula>"-"</formula>
    </cfRule>
    <cfRule type="cellIs" dxfId="186" priority="188" operator="equal">
      <formula>"+"</formula>
    </cfRule>
  </conditionalFormatting>
  <conditionalFormatting sqref="G6">
    <cfRule type="expression" dxfId="185" priority="185">
      <formula>"-"</formula>
    </cfRule>
    <cfRule type="expression" dxfId="184" priority="186">
      <formula>"+"</formula>
    </cfRule>
  </conditionalFormatting>
  <conditionalFormatting sqref="S6">
    <cfRule type="expression" dxfId="183" priority="183">
      <formula>"+"</formula>
    </cfRule>
    <cfRule type="expression" dxfId="182" priority="184">
      <formula>"-"</formula>
    </cfRule>
  </conditionalFormatting>
  <conditionalFormatting sqref="S6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S6">
    <cfRule type="cellIs" dxfId="179" priority="179" operator="equal">
      <formula>"-"</formula>
    </cfRule>
    <cfRule type="cellIs" dxfId="178" priority="180" operator="equal">
      <formula>"+"</formula>
    </cfRule>
  </conditionalFormatting>
  <conditionalFormatting sqref="S6">
    <cfRule type="expression" dxfId="177" priority="177">
      <formula>"-"</formula>
    </cfRule>
    <cfRule type="expression" dxfId="176" priority="178">
      <formula>"+"</formula>
    </cfRule>
  </conditionalFormatting>
  <conditionalFormatting sqref="K6">
    <cfRule type="expression" dxfId="175" priority="175">
      <formula>"+"</formula>
    </cfRule>
    <cfRule type="expression" dxfId="174" priority="176">
      <formula>"-"</formula>
    </cfRule>
  </conditionalFormatting>
  <conditionalFormatting sqref="K6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K6">
    <cfRule type="cellIs" dxfId="171" priority="171" operator="equal">
      <formula>"-"</formula>
    </cfRule>
    <cfRule type="cellIs" dxfId="170" priority="172" operator="equal">
      <formula>"+"</formula>
    </cfRule>
  </conditionalFormatting>
  <conditionalFormatting sqref="K6">
    <cfRule type="expression" dxfId="169" priority="169">
      <formula>"-"</formula>
    </cfRule>
    <cfRule type="expression" dxfId="168" priority="170">
      <formula>"+"</formula>
    </cfRule>
  </conditionalFormatting>
  <conditionalFormatting sqref="Y6">
    <cfRule type="expression" dxfId="167" priority="167">
      <formula>"+"</formula>
    </cfRule>
    <cfRule type="expression" dxfId="166" priority="168">
      <formula>"-"</formula>
    </cfRule>
  </conditionalFormatting>
  <conditionalFormatting sqref="Y6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Y6">
    <cfRule type="cellIs" dxfId="163" priority="163" operator="equal">
      <formula>"-"</formula>
    </cfRule>
    <cfRule type="cellIs" dxfId="162" priority="164" operator="equal">
      <formula>"+"</formula>
    </cfRule>
  </conditionalFormatting>
  <conditionalFormatting sqref="Y6">
    <cfRule type="expression" dxfId="161" priority="161">
      <formula>"-"</formula>
    </cfRule>
    <cfRule type="expression" dxfId="160" priority="162">
      <formula>"+"</formula>
    </cfRule>
  </conditionalFormatting>
  <conditionalFormatting sqref="E6">
    <cfRule type="expression" dxfId="159" priority="159">
      <formula>"+"</formula>
    </cfRule>
    <cfRule type="expression" dxfId="158" priority="160">
      <formula>"-"</formula>
    </cfRule>
  </conditionalFormatting>
  <conditionalFormatting sqref="E6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E6">
    <cfRule type="cellIs" dxfId="155" priority="155" operator="equal">
      <formula>"-"</formula>
    </cfRule>
    <cfRule type="cellIs" dxfId="154" priority="156" operator="equal">
      <formula>"+"</formula>
    </cfRule>
  </conditionalFormatting>
  <conditionalFormatting sqref="I6">
    <cfRule type="expression" dxfId="153" priority="153">
      <formula>"+"</formula>
    </cfRule>
    <cfRule type="expression" dxfId="152" priority="154">
      <formula>"-"</formula>
    </cfRule>
  </conditionalFormatting>
  <conditionalFormatting sqref="I6">
    <cfRule type="cellIs" dxfId="151" priority="151" operator="lessThan">
      <formula>0</formula>
    </cfRule>
    <cfRule type="cellIs" dxfId="150" priority="152" operator="greaterThan">
      <formula>0</formula>
    </cfRule>
  </conditionalFormatting>
  <conditionalFormatting sqref="I6">
    <cfRule type="cellIs" dxfId="149" priority="149" operator="equal">
      <formula>"-"</formula>
    </cfRule>
    <cfRule type="cellIs" dxfId="148" priority="150" operator="equal">
      <formula>"+"</formula>
    </cfRule>
  </conditionalFormatting>
  <conditionalFormatting sqref="M6">
    <cfRule type="expression" dxfId="147" priority="147">
      <formula>"+"</formula>
    </cfRule>
    <cfRule type="expression" dxfId="146" priority="148">
      <formula>"-"</formula>
    </cfRule>
  </conditionalFormatting>
  <conditionalFormatting sqref="M6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M6">
    <cfRule type="cellIs" dxfId="143" priority="143" operator="equal">
      <formula>"-"</formula>
    </cfRule>
    <cfRule type="cellIs" dxfId="142" priority="144" operator="equal">
      <formula>"+"</formula>
    </cfRule>
  </conditionalFormatting>
  <conditionalFormatting sqref="O6">
    <cfRule type="expression" dxfId="141" priority="141">
      <formula>"+"</formula>
    </cfRule>
    <cfRule type="expression" dxfId="140" priority="142">
      <formula>"-"</formula>
    </cfRule>
  </conditionalFormatting>
  <conditionalFormatting sqref="O6">
    <cfRule type="cellIs" dxfId="139" priority="139" operator="lessThan">
      <formula>0</formula>
    </cfRule>
    <cfRule type="cellIs" dxfId="138" priority="140" operator="greaterThan">
      <formula>0</formula>
    </cfRule>
  </conditionalFormatting>
  <conditionalFormatting sqref="O6">
    <cfRule type="cellIs" dxfId="137" priority="137" operator="equal">
      <formula>"-"</formula>
    </cfRule>
    <cfRule type="cellIs" dxfId="136" priority="138" operator="equal">
      <formula>"+"</formula>
    </cfRule>
  </conditionalFormatting>
  <conditionalFormatting sqref="Q6">
    <cfRule type="expression" dxfId="135" priority="135">
      <formula>"+"</formula>
    </cfRule>
    <cfRule type="expression" dxfId="134" priority="136">
      <formula>"-"</formula>
    </cfRule>
  </conditionalFormatting>
  <conditionalFormatting sqref="Q6">
    <cfRule type="cellIs" dxfId="133" priority="133" operator="lessThan">
      <formula>0</formula>
    </cfRule>
    <cfRule type="cellIs" dxfId="132" priority="134" operator="greaterThan">
      <formula>0</formula>
    </cfRule>
  </conditionalFormatting>
  <conditionalFormatting sqref="Q6">
    <cfRule type="cellIs" dxfId="131" priority="131" operator="equal">
      <formula>"-"</formula>
    </cfRule>
    <cfRule type="cellIs" dxfId="130" priority="132" operator="equal">
      <formula>"+"</formula>
    </cfRule>
  </conditionalFormatting>
  <conditionalFormatting sqref="U6">
    <cfRule type="expression" dxfId="129" priority="129">
      <formula>"+"</formula>
    </cfRule>
    <cfRule type="expression" dxfId="128" priority="130">
      <formula>"-"</formula>
    </cfRule>
  </conditionalFormatting>
  <conditionalFormatting sqref="U6">
    <cfRule type="cellIs" dxfId="127" priority="127" operator="lessThan">
      <formula>0</formula>
    </cfRule>
    <cfRule type="cellIs" dxfId="126" priority="128" operator="greaterThan">
      <formula>0</formula>
    </cfRule>
  </conditionalFormatting>
  <conditionalFormatting sqref="U6">
    <cfRule type="cellIs" dxfId="125" priority="125" operator="equal">
      <formula>"-"</formula>
    </cfRule>
    <cfRule type="cellIs" dxfId="124" priority="126" operator="equal">
      <formula>"+"</formula>
    </cfRule>
  </conditionalFormatting>
  <conditionalFormatting sqref="W6">
    <cfRule type="expression" dxfId="123" priority="123">
      <formula>"+"</formula>
    </cfRule>
    <cfRule type="expression" dxfId="122" priority="124">
      <formula>"-"</formula>
    </cfRule>
  </conditionalFormatting>
  <conditionalFormatting sqref="W6">
    <cfRule type="cellIs" dxfId="121" priority="121" operator="lessThan">
      <formula>0</formula>
    </cfRule>
    <cfRule type="cellIs" dxfId="120" priority="122" operator="greaterThan">
      <formula>0</formula>
    </cfRule>
  </conditionalFormatting>
  <conditionalFormatting sqref="W6">
    <cfRule type="cellIs" dxfId="119" priority="119" operator="equal">
      <formula>"-"</formula>
    </cfRule>
    <cfRule type="cellIs" dxfId="118" priority="120" operator="equal">
      <formula>"+"</formula>
    </cfRule>
  </conditionalFormatting>
  <conditionalFormatting sqref="AA6">
    <cfRule type="expression" dxfId="117" priority="117">
      <formula>"+"</formula>
    </cfRule>
    <cfRule type="expression" dxfId="116" priority="118">
      <formula>"-"</formula>
    </cfRule>
  </conditionalFormatting>
  <conditionalFormatting sqref="AA6">
    <cfRule type="cellIs" dxfId="115" priority="115" operator="lessThan">
      <formula>0</formula>
    </cfRule>
    <cfRule type="cellIs" dxfId="114" priority="116" operator="greaterThan">
      <formula>0</formula>
    </cfRule>
  </conditionalFormatting>
  <conditionalFormatting sqref="AA6">
    <cfRule type="cellIs" dxfId="113" priority="113" operator="equal">
      <formula>"-"</formula>
    </cfRule>
    <cfRule type="cellIs" dxfId="112" priority="114" operator="equal">
      <formula>"+"</formula>
    </cfRule>
  </conditionalFormatting>
  <conditionalFormatting sqref="AC6">
    <cfRule type="expression" dxfId="111" priority="111">
      <formula>"+"</formula>
    </cfRule>
    <cfRule type="expression" dxfId="110" priority="112">
      <formula>"-"</formula>
    </cfRule>
  </conditionalFormatting>
  <conditionalFormatting sqref="AC6">
    <cfRule type="cellIs" dxfId="109" priority="109" operator="lessThan">
      <formula>0</formula>
    </cfRule>
    <cfRule type="cellIs" dxfId="108" priority="110" operator="greaterThan">
      <formula>0</formula>
    </cfRule>
  </conditionalFormatting>
  <conditionalFormatting sqref="AC6">
    <cfRule type="cellIs" dxfId="107" priority="107" operator="equal">
      <formula>"-"</formula>
    </cfRule>
    <cfRule type="cellIs" dxfId="106" priority="108" operator="equal">
      <formula>"+"</formula>
    </cfRule>
  </conditionalFormatting>
  <conditionalFormatting sqref="D6">
    <cfRule type="expression" dxfId="105" priority="105">
      <formula>"+"</formula>
    </cfRule>
    <cfRule type="expression" dxfId="104" priority="106">
      <formula>"-"</formula>
    </cfRule>
  </conditionalFormatting>
  <conditionalFormatting sqref="D6">
    <cfRule type="cellIs" dxfId="103" priority="103" operator="lessThan">
      <formula>0</formula>
    </cfRule>
    <cfRule type="cellIs" dxfId="102" priority="104" operator="greaterThan">
      <formula>0</formula>
    </cfRule>
  </conditionalFormatting>
  <conditionalFormatting sqref="D6">
    <cfRule type="cellIs" dxfId="101" priority="101" operator="equal">
      <formula>"-"</formula>
    </cfRule>
    <cfRule type="cellIs" dxfId="100" priority="102" operator="equal">
      <formula>"+"</formula>
    </cfRule>
  </conditionalFormatting>
  <conditionalFormatting sqref="M5">
    <cfRule type="expression" dxfId="99" priority="99">
      <formula>"+"</formula>
    </cfRule>
    <cfRule type="expression" dxfId="98" priority="100">
      <formula>"-"</formula>
    </cfRule>
  </conditionalFormatting>
  <conditionalFormatting sqref="M5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M5">
    <cfRule type="cellIs" dxfId="95" priority="95" operator="equal">
      <formula>"-"</formula>
    </cfRule>
    <cfRule type="cellIs" dxfId="94" priority="96" operator="equal">
      <formula>"+"</formula>
    </cfRule>
  </conditionalFormatting>
  <conditionalFormatting sqref="AC5">
    <cfRule type="expression" dxfId="93" priority="93">
      <formula>"+"</formula>
    </cfRule>
    <cfRule type="expression" dxfId="92" priority="94">
      <formula>"-"</formula>
    </cfRule>
  </conditionalFormatting>
  <conditionalFormatting sqref="AC5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AC5">
    <cfRule type="cellIs" dxfId="89" priority="89" operator="equal">
      <formula>"-"</formula>
    </cfRule>
    <cfRule type="cellIs" dxfId="88" priority="90" operator="equal">
      <formula>"+"</formula>
    </cfRule>
  </conditionalFormatting>
  <conditionalFormatting sqref="W5">
    <cfRule type="expression" dxfId="87" priority="87">
      <formula>"+"</formula>
    </cfRule>
    <cfRule type="expression" dxfId="86" priority="88">
      <formula>"-"</formula>
    </cfRule>
  </conditionalFormatting>
  <conditionalFormatting sqref="W5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W5">
    <cfRule type="cellIs" dxfId="83" priority="83" operator="equal">
      <formula>"-"</formula>
    </cfRule>
    <cfRule type="cellIs" dxfId="82" priority="84" operator="equal">
      <formula>"+"</formula>
    </cfRule>
  </conditionalFormatting>
  <conditionalFormatting sqref="Q5">
    <cfRule type="expression" dxfId="81" priority="81">
      <formula>"+"</formula>
    </cfRule>
    <cfRule type="expression" dxfId="80" priority="82">
      <formula>"-"</formula>
    </cfRule>
  </conditionalFormatting>
  <conditionalFormatting sqref="Q5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Q5">
    <cfRule type="cellIs" dxfId="77" priority="77" operator="equal">
      <formula>"-"</formula>
    </cfRule>
    <cfRule type="cellIs" dxfId="76" priority="78" operator="equal">
      <formula>"+"</formula>
    </cfRule>
  </conditionalFormatting>
  <conditionalFormatting sqref="U5">
    <cfRule type="expression" dxfId="75" priority="75">
      <formula>"+"</formula>
    </cfRule>
    <cfRule type="expression" dxfId="74" priority="76">
      <formula>"-"</formula>
    </cfRule>
  </conditionalFormatting>
  <conditionalFormatting sqref="U5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U5">
    <cfRule type="cellIs" dxfId="71" priority="71" operator="equal">
      <formula>"-"</formula>
    </cfRule>
    <cfRule type="cellIs" dxfId="70" priority="72" operator="equal">
      <formula>"+"</formula>
    </cfRule>
  </conditionalFormatting>
  <conditionalFormatting sqref="AA5">
    <cfRule type="expression" dxfId="69" priority="69">
      <formula>"+"</formula>
    </cfRule>
    <cfRule type="expression" dxfId="68" priority="70">
      <formula>"-"</formula>
    </cfRule>
  </conditionalFormatting>
  <conditionalFormatting sqref="AA5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AA5">
    <cfRule type="cellIs" dxfId="65" priority="65" operator="equal">
      <formula>"-"</formula>
    </cfRule>
    <cfRule type="cellIs" dxfId="64" priority="66" operator="equal">
      <formula>"+"</formula>
    </cfRule>
  </conditionalFormatting>
  <conditionalFormatting sqref="E5">
    <cfRule type="expression" dxfId="63" priority="63">
      <formula>"+"</formula>
    </cfRule>
    <cfRule type="expression" dxfId="62" priority="64">
      <formula>"-"</formula>
    </cfRule>
  </conditionalFormatting>
  <conditionalFormatting sqref="E5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E5">
    <cfRule type="cellIs" dxfId="59" priority="59" operator="equal">
      <formula>"-"</formula>
    </cfRule>
    <cfRule type="cellIs" dxfId="58" priority="60" operator="equal">
      <formula>"+"</formula>
    </cfRule>
  </conditionalFormatting>
  <conditionalFormatting sqref="E5">
    <cfRule type="expression" dxfId="57" priority="57">
      <formula>"-"</formula>
    </cfRule>
    <cfRule type="expression" dxfId="56" priority="58">
      <formula>"+"</formula>
    </cfRule>
  </conditionalFormatting>
  <conditionalFormatting sqref="G5">
    <cfRule type="expression" dxfId="55" priority="55">
      <formula>"+"</formula>
    </cfRule>
    <cfRule type="expression" dxfId="54" priority="56">
      <formula>"-"</formula>
    </cfRule>
  </conditionalFormatting>
  <conditionalFormatting sqref="G5">
    <cfRule type="expression" dxfId="53" priority="53">
      <formula>"+"</formula>
    </cfRule>
    <cfRule type="expression" dxfId="52" priority="54">
      <formula>"-"</formula>
    </cfRule>
  </conditionalFormatting>
  <conditionalFormatting sqref="G5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G5">
    <cfRule type="cellIs" dxfId="49" priority="49" operator="equal">
      <formula>"-"</formula>
    </cfRule>
    <cfRule type="cellIs" dxfId="48" priority="50" operator="equal">
      <formula>"+"</formula>
    </cfRule>
  </conditionalFormatting>
  <conditionalFormatting sqref="G5">
    <cfRule type="expression" dxfId="47" priority="47">
      <formula>"-"</formula>
    </cfRule>
    <cfRule type="expression" dxfId="46" priority="48">
      <formula>"+"</formula>
    </cfRule>
  </conditionalFormatting>
  <conditionalFormatting sqref="I5">
    <cfRule type="expression" dxfId="45" priority="45">
      <formula>"+"</formula>
    </cfRule>
    <cfRule type="expression" dxfId="44" priority="46">
      <formula>"-"</formula>
    </cfRule>
  </conditionalFormatting>
  <conditionalFormatting sqref="I5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I5">
    <cfRule type="cellIs" dxfId="41" priority="41" operator="equal">
      <formula>"-"</formula>
    </cfRule>
    <cfRule type="cellIs" dxfId="40" priority="42" operator="equal">
      <formula>"+"</formula>
    </cfRule>
  </conditionalFormatting>
  <conditionalFormatting sqref="I5">
    <cfRule type="expression" dxfId="39" priority="39">
      <formula>"-"</formula>
    </cfRule>
    <cfRule type="expression" dxfId="38" priority="40">
      <formula>"+"</formula>
    </cfRule>
  </conditionalFormatting>
  <conditionalFormatting sqref="K5">
    <cfRule type="expression" dxfId="37" priority="37">
      <formula>"+"</formula>
    </cfRule>
    <cfRule type="expression" dxfId="36" priority="38">
      <formula>"-"</formula>
    </cfRule>
  </conditionalFormatting>
  <conditionalFormatting sqref="K5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K5">
    <cfRule type="cellIs" dxfId="33" priority="33" operator="equal">
      <formula>"-"</formula>
    </cfRule>
    <cfRule type="cellIs" dxfId="32" priority="34" operator="equal">
      <formula>"+"</formula>
    </cfRule>
  </conditionalFormatting>
  <conditionalFormatting sqref="K5">
    <cfRule type="expression" dxfId="31" priority="31">
      <formula>"-"</formula>
    </cfRule>
    <cfRule type="expression" dxfId="30" priority="32">
      <formula>"+"</formula>
    </cfRule>
  </conditionalFormatting>
  <conditionalFormatting sqref="O5">
    <cfRule type="expression" dxfId="29" priority="29">
      <formula>"+"</formula>
    </cfRule>
    <cfRule type="expression" dxfId="28" priority="30">
      <formula>"-"</formula>
    </cfRule>
  </conditionalFormatting>
  <conditionalFormatting sqref="O5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O5">
    <cfRule type="cellIs" dxfId="25" priority="25" operator="equal">
      <formula>"-"</formula>
    </cfRule>
    <cfRule type="cellIs" dxfId="24" priority="26" operator="equal">
      <formula>"+"</formula>
    </cfRule>
  </conditionalFormatting>
  <conditionalFormatting sqref="O5">
    <cfRule type="expression" dxfId="23" priority="23">
      <formula>"-"</formula>
    </cfRule>
    <cfRule type="expression" dxfId="22" priority="24">
      <formula>"+"</formula>
    </cfRule>
  </conditionalFormatting>
  <conditionalFormatting sqref="S5">
    <cfRule type="expression" dxfId="21" priority="21">
      <formula>"+"</formula>
    </cfRule>
    <cfRule type="expression" dxfId="20" priority="22">
      <formula>"-"</formula>
    </cfRule>
  </conditionalFormatting>
  <conditionalFormatting sqref="S5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S5">
    <cfRule type="cellIs" dxfId="17" priority="17" operator="equal">
      <formula>"-"</formula>
    </cfRule>
    <cfRule type="cellIs" dxfId="16" priority="18" operator="equal">
      <formula>"+"</formula>
    </cfRule>
  </conditionalFormatting>
  <conditionalFormatting sqref="S5">
    <cfRule type="expression" dxfId="15" priority="15">
      <formula>"-"</formula>
    </cfRule>
    <cfRule type="expression" dxfId="14" priority="16">
      <formula>"+"</formula>
    </cfRule>
  </conditionalFormatting>
  <conditionalFormatting sqref="Y5">
    <cfRule type="expression" dxfId="13" priority="13">
      <formula>"+"</formula>
    </cfRule>
    <cfRule type="expression" dxfId="12" priority="14">
      <formula>"-"</formula>
    </cfRule>
  </conditionalFormatting>
  <conditionalFormatting sqref="Y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Y5">
    <cfRule type="cellIs" dxfId="9" priority="9" operator="equal">
      <formula>"-"</formula>
    </cfRule>
    <cfRule type="cellIs" dxfId="8" priority="10" operator="equal">
      <formula>"+"</formula>
    </cfRule>
  </conditionalFormatting>
  <conditionalFormatting sqref="Y5">
    <cfRule type="expression" dxfId="7" priority="7">
      <formula>"-"</formula>
    </cfRule>
    <cfRule type="expression" dxfId="6" priority="8">
      <formula>"+"</formula>
    </cfRule>
  </conditionalFormatting>
  <conditionalFormatting sqref="D5">
    <cfRule type="expression" dxfId="5" priority="5">
      <formula>"+"</formula>
    </cfRule>
    <cfRule type="expression" dxfId="4" priority="6">
      <formula>"-"</formula>
    </cfRule>
  </conditionalFormatting>
  <conditionalFormatting sqref="D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5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2015年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2015-11-26T06:44:44Z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bf44af53-5c08-4e02-941c-e444109d4b93</vt:lpwstr>
  </property>
</Properties>
</file>